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tables/table1.xml" ContentType="application/vnd.openxmlformats-officedocument.spreadsheetml.table+xml"/>
  <Override PartName="/xl/queryTables/queryTable5.xml" ContentType="application/vnd.openxmlformats-officedocument.spreadsheetml.queryTable+xml"/>
  <Override PartName="/xl/tables/table2.xml" ContentType="application/vnd.openxmlformats-officedocument.spreadsheetml.table+xml"/>
  <Override PartName="/xl/queryTables/queryTable6.xml" ContentType="application/vnd.openxmlformats-officedocument.spreadsheetml.queryTable+xml"/>
  <Override PartName="/xl/tables/table3.xml" ContentType="application/vnd.openxmlformats-officedocument.spreadsheetml.table+xml"/>
  <Override PartName="/xl/queryTables/queryTable7.xml" ContentType="application/vnd.openxmlformats-officedocument.spreadsheetml.queryTable+xml"/>
  <Override PartName="/xl/tables/table4.xml" ContentType="application/vnd.openxmlformats-officedocument.spreadsheetml.table+xml"/>
  <Override PartName="/xl/queryTables/queryTable8.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8800" windowHeight="13845" firstSheet="3" activeTab="10"/>
  </bookViews>
  <sheets>
    <sheet name="Koblet" sheetId="2" r:id="rId1"/>
    <sheet name="Ukjent" sheetId="3" r:id="rId2"/>
    <sheet name="kobling på ebasid" sheetId="5" r:id="rId3"/>
    <sheet name="alle" sheetId="1" r:id="rId4"/>
    <sheet name="EPUBDMZ" sheetId="10" r:id="rId5"/>
    <sheet name="GAWSIS" sheetId="8" r:id="rId6"/>
    <sheet name="WDCGG" sheetId="12" r:id="rId7"/>
    <sheet name="WOUDC" sheetId="11" r:id="rId8"/>
    <sheet name="EBAS" sheetId="23" r:id="rId9"/>
    <sheet name="Queries" sheetId="6" r:id="rId10"/>
    <sheet name="EPUBDMZ vs GAWSIS" sheetId="19" r:id="rId11"/>
    <sheet name="EPUBDMZ vs WDCGG" sheetId="17" r:id="rId12"/>
    <sheet name="EPUBDMZ vs WOUDC" sheetId="22" r:id="rId13"/>
    <sheet name="EPUBDMZ vs EBAS" sheetId="25" r:id="rId14"/>
  </sheets>
  <definedNames>
    <definedName name="_xlnm._FilterDatabase" localSheetId="3" hidden="1">alle!$G$1:$AG$1048</definedName>
    <definedName name="_xlnm._FilterDatabase" localSheetId="8" hidden="1">EBAS!$A$1:$Y$1</definedName>
    <definedName name="_xlnm._FilterDatabase" localSheetId="4" hidden="1">EPUBDMZ!$A$1:$F$1</definedName>
    <definedName name="_xlnm._FilterDatabase" localSheetId="5" hidden="1">GAWSIS!$E$2:$AD$1069</definedName>
    <definedName name="_xlnm._FilterDatabase" localSheetId="2" hidden="1">'kobling på ebasid'!$A$2:$K$277</definedName>
    <definedName name="_xlnm._FilterDatabase" localSheetId="6" hidden="1">WDCGG!$A$1:$M$1</definedName>
    <definedName name="_xlnm._FilterDatabase" localSheetId="7" hidden="1">WOUDC!$A$1:$O$1</definedName>
    <definedName name="EPUBDMZ" localSheetId="4">EPUBDMZ!$A$1:$F$1128</definedName>
    <definedName name="gawsis" localSheetId="5">GAWSIS!$A$1:$AC$1069</definedName>
    <definedName name="Query_from_Excel_Files" localSheetId="13" hidden="1">'EPUBDMZ vs EBAS'!$A$2:$I$1683</definedName>
    <definedName name="Query_from_Excel_Files" localSheetId="10" hidden="1">'EPUBDMZ vs GAWSIS'!$A$1:$J$1069</definedName>
    <definedName name="Query_from_Excel_Files" localSheetId="11" hidden="1">'EPUBDMZ vs WDCGG'!$A$2:$J$207</definedName>
    <definedName name="Query_from_Excel_Files" localSheetId="12" hidden="1">'EPUBDMZ vs WOUDC'!$A$2:$J$527</definedName>
    <definedName name="StationSearchResults" localSheetId="5">GAWSIS!$A$1:$AC$746</definedName>
    <definedName name="woudc" localSheetId="7">WOUDC!$A$1:$O$525</definedName>
  </definedNames>
  <calcPr calcId="145621"/>
</workbook>
</file>

<file path=xl/calcChain.xml><?xml version="1.0" encoding="utf-8"?>
<calcChain xmlns="http://schemas.openxmlformats.org/spreadsheetml/2006/main">
  <c r="K4" i="17" l="1"/>
  <c r="L4" i="17"/>
  <c r="K5" i="17"/>
  <c r="L5" i="17"/>
  <c r="K6" i="17"/>
  <c r="L6" i="17"/>
  <c r="K7" i="17"/>
  <c r="L7" i="17"/>
  <c r="K8" i="17"/>
  <c r="L8" i="17"/>
  <c r="K9" i="17"/>
  <c r="L9" i="17"/>
  <c r="K10" i="17"/>
  <c r="L10" i="17"/>
  <c r="K11" i="17"/>
  <c r="L11" i="17"/>
  <c r="K12" i="17"/>
  <c r="L12" i="17"/>
  <c r="K13" i="17"/>
  <c r="L13" i="17"/>
  <c r="K14" i="17"/>
  <c r="L14" i="17"/>
  <c r="K15" i="17"/>
  <c r="L15" i="17"/>
  <c r="K16" i="17"/>
  <c r="L16" i="17"/>
  <c r="K17" i="17"/>
  <c r="L17" i="17"/>
  <c r="K18" i="17"/>
  <c r="L18" i="17"/>
  <c r="K19" i="17"/>
  <c r="L19" i="17"/>
  <c r="K20" i="17"/>
  <c r="L20" i="17"/>
  <c r="K21" i="17"/>
  <c r="L21" i="17"/>
  <c r="K22" i="17"/>
  <c r="L22" i="17"/>
  <c r="K23" i="17"/>
  <c r="L23" i="17"/>
  <c r="K24" i="17"/>
  <c r="L24" i="17"/>
  <c r="K25" i="17"/>
  <c r="L25" i="17"/>
  <c r="K26" i="17"/>
  <c r="L26" i="17"/>
  <c r="K27" i="17"/>
  <c r="L27" i="17"/>
  <c r="K28" i="17"/>
  <c r="L28" i="17"/>
  <c r="K29" i="17"/>
  <c r="L29" i="17"/>
  <c r="K30" i="17"/>
  <c r="L30" i="17"/>
  <c r="K31" i="17"/>
  <c r="L31" i="17"/>
  <c r="K32" i="17"/>
  <c r="L32" i="17"/>
  <c r="K33" i="17"/>
  <c r="L33" i="17"/>
  <c r="K34" i="17"/>
  <c r="L34" i="17"/>
  <c r="K35" i="17"/>
  <c r="L35" i="17"/>
  <c r="K36" i="17"/>
  <c r="L36" i="17"/>
  <c r="K37" i="17"/>
  <c r="L37" i="17"/>
  <c r="K38" i="17"/>
  <c r="L38" i="17"/>
  <c r="K39" i="17"/>
  <c r="L39" i="17"/>
  <c r="K40" i="17"/>
  <c r="L40" i="17"/>
  <c r="K41" i="17"/>
  <c r="L41" i="17"/>
  <c r="K42" i="17"/>
  <c r="L42" i="17"/>
  <c r="K43" i="17"/>
  <c r="L43" i="17"/>
  <c r="K44" i="17"/>
  <c r="L44" i="17"/>
  <c r="K45" i="17"/>
  <c r="L45" i="17"/>
  <c r="K46" i="17"/>
  <c r="L46" i="17"/>
  <c r="K47" i="17"/>
  <c r="L47" i="17"/>
  <c r="K48" i="17"/>
  <c r="L48" i="17"/>
  <c r="K49" i="17"/>
  <c r="L49" i="17"/>
  <c r="K50" i="17"/>
  <c r="L50" i="17"/>
  <c r="K51" i="17"/>
  <c r="L51" i="17"/>
  <c r="K52" i="17"/>
  <c r="L52" i="17"/>
  <c r="K53" i="17"/>
  <c r="L53" i="17"/>
  <c r="K54" i="17"/>
  <c r="L54" i="17"/>
  <c r="K55" i="17"/>
  <c r="L55" i="17"/>
  <c r="K56" i="17"/>
  <c r="L56" i="17"/>
  <c r="K57" i="17"/>
  <c r="L57" i="17"/>
  <c r="K58" i="17"/>
  <c r="L58" i="17"/>
  <c r="K59" i="17"/>
  <c r="L59" i="17"/>
  <c r="K60" i="17"/>
  <c r="L60" i="17"/>
  <c r="K61" i="17"/>
  <c r="L61" i="17"/>
  <c r="K62" i="17"/>
  <c r="L62" i="17"/>
  <c r="K63" i="17"/>
  <c r="L63" i="17"/>
  <c r="K64" i="17"/>
  <c r="L64" i="17"/>
  <c r="K65" i="17"/>
  <c r="L65" i="17"/>
  <c r="K66" i="17"/>
  <c r="L66" i="17"/>
  <c r="K67" i="17"/>
  <c r="L67" i="17"/>
  <c r="K68" i="17"/>
  <c r="L68" i="17"/>
  <c r="K69" i="17"/>
  <c r="L69" i="17"/>
  <c r="K70" i="17"/>
  <c r="L70" i="17"/>
  <c r="K71" i="17"/>
  <c r="L71" i="17"/>
  <c r="K72" i="17"/>
  <c r="L72" i="17"/>
  <c r="K73" i="17"/>
  <c r="L73" i="17"/>
  <c r="K74" i="17"/>
  <c r="L74" i="17"/>
  <c r="K75" i="17"/>
  <c r="L75" i="17"/>
  <c r="K76" i="17"/>
  <c r="L76" i="17"/>
  <c r="K77" i="17"/>
  <c r="L77" i="17"/>
  <c r="K78" i="17"/>
  <c r="L78" i="17"/>
  <c r="K79" i="17"/>
  <c r="L79" i="17"/>
  <c r="K80" i="17"/>
  <c r="L80" i="17"/>
  <c r="K81" i="17"/>
  <c r="L81" i="17"/>
  <c r="K82" i="17"/>
  <c r="L82" i="17"/>
  <c r="K83" i="17"/>
  <c r="L83" i="17"/>
  <c r="K84" i="17"/>
  <c r="L84" i="17"/>
  <c r="K85" i="17"/>
  <c r="L85" i="17"/>
  <c r="K86" i="17"/>
  <c r="L86" i="17"/>
  <c r="K87" i="17"/>
  <c r="L87" i="17"/>
  <c r="K88" i="17"/>
  <c r="L88" i="17"/>
  <c r="K89" i="17"/>
  <c r="L89" i="17"/>
  <c r="K90" i="17"/>
  <c r="L90" i="17"/>
  <c r="K91" i="17"/>
  <c r="L91" i="17"/>
  <c r="K92" i="17"/>
  <c r="L92" i="17"/>
  <c r="K93" i="17"/>
  <c r="L93" i="17"/>
  <c r="K94" i="17"/>
  <c r="L94" i="17"/>
  <c r="K95" i="17"/>
  <c r="L95" i="17"/>
  <c r="K96" i="17"/>
  <c r="L96" i="17"/>
  <c r="K97" i="17"/>
  <c r="L97" i="17"/>
  <c r="K98" i="17"/>
  <c r="L98" i="17"/>
  <c r="K99" i="17"/>
  <c r="L99" i="17"/>
  <c r="K100" i="17"/>
  <c r="L100" i="17"/>
  <c r="K101" i="17"/>
  <c r="L101" i="17"/>
  <c r="K102" i="17"/>
  <c r="L102" i="17"/>
  <c r="K103" i="17"/>
  <c r="L103" i="17"/>
  <c r="K104" i="17"/>
  <c r="L104" i="17"/>
  <c r="K105" i="17"/>
  <c r="L105" i="17"/>
  <c r="K106" i="17"/>
  <c r="L106" i="17"/>
  <c r="K107" i="17"/>
  <c r="L107" i="17"/>
  <c r="K108" i="17"/>
  <c r="L108" i="17"/>
  <c r="K109" i="17"/>
  <c r="L109" i="17"/>
  <c r="K110" i="17"/>
  <c r="L110" i="17"/>
  <c r="K111" i="17"/>
  <c r="L111" i="17"/>
  <c r="K112" i="17"/>
  <c r="L112" i="17"/>
  <c r="K113" i="17"/>
  <c r="L113" i="17"/>
  <c r="K114" i="17"/>
  <c r="L114" i="17"/>
  <c r="K115" i="17"/>
  <c r="L115" i="17"/>
  <c r="K116" i="17"/>
  <c r="L116" i="17"/>
  <c r="K117" i="17"/>
  <c r="L117" i="17"/>
  <c r="K118" i="17"/>
  <c r="L118" i="17"/>
  <c r="K119" i="17"/>
  <c r="L119" i="17"/>
  <c r="K120" i="17"/>
  <c r="L120" i="17"/>
  <c r="K121" i="17"/>
  <c r="L121" i="17"/>
  <c r="K122" i="17"/>
  <c r="L122" i="17"/>
  <c r="K123" i="17"/>
  <c r="L123" i="17"/>
  <c r="K124" i="17"/>
  <c r="L124" i="17"/>
  <c r="K125" i="17"/>
  <c r="L125" i="17"/>
  <c r="K126" i="17"/>
  <c r="L126" i="17"/>
  <c r="K127" i="17"/>
  <c r="L127" i="17"/>
  <c r="K128" i="17"/>
  <c r="L128" i="17"/>
  <c r="K129" i="17"/>
  <c r="L129" i="17"/>
  <c r="K130" i="17"/>
  <c r="L130" i="17"/>
  <c r="K131" i="17"/>
  <c r="L131" i="17"/>
  <c r="K132" i="17"/>
  <c r="L132" i="17"/>
  <c r="K133" i="17"/>
  <c r="L133" i="17"/>
  <c r="K134" i="17"/>
  <c r="L134" i="17"/>
  <c r="K135" i="17"/>
  <c r="L135" i="17"/>
  <c r="K136" i="17"/>
  <c r="L136" i="17"/>
  <c r="K137" i="17"/>
  <c r="L137" i="17"/>
  <c r="K138" i="17"/>
  <c r="L138" i="17"/>
  <c r="K139" i="17"/>
  <c r="L139" i="17"/>
  <c r="K140" i="17"/>
  <c r="L140" i="17"/>
  <c r="K141" i="17"/>
  <c r="L141" i="17"/>
  <c r="K142" i="17"/>
  <c r="L142" i="17"/>
  <c r="K143" i="17"/>
  <c r="L143" i="17"/>
  <c r="K144" i="17"/>
  <c r="L144" i="17"/>
  <c r="K145" i="17"/>
  <c r="L145" i="17"/>
  <c r="K146" i="17"/>
  <c r="L146" i="17"/>
  <c r="K147" i="17"/>
  <c r="L147" i="17"/>
  <c r="K148" i="17"/>
  <c r="L148" i="17"/>
  <c r="K149" i="17"/>
  <c r="L149" i="17"/>
  <c r="K150" i="17"/>
  <c r="L150" i="17"/>
  <c r="K151" i="17"/>
  <c r="L151" i="17"/>
  <c r="K152" i="17"/>
  <c r="L152" i="17"/>
  <c r="K153" i="17"/>
  <c r="L153" i="17"/>
  <c r="K154" i="17"/>
  <c r="L154" i="17"/>
  <c r="K155" i="17"/>
  <c r="L155" i="17"/>
  <c r="K156" i="17"/>
  <c r="L156" i="17"/>
  <c r="K157" i="17"/>
  <c r="L157" i="17"/>
  <c r="K158" i="17"/>
  <c r="L158" i="17"/>
  <c r="K159" i="17"/>
  <c r="L159" i="17"/>
  <c r="K160" i="17"/>
  <c r="L160" i="17"/>
  <c r="K161" i="17"/>
  <c r="L161" i="17"/>
  <c r="K162" i="17"/>
  <c r="L162" i="17"/>
  <c r="K163" i="17"/>
  <c r="L163" i="17"/>
  <c r="K164" i="17"/>
  <c r="L164" i="17"/>
  <c r="K165" i="17"/>
  <c r="L165" i="17"/>
  <c r="K166" i="17"/>
  <c r="L166" i="17"/>
  <c r="K167" i="17"/>
  <c r="L167" i="17"/>
  <c r="K168" i="17"/>
  <c r="L168" i="17"/>
  <c r="K169" i="17"/>
  <c r="L169" i="17"/>
  <c r="K170" i="17"/>
  <c r="L170" i="17"/>
  <c r="K171" i="17"/>
  <c r="L171" i="17"/>
  <c r="K172" i="17"/>
  <c r="L172" i="17"/>
  <c r="K173" i="17"/>
  <c r="L173" i="17"/>
  <c r="K174" i="17"/>
  <c r="L174" i="17"/>
  <c r="K175" i="17"/>
  <c r="L175" i="17"/>
  <c r="K176" i="17"/>
  <c r="L176" i="17"/>
  <c r="K177" i="17"/>
  <c r="L177" i="17"/>
  <c r="K178" i="17"/>
  <c r="L178" i="17"/>
  <c r="K179" i="17"/>
  <c r="L179" i="17"/>
  <c r="K180" i="17"/>
  <c r="L180" i="17"/>
  <c r="K181" i="17"/>
  <c r="L181" i="17"/>
  <c r="K182" i="17"/>
  <c r="L182" i="17"/>
  <c r="K183" i="17"/>
  <c r="L183" i="17"/>
  <c r="K184" i="17"/>
  <c r="L184" i="17"/>
  <c r="K185" i="17"/>
  <c r="L185" i="17"/>
  <c r="K186" i="17"/>
  <c r="L186" i="17"/>
  <c r="K187" i="17"/>
  <c r="L187" i="17"/>
  <c r="K188" i="17"/>
  <c r="L188" i="17"/>
  <c r="K189" i="17"/>
  <c r="L189" i="17"/>
  <c r="K190" i="17"/>
  <c r="L190" i="17"/>
  <c r="K191" i="17"/>
  <c r="L191" i="17"/>
  <c r="K192" i="17"/>
  <c r="L192" i="17"/>
  <c r="K193" i="17"/>
  <c r="L193" i="17"/>
  <c r="K194" i="17"/>
  <c r="L194" i="17"/>
  <c r="K195" i="17"/>
  <c r="L195" i="17"/>
  <c r="K196" i="17"/>
  <c r="L196" i="17"/>
  <c r="K197" i="17"/>
  <c r="L197" i="17"/>
  <c r="K198" i="17"/>
  <c r="L198" i="17"/>
  <c r="K199" i="17"/>
  <c r="L199" i="17"/>
  <c r="K200" i="17"/>
  <c r="L200" i="17"/>
  <c r="K201" i="17"/>
  <c r="L201" i="17"/>
  <c r="K202" i="17"/>
  <c r="L202" i="17"/>
  <c r="K203" i="17"/>
  <c r="L203" i="17"/>
  <c r="K204" i="17"/>
  <c r="L204" i="17"/>
  <c r="K205" i="17"/>
  <c r="L205" i="17"/>
  <c r="K206" i="17"/>
  <c r="L206" i="17"/>
  <c r="K207" i="17"/>
  <c r="L207" i="17"/>
  <c r="K4" i="22"/>
  <c r="K5" i="22"/>
  <c r="K6" i="22"/>
  <c r="K7" i="22"/>
  <c r="K8" i="22"/>
  <c r="K9" i="22"/>
  <c r="K10" i="22"/>
  <c r="K11" i="22"/>
  <c r="K12" i="22"/>
  <c r="K13" i="22"/>
  <c r="K14" i="22"/>
  <c r="K15" i="22"/>
  <c r="K16" i="22"/>
  <c r="K17" i="22"/>
  <c r="K18" i="22"/>
  <c r="K19" i="22"/>
  <c r="K20" i="22"/>
  <c r="K21" i="22"/>
  <c r="K22" i="22"/>
  <c r="K23" i="22"/>
  <c r="K24" i="22"/>
  <c r="K25" i="22"/>
  <c r="K26" i="22"/>
  <c r="K27" i="22"/>
  <c r="K28" i="22"/>
  <c r="K29" i="22"/>
  <c r="K30" i="22"/>
  <c r="K31" i="22"/>
  <c r="K32" i="22"/>
  <c r="K33" i="22"/>
  <c r="K34" i="22"/>
  <c r="K35" i="22"/>
  <c r="K36" i="22"/>
  <c r="K37" i="22"/>
  <c r="K38" i="22"/>
  <c r="K39" i="22"/>
  <c r="K40" i="22"/>
  <c r="K41" i="22"/>
  <c r="K42" i="22"/>
  <c r="K43" i="22"/>
  <c r="K44" i="22"/>
  <c r="K45" i="22"/>
  <c r="K46" i="22"/>
  <c r="K47" i="22"/>
  <c r="K48" i="22"/>
  <c r="K49" i="22"/>
  <c r="K50" i="22"/>
  <c r="K51" i="22"/>
  <c r="K52" i="22"/>
  <c r="K53" i="22"/>
  <c r="K54" i="22"/>
  <c r="K55" i="22"/>
  <c r="K56" i="22"/>
  <c r="K57" i="22"/>
  <c r="K58" i="22"/>
  <c r="K59" i="22"/>
  <c r="K60" i="22"/>
  <c r="K61" i="22"/>
  <c r="K62" i="22"/>
  <c r="K63" i="22"/>
  <c r="K64" i="22"/>
  <c r="K65" i="22"/>
  <c r="K66" i="22"/>
  <c r="K67" i="22"/>
  <c r="K68" i="22"/>
  <c r="K69" i="22"/>
  <c r="K70" i="22"/>
  <c r="K71" i="22"/>
  <c r="K72" i="22"/>
  <c r="K73" i="22"/>
  <c r="K74" i="22"/>
  <c r="K75" i="22"/>
  <c r="K76" i="22"/>
  <c r="K77" i="22"/>
  <c r="K78" i="22"/>
  <c r="K79" i="22"/>
  <c r="K80" i="22"/>
  <c r="K81" i="22"/>
  <c r="K82" i="22"/>
  <c r="K83" i="22"/>
  <c r="K84" i="22"/>
  <c r="K85" i="22"/>
  <c r="K86" i="22"/>
  <c r="K87" i="22"/>
  <c r="K88" i="22"/>
  <c r="K89" i="22"/>
  <c r="K90" i="22"/>
  <c r="K91" i="22"/>
  <c r="K92" i="22"/>
  <c r="K93" i="22"/>
  <c r="K94" i="22"/>
  <c r="K95" i="22"/>
  <c r="K96" i="22"/>
  <c r="K97" i="22"/>
  <c r="K98" i="22"/>
  <c r="K99" i="22"/>
  <c r="K100" i="22"/>
  <c r="K101" i="22"/>
  <c r="K102" i="22"/>
  <c r="K103" i="22"/>
  <c r="K104" i="22"/>
  <c r="K105" i="22"/>
  <c r="K106" i="22"/>
  <c r="K107" i="22"/>
  <c r="K108" i="22"/>
  <c r="K109" i="22"/>
  <c r="K110" i="22"/>
  <c r="K111" i="22"/>
  <c r="K112" i="22"/>
  <c r="K113" i="22"/>
  <c r="K114" i="22"/>
  <c r="K115" i="22"/>
  <c r="K116" i="22"/>
  <c r="K117" i="22"/>
  <c r="K118" i="22"/>
  <c r="K119" i="22"/>
  <c r="K120" i="22"/>
  <c r="K121" i="22"/>
  <c r="K122" i="22"/>
  <c r="K123" i="22"/>
  <c r="K124" i="22"/>
  <c r="K125" i="22"/>
  <c r="K126" i="22"/>
  <c r="K127" i="22"/>
  <c r="K128" i="22"/>
  <c r="K129" i="22"/>
  <c r="K130" i="22"/>
  <c r="K131" i="22"/>
  <c r="K132" i="22"/>
  <c r="K133" i="22"/>
  <c r="K134" i="22"/>
  <c r="K135" i="22"/>
  <c r="K136" i="22"/>
  <c r="K137" i="22"/>
  <c r="K138" i="22"/>
  <c r="K139" i="22"/>
  <c r="K140" i="22"/>
  <c r="K141" i="22"/>
  <c r="K142" i="22"/>
  <c r="K143" i="22"/>
  <c r="K144" i="22"/>
  <c r="K145" i="22"/>
  <c r="K146" i="22"/>
  <c r="K147" i="22"/>
  <c r="K148" i="22"/>
  <c r="K149" i="22"/>
  <c r="K150" i="22"/>
  <c r="K151" i="22"/>
  <c r="K152" i="22"/>
  <c r="K153" i="22"/>
  <c r="K154" i="22"/>
  <c r="K155" i="22"/>
  <c r="K156" i="22"/>
  <c r="K157" i="22"/>
  <c r="K158" i="22"/>
  <c r="K159" i="22"/>
  <c r="K160" i="22"/>
  <c r="K161" i="22"/>
  <c r="K162" i="22"/>
  <c r="K163" i="22"/>
  <c r="K164" i="22"/>
  <c r="K165" i="22"/>
  <c r="K166" i="22"/>
  <c r="K167" i="22"/>
  <c r="K168" i="22"/>
  <c r="K169" i="22"/>
  <c r="K170" i="22"/>
  <c r="K171" i="22"/>
  <c r="K172" i="22"/>
  <c r="K173" i="22"/>
  <c r="K174" i="22"/>
  <c r="K175" i="22"/>
  <c r="K176" i="22"/>
  <c r="K177" i="22"/>
  <c r="K178" i="22"/>
  <c r="K179" i="22"/>
  <c r="K180" i="22"/>
  <c r="K181" i="22"/>
  <c r="K182" i="22"/>
  <c r="K183" i="22"/>
  <c r="K184" i="22"/>
  <c r="K185" i="22"/>
  <c r="K186" i="22"/>
  <c r="K187" i="22"/>
  <c r="K188" i="22"/>
  <c r="K189" i="22"/>
  <c r="K190" i="22"/>
  <c r="K191" i="22"/>
  <c r="K192" i="22"/>
  <c r="K193" i="22"/>
  <c r="K194" i="22"/>
  <c r="K195" i="22"/>
  <c r="K196" i="22"/>
  <c r="K197" i="22"/>
  <c r="K198" i="22"/>
  <c r="K199" i="22"/>
  <c r="K200" i="22"/>
  <c r="K201" i="22"/>
  <c r="K202" i="22"/>
  <c r="K203" i="22"/>
  <c r="K204" i="22"/>
  <c r="K205" i="22"/>
  <c r="K206" i="22"/>
  <c r="K207" i="22"/>
  <c r="K208" i="22"/>
  <c r="K209" i="22"/>
  <c r="K210" i="22"/>
  <c r="K211" i="22"/>
  <c r="K212" i="22"/>
  <c r="K213" i="22"/>
  <c r="K214" i="22"/>
  <c r="K215" i="22"/>
  <c r="K216" i="22"/>
  <c r="K217" i="22"/>
  <c r="K218" i="22"/>
  <c r="K219" i="22"/>
  <c r="K220" i="22"/>
  <c r="K221" i="22"/>
  <c r="K222" i="22"/>
  <c r="K223" i="22"/>
  <c r="K224" i="22"/>
  <c r="K225" i="22"/>
  <c r="K226" i="22"/>
  <c r="K227" i="22"/>
  <c r="K228" i="22"/>
  <c r="K229" i="22"/>
  <c r="K230" i="22"/>
  <c r="K231" i="22"/>
  <c r="K232" i="22"/>
  <c r="K233" i="22"/>
  <c r="K234" i="22"/>
  <c r="K235" i="22"/>
  <c r="K236" i="22"/>
  <c r="K237" i="22"/>
  <c r="K238" i="22"/>
  <c r="K239" i="22"/>
  <c r="K240" i="22"/>
  <c r="K241" i="22"/>
  <c r="K242" i="22"/>
  <c r="K243" i="22"/>
  <c r="K244" i="22"/>
  <c r="K245" i="22"/>
  <c r="K246" i="22"/>
  <c r="K247" i="22"/>
  <c r="K248" i="22"/>
  <c r="K249" i="22"/>
  <c r="K250" i="22"/>
  <c r="K251" i="22"/>
  <c r="K252" i="22"/>
  <c r="K253" i="22"/>
  <c r="K254" i="22"/>
  <c r="K255" i="22"/>
  <c r="K256" i="22"/>
  <c r="K257" i="22"/>
  <c r="K258" i="22"/>
  <c r="K259" i="22"/>
  <c r="K260" i="22"/>
  <c r="K261" i="22"/>
  <c r="K262" i="22"/>
  <c r="K263" i="22"/>
  <c r="K264" i="22"/>
  <c r="K265" i="22"/>
  <c r="K266" i="22"/>
  <c r="K267" i="22"/>
  <c r="K268" i="22"/>
  <c r="K269" i="22"/>
  <c r="K270" i="22"/>
  <c r="K271" i="22"/>
  <c r="K272" i="22"/>
  <c r="K273" i="22"/>
  <c r="K274" i="22"/>
  <c r="K275" i="22"/>
  <c r="K276" i="22"/>
  <c r="K277" i="22"/>
  <c r="K278" i="22"/>
  <c r="K279" i="22"/>
  <c r="K280" i="22"/>
  <c r="K281" i="22"/>
  <c r="K282" i="22"/>
  <c r="K283" i="22"/>
  <c r="K284" i="22"/>
  <c r="K285" i="22"/>
  <c r="K286" i="22"/>
  <c r="K287" i="22"/>
  <c r="K288" i="22"/>
  <c r="K289" i="22"/>
  <c r="K290" i="22"/>
  <c r="K291" i="22"/>
  <c r="K292" i="22"/>
  <c r="K293" i="22"/>
  <c r="K294" i="22"/>
  <c r="K295" i="22"/>
  <c r="K296" i="22"/>
  <c r="K297" i="22"/>
  <c r="K298" i="22"/>
  <c r="K299" i="22"/>
  <c r="K300" i="22"/>
  <c r="K301" i="22"/>
  <c r="K302" i="22"/>
  <c r="K303" i="22"/>
  <c r="K304" i="22"/>
  <c r="K305" i="22"/>
  <c r="K306" i="22"/>
  <c r="K307" i="22"/>
  <c r="K308" i="22"/>
  <c r="K309" i="22"/>
  <c r="K310" i="22"/>
  <c r="K311" i="22"/>
  <c r="K312" i="22"/>
  <c r="K313" i="22"/>
  <c r="K314" i="22"/>
  <c r="K315" i="22"/>
  <c r="K316" i="22"/>
  <c r="K317" i="22"/>
  <c r="K318" i="22"/>
  <c r="K319" i="22"/>
  <c r="K320" i="22"/>
  <c r="K321" i="22"/>
  <c r="K322" i="22"/>
  <c r="K323" i="22"/>
  <c r="K324" i="22"/>
  <c r="K325" i="22"/>
  <c r="K326" i="22"/>
  <c r="K327" i="22"/>
  <c r="K328" i="22"/>
  <c r="K329" i="22"/>
  <c r="K330" i="22"/>
  <c r="K331" i="22"/>
  <c r="K332" i="22"/>
  <c r="K333" i="22"/>
  <c r="K334" i="22"/>
  <c r="K335" i="22"/>
  <c r="K336" i="22"/>
  <c r="K337" i="22"/>
  <c r="K338" i="22"/>
  <c r="K339" i="22"/>
  <c r="K340" i="22"/>
  <c r="K341" i="22"/>
  <c r="K342" i="22"/>
  <c r="K343" i="22"/>
  <c r="K344" i="22"/>
  <c r="K345" i="22"/>
  <c r="K346" i="22"/>
  <c r="K347" i="22"/>
  <c r="K348" i="22"/>
  <c r="K349" i="22"/>
  <c r="K350" i="22"/>
  <c r="K351" i="22"/>
  <c r="K352" i="22"/>
  <c r="K353" i="22"/>
  <c r="K354" i="22"/>
  <c r="K355" i="22"/>
  <c r="K356" i="22"/>
  <c r="K357" i="22"/>
  <c r="K358" i="22"/>
  <c r="K359" i="22"/>
  <c r="K360" i="22"/>
  <c r="K361" i="22"/>
  <c r="K362" i="22"/>
  <c r="K363" i="22"/>
  <c r="K364" i="22"/>
  <c r="K365" i="22"/>
  <c r="K366" i="22"/>
  <c r="K367" i="22"/>
  <c r="K368" i="22"/>
  <c r="K369" i="22"/>
  <c r="K370" i="22"/>
  <c r="K371" i="22"/>
  <c r="K372" i="22"/>
  <c r="K373" i="22"/>
  <c r="K374" i="22"/>
  <c r="K375" i="22"/>
  <c r="K376" i="22"/>
  <c r="K377" i="22"/>
  <c r="K378" i="22"/>
  <c r="K379" i="22"/>
  <c r="K380" i="22"/>
  <c r="K381" i="22"/>
  <c r="K382" i="22"/>
  <c r="K383" i="22"/>
  <c r="K384" i="22"/>
  <c r="K385" i="22"/>
  <c r="K386" i="22"/>
  <c r="K387" i="22"/>
  <c r="K388" i="22"/>
  <c r="K389" i="22"/>
  <c r="K390" i="22"/>
  <c r="K391" i="22"/>
  <c r="K392" i="22"/>
  <c r="K393" i="22"/>
  <c r="K394" i="22"/>
  <c r="K395" i="22"/>
  <c r="K396" i="22"/>
  <c r="K397" i="22"/>
  <c r="K398" i="22"/>
  <c r="K399" i="22"/>
  <c r="K400" i="22"/>
  <c r="K401" i="22"/>
  <c r="K402" i="22"/>
  <c r="K403" i="22"/>
  <c r="K404" i="22"/>
  <c r="K405" i="22"/>
  <c r="K406" i="22"/>
  <c r="K407" i="22"/>
  <c r="K408" i="22"/>
  <c r="K409" i="22"/>
  <c r="K410" i="22"/>
  <c r="K411" i="22"/>
  <c r="K412" i="22"/>
  <c r="K413" i="22"/>
  <c r="K414" i="22"/>
  <c r="K415" i="22"/>
  <c r="K416" i="22"/>
  <c r="K417" i="22"/>
  <c r="K418" i="22"/>
  <c r="K419" i="22"/>
  <c r="K420" i="22"/>
  <c r="K421" i="22"/>
  <c r="K422" i="22"/>
  <c r="K423" i="22"/>
  <c r="K424" i="22"/>
  <c r="K425" i="22"/>
  <c r="K426" i="22"/>
  <c r="K427" i="22"/>
  <c r="K428" i="22"/>
  <c r="K429" i="22"/>
  <c r="K430" i="22"/>
  <c r="K431" i="22"/>
  <c r="K432" i="22"/>
  <c r="K433" i="22"/>
  <c r="K434" i="22"/>
  <c r="K435" i="22"/>
  <c r="K436" i="22"/>
  <c r="K437" i="22"/>
  <c r="K438" i="22"/>
  <c r="K439" i="22"/>
  <c r="K440" i="22"/>
  <c r="K441" i="22"/>
  <c r="K442" i="22"/>
  <c r="K443" i="22"/>
  <c r="K444" i="22"/>
  <c r="K445" i="22"/>
  <c r="K446" i="22"/>
  <c r="K447" i="22"/>
  <c r="K448" i="22"/>
  <c r="K449" i="22"/>
  <c r="K450" i="22"/>
  <c r="K451" i="22"/>
  <c r="K452" i="22"/>
  <c r="K453" i="22"/>
  <c r="K454" i="22"/>
  <c r="K455" i="22"/>
  <c r="K456" i="22"/>
  <c r="K457" i="22"/>
  <c r="K458" i="22"/>
  <c r="K459" i="22"/>
  <c r="K460" i="22"/>
  <c r="K461" i="22"/>
  <c r="K462" i="22"/>
  <c r="K463" i="22"/>
  <c r="K464" i="22"/>
  <c r="K465" i="22"/>
  <c r="K466" i="22"/>
  <c r="K467" i="22"/>
  <c r="K468" i="22"/>
  <c r="K469" i="22"/>
  <c r="K470" i="22"/>
  <c r="K471" i="22"/>
  <c r="K472" i="22"/>
  <c r="K473" i="22"/>
  <c r="K474" i="22"/>
  <c r="K475" i="22"/>
  <c r="K476" i="22"/>
  <c r="K477" i="22"/>
  <c r="K478" i="22"/>
  <c r="K479" i="22"/>
  <c r="K480" i="22"/>
  <c r="K481" i="22"/>
  <c r="K482" i="22"/>
  <c r="K483" i="22"/>
  <c r="K484" i="22"/>
  <c r="K485" i="22"/>
  <c r="K486" i="22"/>
  <c r="K487" i="22"/>
  <c r="K488" i="22"/>
  <c r="K489" i="22"/>
  <c r="K490" i="22"/>
  <c r="K491" i="22"/>
  <c r="K492" i="22"/>
  <c r="K493" i="22"/>
  <c r="K494" i="22"/>
  <c r="K495" i="22"/>
  <c r="K496" i="22"/>
  <c r="K497" i="22"/>
  <c r="K498" i="22"/>
  <c r="K499" i="22"/>
  <c r="K500" i="22"/>
  <c r="K501" i="22"/>
  <c r="K502" i="22"/>
  <c r="K503" i="22"/>
  <c r="K504" i="22"/>
  <c r="K505" i="22"/>
  <c r="K506" i="22"/>
  <c r="K507" i="22"/>
  <c r="K508" i="22"/>
  <c r="K509" i="22"/>
  <c r="K510" i="22"/>
  <c r="K511" i="22"/>
  <c r="K512" i="22"/>
  <c r="K513" i="22"/>
  <c r="K514" i="22"/>
  <c r="K515" i="22"/>
  <c r="K516" i="22"/>
  <c r="K517" i="22"/>
  <c r="K518" i="22"/>
  <c r="K519" i="22"/>
  <c r="K520" i="22"/>
  <c r="K521" i="22"/>
  <c r="K522" i="22"/>
  <c r="K523" i="22"/>
  <c r="K524" i="22"/>
  <c r="K525" i="22"/>
  <c r="K526" i="22"/>
  <c r="K527" i="22"/>
  <c r="K528" i="22"/>
  <c r="K529" i="22"/>
  <c r="K530" i="22"/>
  <c r="K531" i="22"/>
  <c r="K532" i="22"/>
  <c r="K533" i="22"/>
  <c r="K534" i="22"/>
  <c r="K535" i="22"/>
  <c r="K536" i="22"/>
  <c r="K537" i="22"/>
  <c r="K538" i="22"/>
  <c r="J4" i="25"/>
  <c r="J5" i="25"/>
  <c r="J6" i="25"/>
  <c r="J7" i="25"/>
  <c r="J8" i="25"/>
  <c r="J9" i="25"/>
  <c r="J10" i="25"/>
  <c r="J11" i="25"/>
  <c r="J12" i="25"/>
  <c r="J13" i="25"/>
  <c r="J14" i="25"/>
  <c r="J15" i="25"/>
  <c r="J16" i="25"/>
  <c r="J17" i="25"/>
  <c r="J18" i="25"/>
  <c r="J19" i="25"/>
  <c r="J20" i="25"/>
  <c r="J21" i="25"/>
  <c r="J22" i="25"/>
  <c r="J23" i="25"/>
  <c r="J24" i="25"/>
  <c r="J25" i="25"/>
  <c r="J26" i="25"/>
  <c r="J27" i="25"/>
  <c r="J28" i="25"/>
  <c r="J29" i="25"/>
  <c r="J30" i="25"/>
  <c r="J31" i="25"/>
  <c r="J32" i="25"/>
  <c r="J33" i="25"/>
  <c r="J34" i="25"/>
  <c r="J35" i="25"/>
  <c r="J36" i="25"/>
  <c r="J37" i="25"/>
  <c r="J38" i="25"/>
  <c r="J39" i="25"/>
  <c r="J40" i="25"/>
  <c r="J41" i="25"/>
  <c r="J42" i="25"/>
  <c r="J43" i="25"/>
  <c r="J44" i="25"/>
  <c r="J45" i="25"/>
  <c r="J46" i="25"/>
  <c r="J47" i="25"/>
  <c r="J48" i="25"/>
  <c r="J49" i="25"/>
  <c r="J50" i="25"/>
  <c r="J51" i="25"/>
  <c r="J52" i="25"/>
  <c r="J53" i="25"/>
  <c r="J54" i="25"/>
  <c r="J55" i="25"/>
  <c r="J56" i="25"/>
  <c r="J57" i="25"/>
  <c r="J58" i="25"/>
  <c r="J59" i="25"/>
  <c r="J60" i="25"/>
  <c r="J61" i="25"/>
  <c r="J62" i="25"/>
  <c r="J63" i="25"/>
  <c r="J64" i="25"/>
  <c r="J65" i="25"/>
  <c r="J66" i="25"/>
  <c r="J67" i="25"/>
  <c r="J68" i="25"/>
  <c r="J69" i="25"/>
  <c r="J70" i="25"/>
  <c r="J71" i="25"/>
  <c r="J72" i="25"/>
  <c r="J73" i="25"/>
  <c r="J74" i="25"/>
  <c r="J75" i="25"/>
  <c r="J76" i="25"/>
  <c r="J77" i="25"/>
  <c r="J78" i="25"/>
  <c r="J79" i="25"/>
  <c r="J80" i="25"/>
  <c r="J81" i="25"/>
  <c r="J82" i="25"/>
  <c r="J83" i="25"/>
  <c r="J84" i="25"/>
  <c r="J85" i="25"/>
  <c r="J86" i="25"/>
  <c r="J87" i="25"/>
  <c r="J88" i="25"/>
  <c r="J89" i="25"/>
  <c r="J90" i="25"/>
  <c r="J91" i="25"/>
  <c r="J92" i="25"/>
  <c r="J93" i="25"/>
  <c r="J94" i="25"/>
  <c r="J95" i="25"/>
  <c r="J96" i="25"/>
  <c r="J97" i="25"/>
  <c r="J98" i="25"/>
  <c r="J99" i="25"/>
  <c r="J100" i="25"/>
  <c r="J101" i="25"/>
  <c r="J102" i="25"/>
  <c r="J103" i="25"/>
  <c r="J104" i="25"/>
  <c r="J105" i="25"/>
  <c r="J106" i="25"/>
  <c r="J107" i="25"/>
  <c r="J108" i="25"/>
  <c r="J109" i="25"/>
  <c r="J110" i="25"/>
  <c r="J111" i="25"/>
  <c r="J112" i="25"/>
  <c r="J113" i="25"/>
  <c r="J114" i="25"/>
  <c r="J115" i="25"/>
  <c r="J116" i="25"/>
  <c r="J117" i="25"/>
  <c r="J118" i="25"/>
  <c r="J119" i="25"/>
  <c r="J120" i="25"/>
  <c r="J121" i="25"/>
  <c r="J122" i="25"/>
  <c r="J123" i="25"/>
  <c r="J124" i="25"/>
  <c r="J125" i="25"/>
  <c r="J126" i="25"/>
  <c r="J127" i="25"/>
  <c r="J128" i="25"/>
  <c r="J129" i="25"/>
  <c r="J130" i="25"/>
  <c r="J131" i="25"/>
  <c r="J132" i="25"/>
  <c r="J133" i="25"/>
  <c r="J134" i="25"/>
  <c r="J135" i="25"/>
  <c r="J136" i="25"/>
  <c r="J137" i="25"/>
  <c r="J138" i="25"/>
  <c r="J139" i="25"/>
  <c r="J140" i="25"/>
  <c r="J141" i="25"/>
  <c r="J142" i="25"/>
  <c r="J143" i="25"/>
  <c r="J144" i="25"/>
  <c r="J145" i="25"/>
  <c r="J146" i="25"/>
  <c r="J147" i="25"/>
  <c r="J148" i="25"/>
  <c r="J149" i="25"/>
  <c r="J150" i="25"/>
  <c r="J151" i="25"/>
  <c r="J152" i="25"/>
  <c r="J153" i="25"/>
  <c r="J154" i="25"/>
  <c r="J155" i="25"/>
  <c r="J156" i="25"/>
  <c r="J157" i="25"/>
  <c r="J158" i="25"/>
  <c r="J159" i="25"/>
  <c r="J160" i="25"/>
  <c r="J161" i="25"/>
  <c r="J162" i="25"/>
  <c r="J163" i="25"/>
  <c r="J164" i="25"/>
  <c r="J165" i="25"/>
  <c r="J166" i="25"/>
  <c r="J167" i="25"/>
  <c r="J168" i="25"/>
  <c r="J169" i="25"/>
  <c r="J170" i="25"/>
  <c r="J171" i="25"/>
  <c r="J172" i="25"/>
  <c r="J173" i="25"/>
  <c r="J174" i="25"/>
  <c r="J175" i="25"/>
  <c r="J176" i="25"/>
  <c r="J177" i="25"/>
  <c r="J178" i="25"/>
  <c r="J179" i="25"/>
  <c r="J180" i="25"/>
  <c r="J181" i="25"/>
  <c r="J182" i="25"/>
  <c r="J183" i="25"/>
  <c r="J184" i="25"/>
  <c r="J185" i="25"/>
  <c r="J186" i="25"/>
  <c r="J187" i="25"/>
  <c r="J188" i="25"/>
  <c r="J189" i="25"/>
  <c r="J190" i="25"/>
  <c r="J191" i="25"/>
  <c r="J192" i="25"/>
  <c r="J193" i="25"/>
  <c r="J194" i="25"/>
  <c r="J195" i="25"/>
  <c r="J196" i="25"/>
  <c r="J197" i="25"/>
  <c r="J198" i="25"/>
  <c r="J199" i="25"/>
  <c r="J200" i="25"/>
  <c r="J201" i="25"/>
  <c r="J202" i="25"/>
  <c r="J203" i="25"/>
  <c r="J204" i="25"/>
  <c r="J205" i="25"/>
  <c r="J206" i="25"/>
  <c r="J207" i="25"/>
  <c r="J208" i="25"/>
  <c r="J209" i="25"/>
  <c r="J210" i="25"/>
  <c r="J211" i="25"/>
  <c r="J212" i="25"/>
  <c r="J213" i="25"/>
  <c r="J214" i="25"/>
  <c r="J215" i="25"/>
  <c r="J216" i="25"/>
  <c r="J217" i="25"/>
  <c r="J218" i="25"/>
  <c r="J219" i="25"/>
  <c r="J220" i="25"/>
  <c r="J221" i="25"/>
  <c r="J222" i="25"/>
  <c r="J223" i="25"/>
  <c r="J224" i="25"/>
  <c r="J225" i="25"/>
  <c r="J226" i="25"/>
  <c r="J227" i="25"/>
  <c r="J228" i="25"/>
  <c r="J229" i="25"/>
  <c r="J230" i="25"/>
  <c r="J231" i="25"/>
  <c r="J232" i="25"/>
  <c r="J233" i="25"/>
  <c r="J234" i="25"/>
  <c r="J235" i="25"/>
  <c r="J236" i="25"/>
  <c r="J237" i="25"/>
  <c r="J238" i="25"/>
  <c r="J239" i="25"/>
  <c r="J240" i="25"/>
  <c r="J241" i="25"/>
  <c r="J242" i="25"/>
  <c r="J243" i="25"/>
  <c r="J244" i="25"/>
  <c r="J245" i="25"/>
  <c r="J246" i="25"/>
  <c r="J247" i="25"/>
  <c r="J248" i="25"/>
  <c r="J249" i="25"/>
  <c r="J250" i="25"/>
  <c r="J251" i="25"/>
  <c r="J252" i="25"/>
  <c r="J253" i="25"/>
  <c r="J254" i="25"/>
  <c r="J255" i="25"/>
  <c r="J256" i="25"/>
  <c r="J257" i="25"/>
  <c r="J258" i="25"/>
  <c r="J259" i="25"/>
  <c r="J260" i="25"/>
  <c r="J261" i="25"/>
  <c r="J262" i="25"/>
  <c r="J263" i="25"/>
  <c r="J264" i="25"/>
  <c r="J265" i="25"/>
  <c r="J266" i="25"/>
  <c r="J267" i="25"/>
  <c r="J268" i="25"/>
  <c r="J269" i="25"/>
  <c r="J270" i="25"/>
  <c r="J271" i="25"/>
  <c r="J272" i="25"/>
  <c r="J273" i="25"/>
  <c r="J274" i="25"/>
  <c r="J275" i="25"/>
  <c r="J276" i="25"/>
  <c r="J277" i="25"/>
  <c r="J278" i="25"/>
  <c r="J279" i="25"/>
  <c r="J280" i="25"/>
  <c r="J281" i="25"/>
  <c r="J282" i="25"/>
  <c r="J283" i="25"/>
  <c r="J284" i="25"/>
  <c r="J285" i="25"/>
  <c r="J286" i="25"/>
  <c r="J287" i="25"/>
  <c r="J288" i="25"/>
  <c r="J289" i="25"/>
  <c r="J290" i="25"/>
  <c r="J291" i="25"/>
  <c r="J292" i="25"/>
  <c r="J293" i="25"/>
  <c r="J294" i="25"/>
  <c r="J295" i="25"/>
  <c r="J296" i="25"/>
  <c r="J297" i="25"/>
  <c r="J298" i="25"/>
  <c r="J299" i="25"/>
  <c r="J300" i="25"/>
  <c r="J301" i="25"/>
  <c r="J302" i="25"/>
  <c r="J303" i="25"/>
  <c r="J304" i="25"/>
  <c r="J305" i="25"/>
  <c r="J306" i="25"/>
  <c r="J307" i="25"/>
  <c r="J308" i="25"/>
  <c r="J309" i="25"/>
  <c r="J310" i="25"/>
  <c r="J311" i="25"/>
  <c r="J312" i="25"/>
  <c r="J313" i="25"/>
  <c r="J314" i="25"/>
  <c r="J315" i="25"/>
  <c r="J316" i="25"/>
  <c r="J317" i="25"/>
  <c r="J318" i="25"/>
  <c r="J319" i="25"/>
  <c r="J320" i="25"/>
  <c r="J321" i="25"/>
  <c r="J322" i="25"/>
  <c r="J323" i="25"/>
  <c r="J324" i="25"/>
  <c r="J325" i="25"/>
  <c r="J326" i="25"/>
  <c r="J327" i="25"/>
  <c r="J328" i="25"/>
  <c r="J329" i="25"/>
  <c r="J330" i="25"/>
  <c r="J331" i="25"/>
  <c r="J332" i="25"/>
  <c r="J333" i="25"/>
  <c r="J334" i="25"/>
  <c r="J335" i="25"/>
  <c r="J336" i="25"/>
  <c r="J337" i="25"/>
  <c r="J338" i="25"/>
  <c r="J339" i="25"/>
  <c r="J340" i="25"/>
  <c r="J341" i="25"/>
  <c r="J342" i="25"/>
  <c r="J343" i="25"/>
  <c r="J344" i="25"/>
  <c r="J345" i="25"/>
  <c r="J346" i="25"/>
  <c r="J347" i="25"/>
  <c r="J348" i="25"/>
  <c r="J349" i="25"/>
  <c r="J350" i="25"/>
  <c r="J351" i="25"/>
  <c r="J352" i="25"/>
  <c r="J353" i="25"/>
  <c r="J354" i="25"/>
  <c r="J355" i="25"/>
  <c r="J356" i="25"/>
  <c r="J357" i="25"/>
  <c r="J358" i="25"/>
  <c r="J359" i="25"/>
  <c r="J360" i="25"/>
  <c r="J361" i="25"/>
  <c r="J362" i="25"/>
  <c r="J363" i="25"/>
  <c r="J364" i="25"/>
  <c r="J365" i="25"/>
  <c r="J366" i="25"/>
  <c r="J367" i="25"/>
  <c r="J368" i="25"/>
  <c r="J369" i="25"/>
  <c r="J370" i="25"/>
  <c r="J371" i="25"/>
  <c r="J372" i="25"/>
  <c r="J373" i="25"/>
  <c r="J374" i="25"/>
  <c r="J375" i="25"/>
  <c r="J376" i="25"/>
  <c r="J377" i="25"/>
  <c r="J378" i="25"/>
  <c r="J379" i="25"/>
  <c r="J380" i="25"/>
  <c r="J381" i="25"/>
  <c r="J382" i="25"/>
  <c r="J383" i="25"/>
  <c r="J384" i="25"/>
  <c r="J385" i="25"/>
  <c r="J386" i="25"/>
  <c r="J387" i="25"/>
  <c r="J388" i="25"/>
  <c r="J389" i="25"/>
  <c r="J390" i="25"/>
  <c r="J391" i="25"/>
  <c r="J392" i="25"/>
  <c r="J393" i="25"/>
  <c r="J394" i="25"/>
  <c r="J395" i="25"/>
  <c r="J396" i="25"/>
  <c r="J397" i="25"/>
  <c r="J398" i="25"/>
  <c r="J399" i="25"/>
  <c r="J400" i="25"/>
  <c r="J401" i="25"/>
  <c r="J402" i="25"/>
  <c r="J403" i="25"/>
  <c r="J404" i="25"/>
  <c r="J405" i="25"/>
  <c r="J406" i="25"/>
  <c r="J407" i="25"/>
  <c r="J408" i="25"/>
  <c r="J409" i="25"/>
  <c r="J410" i="25"/>
  <c r="J411" i="25"/>
  <c r="J412" i="25"/>
  <c r="J413" i="25"/>
  <c r="J414" i="25"/>
  <c r="J415" i="25"/>
  <c r="J416" i="25"/>
  <c r="J417" i="25"/>
  <c r="J418" i="25"/>
  <c r="J419" i="25"/>
  <c r="J420" i="25"/>
  <c r="J421" i="25"/>
  <c r="J422" i="25"/>
  <c r="J423" i="25"/>
  <c r="J424" i="25"/>
  <c r="J425" i="25"/>
  <c r="J426" i="25"/>
  <c r="J427" i="25"/>
  <c r="J428" i="25"/>
  <c r="J429" i="25"/>
  <c r="J430" i="25"/>
  <c r="J431" i="25"/>
  <c r="J432" i="25"/>
  <c r="J433" i="25"/>
  <c r="J434" i="25"/>
  <c r="J435" i="25"/>
  <c r="J436" i="25"/>
  <c r="J437" i="25"/>
  <c r="J438" i="25"/>
  <c r="J439" i="25"/>
  <c r="J440" i="25"/>
  <c r="J441" i="25"/>
  <c r="J442" i="25"/>
  <c r="J443" i="25"/>
  <c r="J444" i="25"/>
  <c r="J445" i="25"/>
  <c r="J446" i="25"/>
  <c r="J447" i="25"/>
  <c r="J448" i="25"/>
  <c r="J449" i="25"/>
  <c r="J450" i="25"/>
  <c r="J451" i="25"/>
  <c r="J452" i="25"/>
  <c r="J453" i="25"/>
  <c r="J454" i="25"/>
  <c r="J455" i="25"/>
  <c r="J456" i="25"/>
  <c r="J457" i="25"/>
  <c r="J458" i="25"/>
  <c r="J459" i="25"/>
  <c r="J460" i="25"/>
  <c r="J461" i="25"/>
  <c r="J462" i="25"/>
  <c r="J463" i="25"/>
  <c r="J464" i="25"/>
  <c r="J465" i="25"/>
  <c r="J466" i="25"/>
  <c r="J467" i="25"/>
  <c r="J468" i="25"/>
  <c r="J469" i="25"/>
  <c r="J470" i="25"/>
  <c r="J471" i="25"/>
  <c r="J472" i="25"/>
  <c r="J473" i="25"/>
  <c r="J474" i="25"/>
  <c r="J475" i="25"/>
  <c r="J476" i="25"/>
  <c r="J477" i="25"/>
  <c r="J478" i="25"/>
  <c r="J479" i="25"/>
  <c r="J480" i="25"/>
  <c r="J481" i="25"/>
  <c r="J482" i="25"/>
  <c r="J483" i="25"/>
  <c r="J484" i="25"/>
  <c r="J485" i="25"/>
  <c r="J486" i="25"/>
  <c r="J487" i="25"/>
  <c r="J488" i="25"/>
  <c r="J489" i="25"/>
  <c r="J490" i="25"/>
  <c r="J491" i="25"/>
  <c r="J492" i="25"/>
  <c r="J493" i="25"/>
  <c r="J494" i="25"/>
  <c r="J495" i="25"/>
  <c r="J496" i="25"/>
  <c r="J497" i="25"/>
  <c r="J498" i="25"/>
  <c r="J499" i="25"/>
  <c r="J500" i="25"/>
  <c r="J501" i="25"/>
  <c r="J502" i="25"/>
  <c r="J503" i="25"/>
  <c r="J504" i="25"/>
  <c r="J505" i="25"/>
  <c r="J506" i="25"/>
  <c r="J507" i="25"/>
  <c r="J508" i="25"/>
  <c r="J509" i="25"/>
  <c r="J510" i="25"/>
  <c r="J511" i="25"/>
  <c r="J512" i="25"/>
  <c r="J513" i="25"/>
  <c r="J514" i="25"/>
  <c r="J515" i="25"/>
  <c r="J516" i="25"/>
  <c r="J517" i="25"/>
  <c r="J518" i="25"/>
  <c r="J519" i="25"/>
  <c r="J520" i="25"/>
  <c r="J521" i="25"/>
  <c r="J522" i="25"/>
  <c r="J523" i="25"/>
  <c r="J524" i="25"/>
  <c r="J525" i="25"/>
  <c r="J526" i="25"/>
  <c r="J527" i="25"/>
  <c r="J528" i="25"/>
  <c r="J529" i="25"/>
  <c r="J530" i="25"/>
  <c r="J531" i="25"/>
  <c r="J532" i="25"/>
  <c r="J533" i="25"/>
  <c r="J534" i="25"/>
  <c r="J535" i="25"/>
  <c r="J536" i="25"/>
  <c r="J537" i="25"/>
  <c r="J538" i="25"/>
  <c r="J3" i="25"/>
  <c r="K4" i="25"/>
  <c r="K5" i="25"/>
  <c r="K6" i="25"/>
  <c r="K7" i="25"/>
  <c r="K8" i="25"/>
  <c r="K9" i="25"/>
  <c r="K10" i="25"/>
  <c r="K11" i="25"/>
  <c r="K12" i="25"/>
  <c r="K13" i="25"/>
  <c r="K14" i="25"/>
  <c r="K15" i="25"/>
  <c r="K16" i="25"/>
  <c r="K17" i="25"/>
  <c r="K18" i="25"/>
  <c r="K19" i="25"/>
  <c r="K20" i="25"/>
  <c r="K21" i="25"/>
  <c r="K22" i="25"/>
  <c r="K23" i="25"/>
  <c r="K24" i="25"/>
  <c r="K25" i="25"/>
  <c r="K26" i="25"/>
  <c r="K27" i="25"/>
  <c r="K28" i="25"/>
  <c r="K29" i="25"/>
  <c r="K30" i="25"/>
  <c r="K31" i="25"/>
  <c r="K32" i="25"/>
  <c r="K33" i="25"/>
  <c r="K34" i="25"/>
  <c r="K35" i="25"/>
  <c r="K36" i="25"/>
  <c r="K37" i="25"/>
  <c r="K38" i="25"/>
  <c r="K39" i="25"/>
  <c r="K40" i="25"/>
  <c r="K41" i="25"/>
  <c r="K42" i="25"/>
  <c r="K43" i="25"/>
  <c r="K44" i="25"/>
  <c r="K45" i="25"/>
  <c r="K46" i="25"/>
  <c r="K47" i="25"/>
  <c r="K48" i="25"/>
  <c r="K49" i="25"/>
  <c r="K50" i="25"/>
  <c r="K51" i="25"/>
  <c r="K52" i="25"/>
  <c r="K53" i="25"/>
  <c r="K54" i="25"/>
  <c r="K55" i="25"/>
  <c r="K56" i="25"/>
  <c r="K57" i="25"/>
  <c r="K58" i="25"/>
  <c r="K59" i="25"/>
  <c r="K60" i="25"/>
  <c r="K61" i="25"/>
  <c r="K62" i="25"/>
  <c r="K63" i="25"/>
  <c r="K64" i="25"/>
  <c r="K65" i="25"/>
  <c r="K66" i="25"/>
  <c r="K67" i="25"/>
  <c r="K68" i="25"/>
  <c r="K69" i="25"/>
  <c r="K70" i="25"/>
  <c r="K71" i="25"/>
  <c r="K72" i="25"/>
  <c r="K73" i="25"/>
  <c r="K74" i="25"/>
  <c r="K75" i="25"/>
  <c r="K76" i="25"/>
  <c r="K77" i="25"/>
  <c r="K78" i="25"/>
  <c r="K79" i="25"/>
  <c r="K80" i="25"/>
  <c r="K81" i="25"/>
  <c r="K82" i="25"/>
  <c r="K83" i="25"/>
  <c r="K84" i="25"/>
  <c r="K85" i="25"/>
  <c r="K86" i="25"/>
  <c r="K87" i="25"/>
  <c r="K88" i="25"/>
  <c r="K89" i="25"/>
  <c r="K90" i="25"/>
  <c r="K91" i="25"/>
  <c r="K92" i="25"/>
  <c r="K93" i="25"/>
  <c r="K94" i="25"/>
  <c r="K95" i="25"/>
  <c r="K96" i="25"/>
  <c r="K97" i="25"/>
  <c r="K98" i="25"/>
  <c r="K99" i="25"/>
  <c r="K100" i="25"/>
  <c r="K101" i="25"/>
  <c r="K102" i="25"/>
  <c r="K103" i="25"/>
  <c r="K104" i="25"/>
  <c r="K105" i="25"/>
  <c r="K106" i="25"/>
  <c r="K107" i="25"/>
  <c r="K108" i="25"/>
  <c r="K109" i="25"/>
  <c r="K110" i="25"/>
  <c r="K111" i="25"/>
  <c r="K112" i="25"/>
  <c r="K113" i="25"/>
  <c r="K114" i="25"/>
  <c r="K115" i="25"/>
  <c r="K116" i="25"/>
  <c r="K117" i="25"/>
  <c r="K118" i="25"/>
  <c r="K119" i="25"/>
  <c r="K120" i="25"/>
  <c r="K121" i="25"/>
  <c r="K122" i="25"/>
  <c r="K123" i="25"/>
  <c r="K124" i="25"/>
  <c r="K125" i="25"/>
  <c r="K126" i="25"/>
  <c r="K127" i="25"/>
  <c r="K128" i="25"/>
  <c r="K129" i="25"/>
  <c r="K130" i="25"/>
  <c r="K131" i="25"/>
  <c r="K132" i="25"/>
  <c r="K133" i="25"/>
  <c r="K134" i="25"/>
  <c r="K135" i="25"/>
  <c r="K136" i="25"/>
  <c r="K137" i="25"/>
  <c r="K138" i="25"/>
  <c r="K139" i="25"/>
  <c r="K140" i="25"/>
  <c r="K141" i="25"/>
  <c r="K142" i="25"/>
  <c r="K143" i="25"/>
  <c r="K144" i="25"/>
  <c r="K145" i="25"/>
  <c r="K146" i="25"/>
  <c r="K147" i="25"/>
  <c r="K148" i="25"/>
  <c r="K149" i="25"/>
  <c r="K150" i="25"/>
  <c r="K151" i="25"/>
  <c r="K152" i="25"/>
  <c r="K153" i="25"/>
  <c r="K154" i="25"/>
  <c r="K155" i="25"/>
  <c r="K156" i="25"/>
  <c r="K157" i="25"/>
  <c r="K158" i="25"/>
  <c r="K159" i="25"/>
  <c r="K160" i="25"/>
  <c r="K161" i="25"/>
  <c r="K162" i="25"/>
  <c r="K163" i="25"/>
  <c r="K164" i="25"/>
  <c r="K165" i="25"/>
  <c r="K166" i="25"/>
  <c r="K167" i="25"/>
  <c r="K168" i="25"/>
  <c r="K169" i="25"/>
  <c r="K170" i="25"/>
  <c r="K171" i="25"/>
  <c r="K172" i="25"/>
  <c r="K173" i="25"/>
  <c r="K174" i="25"/>
  <c r="K175" i="25"/>
  <c r="K176" i="25"/>
  <c r="K177" i="25"/>
  <c r="K178" i="25"/>
  <c r="K179" i="25"/>
  <c r="K180" i="25"/>
  <c r="K181" i="25"/>
  <c r="K182" i="25"/>
  <c r="K183" i="25"/>
  <c r="K184" i="25"/>
  <c r="K185" i="25"/>
  <c r="K186" i="25"/>
  <c r="K187" i="25"/>
  <c r="K188" i="25"/>
  <c r="K189" i="25"/>
  <c r="K190" i="25"/>
  <c r="K191" i="25"/>
  <c r="K192" i="25"/>
  <c r="K193" i="25"/>
  <c r="K194" i="25"/>
  <c r="K195" i="25"/>
  <c r="K196" i="25"/>
  <c r="K197" i="25"/>
  <c r="K198" i="25"/>
  <c r="K199" i="25"/>
  <c r="K200" i="25"/>
  <c r="K201" i="25"/>
  <c r="K202" i="25"/>
  <c r="K203" i="25"/>
  <c r="K204" i="25"/>
  <c r="K205" i="25"/>
  <c r="K206" i="25"/>
  <c r="K207" i="25"/>
  <c r="K208" i="25"/>
  <c r="K209" i="25"/>
  <c r="K210" i="25"/>
  <c r="K211" i="25"/>
  <c r="K212" i="25"/>
  <c r="K213" i="25"/>
  <c r="K214" i="25"/>
  <c r="K215" i="25"/>
  <c r="K216" i="25"/>
  <c r="K217" i="25"/>
  <c r="K218" i="25"/>
  <c r="K219" i="25"/>
  <c r="K220" i="25"/>
  <c r="K221" i="25"/>
  <c r="K222" i="25"/>
  <c r="K223" i="25"/>
  <c r="K224" i="25"/>
  <c r="K225" i="25"/>
  <c r="K226" i="25"/>
  <c r="K227" i="25"/>
  <c r="K228" i="25"/>
  <c r="K229" i="25"/>
  <c r="K230" i="25"/>
  <c r="K231" i="25"/>
  <c r="K232" i="25"/>
  <c r="K233" i="25"/>
  <c r="K234" i="25"/>
  <c r="K235" i="25"/>
  <c r="K236" i="25"/>
  <c r="K237" i="25"/>
  <c r="K238" i="25"/>
  <c r="K239" i="25"/>
  <c r="K240" i="25"/>
  <c r="K241" i="25"/>
  <c r="K242" i="25"/>
  <c r="K243" i="25"/>
  <c r="K244" i="25"/>
  <c r="K245" i="25"/>
  <c r="K246" i="25"/>
  <c r="K247" i="25"/>
  <c r="K248" i="25"/>
  <c r="K249" i="25"/>
  <c r="K250" i="25"/>
  <c r="K251" i="25"/>
  <c r="K252" i="25"/>
  <c r="K253" i="25"/>
  <c r="K254" i="25"/>
  <c r="K255" i="25"/>
  <c r="K256" i="25"/>
  <c r="K257" i="25"/>
  <c r="K258" i="25"/>
  <c r="K259" i="25"/>
  <c r="K260" i="25"/>
  <c r="K261" i="25"/>
  <c r="K262" i="25"/>
  <c r="K263" i="25"/>
  <c r="K264" i="25"/>
  <c r="K265" i="25"/>
  <c r="K266" i="25"/>
  <c r="K267" i="25"/>
  <c r="K268" i="25"/>
  <c r="K269" i="25"/>
  <c r="K270" i="25"/>
  <c r="K271" i="25"/>
  <c r="K272" i="25"/>
  <c r="K273" i="25"/>
  <c r="K274" i="25"/>
  <c r="K275" i="25"/>
  <c r="K276" i="25"/>
  <c r="K277" i="25"/>
  <c r="K278" i="25"/>
  <c r="K279" i="25"/>
  <c r="K280" i="25"/>
  <c r="K281" i="25"/>
  <c r="K282" i="25"/>
  <c r="K283" i="25"/>
  <c r="K284" i="25"/>
  <c r="K285" i="25"/>
  <c r="K286" i="25"/>
  <c r="K287" i="25"/>
  <c r="K288" i="25"/>
  <c r="K289" i="25"/>
  <c r="K290" i="25"/>
  <c r="K291" i="25"/>
  <c r="K292" i="25"/>
  <c r="K293" i="25"/>
  <c r="K294" i="25"/>
  <c r="K295" i="25"/>
  <c r="K296" i="25"/>
  <c r="K297" i="25"/>
  <c r="K298" i="25"/>
  <c r="K299" i="25"/>
  <c r="K300" i="25"/>
  <c r="K301" i="25"/>
  <c r="K302" i="25"/>
  <c r="K303" i="25"/>
  <c r="K304" i="25"/>
  <c r="K305" i="25"/>
  <c r="K306" i="25"/>
  <c r="K307" i="25"/>
  <c r="K308" i="25"/>
  <c r="K309" i="25"/>
  <c r="K310" i="25"/>
  <c r="K311" i="25"/>
  <c r="K312" i="25"/>
  <c r="K313" i="25"/>
  <c r="K314" i="25"/>
  <c r="K315" i="25"/>
  <c r="K316" i="25"/>
  <c r="K317" i="25"/>
  <c r="K318" i="25"/>
  <c r="K319" i="25"/>
  <c r="K320" i="25"/>
  <c r="K321" i="25"/>
  <c r="K322" i="25"/>
  <c r="K323" i="25"/>
  <c r="K324" i="25"/>
  <c r="K325" i="25"/>
  <c r="K326" i="25"/>
  <c r="K327" i="25"/>
  <c r="K328" i="25"/>
  <c r="K329" i="25"/>
  <c r="K330" i="25"/>
  <c r="K331" i="25"/>
  <c r="K332" i="25"/>
  <c r="K333" i="25"/>
  <c r="K334" i="25"/>
  <c r="K335" i="25"/>
  <c r="K336" i="25"/>
  <c r="K337" i="25"/>
  <c r="K338" i="25"/>
  <c r="K339" i="25"/>
  <c r="K340" i="25"/>
  <c r="K341" i="25"/>
  <c r="K342" i="25"/>
  <c r="K343" i="25"/>
  <c r="K344" i="25"/>
  <c r="K345" i="25"/>
  <c r="K346" i="25"/>
  <c r="K347" i="25"/>
  <c r="K348" i="25"/>
  <c r="K349" i="25"/>
  <c r="K350" i="25"/>
  <c r="K351" i="25"/>
  <c r="K352" i="25"/>
  <c r="K353" i="25"/>
  <c r="K354" i="25"/>
  <c r="K355" i="25"/>
  <c r="K356" i="25"/>
  <c r="K357" i="25"/>
  <c r="K358" i="25"/>
  <c r="K359" i="25"/>
  <c r="K360" i="25"/>
  <c r="K361" i="25"/>
  <c r="K362" i="25"/>
  <c r="K363" i="25"/>
  <c r="K364" i="25"/>
  <c r="K365" i="25"/>
  <c r="K366" i="25"/>
  <c r="K367" i="25"/>
  <c r="K368" i="25"/>
  <c r="K369" i="25"/>
  <c r="K370" i="25"/>
  <c r="K371" i="25"/>
  <c r="K372" i="25"/>
  <c r="K373" i="25"/>
  <c r="K374" i="25"/>
  <c r="K375" i="25"/>
  <c r="K376" i="25"/>
  <c r="K377" i="25"/>
  <c r="K378" i="25"/>
  <c r="K379" i="25"/>
  <c r="K380" i="25"/>
  <c r="K381" i="25"/>
  <c r="K382" i="25"/>
  <c r="K383" i="25"/>
  <c r="K384" i="25"/>
  <c r="K385" i="25"/>
  <c r="K386" i="25"/>
  <c r="K387" i="25"/>
  <c r="K388" i="25"/>
  <c r="K389" i="25"/>
  <c r="K390" i="25"/>
  <c r="K391" i="25"/>
  <c r="K392" i="25"/>
  <c r="K393" i="25"/>
  <c r="K394" i="25"/>
  <c r="K395" i="25"/>
  <c r="K396" i="25"/>
  <c r="K397" i="25"/>
  <c r="K398" i="25"/>
  <c r="K399" i="25"/>
  <c r="K400" i="25"/>
  <c r="K401" i="25"/>
  <c r="K402" i="25"/>
  <c r="K403" i="25"/>
  <c r="K404" i="25"/>
  <c r="K405" i="25"/>
  <c r="K406" i="25"/>
  <c r="K407" i="25"/>
  <c r="K408" i="25"/>
  <c r="K409" i="25"/>
  <c r="K410" i="25"/>
  <c r="K411" i="25"/>
  <c r="K412" i="25"/>
  <c r="K413" i="25"/>
  <c r="K414" i="25"/>
  <c r="K415" i="25"/>
  <c r="K416" i="25"/>
  <c r="K417" i="25"/>
  <c r="K418" i="25"/>
  <c r="K419" i="25"/>
  <c r="K420" i="25"/>
  <c r="K421" i="25"/>
  <c r="K422" i="25"/>
  <c r="K423" i="25"/>
  <c r="K424" i="25"/>
  <c r="K425" i="25"/>
  <c r="K426" i="25"/>
  <c r="K427" i="25"/>
  <c r="K428" i="25"/>
  <c r="K429" i="25"/>
  <c r="K430" i="25"/>
  <c r="K431" i="25"/>
  <c r="K432" i="25"/>
  <c r="K433" i="25"/>
  <c r="K434" i="25"/>
  <c r="K435" i="25"/>
  <c r="K436" i="25"/>
  <c r="K437" i="25"/>
  <c r="K438" i="25"/>
  <c r="K439" i="25"/>
  <c r="K440" i="25"/>
  <c r="K441" i="25"/>
  <c r="K442" i="25"/>
  <c r="K443" i="25"/>
  <c r="K444" i="25"/>
  <c r="K445" i="25"/>
  <c r="K446" i="25"/>
  <c r="K447" i="25"/>
  <c r="K448" i="25"/>
  <c r="K449" i="25"/>
  <c r="K450" i="25"/>
  <c r="K451" i="25"/>
  <c r="K452" i="25"/>
  <c r="K453" i="25"/>
  <c r="K454" i="25"/>
  <c r="K455" i="25"/>
  <c r="K456" i="25"/>
  <c r="K457" i="25"/>
  <c r="K458" i="25"/>
  <c r="K459" i="25"/>
  <c r="K460" i="25"/>
  <c r="K461" i="25"/>
  <c r="K462" i="25"/>
  <c r="K463" i="25"/>
  <c r="K464" i="25"/>
  <c r="K465" i="25"/>
  <c r="K466" i="25"/>
  <c r="K467" i="25"/>
  <c r="K468" i="25"/>
  <c r="K469" i="25"/>
  <c r="K470" i="25"/>
  <c r="K471" i="25"/>
  <c r="K472" i="25"/>
  <c r="K473" i="25"/>
  <c r="K474" i="25"/>
  <c r="K475" i="25"/>
  <c r="K476" i="25"/>
  <c r="K477" i="25"/>
  <c r="K478" i="25"/>
  <c r="K479" i="25"/>
  <c r="K480" i="25"/>
  <c r="K481" i="25"/>
  <c r="K482" i="25"/>
  <c r="K483" i="25"/>
  <c r="K484" i="25"/>
  <c r="K485" i="25"/>
  <c r="K486" i="25"/>
  <c r="K487" i="25"/>
  <c r="K488" i="25"/>
  <c r="K489" i="25"/>
  <c r="K490" i="25"/>
  <c r="K491" i="25"/>
  <c r="K492" i="25"/>
  <c r="K493" i="25"/>
  <c r="K494" i="25"/>
  <c r="K495" i="25"/>
  <c r="K496" i="25"/>
  <c r="K497" i="25"/>
  <c r="K498" i="25"/>
  <c r="K499" i="25"/>
  <c r="K500" i="25"/>
  <c r="K501" i="25"/>
  <c r="K502" i="25"/>
  <c r="K503" i="25"/>
  <c r="K504" i="25"/>
  <c r="K505" i="25"/>
  <c r="K506" i="25"/>
  <c r="K507" i="25"/>
  <c r="K508" i="25"/>
  <c r="K509" i="25"/>
  <c r="K510" i="25"/>
  <c r="K511" i="25"/>
  <c r="K512" i="25"/>
  <c r="K513" i="25"/>
  <c r="K514" i="25"/>
  <c r="K515" i="25"/>
  <c r="K516" i="25"/>
  <c r="K517" i="25"/>
  <c r="K518" i="25"/>
  <c r="K519" i="25"/>
  <c r="K520" i="25"/>
  <c r="K521" i="25"/>
  <c r="K522" i="25"/>
  <c r="K523" i="25"/>
  <c r="K524" i="25"/>
  <c r="K525" i="25"/>
  <c r="K526" i="25"/>
  <c r="K527" i="25"/>
  <c r="K528" i="25"/>
  <c r="K529" i="25"/>
  <c r="K530" i="25"/>
  <c r="K531" i="25"/>
  <c r="K532" i="25"/>
  <c r="K533" i="25"/>
  <c r="K534" i="25"/>
  <c r="K535" i="25"/>
  <c r="K536" i="25"/>
  <c r="K537" i="25"/>
  <c r="K538" i="25"/>
  <c r="K3" i="25"/>
  <c r="K3" i="17"/>
  <c r="L3" i="17"/>
  <c r="L210" i="22" l="1"/>
  <c r="L211" i="22"/>
  <c r="L212" i="22"/>
  <c r="L213" i="22"/>
  <c r="L214" i="22"/>
  <c r="L215" i="22"/>
  <c r="L216" i="22"/>
  <c r="L217" i="22"/>
  <c r="L218" i="22"/>
  <c r="L219" i="22"/>
  <c r="L220" i="22"/>
  <c r="L221" i="22"/>
  <c r="L222" i="22"/>
  <c r="L223" i="22"/>
  <c r="L224" i="22"/>
  <c r="L225" i="22"/>
  <c r="L226" i="22"/>
  <c r="L227" i="22"/>
  <c r="L228" i="22"/>
  <c r="L229" i="22"/>
  <c r="L230" i="22"/>
  <c r="L231" i="22"/>
  <c r="L232" i="22"/>
  <c r="L233" i="22"/>
  <c r="L234" i="22"/>
  <c r="L235" i="22"/>
  <c r="L236" i="22"/>
  <c r="L237" i="22"/>
  <c r="L238" i="22"/>
  <c r="L239" i="22"/>
  <c r="L240" i="22"/>
  <c r="L241" i="22"/>
  <c r="L242" i="22"/>
  <c r="L243" i="22"/>
  <c r="L244" i="22"/>
  <c r="L245" i="22"/>
  <c r="L246" i="22"/>
  <c r="L247" i="22"/>
  <c r="L248" i="22"/>
  <c r="L249" i="22"/>
  <c r="L250" i="22"/>
  <c r="L251" i="22"/>
  <c r="L252" i="22"/>
  <c r="L253" i="22"/>
  <c r="L254" i="22"/>
  <c r="L255" i="22"/>
  <c r="L256" i="22"/>
  <c r="L257" i="22"/>
  <c r="L258" i="22"/>
  <c r="L259" i="22"/>
  <c r="L260" i="22"/>
  <c r="L261" i="22"/>
  <c r="L262" i="22"/>
  <c r="L263" i="22"/>
  <c r="L264" i="22"/>
  <c r="L265" i="22"/>
  <c r="L266" i="22"/>
  <c r="L267" i="22"/>
  <c r="L268" i="22"/>
  <c r="L269" i="22"/>
  <c r="L270" i="22"/>
  <c r="L271" i="22"/>
  <c r="L272" i="22"/>
  <c r="L273" i="22"/>
  <c r="L274" i="22"/>
  <c r="L275" i="22"/>
  <c r="L276" i="22"/>
  <c r="L277" i="22"/>
  <c r="L278" i="22"/>
  <c r="L279" i="22"/>
  <c r="L280" i="22"/>
  <c r="L281" i="22"/>
  <c r="L282" i="22"/>
  <c r="L283" i="22"/>
  <c r="L284" i="22"/>
  <c r="L285" i="22"/>
  <c r="L286" i="22"/>
  <c r="L287" i="22"/>
  <c r="L288" i="22"/>
  <c r="L289" i="22"/>
  <c r="L290" i="22"/>
  <c r="L291" i="22"/>
  <c r="L292" i="22"/>
  <c r="L293" i="22"/>
  <c r="L294" i="22"/>
  <c r="L295" i="22"/>
  <c r="L296" i="22"/>
  <c r="L297" i="22"/>
  <c r="L298" i="22"/>
  <c r="L299" i="22"/>
  <c r="L300" i="22"/>
  <c r="L301" i="22"/>
  <c r="L302" i="22"/>
  <c r="L303" i="22"/>
  <c r="L304" i="22"/>
  <c r="L305" i="22"/>
  <c r="L306" i="22"/>
  <c r="L307" i="22"/>
  <c r="L308" i="22"/>
  <c r="L309" i="22"/>
  <c r="L310" i="22"/>
  <c r="L311" i="22"/>
  <c r="L312" i="22"/>
  <c r="L313" i="22"/>
  <c r="L314" i="22"/>
  <c r="L315" i="22"/>
  <c r="L316" i="22"/>
  <c r="L317" i="22"/>
  <c r="L318" i="22"/>
  <c r="L319" i="22"/>
  <c r="L320" i="22"/>
  <c r="L321" i="22"/>
  <c r="L322" i="22"/>
  <c r="L323" i="22"/>
  <c r="L324" i="22"/>
  <c r="L325" i="22"/>
  <c r="L326" i="22"/>
  <c r="L327" i="22"/>
  <c r="L328" i="22"/>
  <c r="L329" i="22"/>
  <c r="L330" i="22"/>
  <c r="L331" i="22"/>
  <c r="L332" i="22"/>
  <c r="L333" i="22"/>
  <c r="L334" i="22"/>
  <c r="L335" i="22"/>
  <c r="L336" i="22"/>
  <c r="L337" i="22"/>
  <c r="L338" i="22"/>
  <c r="L339" i="22"/>
  <c r="L340" i="22"/>
  <c r="L341" i="22"/>
  <c r="L342" i="22"/>
  <c r="L343" i="22"/>
  <c r="L344" i="22"/>
  <c r="L345" i="22"/>
  <c r="L346" i="22"/>
  <c r="L347" i="22"/>
  <c r="L348" i="22"/>
  <c r="L349" i="22"/>
  <c r="L350" i="22"/>
  <c r="L351" i="22"/>
  <c r="L352" i="22"/>
  <c r="L353" i="22"/>
  <c r="L354" i="22"/>
  <c r="L355" i="22"/>
  <c r="L356" i="22"/>
  <c r="L357" i="22"/>
  <c r="L358" i="22"/>
  <c r="L359" i="22"/>
  <c r="L360" i="22"/>
  <c r="L361" i="22"/>
  <c r="L362" i="22"/>
  <c r="L363" i="22"/>
  <c r="L364" i="22"/>
  <c r="L365" i="22"/>
  <c r="L366" i="22"/>
  <c r="L367" i="22"/>
  <c r="L368" i="22"/>
  <c r="L369" i="22"/>
  <c r="L370" i="22"/>
  <c r="L371" i="22"/>
  <c r="L372" i="22"/>
  <c r="L373" i="22"/>
  <c r="L374" i="22"/>
  <c r="L375" i="22"/>
  <c r="L376" i="22"/>
  <c r="L377" i="22"/>
  <c r="L378" i="22"/>
  <c r="L379" i="22"/>
  <c r="L380" i="22"/>
  <c r="L381" i="22"/>
  <c r="L382" i="22"/>
  <c r="L383" i="22"/>
  <c r="L384" i="22"/>
  <c r="L385" i="22"/>
  <c r="L386" i="22"/>
  <c r="L387" i="22"/>
  <c r="L388" i="22"/>
  <c r="L389" i="22"/>
  <c r="L390" i="22"/>
  <c r="L391" i="22"/>
  <c r="L392" i="22"/>
  <c r="L393" i="22"/>
  <c r="L394" i="22"/>
  <c r="L395" i="22"/>
  <c r="L396" i="22"/>
  <c r="L397" i="22"/>
  <c r="L398" i="22"/>
  <c r="L399" i="22"/>
  <c r="L400" i="22"/>
  <c r="L401" i="22"/>
  <c r="L402" i="22"/>
  <c r="L403" i="22"/>
  <c r="L404" i="22"/>
  <c r="L405" i="22"/>
  <c r="L406" i="22"/>
  <c r="L407" i="22"/>
  <c r="L408" i="22"/>
  <c r="L409" i="22"/>
  <c r="L410" i="22"/>
  <c r="L411" i="22"/>
  <c r="L412" i="22"/>
  <c r="L413" i="22"/>
  <c r="L414" i="22"/>
  <c r="L415" i="22"/>
  <c r="L416" i="22"/>
  <c r="L417" i="22"/>
  <c r="L418" i="22"/>
  <c r="L419" i="22"/>
  <c r="L420" i="22"/>
  <c r="L421" i="22"/>
  <c r="L422" i="22"/>
  <c r="L423" i="22"/>
  <c r="L424" i="22"/>
  <c r="L425" i="22"/>
  <c r="L426" i="22"/>
  <c r="L427" i="22"/>
  <c r="L428" i="22"/>
  <c r="L429" i="22"/>
  <c r="L430" i="22"/>
  <c r="L431" i="22"/>
  <c r="L432" i="22"/>
  <c r="L433" i="22"/>
  <c r="L434" i="22"/>
  <c r="L435" i="22"/>
  <c r="L436" i="22"/>
  <c r="L437" i="22"/>
  <c r="L438" i="22"/>
  <c r="L439" i="22"/>
  <c r="L440" i="22"/>
  <c r="L441" i="22"/>
  <c r="L442" i="22"/>
  <c r="L443" i="22"/>
  <c r="L444" i="22"/>
  <c r="L445" i="22"/>
  <c r="L446" i="22"/>
  <c r="L447" i="22"/>
  <c r="L448" i="22"/>
  <c r="L449" i="22"/>
  <c r="L450" i="22"/>
  <c r="L451" i="22"/>
  <c r="L452" i="22"/>
  <c r="L453" i="22"/>
  <c r="L454" i="22"/>
  <c r="L455" i="22"/>
  <c r="L456" i="22"/>
  <c r="L457" i="22"/>
  <c r="L458" i="22"/>
  <c r="L459" i="22"/>
  <c r="L460" i="22"/>
  <c r="L461" i="22"/>
  <c r="L462" i="22"/>
  <c r="L463" i="22"/>
  <c r="L464" i="22"/>
  <c r="L465" i="22"/>
  <c r="L466" i="22"/>
  <c r="L467" i="22"/>
  <c r="L468" i="22"/>
  <c r="L469" i="22"/>
  <c r="L470" i="22"/>
  <c r="L471" i="22"/>
  <c r="L472" i="22"/>
  <c r="L473" i="22"/>
  <c r="L474" i="22"/>
  <c r="L475" i="22"/>
  <c r="L476" i="22"/>
  <c r="L477" i="22"/>
  <c r="L478" i="22"/>
  <c r="L479" i="22"/>
  <c r="L480" i="22"/>
  <c r="L481" i="22"/>
  <c r="L482" i="22"/>
  <c r="L483" i="22"/>
  <c r="L484" i="22"/>
  <c r="L485" i="22"/>
  <c r="L486" i="22"/>
  <c r="L487" i="22"/>
  <c r="L488" i="22"/>
  <c r="L489" i="22"/>
  <c r="L490" i="22"/>
  <c r="L491" i="22"/>
  <c r="L492" i="22"/>
  <c r="L493" i="22"/>
  <c r="L494" i="22"/>
  <c r="L495" i="22"/>
  <c r="L496" i="22"/>
  <c r="L497" i="22"/>
  <c r="L498" i="22"/>
  <c r="L499" i="22"/>
  <c r="L500" i="22"/>
  <c r="L501" i="22"/>
  <c r="L502" i="22"/>
  <c r="L503" i="22"/>
  <c r="L504" i="22"/>
  <c r="L505" i="22"/>
  <c r="L506" i="22"/>
  <c r="L507" i="22"/>
  <c r="L508" i="22"/>
  <c r="L509" i="22"/>
  <c r="L510" i="22"/>
  <c r="L511" i="22"/>
  <c r="L512" i="22"/>
  <c r="L513" i="22"/>
  <c r="L514" i="22"/>
  <c r="L515" i="22"/>
  <c r="L516" i="22"/>
  <c r="L517" i="22"/>
  <c r="L518" i="22"/>
  <c r="L519" i="22"/>
  <c r="L520" i="22"/>
  <c r="L521" i="22"/>
  <c r="L522" i="22"/>
  <c r="L523" i="22"/>
  <c r="L524" i="22"/>
  <c r="L525" i="22"/>
  <c r="L526" i="22"/>
  <c r="L527" i="22"/>
  <c r="L528" i="22"/>
  <c r="L529" i="22"/>
  <c r="L530" i="22"/>
  <c r="L531" i="22"/>
  <c r="L532" i="22"/>
  <c r="L533" i="22"/>
  <c r="L534" i="22"/>
  <c r="L535" i="22"/>
  <c r="L536" i="22"/>
  <c r="L537" i="22"/>
  <c r="L538" i="22"/>
  <c r="L4" i="22"/>
  <c r="L5" i="22"/>
  <c r="L6" i="22"/>
  <c r="L7" i="22"/>
  <c r="L8" i="22"/>
  <c r="L9" i="22"/>
  <c r="L10" i="22"/>
  <c r="L11" i="22"/>
  <c r="L12" i="22"/>
  <c r="L13" i="22"/>
  <c r="L14" i="22"/>
  <c r="L15" i="22"/>
  <c r="L16" i="22"/>
  <c r="L17" i="22"/>
  <c r="L18" i="22"/>
  <c r="L19" i="22"/>
  <c r="L20" i="22"/>
  <c r="L21" i="22"/>
  <c r="L22" i="22"/>
  <c r="L23" i="22"/>
  <c r="L24" i="22"/>
  <c r="L25" i="22"/>
  <c r="L26" i="22"/>
  <c r="L27" i="22"/>
  <c r="L28" i="22"/>
  <c r="L29" i="22"/>
  <c r="L30" i="22"/>
  <c r="L31" i="22"/>
  <c r="L32" i="22"/>
  <c r="L33" i="22"/>
  <c r="L34" i="22"/>
  <c r="L35" i="22"/>
  <c r="L36" i="22"/>
  <c r="L37" i="22"/>
  <c r="L38" i="22"/>
  <c r="L39" i="22"/>
  <c r="L40" i="22"/>
  <c r="L41" i="22"/>
  <c r="L42" i="22"/>
  <c r="L43" i="22"/>
  <c r="L44" i="22"/>
  <c r="L45" i="22"/>
  <c r="L46" i="22"/>
  <c r="L47" i="22"/>
  <c r="L48" i="22"/>
  <c r="L49" i="22"/>
  <c r="L50" i="22"/>
  <c r="L51" i="22"/>
  <c r="L52" i="22"/>
  <c r="L53" i="22"/>
  <c r="L54" i="22"/>
  <c r="L55" i="22"/>
  <c r="L56" i="22"/>
  <c r="L57" i="22"/>
  <c r="L58" i="22"/>
  <c r="L59" i="22"/>
  <c r="L60" i="22"/>
  <c r="L61" i="22"/>
  <c r="L62" i="22"/>
  <c r="L63" i="22"/>
  <c r="L64" i="22"/>
  <c r="L65" i="22"/>
  <c r="L66" i="22"/>
  <c r="L67" i="22"/>
  <c r="L68" i="22"/>
  <c r="L69" i="22"/>
  <c r="L70" i="22"/>
  <c r="L71" i="22"/>
  <c r="L72" i="22"/>
  <c r="L73" i="22"/>
  <c r="L74" i="22"/>
  <c r="L75" i="22"/>
  <c r="L76" i="22"/>
  <c r="L77" i="22"/>
  <c r="L78" i="22"/>
  <c r="L79" i="22"/>
  <c r="L80" i="22"/>
  <c r="L81" i="22"/>
  <c r="L82" i="22"/>
  <c r="L83" i="22"/>
  <c r="L84" i="22"/>
  <c r="L85" i="22"/>
  <c r="L86" i="22"/>
  <c r="L87" i="22"/>
  <c r="L88" i="22"/>
  <c r="L89" i="22"/>
  <c r="L90" i="22"/>
  <c r="L91" i="22"/>
  <c r="L92" i="22"/>
  <c r="L93" i="22"/>
  <c r="L94" i="22"/>
  <c r="L95" i="22"/>
  <c r="L96" i="22"/>
  <c r="L97" i="22"/>
  <c r="L98" i="22"/>
  <c r="L99" i="22"/>
  <c r="L100" i="22"/>
  <c r="L101" i="22"/>
  <c r="L102" i="22"/>
  <c r="L103" i="22"/>
  <c r="L104" i="22"/>
  <c r="L105" i="22"/>
  <c r="L106" i="22"/>
  <c r="L107" i="22"/>
  <c r="L108" i="22"/>
  <c r="L109" i="22"/>
  <c r="L110" i="22"/>
  <c r="L111" i="22"/>
  <c r="L112" i="22"/>
  <c r="L113" i="22"/>
  <c r="L114" i="22"/>
  <c r="L115" i="22"/>
  <c r="L116" i="22"/>
  <c r="L117" i="22"/>
  <c r="L118" i="22"/>
  <c r="L119" i="22"/>
  <c r="L120" i="22"/>
  <c r="L121" i="22"/>
  <c r="L122" i="22"/>
  <c r="L123" i="22"/>
  <c r="L124" i="22"/>
  <c r="L125" i="22"/>
  <c r="L126" i="22"/>
  <c r="L127" i="22"/>
  <c r="L128" i="22"/>
  <c r="L129" i="22"/>
  <c r="L130" i="22"/>
  <c r="L131" i="22"/>
  <c r="L132" i="22"/>
  <c r="L133" i="22"/>
  <c r="L134" i="22"/>
  <c r="L135" i="22"/>
  <c r="L136" i="22"/>
  <c r="L137" i="22"/>
  <c r="L138" i="22"/>
  <c r="L139" i="22"/>
  <c r="L140" i="22"/>
  <c r="L141" i="22"/>
  <c r="L142" i="22"/>
  <c r="L143" i="22"/>
  <c r="L144" i="22"/>
  <c r="L145" i="22"/>
  <c r="L146" i="22"/>
  <c r="L147" i="22"/>
  <c r="L148" i="22"/>
  <c r="L149" i="22"/>
  <c r="L150" i="22"/>
  <c r="L151" i="22"/>
  <c r="L152" i="22"/>
  <c r="L153" i="22"/>
  <c r="L154" i="22"/>
  <c r="L155" i="22"/>
  <c r="L156" i="22"/>
  <c r="L157" i="22"/>
  <c r="L158" i="22"/>
  <c r="L159" i="22"/>
  <c r="L160" i="22"/>
  <c r="L161" i="22"/>
  <c r="L162" i="22"/>
  <c r="L163" i="22"/>
  <c r="L164" i="22"/>
  <c r="L165" i="22"/>
  <c r="L166" i="22"/>
  <c r="L167" i="22"/>
  <c r="L168" i="22"/>
  <c r="L169" i="22"/>
  <c r="L170" i="22"/>
  <c r="L171" i="22"/>
  <c r="L172" i="22"/>
  <c r="L173" i="22"/>
  <c r="L174" i="22"/>
  <c r="L175" i="22"/>
  <c r="L176" i="22"/>
  <c r="L177" i="22"/>
  <c r="L178" i="22"/>
  <c r="L179" i="22"/>
  <c r="L180" i="22"/>
  <c r="L181" i="22"/>
  <c r="L182" i="22"/>
  <c r="L183" i="22"/>
  <c r="L184" i="22"/>
  <c r="L185" i="22"/>
  <c r="L186" i="22"/>
  <c r="L187" i="22"/>
  <c r="L188" i="22"/>
  <c r="L189" i="22"/>
  <c r="L190" i="22"/>
  <c r="L191" i="22"/>
  <c r="L192" i="22"/>
  <c r="L193" i="22"/>
  <c r="L194" i="22"/>
  <c r="L195" i="22"/>
  <c r="L196" i="22"/>
  <c r="L197" i="22"/>
  <c r="L198" i="22"/>
  <c r="L199" i="22"/>
  <c r="L200" i="22"/>
  <c r="L201" i="22"/>
  <c r="L202" i="22"/>
  <c r="L203" i="22"/>
  <c r="L204" i="22"/>
  <c r="L205" i="22"/>
  <c r="L206" i="22"/>
  <c r="L207" i="22"/>
  <c r="L208" i="22"/>
  <c r="L209" i="22"/>
  <c r="L3" i="22"/>
  <c r="K3" i="22"/>
  <c r="AD4" i="8" l="1"/>
  <c r="AD5" i="8"/>
  <c r="AD6" i="8"/>
  <c r="AD7" i="8"/>
  <c r="AD8" i="8"/>
  <c r="AD9" i="8"/>
  <c r="AD10" i="8"/>
  <c r="AD11" i="8"/>
  <c r="AD12" i="8"/>
  <c r="AD13" i="8"/>
  <c r="AD14" i="8"/>
  <c r="AD15" i="8"/>
  <c r="AD16" i="8"/>
  <c r="AD17" i="8"/>
  <c r="AD18" i="8"/>
  <c r="AD19" i="8"/>
  <c r="AD20" i="8"/>
  <c r="AD21" i="8"/>
  <c r="AD22" i="8"/>
  <c r="AD23" i="8"/>
  <c r="AD24" i="8"/>
  <c r="AD25" i="8"/>
  <c r="AD26" i="8"/>
  <c r="AD27" i="8"/>
  <c r="AD28" i="8"/>
  <c r="AD29" i="8"/>
  <c r="AD30" i="8"/>
  <c r="AD31" i="8"/>
  <c r="AD32" i="8"/>
  <c r="AD33" i="8"/>
  <c r="AD34" i="8"/>
  <c r="AD35" i="8"/>
  <c r="AD36" i="8"/>
  <c r="AD37" i="8"/>
  <c r="AD38" i="8"/>
  <c r="AD39" i="8"/>
  <c r="AD40" i="8"/>
  <c r="AD41" i="8"/>
  <c r="AD42" i="8"/>
  <c r="AD43" i="8"/>
  <c r="AD44" i="8"/>
  <c r="AD45" i="8"/>
  <c r="AD46" i="8"/>
  <c r="AD47" i="8"/>
  <c r="AD48" i="8"/>
  <c r="AD49" i="8"/>
  <c r="AD50" i="8"/>
  <c r="AD51" i="8"/>
  <c r="AD52" i="8"/>
  <c r="AD53" i="8"/>
  <c r="AD54" i="8"/>
  <c r="AD55" i="8"/>
  <c r="AD56" i="8"/>
  <c r="AD57" i="8"/>
  <c r="AD58" i="8"/>
  <c r="AD59" i="8"/>
  <c r="AD60" i="8"/>
  <c r="AD61" i="8"/>
  <c r="AD62" i="8"/>
  <c r="AD63" i="8"/>
  <c r="AD64" i="8"/>
  <c r="AD65" i="8"/>
  <c r="AD66" i="8"/>
  <c r="AD67" i="8"/>
  <c r="AD68" i="8"/>
  <c r="AD69" i="8"/>
  <c r="AD70" i="8"/>
  <c r="AD71" i="8"/>
  <c r="AD72" i="8"/>
  <c r="AD73" i="8"/>
  <c r="AD74" i="8"/>
  <c r="AD75" i="8"/>
  <c r="AD76" i="8"/>
  <c r="AD77" i="8"/>
  <c r="AD78" i="8"/>
  <c r="AD79" i="8"/>
  <c r="AD80" i="8"/>
  <c r="AD81" i="8"/>
  <c r="AD82" i="8"/>
  <c r="AD83" i="8"/>
  <c r="AD84" i="8"/>
  <c r="AD85" i="8"/>
  <c r="AD86" i="8"/>
  <c r="AD87" i="8"/>
  <c r="AD88" i="8"/>
  <c r="AD89" i="8"/>
  <c r="AD90" i="8"/>
  <c r="AD91" i="8"/>
  <c r="AD92" i="8"/>
  <c r="AD93" i="8"/>
  <c r="AD94" i="8"/>
  <c r="AD95" i="8"/>
  <c r="AD96" i="8"/>
  <c r="AD97" i="8"/>
  <c r="AD98" i="8"/>
  <c r="AD99" i="8"/>
  <c r="AD100" i="8"/>
  <c r="AD101" i="8"/>
  <c r="AD102" i="8"/>
  <c r="AD103" i="8"/>
  <c r="AD104" i="8"/>
  <c r="AD105" i="8"/>
  <c r="AD106" i="8"/>
  <c r="AD107" i="8"/>
  <c r="AD108" i="8"/>
  <c r="AD109" i="8"/>
  <c r="AD110" i="8"/>
  <c r="AD111" i="8"/>
  <c r="AD112" i="8"/>
  <c r="AD113" i="8"/>
  <c r="AD114" i="8"/>
  <c r="AD115" i="8"/>
  <c r="AD116" i="8"/>
  <c r="AD117" i="8"/>
  <c r="AD118" i="8"/>
  <c r="AD119" i="8"/>
  <c r="AD120" i="8"/>
  <c r="AD121" i="8"/>
  <c r="AD122" i="8"/>
  <c r="AD123" i="8"/>
  <c r="AD124" i="8"/>
  <c r="AD125" i="8"/>
  <c r="AD126" i="8"/>
  <c r="AD127" i="8"/>
  <c r="AD128" i="8"/>
  <c r="AD129" i="8"/>
  <c r="AD130" i="8"/>
  <c r="AD131" i="8"/>
  <c r="AD132" i="8"/>
  <c r="AD133" i="8"/>
  <c r="AD134" i="8"/>
  <c r="AD135" i="8"/>
  <c r="AD136" i="8"/>
  <c r="AD137" i="8"/>
  <c r="AD138" i="8"/>
  <c r="AD139" i="8"/>
  <c r="AD140" i="8"/>
  <c r="AD141" i="8"/>
  <c r="AD142" i="8"/>
  <c r="AD143" i="8"/>
  <c r="AD144" i="8"/>
  <c r="AD145" i="8"/>
  <c r="AD146" i="8"/>
  <c r="AD147" i="8"/>
  <c r="AD148" i="8"/>
  <c r="AD149" i="8"/>
  <c r="AD150" i="8"/>
  <c r="AD151" i="8"/>
  <c r="AD152" i="8"/>
  <c r="AD153" i="8"/>
  <c r="AD154" i="8"/>
  <c r="AD155" i="8"/>
  <c r="AD156" i="8"/>
  <c r="AD157" i="8"/>
  <c r="AD158" i="8"/>
  <c r="AD159" i="8"/>
  <c r="AD160" i="8"/>
  <c r="AD161" i="8"/>
  <c r="AD162" i="8"/>
  <c r="AD163" i="8"/>
  <c r="AD164" i="8"/>
  <c r="AD165" i="8"/>
  <c r="AD166" i="8"/>
  <c r="AD167" i="8"/>
  <c r="AD168" i="8"/>
  <c r="AD169" i="8"/>
  <c r="AD170" i="8"/>
  <c r="AD171" i="8"/>
  <c r="AD172" i="8"/>
  <c r="AD173" i="8"/>
  <c r="AD174" i="8"/>
  <c r="AD175" i="8"/>
  <c r="AD176" i="8"/>
  <c r="AD177" i="8"/>
  <c r="AD178" i="8"/>
  <c r="AD179" i="8"/>
  <c r="AD180" i="8"/>
  <c r="AD181" i="8"/>
  <c r="AD182" i="8"/>
  <c r="AD183" i="8"/>
  <c r="AD184" i="8"/>
  <c r="AD185" i="8"/>
  <c r="AD186" i="8"/>
  <c r="AD187" i="8"/>
  <c r="AD188" i="8"/>
  <c r="AD189" i="8"/>
  <c r="AD190" i="8"/>
  <c r="AD191" i="8"/>
  <c r="AD192" i="8"/>
  <c r="AD193" i="8"/>
  <c r="AD194" i="8"/>
  <c r="AD195" i="8"/>
  <c r="AD196" i="8"/>
  <c r="AD197" i="8"/>
  <c r="AD198" i="8"/>
  <c r="AD199" i="8"/>
  <c r="AD200" i="8"/>
  <c r="AD201" i="8"/>
  <c r="AD202" i="8"/>
  <c r="AD203" i="8"/>
  <c r="AD204" i="8"/>
  <c r="AD205" i="8"/>
  <c r="AD206" i="8"/>
  <c r="AD207" i="8"/>
  <c r="AD208" i="8"/>
  <c r="AD209" i="8"/>
  <c r="AD210" i="8"/>
  <c r="AD211" i="8"/>
  <c r="AD212" i="8"/>
  <c r="AD213" i="8"/>
  <c r="AD214" i="8"/>
  <c r="AD215" i="8"/>
  <c r="AD216" i="8"/>
  <c r="AD217" i="8"/>
  <c r="AD218" i="8"/>
  <c r="AD219" i="8"/>
  <c r="AD220" i="8"/>
  <c r="AD221" i="8"/>
  <c r="AD222" i="8"/>
  <c r="AD223" i="8"/>
  <c r="AD224" i="8"/>
  <c r="AD225" i="8"/>
  <c r="AD226" i="8"/>
  <c r="AD227" i="8"/>
  <c r="AD228" i="8"/>
  <c r="AD229" i="8"/>
  <c r="AD230" i="8"/>
  <c r="AD231" i="8"/>
  <c r="AD232" i="8"/>
  <c r="AD233" i="8"/>
  <c r="AD234" i="8"/>
  <c r="AD235" i="8"/>
  <c r="AD236" i="8"/>
  <c r="AD237" i="8"/>
  <c r="AD238" i="8"/>
  <c r="AD239" i="8"/>
  <c r="AD240" i="8"/>
  <c r="AD241" i="8"/>
  <c r="AD242" i="8"/>
  <c r="AD243" i="8"/>
  <c r="AD244" i="8"/>
  <c r="AD245" i="8"/>
  <c r="AD246" i="8"/>
  <c r="AD247" i="8"/>
  <c r="AD248" i="8"/>
  <c r="AD249" i="8"/>
  <c r="AD250" i="8"/>
  <c r="AD251" i="8"/>
  <c r="AD252" i="8"/>
  <c r="AD253" i="8"/>
  <c r="AD254" i="8"/>
  <c r="AD255" i="8"/>
  <c r="AD256" i="8"/>
  <c r="AD257" i="8"/>
  <c r="AD258" i="8"/>
  <c r="AD259" i="8"/>
  <c r="AD260" i="8"/>
  <c r="AD261" i="8"/>
  <c r="AD262" i="8"/>
  <c r="AD263" i="8"/>
  <c r="AD264" i="8"/>
  <c r="AD265" i="8"/>
  <c r="AD266" i="8"/>
  <c r="AD267" i="8"/>
  <c r="AD268" i="8"/>
  <c r="AD269" i="8"/>
  <c r="AD270" i="8"/>
  <c r="AD271" i="8"/>
  <c r="AD272" i="8"/>
  <c r="AD273" i="8"/>
  <c r="AD274" i="8"/>
  <c r="AD275" i="8"/>
  <c r="AD276" i="8"/>
  <c r="AD277" i="8"/>
  <c r="AD278" i="8"/>
  <c r="AD279" i="8"/>
  <c r="AD280" i="8"/>
  <c r="AD281" i="8"/>
  <c r="AD282" i="8"/>
  <c r="AD283" i="8"/>
  <c r="AD284" i="8"/>
  <c r="AD285" i="8"/>
  <c r="AD286" i="8"/>
  <c r="AD287" i="8"/>
  <c r="AD288" i="8"/>
  <c r="AD289" i="8"/>
  <c r="AD290" i="8"/>
  <c r="AD291" i="8"/>
  <c r="AD292" i="8"/>
  <c r="AD293" i="8"/>
  <c r="AD294" i="8"/>
  <c r="AD295" i="8"/>
  <c r="AD296" i="8"/>
  <c r="AD297" i="8"/>
  <c r="AD298" i="8"/>
  <c r="AD299" i="8"/>
  <c r="AD300" i="8"/>
  <c r="AD301" i="8"/>
  <c r="AD302" i="8"/>
  <c r="AD303" i="8"/>
  <c r="AD304" i="8"/>
  <c r="AD305" i="8"/>
  <c r="AD306" i="8"/>
  <c r="AD307" i="8"/>
  <c r="AD308" i="8"/>
  <c r="AD309" i="8"/>
  <c r="AD310" i="8"/>
  <c r="AD311" i="8"/>
  <c r="AD312" i="8"/>
  <c r="AD313" i="8"/>
  <c r="AD314" i="8"/>
  <c r="AD315" i="8"/>
  <c r="AD316" i="8"/>
  <c r="AD317" i="8"/>
  <c r="AD318" i="8"/>
  <c r="AD319" i="8"/>
  <c r="AD320" i="8"/>
  <c r="AD321" i="8"/>
  <c r="AD322" i="8"/>
  <c r="AD323" i="8"/>
  <c r="AD324" i="8"/>
  <c r="AD325" i="8"/>
  <c r="AD326" i="8"/>
  <c r="AD327" i="8"/>
  <c r="AD328" i="8"/>
  <c r="AD329" i="8"/>
  <c r="AD330" i="8"/>
  <c r="AD331" i="8"/>
  <c r="AD332" i="8"/>
  <c r="AD333" i="8"/>
  <c r="AD334" i="8"/>
  <c r="AD335" i="8"/>
  <c r="AD336" i="8"/>
  <c r="AD337" i="8"/>
  <c r="AD338" i="8"/>
  <c r="AD339" i="8"/>
  <c r="AD340" i="8"/>
  <c r="AD341" i="8"/>
  <c r="AD342" i="8"/>
  <c r="AD343" i="8"/>
  <c r="AD344" i="8"/>
  <c r="AD345" i="8"/>
  <c r="AD346" i="8"/>
  <c r="AD347" i="8"/>
  <c r="AD348" i="8"/>
  <c r="AD349" i="8"/>
  <c r="AD350" i="8"/>
  <c r="AD351" i="8"/>
  <c r="AD352" i="8"/>
  <c r="AD353" i="8"/>
  <c r="AD354" i="8"/>
  <c r="AD355" i="8"/>
  <c r="AD356" i="8"/>
  <c r="AD357" i="8"/>
  <c r="AD358" i="8"/>
  <c r="AD359" i="8"/>
  <c r="AD360" i="8"/>
  <c r="AD361" i="8"/>
  <c r="AD362" i="8"/>
  <c r="AD363" i="8"/>
  <c r="AD364" i="8"/>
  <c r="AD365" i="8"/>
  <c r="AD366" i="8"/>
  <c r="AD367" i="8"/>
  <c r="AD368" i="8"/>
  <c r="AD369" i="8"/>
  <c r="AD370" i="8"/>
  <c r="AD371" i="8"/>
  <c r="AD372" i="8"/>
  <c r="AD373" i="8"/>
  <c r="AD374" i="8"/>
  <c r="AD375" i="8"/>
  <c r="AD376" i="8"/>
  <c r="AD377" i="8"/>
  <c r="AD378" i="8"/>
  <c r="AD379" i="8"/>
  <c r="AD380" i="8"/>
  <c r="AD381" i="8"/>
  <c r="AD382" i="8"/>
  <c r="AD383" i="8"/>
  <c r="AD384" i="8"/>
  <c r="AD385" i="8"/>
  <c r="AD386" i="8"/>
  <c r="AD387" i="8"/>
  <c r="AD388" i="8"/>
  <c r="AD389" i="8"/>
  <c r="AD390" i="8"/>
  <c r="AD391" i="8"/>
  <c r="AD392" i="8"/>
  <c r="AD393" i="8"/>
  <c r="AD394" i="8"/>
  <c r="AD395" i="8"/>
  <c r="AD396" i="8"/>
  <c r="AD397" i="8"/>
  <c r="AD398" i="8"/>
  <c r="AD399" i="8"/>
  <c r="AD400" i="8"/>
  <c r="AD401" i="8"/>
  <c r="AD402" i="8"/>
  <c r="AD403" i="8"/>
  <c r="AD404" i="8"/>
  <c r="AD405" i="8"/>
  <c r="AD406" i="8"/>
  <c r="AD407" i="8"/>
  <c r="AD408" i="8"/>
  <c r="AD409" i="8"/>
  <c r="AD410" i="8"/>
  <c r="AD411" i="8"/>
  <c r="AD412" i="8"/>
  <c r="AD413" i="8"/>
  <c r="AD414" i="8"/>
  <c r="AD415" i="8"/>
  <c r="AD416" i="8"/>
  <c r="AD417" i="8"/>
  <c r="AD418" i="8"/>
  <c r="AD419" i="8"/>
  <c r="AD420" i="8"/>
  <c r="AD421" i="8"/>
  <c r="AD422" i="8"/>
  <c r="AD423" i="8"/>
  <c r="AD424" i="8"/>
  <c r="AD425" i="8"/>
  <c r="AD426" i="8"/>
  <c r="AD427" i="8"/>
  <c r="AD428" i="8"/>
  <c r="AD429" i="8"/>
  <c r="AD430" i="8"/>
  <c r="AD431" i="8"/>
  <c r="AD432" i="8"/>
  <c r="AD433" i="8"/>
  <c r="AD434" i="8"/>
  <c r="AD435" i="8"/>
  <c r="AD436" i="8"/>
  <c r="AD437" i="8"/>
  <c r="AD438" i="8"/>
  <c r="AD439" i="8"/>
  <c r="AD440" i="8"/>
  <c r="AD441" i="8"/>
  <c r="AD442" i="8"/>
  <c r="AD443" i="8"/>
  <c r="AD444" i="8"/>
  <c r="AD445" i="8"/>
  <c r="AD446" i="8"/>
  <c r="AD447" i="8"/>
  <c r="AD448" i="8"/>
  <c r="AD449" i="8"/>
  <c r="AD450" i="8"/>
  <c r="AD451" i="8"/>
  <c r="AD452" i="8"/>
  <c r="AD453" i="8"/>
  <c r="AD454" i="8"/>
  <c r="AD455" i="8"/>
  <c r="AD456" i="8"/>
  <c r="AD457" i="8"/>
  <c r="AD458" i="8"/>
  <c r="AD459" i="8"/>
  <c r="AD460" i="8"/>
  <c r="AD461" i="8"/>
  <c r="AD462" i="8"/>
  <c r="AD463" i="8"/>
  <c r="AD464" i="8"/>
  <c r="AD465" i="8"/>
  <c r="AD466" i="8"/>
  <c r="AD467" i="8"/>
  <c r="AD468" i="8"/>
  <c r="AD469" i="8"/>
  <c r="AD470" i="8"/>
  <c r="AD471" i="8"/>
  <c r="AD472" i="8"/>
  <c r="AD473" i="8"/>
  <c r="AD474" i="8"/>
  <c r="AD475" i="8"/>
  <c r="AD476" i="8"/>
  <c r="AD477" i="8"/>
  <c r="AD478" i="8"/>
  <c r="AD479" i="8"/>
  <c r="AD480" i="8"/>
  <c r="AD481" i="8"/>
  <c r="AD482" i="8"/>
  <c r="AD483" i="8"/>
  <c r="AD484" i="8"/>
  <c r="AD485" i="8"/>
  <c r="AD486" i="8"/>
  <c r="AD487" i="8"/>
  <c r="AD488" i="8"/>
  <c r="AD489" i="8"/>
  <c r="AD490" i="8"/>
  <c r="AD491" i="8"/>
  <c r="AD492" i="8"/>
  <c r="AD493" i="8"/>
  <c r="AD494" i="8"/>
  <c r="AD495" i="8"/>
  <c r="AD496" i="8"/>
  <c r="AD497" i="8"/>
  <c r="AD498" i="8"/>
  <c r="AD499" i="8"/>
  <c r="AD500" i="8"/>
  <c r="AD501" i="8"/>
  <c r="AD502" i="8"/>
  <c r="AD503" i="8"/>
  <c r="AD504" i="8"/>
  <c r="AD505" i="8"/>
  <c r="AD506" i="8"/>
  <c r="AD507" i="8"/>
  <c r="AD508" i="8"/>
  <c r="AD509" i="8"/>
  <c r="AD510" i="8"/>
  <c r="AD511" i="8"/>
  <c r="AD512" i="8"/>
  <c r="AD513" i="8"/>
  <c r="AD514" i="8"/>
  <c r="AD515" i="8"/>
  <c r="AD516" i="8"/>
  <c r="AD517" i="8"/>
  <c r="AD518" i="8"/>
  <c r="AD519" i="8"/>
  <c r="AD520" i="8"/>
  <c r="AD521" i="8"/>
  <c r="AD522" i="8"/>
  <c r="AD523" i="8"/>
  <c r="AD524" i="8"/>
  <c r="AD525" i="8"/>
  <c r="AD526" i="8"/>
  <c r="AD527" i="8"/>
  <c r="AD528" i="8"/>
  <c r="AD529" i="8"/>
  <c r="AD530" i="8"/>
  <c r="AD531" i="8"/>
  <c r="AD532" i="8"/>
  <c r="AD533" i="8"/>
  <c r="AD534" i="8"/>
  <c r="AD535" i="8"/>
  <c r="AD536" i="8"/>
  <c r="AD537" i="8"/>
  <c r="AD538" i="8"/>
  <c r="AD539" i="8"/>
  <c r="AD540" i="8"/>
  <c r="AD541" i="8"/>
  <c r="AD542" i="8"/>
  <c r="AD543" i="8"/>
  <c r="AD544" i="8"/>
  <c r="AD545" i="8"/>
  <c r="AD546" i="8"/>
  <c r="AD547" i="8"/>
  <c r="AD548" i="8"/>
  <c r="AD549" i="8"/>
  <c r="AD550" i="8"/>
  <c r="AD551" i="8"/>
  <c r="AD552" i="8"/>
  <c r="AD553" i="8"/>
  <c r="AD554" i="8"/>
  <c r="AD555" i="8"/>
  <c r="AD556" i="8"/>
  <c r="AD557" i="8"/>
  <c r="AD558" i="8"/>
  <c r="AD559" i="8"/>
  <c r="AD560" i="8"/>
  <c r="AD561" i="8"/>
  <c r="AD562" i="8"/>
  <c r="AD563" i="8"/>
  <c r="AD564" i="8"/>
  <c r="AD565" i="8"/>
  <c r="AD566" i="8"/>
  <c r="AD567" i="8"/>
  <c r="AD568" i="8"/>
  <c r="AD569" i="8"/>
  <c r="AD570" i="8"/>
  <c r="AD571" i="8"/>
  <c r="AD572" i="8"/>
  <c r="AD573" i="8"/>
  <c r="AD574" i="8"/>
  <c r="AD575" i="8"/>
  <c r="AD576" i="8"/>
  <c r="AD577" i="8"/>
  <c r="AD578" i="8"/>
  <c r="AD579" i="8"/>
  <c r="AD580" i="8"/>
  <c r="AD581" i="8"/>
  <c r="AD582" i="8"/>
  <c r="AD583" i="8"/>
  <c r="AD584" i="8"/>
  <c r="AD585" i="8"/>
  <c r="AD586" i="8"/>
  <c r="AD587" i="8"/>
  <c r="AD588" i="8"/>
  <c r="AD589" i="8"/>
  <c r="AD590" i="8"/>
  <c r="AD591" i="8"/>
  <c r="AD592" i="8"/>
  <c r="AD593" i="8"/>
  <c r="AD594" i="8"/>
  <c r="AD595" i="8"/>
  <c r="AD596" i="8"/>
  <c r="AD597" i="8"/>
  <c r="AD598" i="8"/>
  <c r="AD599" i="8"/>
  <c r="AD600" i="8"/>
  <c r="AD601" i="8"/>
  <c r="AD602" i="8"/>
  <c r="AD603" i="8"/>
  <c r="AD604" i="8"/>
  <c r="AD605" i="8"/>
  <c r="AD606" i="8"/>
  <c r="AD607" i="8"/>
  <c r="AD608" i="8"/>
  <c r="AD609" i="8"/>
  <c r="AD610" i="8"/>
  <c r="AD611" i="8"/>
  <c r="AD612" i="8"/>
  <c r="AD613" i="8"/>
  <c r="AD614" i="8"/>
  <c r="AD615" i="8"/>
  <c r="AD616" i="8"/>
  <c r="AD617" i="8"/>
  <c r="AD618" i="8"/>
  <c r="AD619" i="8"/>
  <c r="AD620" i="8"/>
  <c r="AD621" i="8"/>
  <c r="AD622" i="8"/>
  <c r="AD623" i="8"/>
  <c r="AD624" i="8"/>
  <c r="AD625" i="8"/>
  <c r="AD626" i="8"/>
  <c r="AD627" i="8"/>
  <c r="AD628" i="8"/>
  <c r="AD629" i="8"/>
  <c r="AD630" i="8"/>
  <c r="AD631" i="8"/>
  <c r="AD632" i="8"/>
  <c r="AD633" i="8"/>
  <c r="AD634" i="8"/>
  <c r="AD635" i="8"/>
  <c r="AD636" i="8"/>
  <c r="AD637" i="8"/>
  <c r="AD638" i="8"/>
  <c r="AD639" i="8"/>
  <c r="AD640" i="8"/>
  <c r="AD641" i="8"/>
  <c r="AD642" i="8"/>
  <c r="AD643" i="8"/>
  <c r="AD644" i="8"/>
  <c r="AD645" i="8"/>
  <c r="AD646" i="8"/>
  <c r="AD647" i="8"/>
  <c r="AD648" i="8"/>
  <c r="AD649" i="8"/>
  <c r="AD650" i="8"/>
  <c r="AD651" i="8"/>
  <c r="AD652" i="8"/>
  <c r="AD653" i="8"/>
  <c r="AD654" i="8"/>
  <c r="AD655" i="8"/>
  <c r="AD656" i="8"/>
  <c r="AD657" i="8"/>
  <c r="AD658" i="8"/>
  <c r="AD659" i="8"/>
  <c r="AD660" i="8"/>
  <c r="AD661" i="8"/>
  <c r="AD662" i="8"/>
  <c r="AD663" i="8"/>
  <c r="AD664" i="8"/>
  <c r="AD665" i="8"/>
  <c r="AD666" i="8"/>
  <c r="AD667" i="8"/>
  <c r="AD668" i="8"/>
  <c r="AD669" i="8"/>
  <c r="AD670" i="8"/>
  <c r="AD671" i="8"/>
  <c r="AD672" i="8"/>
  <c r="AD673" i="8"/>
  <c r="AD674" i="8"/>
  <c r="AD675" i="8"/>
  <c r="AD676" i="8"/>
  <c r="AD677" i="8"/>
  <c r="AD678" i="8"/>
  <c r="AD679" i="8"/>
  <c r="AD680" i="8"/>
  <c r="AD681" i="8"/>
  <c r="AD682" i="8"/>
  <c r="AD683" i="8"/>
  <c r="AD684" i="8"/>
  <c r="AD685" i="8"/>
  <c r="AD686" i="8"/>
  <c r="AD687" i="8"/>
  <c r="AD688" i="8"/>
  <c r="AD689" i="8"/>
  <c r="AD690" i="8"/>
  <c r="AD691" i="8"/>
  <c r="AD692" i="8"/>
  <c r="AD693" i="8"/>
  <c r="AD694" i="8"/>
  <c r="AD695" i="8"/>
  <c r="AD696" i="8"/>
  <c r="AD697" i="8"/>
  <c r="AD698" i="8"/>
  <c r="AD699" i="8"/>
  <c r="AD700" i="8"/>
  <c r="AD701" i="8"/>
  <c r="AD702" i="8"/>
  <c r="AD703" i="8"/>
  <c r="AD704" i="8"/>
  <c r="AD705" i="8"/>
  <c r="AD706" i="8"/>
  <c r="AD707" i="8"/>
  <c r="AD708" i="8"/>
  <c r="AD709" i="8"/>
  <c r="AD710" i="8"/>
  <c r="AD711" i="8"/>
  <c r="AD712" i="8"/>
  <c r="AD713" i="8"/>
  <c r="AD714" i="8"/>
  <c r="AD715" i="8"/>
  <c r="AD716" i="8"/>
  <c r="AD717" i="8"/>
  <c r="AD718" i="8"/>
  <c r="AD719" i="8"/>
  <c r="AD720" i="8"/>
  <c r="AD721" i="8"/>
  <c r="AD722" i="8"/>
  <c r="AD723" i="8"/>
  <c r="AD724" i="8"/>
  <c r="AD725" i="8"/>
  <c r="AD726" i="8"/>
  <c r="AD727" i="8"/>
  <c r="AD728" i="8"/>
  <c r="AD729" i="8"/>
  <c r="AD730" i="8"/>
  <c r="AD731" i="8"/>
  <c r="AD732" i="8"/>
  <c r="AD733" i="8"/>
  <c r="AD734" i="8"/>
  <c r="AD735" i="8"/>
  <c r="AD736" i="8"/>
  <c r="AD737" i="8"/>
  <c r="AD738" i="8"/>
  <c r="AD739" i="8"/>
  <c r="AD740" i="8"/>
  <c r="AD741" i="8"/>
  <c r="AD742" i="8"/>
  <c r="AD743" i="8"/>
  <c r="AD744" i="8"/>
  <c r="AD745" i="8"/>
  <c r="AD746" i="8"/>
  <c r="AD747" i="8"/>
  <c r="AD748" i="8"/>
  <c r="AD749" i="8"/>
  <c r="AD750" i="8"/>
  <c r="AD751" i="8"/>
  <c r="AD752" i="8"/>
  <c r="AD753" i="8"/>
  <c r="AD754" i="8"/>
  <c r="AD755" i="8"/>
  <c r="AD756" i="8"/>
  <c r="AD757" i="8"/>
  <c r="AD758" i="8"/>
  <c r="AD759" i="8"/>
  <c r="AD760" i="8"/>
  <c r="AD761" i="8"/>
  <c r="AD762" i="8"/>
  <c r="AD763" i="8"/>
  <c r="AD764" i="8"/>
  <c r="AD765" i="8"/>
  <c r="AD766" i="8"/>
  <c r="AD767" i="8"/>
  <c r="AD768" i="8"/>
  <c r="AD769" i="8"/>
  <c r="AD770" i="8"/>
  <c r="AD771" i="8"/>
  <c r="AD772" i="8"/>
  <c r="AD773" i="8"/>
  <c r="AD774" i="8"/>
  <c r="AD775" i="8"/>
  <c r="AD776" i="8"/>
  <c r="AD777" i="8"/>
  <c r="AD778" i="8"/>
  <c r="AD779" i="8"/>
  <c r="AD780" i="8"/>
  <c r="AD781" i="8"/>
  <c r="AD782" i="8"/>
  <c r="AD783" i="8"/>
  <c r="AD784" i="8"/>
  <c r="AD785" i="8"/>
  <c r="AD786" i="8"/>
  <c r="AD787" i="8"/>
  <c r="AD788" i="8"/>
  <c r="AD789" i="8"/>
  <c r="AD790" i="8"/>
  <c r="AD791" i="8"/>
  <c r="AD792" i="8"/>
  <c r="AD793" i="8"/>
  <c r="AD794" i="8"/>
  <c r="AD795" i="8"/>
  <c r="AD796" i="8"/>
  <c r="AD797" i="8"/>
  <c r="AD798" i="8"/>
  <c r="AD799" i="8"/>
  <c r="AD800" i="8"/>
  <c r="AD801" i="8"/>
  <c r="AD802" i="8"/>
  <c r="AD803" i="8"/>
  <c r="AD804" i="8"/>
  <c r="AD805" i="8"/>
  <c r="AD806" i="8"/>
  <c r="AD807" i="8"/>
  <c r="AD808" i="8"/>
  <c r="AD809" i="8"/>
  <c r="AD810" i="8"/>
  <c r="AD811" i="8"/>
  <c r="AD812" i="8"/>
  <c r="AD813" i="8"/>
  <c r="AD814" i="8"/>
  <c r="AD815" i="8"/>
  <c r="AD816" i="8"/>
  <c r="AD817" i="8"/>
  <c r="AD818" i="8"/>
  <c r="AD819" i="8"/>
  <c r="AD820" i="8"/>
  <c r="AD821" i="8"/>
  <c r="AD822" i="8"/>
  <c r="AD823" i="8"/>
  <c r="AD824" i="8"/>
  <c r="AD825" i="8"/>
  <c r="AD826" i="8"/>
  <c r="AD827" i="8"/>
  <c r="AD828" i="8"/>
  <c r="AD829" i="8"/>
  <c r="AD830" i="8"/>
  <c r="AD831" i="8"/>
  <c r="AD832" i="8"/>
  <c r="AD833" i="8"/>
  <c r="AD834" i="8"/>
  <c r="AD835" i="8"/>
  <c r="AD836" i="8"/>
  <c r="AD837" i="8"/>
  <c r="AD838" i="8"/>
  <c r="AD839" i="8"/>
  <c r="AD840" i="8"/>
  <c r="AD841" i="8"/>
  <c r="AD842" i="8"/>
  <c r="AD843" i="8"/>
  <c r="AD844" i="8"/>
  <c r="AD845" i="8"/>
  <c r="AD846" i="8"/>
  <c r="AD847" i="8"/>
  <c r="AD848" i="8"/>
  <c r="AD849" i="8"/>
  <c r="AD850" i="8"/>
  <c r="AD851" i="8"/>
  <c r="AD852" i="8"/>
  <c r="AD853" i="8"/>
  <c r="AD854" i="8"/>
  <c r="AD855" i="8"/>
  <c r="AD856" i="8"/>
  <c r="AD857" i="8"/>
  <c r="AD858" i="8"/>
  <c r="AD859" i="8"/>
  <c r="AD860" i="8"/>
  <c r="AD861" i="8"/>
  <c r="AD862" i="8"/>
  <c r="AD863" i="8"/>
  <c r="AD864" i="8"/>
  <c r="AD865" i="8"/>
  <c r="AD866" i="8"/>
  <c r="AD867" i="8"/>
  <c r="AD868" i="8"/>
  <c r="AD869" i="8"/>
  <c r="AD870" i="8"/>
  <c r="AD871" i="8"/>
  <c r="AD872" i="8"/>
  <c r="AD873" i="8"/>
  <c r="AD874" i="8"/>
  <c r="AD875" i="8"/>
  <c r="AD876" i="8"/>
  <c r="AD877" i="8"/>
  <c r="AD878" i="8"/>
  <c r="AD879" i="8"/>
  <c r="AD880" i="8"/>
  <c r="AD881" i="8"/>
  <c r="AD882" i="8"/>
  <c r="AD883" i="8"/>
  <c r="AD884" i="8"/>
  <c r="AD885" i="8"/>
  <c r="AD886" i="8"/>
  <c r="AD887" i="8"/>
  <c r="AD888" i="8"/>
  <c r="AD889" i="8"/>
  <c r="AD890" i="8"/>
  <c r="AD891" i="8"/>
  <c r="AD892" i="8"/>
  <c r="AD893" i="8"/>
  <c r="AD894" i="8"/>
  <c r="AD895" i="8"/>
  <c r="AD896" i="8"/>
  <c r="AD897" i="8"/>
  <c r="AD898" i="8"/>
  <c r="AD899" i="8"/>
  <c r="AD900" i="8"/>
  <c r="AD901" i="8"/>
  <c r="AD902" i="8"/>
  <c r="AD903" i="8"/>
  <c r="AD904" i="8"/>
  <c r="AD905" i="8"/>
  <c r="AD906" i="8"/>
  <c r="AD907" i="8"/>
  <c r="AD908" i="8"/>
  <c r="AD909" i="8"/>
  <c r="AD910" i="8"/>
  <c r="AD911" i="8"/>
  <c r="AD912" i="8"/>
  <c r="AD913" i="8"/>
  <c r="AD914" i="8"/>
  <c r="AD915" i="8"/>
  <c r="AD916" i="8"/>
  <c r="AD917" i="8"/>
  <c r="AD918" i="8"/>
  <c r="AD919" i="8"/>
  <c r="AD920" i="8"/>
  <c r="AD921" i="8"/>
  <c r="AD922" i="8"/>
  <c r="AD923" i="8"/>
  <c r="AD924" i="8"/>
  <c r="AD925" i="8"/>
  <c r="AD926" i="8"/>
  <c r="AD927" i="8"/>
  <c r="AD928" i="8"/>
  <c r="AD929" i="8"/>
  <c r="AD930" i="8"/>
  <c r="AD931" i="8"/>
  <c r="AD932" i="8"/>
  <c r="AD933" i="8"/>
  <c r="AD934" i="8"/>
  <c r="AD935" i="8"/>
  <c r="AD936" i="8"/>
  <c r="AD937" i="8"/>
  <c r="AD938" i="8"/>
  <c r="AD939" i="8"/>
  <c r="AD940" i="8"/>
  <c r="AD941" i="8"/>
  <c r="AD942" i="8"/>
  <c r="AD943" i="8"/>
  <c r="AD944" i="8"/>
  <c r="AD945" i="8"/>
  <c r="AD946" i="8"/>
  <c r="AD947" i="8"/>
  <c r="AD948" i="8"/>
  <c r="AD949" i="8"/>
  <c r="AD950" i="8"/>
  <c r="AD951" i="8"/>
  <c r="AD952" i="8"/>
  <c r="AD953" i="8"/>
  <c r="AD954" i="8"/>
  <c r="AD955" i="8"/>
  <c r="AD956" i="8"/>
  <c r="AD957" i="8"/>
  <c r="AD958" i="8"/>
  <c r="AD959" i="8"/>
  <c r="AD960" i="8"/>
  <c r="AD961" i="8"/>
  <c r="AD962" i="8"/>
  <c r="AD963" i="8"/>
  <c r="AD964" i="8"/>
  <c r="AD965" i="8"/>
  <c r="AD966" i="8"/>
  <c r="AD967" i="8"/>
  <c r="AD968" i="8"/>
  <c r="AD969" i="8"/>
  <c r="AD970" i="8"/>
  <c r="AD971" i="8"/>
  <c r="AD972" i="8"/>
  <c r="AD973" i="8"/>
  <c r="AD974" i="8"/>
  <c r="AD975" i="8"/>
  <c r="AD976" i="8"/>
  <c r="AD977" i="8"/>
  <c r="AD978" i="8"/>
  <c r="AD979" i="8"/>
  <c r="AD980" i="8"/>
  <c r="AD981" i="8"/>
  <c r="AD982" i="8"/>
  <c r="AD983" i="8"/>
  <c r="AD984" i="8"/>
  <c r="AD985" i="8"/>
  <c r="AD986" i="8"/>
  <c r="AD987" i="8"/>
  <c r="AD988" i="8"/>
  <c r="AD989" i="8"/>
  <c r="AD990" i="8"/>
  <c r="AD991" i="8"/>
  <c r="AD992" i="8"/>
  <c r="AD993" i="8"/>
  <c r="AD994" i="8"/>
  <c r="AD995" i="8"/>
  <c r="AD996" i="8"/>
  <c r="AD997" i="8"/>
  <c r="AD998" i="8"/>
  <c r="AD999" i="8"/>
  <c r="AD1000" i="8"/>
  <c r="AD1001" i="8"/>
  <c r="AD1002" i="8"/>
  <c r="AD1003" i="8"/>
  <c r="AD1004" i="8"/>
  <c r="AD1005" i="8"/>
  <c r="AD1006" i="8"/>
  <c r="AD1007" i="8"/>
  <c r="AD1008" i="8"/>
  <c r="AD1009" i="8"/>
  <c r="AD1010" i="8"/>
  <c r="AD1011" i="8"/>
  <c r="AD1012" i="8"/>
  <c r="AD1013" i="8"/>
  <c r="AD1014" i="8"/>
  <c r="AD1015" i="8"/>
  <c r="AD1016" i="8"/>
  <c r="AD1017" i="8"/>
  <c r="AD1018" i="8"/>
  <c r="AD1019" i="8"/>
  <c r="AD1020" i="8"/>
  <c r="AD1021" i="8"/>
  <c r="AD1022" i="8"/>
  <c r="AD1023" i="8"/>
  <c r="AD1024" i="8"/>
  <c r="AD1025" i="8"/>
  <c r="AD1026" i="8"/>
  <c r="AD1027" i="8"/>
  <c r="AD1028" i="8"/>
  <c r="AD1029" i="8"/>
  <c r="AD1030" i="8"/>
  <c r="AD1031" i="8"/>
  <c r="AD1032" i="8"/>
  <c r="AD1033" i="8"/>
  <c r="AD1034" i="8"/>
  <c r="AD1035" i="8"/>
  <c r="AD1036" i="8"/>
  <c r="AD1037" i="8"/>
  <c r="AD1038" i="8"/>
  <c r="AD1039" i="8"/>
  <c r="AD1040" i="8"/>
  <c r="AD1041" i="8"/>
  <c r="AD1042" i="8"/>
  <c r="AD1043" i="8"/>
  <c r="AD1044" i="8"/>
  <c r="AD1045" i="8"/>
  <c r="AD1046" i="8"/>
  <c r="AD1047" i="8"/>
  <c r="AD1048" i="8"/>
  <c r="AD1049" i="8"/>
  <c r="AD1050" i="8"/>
  <c r="AD1051" i="8"/>
  <c r="AD1052" i="8"/>
  <c r="AD1053" i="8"/>
  <c r="AD1054" i="8"/>
  <c r="AD1055" i="8"/>
  <c r="AD1056" i="8"/>
  <c r="AD1057" i="8"/>
  <c r="AD1058" i="8"/>
  <c r="AD1059" i="8"/>
  <c r="AD1060" i="8"/>
  <c r="AD1061" i="8"/>
  <c r="AD1062" i="8"/>
  <c r="AD1063" i="8"/>
  <c r="AD1064" i="8"/>
  <c r="AD1065" i="8"/>
  <c r="AD1066" i="8"/>
  <c r="AD1067" i="8"/>
  <c r="AD1068" i="8"/>
  <c r="AD1069" i="8"/>
  <c r="AD3" i="8"/>
  <c r="AL3" i="2" l="1"/>
  <c r="AM3" i="2"/>
  <c r="AL4" i="2"/>
  <c r="AM4" i="2"/>
  <c r="AL5" i="2"/>
  <c r="AM5" i="2"/>
  <c r="AL6" i="2"/>
  <c r="AM6" i="2"/>
  <c r="AL7" i="2"/>
  <c r="AM7" i="2"/>
  <c r="AL8" i="2"/>
  <c r="AM8" i="2"/>
  <c r="AL9" i="2"/>
  <c r="AM9" i="2"/>
  <c r="AL10" i="2"/>
  <c r="AM10" i="2"/>
  <c r="AL11" i="2"/>
  <c r="AM11" i="2"/>
  <c r="AL12" i="2"/>
  <c r="AM12" i="2"/>
  <c r="AL13" i="2"/>
  <c r="AM13" i="2"/>
  <c r="AL14" i="2"/>
  <c r="AM14" i="2"/>
  <c r="AL15" i="2"/>
  <c r="AM15" i="2"/>
  <c r="AL16" i="2"/>
  <c r="AM16" i="2"/>
  <c r="AL17" i="2"/>
  <c r="AM17" i="2"/>
  <c r="AL18" i="2"/>
  <c r="AM18" i="2"/>
  <c r="AL19" i="2"/>
  <c r="AM19" i="2"/>
  <c r="AL20" i="2"/>
  <c r="AM20" i="2"/>
  <c r="AL21" i="2"/>
  <c r="AM21" i="2"/>
  <c r="AL22" i="2"/>
  <c r="AM22" i="2"/>
  <c r="AL23" i="2"/>
  <c r="AM23" i="2"/>
  <c r="AL24" i="2"/>
  <c r="AM24" i="2"/>
  <c r="AL25" i="2"/>
  <c r="AM25" i="2"/>
  <c r="AL26" i="2"/>
  <c r="AM26" i="2"/>
  <c r="AL27" i="2"/>
  <c r="AM27" i="2"/>
  <c r="AL28" i="2"/>
  <c r="AM28" i="2"/>
  <c r="AL29" i="2"/>
  <c r="AM29" i="2"/>
  <c r="AL30" i="2"/>
  <c r="AM30" i="2"/>
  <c r="AL31" i="2"/>
  <c r="AM31" i="2"/>
  <c r="AL32" i="2"/>
  <c r="AM32" i="2"/>
  <c r="AL33" i="2"/>
  <c r="AM33" i="2"/>
  <c r="AL34" i="2"/>
  <c r="AM34" i="2"/>
  <c r="AL35" i="2"/>
  <c r="AM35" i="2"/>
  <c r="AL36" i="2"/>
  <c r="AM36" i="2"/>
  <c r="AL37" i="2"/>
  <c r="AM37" i="2"/>
  <c r="AL38" i="2"/>
  <c r="AM38" i="2"/>
  <c r="AL39" i="2"/>
  <c r="AM39" i="2"/>
  <c r="AL40" i="2"/>
  <c r="AM40" i="2"/>
  <c r="AL41" i="2"/>
  <c r="AM41" i="2"/>
  <c r="AL42" i="2"/>
  <c r="AM42" i="2"/>
  <c r="AL43" i="2"/>
  <c r="AM43" i="2"/>
  <c r="AL44" i="2"/>
  <c r="AM44" i="2"/>
  <c r="AL45" i="2"/>
  <c r="AM45" i="2"/>
  <c r="AL46" i="2"/>
  <c r="AM46" i="2"/>
  <c r="AL47" i="2"/>
  <c r="AM47" i="2"/>
  <c r="AL48" i="2"/>
  <c r="AM48" i="2"/>
  <c r="AL49" i="2"/>
  <c r="AM49" i="2"/>
  <c r="AL50" i="2"/>
  <c r="AM50" i="2"/>
  <c r="AL51" i="2"/>
  <c r="AM51" i="2"/>
  <c r="AL52" i="2"/>
  <c r="AM52" i="2"/>
  <c r="AL53" i="2"/>
  <c r="AM53" i="2"/>
  <c r="AL54" i="2"/>
  <c r="AM54" i="2"/>
  <c r="AL55" i="2"/>
  <c r="AM55" i="2"/>
  <c r="AL56" i="2"/>
  <c r="AM56" i="2"/>
  <c r="AL57" i="2"/>
  <c r="AM57" i="2"/>
  <c r="AL58" i="2"/>
  <c r="AM58" i="2"/>
  <c r="AL59" i="2"/>
  <c r="AM59" i="2"/>
  <c r="AL60" i="2"/>
  <c r="AM60" i="2"/>
  <c r="AL61" i="2"/>
  <c r="AM61" i="2"/>
  <c r="AL62" i="2"/>
  <c r="AM62" i="2"/>
  <c r="AL63" i="2"/>
  <c r="AM63" i="2"/>
  <c r="AL64" i="2"/>
  <c r="AM64" i="2"/>
  <c r="AL65" i="2"/>
  <c r="AM65" i="2"/>
  <c r="AL66" i="2"/>
  <c r="AM66" i="2"/>
  <c r="AL67" i="2"/>
  <c r="AM67" i="2"/>
  <c r="AL68" i="2"/>
  <c r="AM68" i="2"/>
  <c r="AL69" i="2"/>
  <c r="AM69" i="2"/>
  <c r="AL70" i="2"/>
  <c r="AM70" i="2"/>
  <c r="AL71" i="2"/>
  <c r="AM71" i="2"/>
  <c r="AL72" i="2"/>
  <c r="AM72" i="2"/>
  <c r="AL73" i="2"/>
  <c r="AM73" i="2"/>
  <c r="AL74" i="2"/>
  <c r="AM74" i="2"/>
  <c r="AL75" i="2"/>
  <c r="AM75" i="2"/>
  <c r="AL76" i="2"/>
  <c r="AM76" i="2"/>
  <c r="AL77" i="2"/>
  <c r="AM77" i="2"/>
  <c r="AL78" i="2"/>
  <c r="AM78" i="2"/>
  <c r="AL79" i="2"/>
  <c r="AM79" i="2"/>
  <c r="AL80" i="2"/>
  <c r="AM80" i="2"/>
  <c r="AL81" i="2"/>
  <c r="AM81" i="2"/>
  <c r="AL82" i="2"/>
  <c r="AM82" i="2"/>
  <c r="AL83" i="2"/>
  <c r="AM83" i="2"/>
  <c r="AL84" i="2"/>
  <c r="AM84" i="2"/>
  <c r="AL85" i="2"/>
  <c r="AM85" i="2"/>
  <c r="AL86" i="2"/>
  <c r="AM86" i="2"/>
  <c r="AL87" i="2"/>
  <c r="AM87" i="2"/>
  <c r="AL88" i="2"/>
  <c r="AM88" i="2"/>
  <c r="AL89" i="2"/>
  <c r="AM89" i="2"/>
  <c r="AL90" i="2"/>
  <c r="AM90" i="2"/>
  <c r="AL91" i="2"/>
  <c r="AM91" i="2"/>
  <c r="AL92" i="2"/>
  <c r="AM92" i="2"/>
  <c r="AL93" i="2"/>
  <c r="AM93" i="2"/>
  <c r="AL94" i="2"/>
  <c r="AM94" i="2"/>
  <c r="AL95" i="2"/>
  <c r="AM95" i="2"/>
  <c r="AL96" i="2"/>
  <c r="AM96" i="2"/>
  <c r="AL97" i="2"/>
  <c r="AM97" i="2"/>
  <c r="AL98" i="2"/>
  <c r="AM98" i="2"/>
  <c r="AL99" i="2"/>
  <c r="AM99" i="2"/>
  <c r="AL100" i="2"/>
  <c r="AM100" i="2"/>
  <c r="AL101" i="2"/>
  <c r="AM101" i="2"/>
  <c r="AL102" i="2"/>
  <c r="AM102" i="2"/>
  <c r="AL103" i="2"/>
  <c r="AM103" i="2"/>
  <c r="AL104" i="2"/>
  <c r="AM104" i="2"/>
  <c r="AL105" i="2"/>
  <c r="AM105" i="2"/>
  <c r="AL106" i="2"/>
  <c r="AM106" i="2"/>
  <c r="AL107" i="2"/>
  <c r="AM107" i="2"/>
  <c r="AL108" i="2"/>
  <c r="AM108" i="2"/>
  <c r="AL109" i="2"/>
  <c r="AM109" i="2"/>
  <c r="AL110" i="2"/>
  <c r="AM110" i="2"/>
  <c r="AL111" i="2"/>
  <c r="AM111" i="2"/>
  <c r="AL112" i="2"/>
  <c r="AM112" i="2"/>
  <c r="AL113" i="2"/>
  <c r="AM113" i="2"/>
  <c r="AL114" i="2"/>
  <c r="AM114" i="2"/>
  <c r="AL115" i="2"/>
  <c r="AM115" i="2"/>
  <c r="AL116" i="2"/>
  <c r="AM116" i="2"/>
  <c r="AL117" i="2"/>
  <c r="AM117" i="2"/>
  <c r="AL118" i="2"/>
  <c r="AM118" i="2"/>
  <c r="AL119" i="2"/>
  <c r="AM119" i="2"/>
  <c r="AL120" i="2"/>
  <c r="AM120" i="2"/>
  <c r="AL121" i="2"/>
  <c r="AM121" i="2"/>
  <c r="AL122" i="2"/>
  <c r="AM122" i="2"/>
  <c r="AL123" i="2"/>
  <c r="AM123" i="2"/>
  <c r="AL124" i="2"/>
  <c r="AM124" i="2"/>
  <c r="AL125" i="2"/>
  <c r="AM125" i="2"/>
  <c r="AL126" i="2"/>
  <c r="AM126" i="2"/>
  <c r="AL127" i="2"/>
  <c r="AM127" i="2"/>
  <c r="AL128" i="2"/>
  <c r="AM128" i="2"/>
  <c r="AL129" i="2"/>
  <c r="AM129" i="2"/>
  <c r="AL130" i="2"/>
  <c r="AM130" i="2"/>
  <c r="AL131" i="2"/>
  <c r="AM131" i="2"/>
  <c r="AL132" i="2"/>
  <c r="AM132" i="2"/>
  <c r="AL133" i="2"/>
  <c r="AM133" i="2"/>
  <c r="AL134" i="2"/>
  <c r="AM134" i="2"/>
  <c r="AL135" i="2"/>
  <c r="AM135" i="2"/>
  <c r="AL136" i="2"/>
  <c r="AM136" i="2"/>
  <c r="AL137" i="2"/>
  <c r="AM137" i="2"/>
  <c r="AL138" i="2"/>
  <c r="AM138" i="2"/>
  <c r="AL139" i="2"/>
  <c r="AM139" i="2"/>
  <c r="AL140" i="2"/>
  <c r="AM140" i="2"/>
  <c r="AL141" i="2"/>
  <c r="AM141" i="2"/>
  <c r="AL142" i="2"/>
  <c r="AM142" i="2"/>
  <c r="AL143" i="2"/>
  <c r="AM143" i="2"/>
  <c r="AL144" i="2"/>
  <c r="AM144" i="2"/>
  <c r="AL145" i="2"/>
  <c r="AM145" i="2"/>
  <c r="AL146" i="2"/>
  <c r="AM146" i="2"/>
  <c r="AL147" i="2"/>
  <c r="AM147" i="2"/>
  <c r="AL148" i="2"/>
  <c r="AM148" i="2"/>
  <c r="AL149" i="2"/>
  <c r="AM149" i="2"/>
  <c r="AL150" i="2"/>
  <c r="AM150" i="2"/>
  <c r="AL151" i="2"/>
  <c r="AM151" i="2"/>
  <c r="AL152" i="2"/>
  <c r="AM152" i="2"/>
  <c r="AL153" i="2"/>
  <c r="AM153" i="2"/>
  <c r="AL154" i="2"/>
  <c r="AM154" i="2"/>
  <c r="AL155" i="2"/>
  <c r="AM155" i="2"/>
  <c r="AL156" i="2"/>
  <c r="AM156" i="2"/>
  <c r="AL157" i="2"/>
  <c r="AM157" i="2"/>
  <c r="AL158" i="2"/>
  <c r="AM158" i="2"/>
  <c r="AL159" i="2"/>
  <c r="AM159" i="2"/>
  <c r="AL160" i="2"/>
  <c r="AM160" i="2"/>
  <c r="AL161" i="2"/>
  <c r="AM161" i="2"/>
  <c r="AL162" i="2"/>
  <c r="AM162" i="2"/>
  <c r="AL163" i="2"/>
  <c r="AM163" i="2"/>
  <c r="AL164" i="2"/>
  <c r="AM164" i="2"/>
  <c r="AL165" i="2"/>
  <c r="AM165" i="2"/>
  <c r="AL166" i="2"/>
  <c r="AM166" i="2"/>
  <c r="AL167" i="2"/>
  <c r="AM167" i="2"/>
  <c r="AL168" i="2"/>
  <c r="AM168" i="2"/>
  <c r="AL169" i="2"/>
  <c r="AM169" i="2"/>
  <c r="AL170" i="2"/>
  <c r="AM170" i="2"/>
  <c r="AL171" i="2"/>
  <c r="AM171" i="2"/>
  <c r="AL172" i="2"/>
  <c r="AM172" i="2"/>
  <c r="AL173" i="2"/>
  <c r="AM173" i="2"/>
  <c r="AL174" i="2"/>
  <c r="AM174" i="2"/>
  <c r="AL175" i="2"/>
  <c r="AM175" i="2"/>
  <c r="AL176" i="2"/>
  <c r="AM176" i="2"/>
  <c r="AL177" i="2"/>
  <c r="AM177" i="2"/>
  <c r="AL178" i="2"/>
  <c r="AM178" i="2"/>
  <c r="AL179" i="2"/>
  <c r="AM179" i="2"/>
  <c r="AL180" i="2"/>
  <c r="AM180" i="2"/>
  <c r="AL181" i="2"/>
  <c r="AM181" i="2"/>
  <c r="AL182" i="2"/>
  <c r="AM182" i="2"/>
  <c r="AL183" i="2"/>
  <c r="AM183" i="2"/>
  <c r="AL184" i="2"/>
  <c r="AM184" i="2"/>
  <c r="AL185" i="2"/>
  <c r="AM185" i="2"/>
  <c r="AL186" i="2"/>
  <c r="AM186" i="2"/>
  <c r="AL187" i="2"/>
  <c r="AM187" i="2"/>
  <c r="AL188" i="2"/>
  <c r="AM188" i="2"/>
  <c r="AL189" i="2"/>
  <c r="AM189" i="2"/>
  <c r="AL190" i="2"/>
  <c r="AM190" i="2"/>
  <c r="AL191" i="2"/>
  <c r="AM191" i="2"/>
  <c r="AL192" i="2"/>
  <c r="AM192" i="2"/>
  <c r="AL193" i="2"/>
  <c r="AM193" i="2"/>
  <c r="AL194" i="2"/>
  <c r="AM194" i="2"/>
  <c r="AL195" i="2"/>
  <c r="AM195" i="2"/>
  <c r="AL196" i="2"/>
  <c r="AM196" i="2"/>
  <c r="AL197" i="2"/>
  <c r="AM197" i="2"/>
  <c r="AL198" i="2"/>
  <c r="AM198" i="2"/>
  <c r="AL199" i="2"/>
  <c r="AM199" i="2"/>
  <c r="AL200" i="2"/>
  <c r="AM200" i="2"/>
  <c r="AL201" i="2"/>
  <c r="AM201" i="2"/>
  <c r="AL202" i="2"/>
  <c r="AM202" i="2"/>
  <c r="AL203" i="2"/>
  <c r="AM203" i="2"/>
  <c r="AL204" i="2"/>
  <c r="AM204" i="2"/>
  <c r="AL205" i="2"/>
  <c r="AM205" i="2"/>
  <c r="AL206" i="2"/>
  <c r="AM206" i="2"/>
  <c r="AL207" i="2"/>
  <c r="AM207" i="2"/>
  <c r="AL208" i="2"/>
  <c r="AM208" i="2"/>
  <c r="AL209" i="2"/>
  <c r="AM209" i="2"/>
  <c r="AL210" i="2"/>
  <c r="AM210" i="2"/>
  <c r="AL211" i="2"/>
  <c r="AM211" i="2"/>
  <c r="AL212" i="2"/>
  <c r="AM212" i="2"/>
  <c r="AL213" i="2"/>
  <c r="AM213" i="2"/>
  <c r="AL214" i="2"/>
  <c r="AM214" i="2"/>
  <c r="AL215" i="2"/>
  <c r="AM215" i="2"/>
  <c r="AL216" i="2"/>
  <c r="AM216" i="2"/>
  <c r="AL217" i="2"/>
  <c r="AM217" i="2"/>
  <c r="AL218" i="2"/>
  <c r="AM218" i="2"/>
  <c r="AL219" i="2"/>
  <c r="AM219" i="2"/>
  <c r="AL220" i="2"/>
  <c r="AM220" i="2"/>
  <c r="AL221" i="2"/>
  <c r="AM221" i="2"/>
  <c r="AL222" i="2"/>
  <c r="AM222" i="2"/>
  <c r="AL223" i="2"/>
  <c r="AM223" i="2"/>
  <c r="AL224" i="2"/>
  <c r="AM224" i="2"/>
  <c r="AL225" i="2"/>
  <c r="AM225" i="2"/>
  <c r="AL226" i="2"/>
  <c r="AM226" i="2"/>
  <c r="AL227" i="2"/>
  <c r="AM227" i="2"/>
  <c r="AL228" i="2"/>
  <c r="AM228" i="2"/>
  <c r="AL229" i="2"/>
  <c r="AM229" i="2"/>
  <c r="AL230" i="2"/>
  <c r="AM230" i="2"/>
  <c r="AL231" i="2"/>
  <c r="AM231" i="2"/>
  <c r="AL232" i="2"/>
  <c r="AM232" i="2"/>
  <c r="AL233" i="2"/>
  <c r="AM233" i="2"/>
  <c r="AL234" i="2"/>
  <c r="AM234" i="2"/>
  <c r="AL235" i="2"/>
  <c r="AM235" i="2"/>
  <c r="AL236" i="2"/>
  <c r="AM236" i="2"/>
  <c r="AL237" i="2"/>
  <c r="AM237" i="2"/>
  <c r="AL238" i="2"/>
  <c r="AM238" i="2"/>
  <c r="AL239" i="2"/>
  <c r="AM239" i="2"/>
  <c r="AL240" i="2"/>
  <c r="AM240" i="2"/>
  <c r="AL241" i="2"/>
  <c r="AM241" i="2"/>
  <c r="AL242" i="2"/>
  <c r="AM242" i="2"/>
  <c r="AL243" i="2"/>
  <c r="AM243" i="2"/>
  <c r="AL244" i="2"/>
  <c r="AM244" i="2"/>
  <c r="AL245" i="2"/>
  <c r="AM245" i="2"/>
  <c r="AL246" i="2"/>
  <c r="AM246" i="2"/>
  <c r="AL247" i="2"/>
  <c r="AM247" i="2"/>
  <c r="AL248" i="2"/>
  <c r="AM248" i="2"/>
  <c r="AL249" i="2"/>
  <c r="AM249" i="2"/>
  <c r="AL250" i="2"/>
  <c r="AM250" i="2"/>
  <c r="AL251" i="2"/>
  <c r="AM251" i="2"/>
  <c r="AL252" i="2"/>
  <c r="AM252" i="2"/>
  <c r="AL253" i="2"/>
  <c r="AM253" i="2"/>
  <c r="AL254" i="2"/>
  <c r="AM254" i="2"/>
  <c r="AL255" i="2"/>
  <c r="AM255" i="2"/>
  <c r="AL256" i="2"/>
  <c r="AM256" i="2"/>
  <c r="AL257" i="2"/>
  <c r="AM257" i="2"/>
  <c r="AL258" i="2"/>
  <c r="AM258" i="2"/>
  <c r="AL259" i="2"/>
  <c r="AM259" i="2"/>
  <c r="AL260" i="2"/>
  <c r="AM260" i="2"/>
  <c r="AL261" i="2"/>
  <c r="AM261" i="2"/>
  <c r="AL262" i="2"/>
  <c r="AM262" i="2"/>
  <c r="AL263" i="2"/>
  <c r="AM263" i="2"/>
  <c r="AL264" i="2"/>
  <c r="AM264" i="2"/>
  <c r="AL265" i="2"/>
  <c r="AM265" i="2"/>
  <c r="AL266" i="2"/>
  <c r="AM266" i="2"/>
  <c r="AL267" i="2"/>
  <c r="AM267" i="2"/>
  <c r="AL268" i="2"/>
  <c r="AM268" i="2"/>
  <c r="AL269" i="2"/>
  <c r="AM269" i="2"/>
  <c r="AL270" i="2"/>
  <c r="AM270" i="2"/>
  <c r="AL271" i="2"/>
  <c r="AM271" i="2"/>
  <c r="AL272" i="2"/>
  <c r="AM272" i="2"/>
  <c r="AL273" i="2"/>
  <c r="AM273" i="2"/>
  <c r="AL274" i="2"/>
  <c r="AM274" i="2"/>
  <c r="AL275" i="2"/>
  <c r="AM275" i="2"/>
  <c r="AL276" i="2"/>
  <c r="AM276" i="2"/>
  <c r="AL277" i="2"/>
  <c r="AM277" i="2"/>
  <c r="AL278" i="2"/>
  <c r="AM278" i="2"/>
  <c r="AL279" i="2"/>
  <c r="AM279" i="2"/>
  <c r="AL280" i="2"/>
  <c r="AM280" i="2"/>
  <c r="AL281" i="2"/>
  <c r="AM281" i="2"/>
  <c r="AL282" i="2"/>
  <c r="AM282" i="2"/>
  <c r="AL283" i="2"/>
  <c r="AM283" i="2"/>
  <c r="AL284" i="2"/>
  <c r="AM284" i="2"/>
  <c r="AL285" i="2"/>
  <c r="AM285" i="2"/>
  <c r="AL286" i="2"/>
  <c r="AM286" i="2"/>
  <c r="AL287" i="2"/>
  <c r="AM287" i="2"/>
  <c r="AL288" i="2"/>
  <c r="AM288" i="2"/>
  <c r="AL289" i="2"/>
  <c r="AM289" i="2"/>
  <c r="AL290" i="2"/>
  <c r="AM290" i="2"/>
  <c r="AL291" i="2"/>
  <c r="AM291" i="2"/>
  <c r="AL292" i="2"/>
  <c r="AM292" i="2"/>
  <c r="AL293" i="2"/>
  <c r="AM293" i="2"/>
  <c r="AL294" i="2"/>
  <c r="AM294" i="2"/>
  <c r="AL295" i="2"/>
  <c r="AM295" i="2"/>
  <c r="AL296" i="2"/>
  <c r="AM296" i="2"/>
  <c r="AL297" i="2"/>
  <c r="AM297" i="2"/>
  <c r="AL298" i="2"/>
  <c r="AM298" i="2"/>
  <c r="AL299" i="2"/>
  <c r="AM299" i="2"/>
  <c r="AL300" i="2"/>
  <c r="AM300" i="2"/>
  <c r="AL301" i="2"/>
  <c r="AM301" i="2"/>
  <c r="AL302" i="2"/>
  <c r="AM302" i="2"/>
  <c r="AL303" i="2"/>
  <c r="AM303" i="2"/>
  <c r="AL304" i="2"/>
  <c r="AM304" i="2"/>
  <c r="AL305" i="2"/>
  <c r="AM305" i="2"/>
  <c r="AL306" i="2"/>
  <c r="AM306" i="2"/>
  <c r="AL307" i="2"/>
  <c r="AM307" i="2"/>
  <c r="AL308" i="2"/>
  <c r="AM308" i="2"/>
  <c r="AL309" i="2"/>
  <c r="AM309" i="2"/>
  <c r="AL310" i="2"/>
  <c r="AM310" i="2"/>
  <c r="AL311" i="2"/>
  <c r="AM311" i="2"/>
  <c r="AL312" i="2"/>
  <c r="AM312" i="2"/>
  <c r="AL313" i="2"/>
  <c r="AM313" i="2"/>
  <c r="AL314" i="2"/>
  <c r="AM314" i="2"/>
  <c r="AL315" i="2"/>
  <c r="AM315" i="2"/>
  <c r="AL316" i="2"/>
  <c r="AM316" i="2"/>
  <c r="AL317" i="2"/>
  <c r="AM317" i="2"/>
  <c r="AL318" i="2"/>
  <c r="AM318" i="2"/>
  <c r="AL319" i="2"/>
  <c r="AM319" i="2"/>
  <c r="AL320" i="2"/>
  <c r="AM320" i="2"/>
  <c r="AL321" i="2"/>
  <c r="AM321" i="2"/>
  <c r="AL322" i="2"/>
  <c r="AM322" i="2"/>
  <c r="AL323" i="2"/>
  <c r="AM323" i="2"/>
  <c r="AL324" i="2"/>
  <c r="AM324" i="2"/>
  <c r="AL325" i="2"/>
  <c r="AM325" i="2"/>
  <c r="AL326" i="2"/>
  <c r="AM326" i="2"/>
  <c r="AL327" i="2"/>
  <c r="AM327" i="2"/>
  <c r="AL328" i="2"/>
  <c r="AM328" i="2"/>
  <c r="AL329" i="2"/>
  <c r="AM329" i="2"/>
  <c r="AL330" i="2"/>
  <c r="AM330" i="2"/>
  <c r="AL331" i="2"/>
  <c r="AM331" i="2"/>
  <c r="AL332" i="2"/>
  <c r="AM332" i="2"/>
  <c r="AL333" i="2"/>
  <c r="AM333" i="2"/>
  <c r="AL334" i="2"/>
  <c r="AM334" i="2"/>
  <c r="AL335" i="2"/>
  <c r="AM335" i="2"/>
  <c r="AL336" i="2"/>
  <c r="AM336" i="2"/>
  <c r="AL337" i="2"/>
  <c r="AM337" i="2"/>
  <c r="AL338" i="2"/>
  <c r="AM338" i="2"/>
  <c r="AL339" i="2"/>
  <c r="AM339" i="2"/>
  <c r="AL340" i="2"/>
  <c r="AM340" i="2"/>
  <c r="AL341" i="2"/>
  <c r="AM341" i="2"/>
  <c r="AL342" i="2"/>
  <c r="AM342" i="2"/>
  <c r="AL343" i="2"/>
  <c r="AM343" i="2"/>
  <c r="AL344" i="2"/>
  <c r="AM344" i="2"/>
  <c r="AL345" i="2"/>
  <c r="AM345" i="2"/>
  <c r="AL346" i="2"/>
  <c r="AM346" i="2"/>
  <c r="AL347" i="2"/>
  <c r="AM347" i="2"/>
  <c r="AL348" i="2"/>
  <c r="AM348" i="2"/>
  <c r="AL349" i="2"/>
  <c r="AM349" i="2"/>
  <c r="AL350" i="2"/>
  <c r="AM350" i="2"/>
  <c r="AL351" i="2"/>
  <c r="AM351" i="2"/>
  <c r="AL352" i="2"/>
  <c r="AM352" i="2"/>
  <c r="AL353" i="2"/>
  <c r="AM353" i="2"/>
  <c r="AL354" i="2"/>
  <c r="AM354" i="2"/>
  <c r="AL355" i="2"/>
  <c r="AM355" i="2"/>
  <c r="AL356" i="2"/>
  <c r="AM356" i="2"/>
  <c r="AL357" i="2"/>
  <c r="AM357" i="2"/>
  <c r="AL358" i="2"/>
  <c r="AM358" i="2"/>
  <c r="AL359" i="2"/>
  <c r="AM359" i="2"/>
  <c r="AL360" i="2"/>
  <c r="AM360" i="2"/>
  <c r="AL361" i="2"/>
  <c r="AM361" i="2"/>
  <c r="AL362" i="2"/>
  <c r="AM362" i="2"/>
  <c r="AL363" i="2"/>
  <c r="AM363" i="2"/>
  <c r="AL364" i="2"/>
  <c r="AM364" i="2"/>
  <c r="AL365" i="2"/>
  <c r="AM365" i="2"/>
  <c r="AL366" i="2"/>
  <c r="AM366" i="2"/>
  <c r="AL367" i="2"/>
  <c r="AM367" i="2"/>
  <c r="AL368" i="2"/>
  <c r="AM368" i="2"/>
  <c r="AL369" i="2"/>
  <c r="AM369" i="2"/>
  <c r="AL370" i="2"/>
  <c r="AM370" i="2"/>
  <c r="AL371" i="2"/>
  <c r="AM371" i="2"/>
  <c r="AL372" i="2"/>
  <c r="AM372" i="2"/>
  <c r="AL373" i="2"/>
  <c r="AM373" i="2"/>
  <c r="AL374" i="2"/>
  <c r="AM374" i="2"/>
  <c r="AL375" i="2"/>
  <c r="AM375" i="2"/>
  <c r="AL376" i="2"/>
  <c r="AM376" i="2"/>
  <c r="AL377" i="2"/>
  <c r="AM377" i="2"/>
  <c r="AL378" i="2"/>
  <c r="AM378" i="2"/>
  <c r="AL379" i="2"/>
  <c r="AM379" i="2"/>
  <c r="AL380" i="2"/>
  <c r="AM380" i="2"/>
  <c r="AL381" i="2"/>
  <c r="AM381" i="2"/>
  <c r="AL382" i="2"/>
  <c r="AM382" i="2"/>
  <c r="AL383" i="2"/>
  <c r="AM383" i="2"/>
  <c r="AL384" i="2"/>
  <c r="AM384" i="2"/>
  <c r="AL385" i="2"/>
  <c r="AM385" i="2"/>
  <c r="AL386" i="2"/>
  <c r="AM386" i="2"/>
  <c r="AL387" i="2"/>
  <c r="AM387" i="2"/>
  <c r="AL388" i="2"/>
  <c r="AM388" i="2"/>
  <c r="AL389" i="2"/>
  <c r="AM389" i="2"/>
  <c r="AL390" i="2"/>
  <c r="AM390" i="2"/>
  <c r="AL391" i="2"/>
  <c r="AM391" i="2"/>
  <c r="AL392" i="2"/>
  <c r="AM392" i="2"/>
  <c r="AL393" i="2"/>
  <c r="AM393" i="2"/>
  <c r="AL394" i="2"/>
  <c r="AM394" i="2"/>
  <c r="AL395" i="2"/>
  <c r="AM395" i="2"/>
  <c r="AL396" i="2"/>
  <c r="AM396" i="2"/>
  <c r="AL397" i="2"/>
  <c r="AM397" i="2"/>
  <c r="AL398" i="2"/>
  <c r="AM398" i="2"/>
  <c r="AL399" i="2"/>
  <c r="AM399" i="2"/>
  <c r="AL400" i="2"/>
  <c r="AM400" i="2"/>
  <c r="AL401" i="2"/>
  <c r="AM401" i="2"/>
  <c r="AL402" i="2"/>
  <c r="AM402" i="2"/>
  <c r="AL403" i="2"/>
  <c r="AM403" i="2"/>
  <c r="AL404" i="2"/>
  <c r="AM404" i="2"/>
  <c r="AL405" i="2"/>
  <c r="AM405" i="2"/>
  <c r="AL406" i="2"/>
  <c r="AM406" i="2"/>
  <c r="AL407" i="2"/>
  <c r="AM407" i="2"/>
  <c r="AL408" i="2"/>
  <c r="AM408" i="2"/>
  <c r="AL409" i="2"/>
  <c r="AM409" i="2"/>
  <c r="AL410" i="2"/>
  <c r="AM410" i="2"/>
  <c r="AL411" i="2"/>
  <c r="AM411" i="2"/>
  <c r="AL412" i="2"/>
  <c r="AM412" i="2"/>
  <c r="AL413" i="2"/>
  <c r="AM413" i="2"/>
  <c r="AL414" i="2"/>
  <c r="AM414" i="2"/>
  <c r="AL415" i="2"/>
  <c r="AM415" i="2"/>
  <c r="AL416" i="2"/>
  <c r="AM416" i="2"/>
  <c r="AL417" i="2"/>
  <c r="AM417" i="2"/>
  <c r="AL418" i="2"/>
  <c r="AM418" i="2"/>
  <c r="AL419" i="2"/>
  <c r="AM419" i="2"/>
  <c r="AL420" i="2"/>
  <c r="AM420" i="2"/>
  <c r="AL421" i="2"/>
  <c r="AM421" i="2"/>
  <c r="AL422" i="2"/>
  <c r="AM422" i="2"/>
  <c r="AL423" i="2"/>
  <c r="AM423" i="2"/>
  <c r="AL424" i="2"/>
  <c r="AM424" i="2"/>
  <c r="AL425" i="2"/>
  <c r="AM425" i="2"/>
  <c r="AL426" i="2"/>
  <c r="AM426" i="2"/>
  <c r="AL427" i="2"/>
  <c r="AM427" i="2"/>
  <c r="AL428" i="2"/>
  <c r="AM428" i="2"/>
  <c r="AL429" i="2"/>
  <c r="AM429" i="2"/>
  <c r="AL430" i="2"/>
  <c r="AM430" i="2"/>
  <c r="AL431" i="2"/>
  <c r="AM431" i="2"/>
  <c r="AL432" i="2"/>
  <c r="AM432" i="2"/>
  <c r="AL433" i="2"/>
  <c r="AM433" i="2"/>
  <c r="AL434" i="2"/>
  <c r="AM434" i="2"/>
  <c r="AL435" i="2"/>
  <c r="AM435" i="2"/>
  <c r="AL436" i="2"/>
  <c r="AM436" i="2"/>
  <c r="AL437" i="2"/>
  <c r="AM437" i="2"/>
  <c r="AL438" i="2"/>
  <c r="AM438" i="2"/>
  <c r="AL439" i="2"/>
  <c r="AM439" i="2"/>
  <c r="AL440" i="2"/>
  <c r="AM440" i="2"/>
  <c r="AL441" i="2"/>
  <c r="AM441" i="2"/>
  <c r="AL442" i="2"/>
  <c r="AM442" i="2"/>
  <c r="AL443" i="2"/>
  <c r="AM443" i="2"/>
  <c r="AL444" i="2"/>
  <c r="AM444" i="2"/>
  <c r="AL445" i="2"/>
  <c r="AM445" i="2"/>
  <c r="AL446" i="2"/>
  <c r="AM446" i="2"/>
  <c r="AL447" i="2"/>
  <c r="AM447" i="2"/>
  <c r="AL448" i="2"/>
  <c r="AM448" i="2"/>
  <c r="AL449" i="2"/>
  <c r="AM449" i="2"/>
  <c r="AL450" i="2"/>
  <c r="AM450" i="2"/>
  <c r="AL451" i="2"/>
  <c r="AM451" i="2"/>
  <c r="AL452" i="2"/>
  <c r="AM452" i="2"/>
  <c r="AL453" i="2"/>
  <c r="AM453" i="2"/>
  <c r="AL454" i="2"/>
  <c r="AM454" i="2"/>
  <c r="AL455" i="2"/>
  <c r="AM455" i="2"/>
  <c r="AL456" i="2"/>
  <c r="AM456" i="2"/>
  <c r="AL457" i="2"/>
  <c r="AM457" i="2"/>
  <c r="AL458" i="2"/>
  <c r="AM458" i="2"/>
  <c r="AL459" i="2"/>
  <c r="AM459" i="2"/>
  <c r="AL460" i="2"/>
  <c r="AM460" i="2"/>
  <c r="AL461" i="2"/>
  <c r="AM461" i="2"/>
  <c r="AL462" i="2"/>
  <c r="AM462" i="2"/>
  <c r="AL463" i="2"/>
  <c r="AM463" i="2"/>
  <c r="AL464" i="2"/>
  <c r="AM464" i="2"/>
  <c r="AL465" i="2"/>
  <c r="AM465" i="2"/>
  <c r="AL466" i="2"/>
  <c r="AM466" i="2"/>
  <c r="AL467" i="2"/>
  <c r="AM467" i="2"/>
  <c r="AL468" i="2"/>
  <c r="AM468" i="2"/>
  <c r="AL469" i="2"/>
  <c r="AM469" i="2"/>
  <c r="AL470" i="2"/>
  <c r="AM470" i="2"/>
  <c r="AL471" i="2"/>
  <c r="AM471" i="2"/>
  <c r="AL472" i="2"/>
  <c r="AM472" i="2"/>
  <c r="AL473" i="2"/>
  <c r="AM473" i="2"/>
  <c r="AL474" i="2"/>
  <c r="AM474" i="2"/>
  <c r="AL475" i="2"/>
  <c r="AM475" i="2"/>
  <c r="AL476" i="2"/>
  <c r="AM476" i="2"/>
  <c r="AL477" i="2"/>
  <c r="AM477" i="2"/>
  <c r="AL478" i="2"/>
  <c r="AM478" i="2"/>
  <c r="AL479" i="2"/>
  <c r="AM479" i="2"/>
  <c r="AL480" i="2"/>
  <c r="AM480" i="2"/>
  <c r="AL481" i="2"/>
  <c r="AM481" i="2"/>
  <c r="AL482" i="2"/>
  <c r="AM482" i="2"/>
  <c r="AL483" i="2"/>
  <c r="AM483" i="2"/>
  <c r="AL484" i="2"/>
  <c r="AM484" i="2"/>
  <c r="AL485" i="2"/>
  <c r="AM485" i="2"/>
  <c r="AL486" i="2"/>
  <c r="AM486" i="2"/>
  <c r="AL487" i="2"/>
  <c r="AM487" i="2"/>
  <c r="AL488" i="2"/>
  <c r="AM488" i="2"/>
  <c r="AL489" i="2"/>
  <c r="AM489" i="2"/>
  <c r="AL490" i="2"/>
  <c r="AM490" i="2"/>
  <c r="AL491" i="2"/>
  <c r="AM491" i="2"/>
  <c r="AL492" i="2"/>
  <c r="AM492" i="2"/>
  <c r="AL493" i="2"/>
  <c r="AM493" i="2"/>
  <c r="AL494" i="2"/>
  <c r="AM494" i="2"/>
  <c r="AL495" i="2"/>
  <c r="AM495" i="2"/>
  <c r="AL496" i="2"/>
  <c r="AM496" i="2"/>
  <c r="AL497" i="2"/>
  <c r="AM497" i="2"/>
  <c r="AL498" i="2"/>
  <c r="AM498" i="2"/>
  <c r="AL499" i="2"/>
  <c r="AM499" i="2"/>
  <c r="AL500" i="2"/>
  <c r="AM500" i="2"/>
  <c r="AL501" i="2"/>
  <c r="AM501" i="2"/>
  <c r="AL502" i="2"/>
  <c r="AM502" i="2"/>
  <c r="AL503" i="2"/>
  <c r="AM503" i="2"/>
  <c r="AL504" i="2"/>
  <c r="AM504" i="2"/>
  <c r="AL505" i="2"/>
  <c r="AM505" i="2"/>
  <c r="AL506" i="2"/>
  <c r="AM506" i="2"/>
  <c r="AL507" i="2"/>
  <c r="AM507" i="2"/>
  <c r="AL508" i="2"/>
  <c r="AM508" i="2"/>
  <c r="AL509" i="2"/>
  <c r="AM509" i="2"/>
  <c r="AL510" i="2"/>
  <c r="AM510" i="2"/>
  <c r="AL511" i="2"/>
  <c r="AM511" i="2"/>
  <c r="AL512" i="2"/>
  <c r="AM512" i="2"/>
  <c r="AL513" i="2"/>
  <c r="AM513" i="2"/>
  <c r="AL514" i="2"/>
  <c r="AM514" i="2"/>
  <c r="AL515" i="2"/>
  <c r="AM515" i="2"/>
  <c r="AL516" i="2"/>
  <c r="AM516" i="2"/>
  <c r="AL517" i="2"/>
  <c r="AM517" i="2"/>
  <c r="AL518" i="2"/>
  <c r="AM518" i="2"/>
  <c r="AL519" i="2"/>
  <c r="AM519" i="2"/>
  <c r="AL520" i="2"/>
  <c r="AM520" i="2"/>
  <c r="AL521" i="2"/>
  <c r="AM521" i="2"/>
  <c r="AL522" i="2"/>
  <c r="AM522" i="2"/>
  <c r="AL523" i="2"/>
  <c r="AM523" i="2"/>
  <c r="AL524" i="2"/>
  <c r="AM524" i="2"/>
  <c r="AL525" i="2"/>
  <c r="AM525" i="2"/>
  <c r="AL526" i="2"/>
  <c r="AM526" i="2"/>
  <c r="AL527" i="2"/>
  <c r="AM527" i="2"/>
  <c r="AL528" i="2"/>
  <c r="AM528" i="2"/>
  <c r="AL529" i="2"/>
  <c r="AM529" i="2"/>
  <c r="AL530" i="2"/>
  <c r="AM530" i="2"/>
  <c r="AL531" i="2"/>
  <c r="AM531" i="2"/>
  <c r="AL532" i="2"/>
  <c r="AM532" i="2"/>
  <c r="AL533" i="2"/>
  <c r="AM533" i="2"/>
  <c r="AL534" i="2"/>
  <c r="AM534" i="2"/>
  <c r="AL535" i="2"/>
  <c r="AM535" i="2"/>
  <c r="AL536" i="2"/>
  <c r="AM536" i="2"/>
  <c r="AL537" i="2"/>
  <c r="AM537" i="2"/>
  <c r="AL538" i="2"/>
  <c r="AM538" i="2"/>
  <c r="AL539" i="2"/>
  <c r="AM539" i="2"/>
  <c r="AL540" i="2"/>
  <c r="AM540" i="2"/>
  <c r="AL541" i="2"/>
  <c r="AM541" i="2"/>
  <c r="AL542" i="2"/>
  <c r="AM542" i="2"/>
  <c r="AL543" i="2"/>
  <c r="AM543" i="2"/>
  <c r="AL544" i="2"/>
  <c r="AM544" i="2"/>
  <c r="AL545" i="2"/>
  <c r="AM545" i="2"/>
  <c r="AL546" i="2"/>
  <c r="AM546" i="2"/>
  <c r="AL547" i="2"/>
  <c r="AM547" i="2"/>
  <c r="AL548" i="2"/>
  <c r="AM548" i="2"/>
  <c r="AL549" i="2"/>
  <c r="AM549" i="2"/>
  <c r="AL550" i="2"/>
  <c r="AM550" i="2"/>
  <c r="AL551" i="2"/>
  <c r="AM551" i="2"/>
  <c r="AL552" i="2"/>
  <c r="AM552" i="2"/>
  <c r="AL553" i="2"/>
  <c r="AM553" i="2"/>
  <c r="AL554" i="2"/>
  <c r="AM554" i="2"/>
  <c r="AL555" i="2"/>
  <c r="AM555" i="2"/>
  <c r="AL556" i="2"/>
  <c r="AM556" i="2"/>
  <c r="AL557" i="2"/>
  <c r="AM557" i="2"/>
  <c r="AL558" i="2"/>
  <c r="AM558" i="2"/>
  <c r="AL559" i="2"/>
  <c r="AM559" i="2"/>
  <c r="AL560" i="2"/>
  <c r="AM560" i="2"/>
  <c r="AL561" i="2"/>
  <c r="AM561" i="2"/>
  <c r="AL562" i="2"/>
  <c r="AM562" i="2"/>
  <c r="AL563" i="2"/>
  <c r="AM563" i="2"/>
  <c r="AL564" i="2"/>
  <c r="AM564" i="2"/>
  <c r="AL565" i="2"/>
  <c r="AM565" i="2"/>
  <c r="AL566" i="2"/>
  <c r="AM566" i="2"/>
  <c r="AL567" i="2"/>
  <c r="AM567" i="2"/>
  <c r="AL568" i="2"/>
  <c r="AM568" i="2"/>
  <c r="AL569" i="2"/>
  <c r="AM569" i="2"/>
  <c r="AL570" i="2"/>
  <c r="AM570" i="2"/>
  <c r="AL571" i="2"/>
  <c r="AM571" i="2"/>
  <c r="AL572" i="2"/>
  <c r="AM572" i="2"/>
  <c r="AL573" i="2"/>
  <c r="AM573" i="2"/>
  <c r="AL574" i="2"/>
  <c r="AM574" i="2"/>
  <c r="AL575" i="2"/>
  <c r="AM575" i="2"/>
  <c r="AL576" i="2"/>
  <c r="AM576" i="2"/>
  <c r="AL577" i="2"/>
  <c r="AM577" i="2"/>
  <c r="AL578" i="2"/>
  <c r="AM578" i="2"/>
  <c r="AL579" i="2"/>
  <c r="AM579" i="2"/>
  <c r="AL580" i="2"/>
  <c r="AM580" i="2"/>
  <c r="AL581" i="2"/>
  <c r="AM581" i="2"/>
  <c r="AL582" i="2"/>
  <c r="AM582" i="2"/>
  <c r="AL583" i="2"/>
  <c r="AM583" i="2"/>
  <c r="AL584" i="2"/>
  <c r="AM584" i="2"/>
  <c r="AL585" i="2"/>
  <c r="AM585" i="2"/>
  <c r="AL586" i="2"/>
  <c r="AM586" i="2"/>
  <c r="AL587" i="2"/>
  <c r="AM587" i="2"/>
  <c r="AL588" i="2"/>
  <c r="AM588" i="2"/>
  <c r="AL589" i="2"/>
  <c r="AM589" i="2"/>
  <c r="AL590" i="2"/>
  <c r="AM590" i="2"/>
  <c r="AL591" i="2"/>
  <c r="AM591" i="2"/>
  <c r="AL592" i="2"/>
  <c r="AM592" i="2"/>
  <c r="AL593" i="2"/>
  <c r="AM593" i="2"/>
  <c r="AL594" i="2"/>
  <c r="AM594" i="2"/>
  <c r="AL595" i="2"/>
  <c r="AM595" i="2"/>
  <c r="AL596" i="2"/>
  <c r="AM596" i="2"/>
  <c r="AL597" i="2"/>
  <c r="AM597" i="2"/>
  <c r="AL598" i="2"/>
  <c r="AM598" i="2"/>
  <c r="AL599" i="2"/>
  <c r="AM599" i="2"/>
  <c r="AL600" i="2"/>
  <c r="AM600" i="2"/>
  <c r="AL601" i="2"/>
  <c r="AM601" i="2"/>
  <c r="AL602" i="2"/>
  <c r="AM602" i="2"/>
  <c r="AL603" i="2"/>
  <c r="AM603" i="2"/>
  <c r="AL604" i="2"/>
  <c r="AM604" i="2"/>
  <c r="AL605" i="2"/>
  <c r="AM605" i="2"/>
  <c r="AL606" i="2"/>
  <c r="AM606" i="2"/>
  <c r="AL607" i="2"/>
  <c r="AM607" i="2"/>
  <c r="AL608" i="2"/>
  <c r="AM608" i="2"/>
  <c r="AL609" i="2"/>
  <c r="AM609" i="2"/>
  <c r="AL610" i="2"/>
  <c r="AM610" i="2"/>
  <c r="AL611" i="2"/>
  <c r="AM611" i="2"/>
  <c r="AL612" i="2"/>
  <c r="AM612" i="2"/>
  <c r="AL613" i="2"/>
  <c r="AM613" i="2"/>
  <c r="AL614" i="2"/>
  <c r="AM614" i="2"/>
  <c r="AL615" i="2"/>
  <c r="AM615" i="2"/>
  <c r="AL616" i="2"/>
  <c r="AM616" i="2"/>
  <c r="AL617" i="2"/>
  <c r="AM617" i="2"/>
  <c r="AL618" i="2"/>
  <c r="AM618" i="2"/>
  <c r="AL619" i="2"/>
  <c r="AM619" i="2"/>
  <c r="AL620" i="2"/>
  <c r="AM620" i="2"/>
  <c r="AL621" i="2"/>
  <c r="AM621" i="2"/>
  <c r="AL622" i="2"/>
  <c r="AM622" i="2"/>
  <c r="AL623" i="2"/>
  <c r="AM623" i="2"/>
  <c r="AL624" i="2"/>
  <c r="AM624" i="2"/>
  <c r="AL625" i="2"/>
  <c r="AM625" i="2"/>
  <c r="AL626" i="2"/>
  <c r="AM626" i="2"/>
  <c r="AL627" i="2"/>
  <c r="AM627" i="2"/>
  <c r="AL628" i="2"/>
  <c r="AM628" i="2"/>
  <c r="AL629" i="2"/>
  <c r="AM629" i="2"/>
  <c r="AL630" i="2"/>
  <c r="AM630" i="2"/>
  <c r="AL631" i="2"/>
  <c r="AM631" i="2"/>
  <c r="AL632" i="2"/>
  <c r="AM632" i="2"/>
  <c r="AL633" i="2"/>
  <c r="AM633" i="2"/>
  <c r="AL634" i="2"/>
  <c r="AM634" i="2"/>
  <c r="AL635" i="2"/>
  <c r="AM635" i="2"/>
  <c r="AL636" i="2"/>
  <c r="AM636" i="2"/>
  <c r="AL637" i="2"/>
  <c r="AM637" i="2"/>
  <c r="AL638" i="2"/>
  <c r="AM638" i="2"/>
  <c r="AL639" i="2"/>
  <c r="AM639" i="2"/>
  <c r="AL640" i="2"/>
  <c r="AM640" i="2"/>
  <c r="AL641" i="2"/>
  <c r="AM641" i="2"/>
  <c r="AL642" i="2"/>
  <c r="AM642" i="2"/>
  <c r="AL643" i="2"/>
  <c r="AM643" i="2"/>
  <c r="AL644" i="2"/>
  <c r="AM644" i="2"/>
  <c r="AL645" i="2"/>
  <c r="AM645" i="2"/>
  <c r="AL646" i="2"/>
  <c r="AM646" i="2"/>
  <c r="AL647" i="2"/>
  <c r="AM647" i="2"/>
  <c r="AL648" i="2"/>
  <c r="AM648" i="2"/>
  <c r="AL649" i="2"/>
  <c r="AM649" i="2"/>
  <c r="AL650" i="2"/>
  <c r="AM650" i="2"/>
  <c r="AL651" i="2"/>
  <c r="AM651" i="2"/>
  <c r="AL652" i="2"/>
  <c r="AM652" i="2"/>
  <c r="AL653" i="2"/>
  <c r="AM653" i="2"/>
  <c r="AL654" i="2"/>
  <c r="AM654" i="2"/>
  <c r="AL655" i="2"/>
  <c r="AM655" i="2"/>
  <c r="AL656" i="2"/>
  <c r="AM656" i="2"/>
  <c r="AL657" i="2"/>
  <c r="AM657" i="2"/>
  <c r="AL658" i="2"/>
  <c r="AM658" i="2"/>
  <c r="AL659" i="2"/>
  <c r="AM659" i="2"/>
  <c r="AL660" i="2"/>
  <c r="AM660" i="2"/>
  <c r="AL661" i="2"/>
  <c r="AM661" i="2"/>
  <c r="AL662" i="2"/>
  <c r="AM662" i="2"/>
  <c r="AL663" i="2"/>
  <c r="AM663" i="2"/>
  <c r="AL664" i="2"/>
  <c r="AM664" i="2"/>
  <c r="AL665" i="2"/>
  <c r="AM665" i="2"/>
  <c r="AL666" i="2"/>
  <c r="AM666" i="2"/>
  <c r="AL667" i="2"/>
  <c r="AM667" i="2"/>
  <c r="AL668" i="2"/>
  <c r="AM668" i="2"/>
  <c r="AL669" i="2"/>
  <c r="AM669" i="2"/>
  <c r="AL670" i="2"/>
  <c r="AM670" i="2"/>
  <c r="AL671" i="2"/>
  <c r="AM671" i="2"/>
  <c r="AL672" i="2"/>
  <c r="AM672" i="2"/>
  <c r="AL673" i="2"/>
  <c r="AM673" i="2"/>
  <c r="AL674" i="2"/>
  <c r="AM674" i="2"/>
  <c r="AL675" i="2"/>
  <c r="AM675" i="2"/>
  <c r="AL676" i="2"/>
  <c r="AM676" i="2"/>
  <c r="AL677" i="2"/>
  <c r="AM677" i="2"/>
  <c r="AL678" i="2"/>
  <c r="AM678" i="2"/>
  <c r="AL679" i="2"/>
  <c r="AM679" i="2"/>
  <c r="AL680" i="2"/>
  <c r="AM680" i="2"/>
  <c r="AL681" i="2"/>
  <c r="AM681" i="2"/>
  <c r="AL682" i="2"/>
  <c r="AM682" i="2"/>
  <c r="AL683" i="2"/>
  <c r="AM683" i="2"/>
  <c r="AL684" i="2"/>
  <c r="AM684" i="2"/>
  <c r="AL685" i="2"/>
  <c r="AM685" i="2"/>
  <c r="AL686" i="2"/>
  <c r="AM686" i="2"/>
  <c r="AL687" i="2"/>
  <c r="AM687" i="2"/>
  <c r="AL688" i="2"/>
  <c r="AM688" i="2"/>
  <c r="AL689" i="2"/>
  <c r="AM689" i="2"/>
  <c r="AL690" i="2"/>
  <c r="AM690" i="2"/>
  <c r="AL691" i="2"/>
  <c r="AM691" i="2"/>
  <c r="AL692" i="2"/>
  <c r="AM692" i="2"/>
  <c r="AL693" i="2"/>
  <c r="AM693" i="2"/>
  <c r="AL694" i="2"/>
  <c r="AM694" i="2"/>
  <c r="AL695" i="2"/>
  <c r="AM695" i="2"/>
  <c r="AL696" i="2"/>
  <c r="AM696" i="2"/>
  <c r="AL697" i="2"/>
  <c r="AM697" i="2"/>
  <c r="AL698" i="2"/>
  <c r="AM698" i="2"/>
  <c r="AL699" i="2"/>
  <c r="AM699" i="2"/>
  <c r="AL700" i="2"/>
  <c r="AM700" i="2"/>
  <c r="AL701" i="2"/>
  <c r="AM701" i="2"/>
  <c r="AL702" i="2"/>
  <c r="AM702" i="2"/>
  <c r="AL703" i="2"/>
  <c r="AM703" i="2"/>
  <c r="AL704" i="2"/>
  <c r="AM704" i="2"/>
  <c r="AL705" i="2"/>
  <c r="AM705" i="2"/>
  <c r="AL706" i="2"/>
  <c r="AM706" i="2"/>
  <c r="AL707" i="2"/>
  <c r="AM707" i="2"/>
  <c r="AL708" i="2"/>
  <c r="AM708" i="2"/>
  <c r="AL709" i="2"/>
  <c r="AM709" i="2"/>
  <c r="AL710" i="2"/>
  <c r="AM710" i="2"/>
  <c r="AL711" i="2"/>
  <c r="AM711" i="2"/>
  <c r="AL712" i="2"/>
  <c r="AM712" i="2"/>
  <c r="AL713" i="2"/>
  <c r="AM713" i="2"/>
  <c r="AL714" i="2"/>
  <c r="AM714" i="2"/>
  <c r="AL715" i="2"/>
  <c r="AM715" i="2"/>
  <c r="AL716" i="2"/>
  <c r="AM716" i="2"/>
  <c r="AL717" i="2"/>
  <c r="AM717" i="2"/>
  <c r="AL718" i="2"/>
  <c r="AM718" i="2"/>
  <c r="AL719" i="2"/>
  <c r="AM719" i="2"/>
  <c r="AL720" i="2"/>
  <c r="AM720" i="2"/>
  <c r="AL721" i="2"/>
  <c r="AM721" i="2"/>
  <c r="AL722" i="2"/>
  <c r="AM722" i="2"/>
  <c r="AL723" i="2"/>
  <c r="AM723" i="2"/>
  <c r="AL724" i="2"/>
  <c r="AM724" i="2"/>
  <c r="AL725" i="2"/>
  <c r="AM725" i="2"/>
  <c r="AL726" i="2"/>
  <c r="AM726" i="2"/>
  <c r="AL727" i="2"/>
  <c r="AM727" i="2"/>
  <c r="AL728" i="2"/>
  <c r="AM728" i="2"/>
  <c r="AL729" i="2"/>
  <c r="AM729" i="2"/>
  <c r="AL730" i="2"/>
  <c r="AM730" i="2"/>
  <c r="AL731" i="2"/>
  <c r="AM731" i="2"/>
  <c r="AL732" i="2"/>
  <c r="AM732" i="2"/>
  <c r="AL733" i="2"/>
  <c r="AM733" i="2"/>
  <c r="AL734" i="2"/>
  <c r="AM734" i="2"/>
  <c r="AL735" i="2"/>
  <c r="AM735" i="2"/>
  <c r="AL736" i="2"/>
  <c r="AM736" i="2"/>
  <c r="AL737" i="2"/>
  <c r="AM737" i="2"/>
  <c r="AL738" i="2"/>
  <c r="AM738" i="2"/>
  <c r="AL739" i="2"/>
  <c r="AM739" i="2"/>
  <c r="AL740" i="2"/>
  <c r="AM740" i="2"/>
  <c r="AL741" i="2"/>
  <c r="AM741" i="2"/>
  <c r="AL742" i="2"/>
  <c r="AM742" i="2"/>
  <c r="AL743" i="2"/>
  <c r="AM743" i="2"/>
  <c r="AL744" i="2"/>
  <c r="AM744" i="2"/>
  <c r="AL745" i="2"/>
  <c r="AM745" i="2"/>
  <c r="AL746" i="2"/>
  <c r="AM746" i="2"/>
  <c r="AL747" i="2"/>
  <c r="AM747" i="2"/>
  <c r="AL748" i="2"/>
  <c r="AM748" i="2"/>
  <c r="AL749" i="2"/>
  <c r="AM749" i="2"/>
  <c r="AL750" i="2"/>
  <c r="AM750" i="2"/>
  <c r="AL751" i="2"/>
  <c r="AM751" i="2"/>
  <c r="AL752" i="2"/>
  <c r="AM752" i="2"/>
  <c r="AL753" i="2"/>
  <c r="AM753" i="2"/>
  <c r="AL754" i="2"/>
  <c r="AM754" i="2"/>
  <c r="AL755" i="2"/>
  <c r="AM755" i="2"/>
  <c r="AL756" i="2"/>
  <c r="AM756" i="2"/>
  <c r="AL757" i="2"/>
  <c r="AM757" i="2"/>
  <c r="AL758" i="2"/>
  <c r="AM758" i="2"/>
  <c r="AL759" i="2"/>
  <c r="AM759" i="2"/>
  <c r="AL760" i="2"/>
  <c r="AM760" i="2"/>
  <c r="AL761" i="2"/>
  <c r="AM761" i="2"/>
  <c r="AL762" i="2"/>
  <c r="AM762" i="2"/>
  <c r="AL763" i="2"/>
  <c r="AM763" i="2"/>
  <c r="AL764" i="2"/>
  <c r="AM764" i="2"/>
  <c r="AL765" i="2"/>
  <c r="AM765" i="2"/>
  <c r="AL766" i="2"/>
  <c r="AM766" i="2"/>
  <c r="AL767" i="2"/>
  <c r="AM767" i="2"/>
  <c r="AL768" i="2"/>
  <c r="AM768" i="2"/>
  <c r="AL769" i="2"/>
  <c r="AM769" i="2"/>
  <c r="AL770" i="2"/>
  <c r="AM770" i="2"/>
  <c r="AL771" i="2"/>
  <c r="AM771" i="2"/>
  <c r="AL772" i="2"/>
  <c r="AM772" i="2"/>
  <c r="AL773" i="2"/>
  <c r="AM773" i="2"/>
  <c r="AL774" i="2"/>
  <c r="AM774" i="2"/>
  <c r="AL775" i="2"/>
  <c r="AM775" i="2"/>
  <c r="AL776" i="2"/>
  <c r="AM776" i="2"/>
  <c r="AL777" i="2"/>
  <c r="AM777" i="2"/>
  <c r="AL778" i="2"/>
  <c r="AM778" i="2"/>
  <c r="AL779" i="2"/>
  <c r="AM779" i="2"/>
  <c r="AL780" i="2"/>
  <c r="AM780" i="2"/>
  <c r="AL781" i="2"/>
  <c r="AM781" i="2"/>
  <c r="AL782" i="2"/>
  <c r="AM782" i="2"/>
  <c r="AL783" i="2"/>
  <c r="AM783" i="2"/>
  <c r="AL784" i="2"/>
  <c r="AM784" i="2"/>
  <c r="AL785" i="2"/>
  <c r="AM785" i="2"/>
  <c r="AL786" i="2"/>
  <c r="AM786" i="2"/>
  <c r="AL787" i="2"/>
  <c r="AM787" i="2"/>
  <c r="AL788" i="2"/>
  <c r="AM788" i="2"/>
  <c r="AL789" i="2"/>
  <c r="AM789" i="2"/>
  <c r="AL790" i="2"/>
  <c r="AM790" i="2"/>
  <c r="AL791" i="2"/>
  <c r="AM791" i="2"/>
  <c r="AL792" i="2"/>
  <c r="AM792" i="2"/>
  <c r="AL793" i="2"/>
  <c r="AM793" i="2"/>
  <c r="AL794" i="2"/>
  <c r="AM794" i="2"/>
  <c r="AL795" i="2"/>
  <c r="AM795" i="2"/>
  <c r="AL796" i="2"/>
  <c r="AM796" i="2"/>
  <c r="AL797" i="2"/>
  <c r="AM797" i="2"/>
  <c r="AL798" i="2"/>
  <c r="AM798" i="2"/>
  <c r="AL799" i="2"/>
  <c r="AM799" i="2"/>
  <c r="AL800" i="2"/>
  <c r="AM800" i="2"/>
  <c r="AL801" i="2"/>
  <c r="AM801" i="2"/>
  <c r="AL802" i="2"/>
  <c r="AM802" i="2"/>
  <c r="AL803" i="2"/>
  <c r="AM803" i="2"/>
  <c r="AL804" i="2"/>
  <c r="AM804" i="2"/>
  <c r="AL805" i="2"/>
  <c r="AM805" i="2"/>
  <c r="AL806" i="2"/>
  <c r="AM806" i="2"/>
  <c r="AL807" i="2"/>
  <c r="AM807" i="2"/>
  <c r="AL808" i="2"/>
  <c r="AM808" i="2"/>
  <c r="AL809" i="2"/>
  <c r="AM809" i="2"/>
  <c r="AL810" i="2"/>
  <c r="AM810" i="2"/>
  <c r="AL811" i="2"/>
  <c r="AM811" i="2"/>
  <c r="AL812" i="2"/>
  <c r="AM812" i="2"/>
  <c r="AL813" i="2"/>
  <c r="AM813" i="2"/>
  <c r="AL814" i="2"/>
  <c r="AM814" i="2"/>
  <c r="AL815" i="2"/>
  <c r="AM815" i="2"/>
  <c r="AL816" i="2"/>
  <c r="AM816" i="2"/>
  <c r="AL817" i="2"/>
  <c r="AM817" i="2"/>
  <c r="AL818" i="2"/>
  <c r="AM818" i="2"/>
  <c r="AL819" i="2"/>
  <c r="AM819" i="2"/>
  <c r="AL820" i="2"/>
  <c r="AM820" i="2"/>
  <c r="AL821" i="2"/>
  <c r="AM821" i="2"/>
  <c r="AL822" i="2"/>
  <c r="AM822" i="2"/>
  <c r="AL823" i="2"/>
  <c r="AM823" i="2"/>
  <c r="AL824" i="2"/>
  <c r="AM824" i="2"/>
  <c r="AL825" i="2"/>
  <c r="AM825" i="2"/>
  <c r="AL826" i="2"/>
  <c r="AM826" i="2"/>
  <c r="AL827" i="2"/>
  <c r="AM827" i="2"/>
  <c r="AL828" i="2"/>
  <c r="AM828" i="2"/>
  <c r="AL829" i="2"/>
  <c r="AM829" i="2"/>
  <c r="AL830" i="2"/>
  <c r="AM830" i="2"/>
  <c r="AL831" i="2"/>
  <c r="AM831" i="2"/>
  <c r="AL832" i="2"/>
  <c r="AM832" i="2"/>
  <c r="AL833" i="2"/>
  <c r="AM833" i="2"/>
  <c r="AL834" i="2"/>
  <c r="AM834" i="2"/>
  <c r="AL835" i="2"/>
  <c r="AM835" i="2"/>
  <c r="AL836" i="2"/>
  <c r="AM836" i="2"/>
  <c r="AL837" i="2"/>
  <c r="AM837" i="2"/>
  <c r="AL838" i="2"/>
  <c r="AM838" i="2"/>
  <c r="AL839" i="2"/>
  <c r="AM839" i="2"/>
  <c r="AL840" i="2"/>
  <c r="AM840" i="2"/>
  <c r="AL841" i="2"/>
  <c r="AM841" i="2"/>
  <c r="AL842" i="2"/>
  <c r="AM842" i="2"/>
  <c r="AL843" i="2"/>
  <c r="AM843" i="2"/>
  <c r="AL844" i="2"/>
  <c r="AM844" i="2"/>
  <c r="AL845" i="2"/>
  <c r="AM845" i="2"/>
  <c r="AL846" i="2"/>
  <c r="AM846" i="2"/>
  <c r="AL847" i="2"/>
  <c r="AM847" i="2"/>
  <c r="AL848" i="2"/>
  <c r="AM848" i="2"/>
  <c r="AL849" i="2"/>
  <c r="AM849" i="2"/>
  <c r="AL850" i="2"/>
  <c r="AM850" i="2"/>
  <c r="AL851" i="2"/>
  <c r="AM851" i="2"/>
  <c r="AL852" i="2"/>
  <c r="AM852" i="2"/>
  <c r="AL853" i="2"/>
  <c r="AM853" i="2"/>
  <c r="AL854" i="2"/>
  <c r="AM854" i="2"/>
  <c r="AL855" i="2"/>
  <c r="AM855" i="2"/>
  <c r="AL856" i="2"/>
  <c r="AM856" i="2"/>
  <c r="AL857" i="2"/>
  <c r="AM857" i="2"/>
  <c r="AL858" i="2"/>
  <c r="AM858" i="2"/>
  <c r="AL859" i="2"/>
  <c r="AM859" i="2"/>
  <c r="AL860" i="2"/>
  <c r="AM860" i="2"/>
  <c r="AL861" i="2"/>
  <c r="AM861" i="2"/>
  <c r="AL862" i="2"/>
  <c r="AM862" i="2"/>
  <c r="AL863" i="2"/>
  <c r="AM863" i="2"/>
  <c r="AL864" i="2"/>
  <c r="AM864" i="2"/>
  <c r="AL865" i="2"/>
  <c r="AM865" i="2"/>
  <c r="AL866" i="2"/>
  <c r="AM866" i="2"/>
  <c r="AL867" i="2"/>
  <c r="AM867" i="2"/>
  <c r="AL868" i="2"/>
  <c r="AM868" i="2"/>
  <c r="AL869" i="2"/>
  <c r="AM869" i="2"/>
  <c r="AL870" i="2"/>
  <c r="AM870" i="2"/>
  <c r="AL871" i="2"/>
  <c r="AM871" i="2"/>
  <c r="AL872" i="2"/>
  <c r="AM872" i="2"/>
  <c r="AL873" i="2"/>
  <c r="AM873" i="2"/>
  <c r="AL874" i="2"/>
  <c r="AM874" i="2"/>
  <c r="AL875" i="2"/>
  <c r="AM875" i="2"/>
  <c r="AL876" i="2"/>
  <c r="AM876" i="2"/>
  <c r="AL877" i="2"/>
  <c r="AM877" i="2"/>
  <c r="AL878" i="2"/>
  <c r="AM878" i="2"/>
  <c r="AL879" i="2"/>
  <c r="AM879" i="2"/>
  <c r="AL880" i="2"/>
  <c r="AM880" i="2"/>
  <c r="AL881" i="2"/>
  <c r="AM881" i="2"/>
  <c r="AL882" i="2"/>
  <c r="AM882" i="2"/>
  <c r="AL883" i="2"/>
  <c r="AM883" i="2"/>
  <c r="AL884" i="2"/>
  <c r="AM884" i="2"/>
  <c r="AL885" i="2"/>
  <c r="AM885" i="2"/>
  <c r="AL886" i="2"/>
  <c r="AM886" i="2"/>
  <c r="AL887" i="2"/>
  <c r="AM887" i="2"/>
  <c r="AL888" i="2"/>
  <c r="AM888" i="2"/>
  <c r="AL889" i="2"/>
  <c r="AM889" i="2"/>
  <c r="AL890" i="2"/>
  <c r="AM890" i="2"/>
  <c r="AL891" i="2"/>
  <c r="AM891" i="2"/>
  <c r="AL892" i="2"/>
  <c r="AM892" i="2"/>
  <c r="AL893" i="2"/>
  <c r="AM893" i="2"/>
  <c r="AL894" i="2"/>
  <c r="AM894" i="2"/>
  <c r="AL895" i="2"/>
  <c r="AM895" i="2"/>
  <c r="AL896" i="2"/>
  <c r="AM896" i="2"/>
  <c r="AL897" i="2"/>
  <c r="AM897" i="2"/>
  <c r="AL898" i="2"/>
  <c r="AM898" i="2"/>
  <c r="AL899" i="2"/>
  <c r="AM899" i="2"/>
  <c r="AL900" i="2"/>
  <c r="AM900" i="2"/>
  <c r="AL901" i="2"/>
  <c r="AM901" i="2"/>
  <c r="AL902" i="2"/>
  <c r="AM902" i="2"/>
  <c r="AL903" i="2"/>
  <c r="AM903" i="2"/>
  <c r="AL904" i="2"/>
  <c r="AM904" i="2"/>
  <c r="AL905" i="2"/>
  <c r="AM905" i="2"/>
  <c r="AL906" i="2"/>
  <c r="AM906" i="2"/>
  <c r="AL907" i="2"/>
  <c r="AM907" i="2"/>
  <c r="AL908" i="2"/>
  <c r="AM908" i="2"/>
  <c r="AL909" i="2"/>
  <c r="AM909" i="2"/>
  <c r="AL910" i="2"/>
  <c r="AM910" i="2"/>
  <c r="AL911" i="2"/>
  <c r="AM911" i="2"/>
  <c r="AL912" i="2"/>
  <c r="AM912" i="2"/>
  <c r="AL913" i="2"/>
  <c r="AM913" i="2"/>
  <c r="AL914" i="2"/>
  <c r="AM914" i="2"/>
  <c r="AL915" i="2"/>
  <c r="AM915" i="2"/>
  <c r="AL916" i="2"/>
  <c r="AM916" i="2"/>
  <c r="AL917" i="2"/>
  <c r="AM917" i="2"/>
  <c r="AL918" i="2"/>
  <c r="AM918" i="2"/>
  <c r="AL919" i="2"/>
  <c r="AM919" i="2"/>
  <c r="AL920" i="2"/>
  <c r="AM920" i="2"/>
  <c r="AL921" i="2"/>
  <c r="AM921" i="2"/>
  <c r="AL922" i="2"/>
  <c r="AM922" i="2"/>
  <c r="AL923" i="2"/>
  <c r="AM923" i="2"/>
  <c r="AL924" i="2"/>
  <c r="AM924" i="2"/>
  <c r="AL925" i="2"/>
  <c r="AM925" i="2"/>
  <c r="AL926" i="2"/>
  <c r="AM926" i="2"/>
  <c r="AL927" i="2"/>
  <c r="AM927" i="2"/>
  <c r="AL928" i="2"/>
  <c r="AM928" i="2"/>
  <c r="AL929" i="2"/>
  <c r="AM929" i="2"/>
  <c r="AL930" i="2"/>
  <c r="AM930" i="2"/>
  <c r="AL931" i="2"/>
  <c r="AM931" i="2"/>
  <c r="AL932" i="2"/>
  <c r="AM932" i="2"/>
  <c r="AL933" i="2"/>
  <c r="AM933" i="2"/>
  <c r="AL934" i="2"/>
  <c r="AM934" i="2"/>
  <c r="AL935" i="2"/>
  <c r="AM935" i="2"/>
  <c r="AL936" i="2"/>
  <c r="AM936" i="2"/>
  <c r="AL937" i="2"/>
  <c r="AM937" i="2"/>
  <c r="AL938" i="2"/>
  <c r="AM938" i="2"/>
  <c r="AL939" i="2"/>
  <c r="AM939" i="2"/>
  <c r="AL940" i="2"/>
  <c r="AM940" i="2"/>
  <c r="AL941" i="2"/>
  <c r="AM941" i="2"/>
  <c r="AL942" i="2"/>
  <c r="AM942" i="2"/>
  <c r="AL943" i="2"/>
  <c r="AM943" i="2"/>
  <c r="AL944" i="2"/>
  <c r="AM944" i="2"/>
  <c r="AL945" i="2"/>
  <c r="AM945" i="2"/>
  <c r="AL946" i="2"/>
  <c r="AM946" i="2"/>
  <c r="AL947" i="2"/>
  <c r="AM947" i="2"/>
  <c r="AL948" i="2"/>
  <c r="AM948" i="2"/>
  <c r="AL949" i="2"/>
  <c r="AM949" i="2"/>
  <c r="AL950" i="2"/>
  <c r="AM950" i="2"/>
  <c r="AL951" i="2"/>
  <c r="AM951" i="2"/>
  <c r="AL952" i="2"/>
  <c r="AM952" i="2"/>
  <c r="AL953" i="2"/>
  <c r="AM953" i="2"/>
  <c r="AL954" i="2"/>
  <c r="AM954" i="2"/>
  <c r="AL955" i="2"/>
  <c r="AM955" i="2"/>
  <c r="AL956" i="2"/>
  <c r="AM956" i="2"/>
  <c r="AL957" i="2"/>
  <c r="AM957" i="2"/>
  <c r="AL958" i="2"/>
  <c r="AM958" i="2"/>
  <c r="AL959" i="2"/>
  <c r="AM959" i="2"/>
  <c r="AL960" i="2"/>
  <c r="AM960" i="2"/>
  <c r="AL961" i="2"/>
  <c r="AM961" i="2"/>
  <c r="AL962" i="2"/>
  <c r="AM962" i="2"/>
  <c r="AL963" i="2"/>
  <c r="AM963" i="2"/>
  <c r="AL964" i="2"/>
  <c r="AM964" i="2"/>
  <c r="AL965" i="2"/>
  <c r="AM965" i="2"/>
  <c r="AL966" i="2"/>
  <c r="AM966" i="2"/>
  <c r="AL967" i="2"/>
  <c r="AM967" i="2"/>
  <c r="AL968" i="2"/>
  <c r="AM968" i="2"/>
  <c r="AL969" i="2"/>
  <c r="AM969" i="2"/>
  <c r="AL970" i="2"/>
  <c r="AM970" i="2"/>
  <c r="AL971" i="2"/>
  <c r="AM971" i="2"/>
  <c r="AL972" i="2"/>
  <c r="AM972" i="2"/>
  <c r="AL973" i="2"/>
  <c r="AM973" i="2"/>
  <c r="AL974" i="2"/>
  <c r="AM974" i="2"/>
  <c r="AL975" i="2"/>
  <c r="AM975" i="2"/>
  <c r="AL976" i="2"/>
  <c r="AM976" i="2"/>
  <c r="AL977" i="2"/>
  <c r="AM977" i="2"/>
  <c r="AL978" i="2"/>
  <c r="AM978" i="2"/>
  <c r="AL979" i="2"/>
  <c r="AM979" i="2"/>
  <c r="AL980" i="2"/>
  <c r="AM980" i="2"/>
  <c r="AL981" i="2"/>
  <c r="AM981" i="2"/>
  <c r="AL982" i="2"/>
  <c r="AM982" i="2"/>
  <c r="AL983" i="2"/>
  <c r="AM983" i="2"/>
  <c r="AL984" i="2"/>
  <c r="AM984" i="2"/>
  <c r="AL985" i="2"/>
  <c r="AM985" i="2"/>
  <c r="AL986" i="2"/>
  <c r="AM986" i="2"/>
  <c r="AL987" i="2"/>
  <c r="AM987" i="2"/>
  <c r="AL988" i="2"/>
  <c r="AM988" i="2"/>
  <c r="AL989" i="2"/>
  <c r="AM989" i="2"/>
  <c r="AL990" i="2"/>
  <c r="AM990" i="2"/>
  <c r="AL991" i="2"/>
  <c r="AM991" i="2"/>
  <c r="AL992" i="2"/>
  <c r="AM992" i="2"/>
  <c r="AL993" i="2"/>
  <c r="AM993" i="2"/>
  <c r="AL994" i="2"/>
  <c r="AM994" i="2"/>
  <c r="AL995" i="2"/>
  <c r="AM995" i="2"/>
  <c r="AL996" i="2"/>
  <c r="AM996" i="2"/>
  <c r="AL997" i="2"/>
  <c r="AM997" i="2"/>
  <c r="AL998" i="2"/>
  <c r="AM998" i="2"/>
  <c r="AL999" i="2"/>
  <c r="AM999" i="2"/>
  <c r="AL1000" i="2"/>
  <c r="AM1000" i="2"/>
  <c r="AL1001" i="2"/>
  <c r="AM1001" i="2"/>
  <c r="AL1002" i="2"/>
  <c r="AM1002" i="2"/>
  <c r="AL1003" i="2"/>
  <c r="AM1003" i="2"/>
  <c r="AL1004" i="2"/>
  <c r="AM1004" i="2"/>
  <c r="AL1005" i="2"/>
  <c r="AM1005" i="2"/>
  <c r="AL1006" i="2"/>
  <c r="AM1006" i="2"/>
  <c r="AL1007" i="2"/>
  <c r="AM1007" i="2"/>
  <c r="AL1008" i="2"/>
  <c r="AM1008" i="2"/>
  <c r="AL1009" i="2"/>
  <c r="AM1009" i="2"/>
  <c r="AL1010" i="2"/>
  <c r="AM1010" i="2"/>
  <c r="AL1011" i="2"/>
  <c r="AM1011" i="2"/>
  <c r="AL1012" i="2"/>
  <c r="AM1012" i="2"/>
  <c r="AL1013" i="2"/>
  <c r="AM1013" i="2"/>
  <c r="AL1014" i="2"/>
  <c r="AM1014" i="2"/>
  <c r="AL1015" i="2"/>
  <c r="AM1015" i="2"/>
  <c r="AL1016" i="2"/>
  <c r="AM1016" i="2"/>
  <c r="AL1017" i="2"/>
  <c r="AM1017" i="2"/>
  <c r="AL1018" i="2"/>
  <c r="AM1018" i="2"/>
  <c r="AL1019" i="2"/>
  <c r="AM1019" i="2"/>
  <c r="AL1020" i="2"/>
  <c r="AM1020" i="2"/>
  <c r="AL1021" i="2"/>
  <c r="AM1021" i="2"/>
  <c r="AL1022" i="2"/>
  <c r="AM1022" i="2"/>
  <c r="AL1023" i="2"/>
  <c r="AM1023" i="2"/>
  <c r="AL1024" i="2"/>
  <c r="AM1024" i="2"/>
  <c r="AL1025" i="2"/>
  <c r="AM1025" i="2"/>
  <c r="AL1026" i="2"/>
  <c r="AM1026" i="2"/>
  <c r="AL1027" i="2"/>
  <c r="AM1027" i="2"/>
  <c r="AL1028" i="2"/>
  <c r="AM1028" i="2"/>
  <c r="AL1029" i="2"/>
  <c r="AM1029" i="2"/>
  <c r="AL1030" i="2"/>
  <c r="AM1030" i="2"/>
  <c r="AL1031" i="2"/>
  <c r="AM1031" i="2"/>
  <c r="AL1032" i="2"/>
  <c r="AM1032" i="2"/>
  <c r="AL1033" i="2"/>
  <c r="AM1033" i="2"/>
  <c r="AL1034" i="2"/>
  <c r="AM1034" i="2"/>
  <c r="AL1035" i="2"/>
  <c r="AM1035" i="2"/>
  <c r="AL1036" i="2"/>
  <c r="AM1036" i="2"/>
  <c r="AL1037" i="2"/>
  <c r="AM1037" i="2"/>
  <c r="AL1038" i="2"/>
  <c r="AM1038" i="2"/>
  <c r="AL1039" i="2"/>
  <c r="AM1039" i="2"/>
  <c r="AL1040" i="2"/>
  <c r="AM1040" i="2"/>
  <c r="AL1041" i="2"/>
  <c r="AM1041" i="2"/>
  <c r="AL1042" i="2"/>
  <c r="AM1042" i="2"/>
  <c r="AL1043" i="2"/>
  <c r="AM1043" i="2"/>
  <c r="AL1044" i="2"/>
  <c r="AM1044" i="2"/>
  <c r="AL1045" i="2"/>
  <c r="AM1045" i="2"/>
  <c r="AL1046" i="2"/>
  <c r="AM1046" i="2"/>
  <c r="AL1047" i="2"/>
  <c r="AM1047" i="2"/>
  <c r="AL1048" i="2"/>
  <c r="AM1048" i="2"/>
  <c r="AL1049" i="2"/>
  <c r="AM1049" i="2"/>
  <c r="AL1050" i="2"/>
  <c r="AM1050" i="2"/>
  <c r="AL1051" i="2"/>
  <c r="AM1051" i="2"/>
  <c r="AL1052" i="2"/>
  <c r="AM1052" i="2"/>
  <c r="AL1053" i="2"/>
  <c r="AM1053" i="2"/>
  <c r="AL1054" i="2"/>
  <c r="AM1054" i="2"/>
  <c r="AL1055" i="2"/>
  <c r="AM1055" i="2"/>
  <c r="AL1056" i="2"/>
  <c r="AM1056" i="2"/>
  <c r="AL1057" i="2"/>
  <c r="AM1057" i="2"/>
  <c r="AL1058" i="2"/>
  <c r="AM1058" i="2"/>
  <c r="AL1059" i="2"/>
  <c r="AM1059" i="2"/>
  <c r="AL1060" i="2"/>
  <c r="AM1060" i="2"/>
  <c r="AL1061" i="2"/>
  <c r="AM1061" i="2"/>
  <c r="AL1062" i="2"/>
  <c r="AM1062" i="2"/>
  <c r="AL1063" i="2"/>
  <c r="AM1063" i="2"/>
  <c r="AL1064" i="2"/>
  <c r="AM1064" i="2"/>
  <c r="AL1065" i="2"/>
  <c r="AM1065" i="2"/>
  <c r="AL1066" i="2"/>
  <c r="AM1066" i="2"/>
  <c r="AM2" i="2"/>
  <c r="AL2" i="2"/>
  <c r="AD2" i="2"/>
  <c r="AE2" i="2"/>
  <c r="AF2" i="2"/>
  <c r="AG2" i="2"/>
  <c r="AH2" i="2"/>
  <c r="AI2" i="2"/>
  <c r="AJ2" i="2"/>
  <c r="AK2" i="2"/>
  <c r="AD3" i="2"/>
  <c r="AE3" i="2"/>
  <c r="AF3" i="2"/>
  <c r="AG3" i="2"/>
  <c r="AH3" i="2"/>
  <c r="AI3" i="2"/>
  <c r="AJ3" i="2"/>
  <c r="AK3" i="2"/>
  <c r="AD4" i="2"/>
  <c r="AE4" i="2"/>
  <c r="AF4" i="2"/>
  <c r="AG4" i="2"/>
  <c r="AH4" i="2"/>
  <c r="AI4" i="2"/>
  <c r="AJ4" i="2"/>
  <c r="AK4" i="2"/>
  <c r="AD5" i="2"/>
  <c r="AE5" i="2"/>
  <c r="AF5" i="2"/>
  <c r="AG5" i="2"/>
  <c r="AH5" i="2"/>
  <c r="AI5" i="2"/>
  <c r="AJ5" i="2"/>
  <c r="AK5" i="2"/>
  <c r="AD564" i="2"/>
  <c r="AE564" i="2"/>
  <c r="AF564" i="2"/>
  <c r="AG564" i="2"/>
  <c r="AH564" i="2"/>
  <c r="AI564" i="2"/>
  <c r="AJ564" i="2"/>
  <c r="AK564" i="2"/>
  <c r="AD6" i="2"/>
  <c r="AE6" i="2"/>
  <c r="AF6" i="2"/>
  <c r="AG6" i="2"/>
  <c r="AH6" i="2"/>
  <c r="AI6" i="2"/>
  <c r="AJ6" i="2"/>
  <c r="AK6" i="2"/>
  <c r="AD703" i="2"/>
  <c r="AE703" i="2"/>
  <c r="AF703" i="2"/>
  <c r="AG703" i="2"/>
  <c r="AH703" i="2"/>
  <c r="AI703" i="2"/>
  <c r="AJ703" i="2"/>
  <c r="AK703" i="2"/>
  <c r="AD7" i="2"/>
  <c r="AE7" i="2"/>
  <c r="AF7" i="2"/>
  <c r="AG7" i="2"/>
  <c r="AH7" i="2"/>
  <c r="AI7" i="2"/>
  <c r="AJ7" i="2"/>
  <c r="AK7" i="2"/>
  <c r="AD814" i="2"/>
  <c r="AE814" i="2"/>
  <c r="AF814" i="2"/>
  <c r="AG814" i="2"/>
  <c r="AH814" i="2"/>
  <c r="AI814" i="2"/>
  <c r="AJ814" i="2"/>
  <c r="AK814" i="2"/>
  <c r="AD815" i="2"/>
  <c r="AE815" i="2"/>
  <c r="AF815" i="2"/>
  <c r="AG815" i="2"/>
  <c r="AH815" i="2"/>
  <c r="AI815" i="2"/>
  <c r="AJ815" i="2"/>
  <c r="AK815" i="2"/>
  <c r="AD816" i="2"/>
  <c r="AE816" i="2"/>
  <c r="AF816" i="2"/>
  <c r="AG816" i="2"/>
  <c r="AH816" i="2"/>
  <c r="AI816" i="2"/>
  <c r="AJ816" i="2"/>
  <c r="AK816" i="2"/>
  <c r="AD817" i="2"/>
  <c r="AE817" i="2"/>
  <c r="AF817" i="2"/>
  <c r="AG817" i="2"/>
  <c r="AH817" i="2"/>
  <c r="AI817" i="2"/>
  <c r="AJ817" i="2"/>
  <c r="AK817" i="2"/>
  <c r="AD818" i="2"/>
  <c r="AE818" i="2"/>
  <c r="AF818" i="2"/>
  <c r="AG818" i="2"/>
  <c r="AH818" i="2"/>
  <c r="AI818" i="2"/>
  <c r="AJ818" i="2"/>
  <c r="AK818" i="2"/>
  <c r="AD819" i="2"/>
  <c r="AE819" i="2"/>
  <c r="AF819" i="2"/>
  <c r="AG819" i="2"/>
  <c r="AH819" i="2"/>
  <c r="AI819" i="2"/>
  <c r="AJ819" i="2"/>
  <c r="AK819" i="2"/>
  <c r="AD820" i="2"/>
  <c r="AE820" i="2"/>
  <c r="AF820" i="2"/>
  <c r="AG820" i="2"/>
  <c r="AH820" i="2"/>
  <c r="AI820" i="2"/>
  <c r="AJ820" i="2"/>
  <c r="AK820" i="2"/>
  <c r="AD841" i="2"/>
  <c r="AE841" i="2"/>
  <c r="AF841" i="2"/>
  <c r="AG841" i="2"/>
  <c r="AH841" i="2"/>
  <c r="AI841" i="2"/>
  <c r="AJ841" i="2"/>
  <c r="AK841" i="2"/>
  <c r="AD1038" i="2"/>
  <c r="AE1038" i="2"/>
  <c r="AF1038" i="2"/>
  <c r="AG1038" i="2"/>
  <c r="AH1038" i="2"/>
  <c r="AI1038" i="2"/>
  <c r="AJ1038" i="2"/>
  <c r="AK1038" i="2"/>
  <c r="AD1039" i="2"/>
  <c r="AE1039" i="2"/>
  <c r="AF1039" i="2"/>
  <c r="AG1039" i="2"/>
  <c r="AH1039" i="2"/>
  <c r="AI1039" i="2"/>
  <c r="AJ1039" i="2"/>
  <c r="AK1039" i="2"/>
  <c r="AD8" i="2"/>
  <c r="AE8" i="2"/>
  <c r="AF8" i="2"/>
  <c r="AG8" i="2"/>
  <c r="AH8" i="2"/>
  <c r="AI8" i="2"/>
  <c r="AJ8" i="2"/>
  <c r="AK8" i="2"/>
  <c r="AD1065" i="2"/>
  <c r="AE1065" i="2"/>
  <c r="AF1065" i="2"/>
  <c r="AG1065" i="2"/>
  <c r="AH1065" i="2"/>
  <c r="AI1065" i="2"/>
  <c r="AJ1065" i="2"/>
  <c r="AK1065" i="2"/>
  <c r="AD80" i="2" l="1"/>
  <c r="AJ80" i="2"/>
  <c r="AH80" i="2"/>
  <c r="AF81" i="2"/>
  <c r="AJ81" i="2"/>
  <c r="AD81" i="2"/>
  <c r="AH81" i="2"/>
  <c r="AD82" i="2"/>
  <c r="AH82" i="2"/>
  <c r="AJ82" i="2"/>
  <c r="AF82" i="2"/>
  <c r="AF83" i="2"/>
  <c r="AJ83" i="2"/>
  <c r="AD83" i="2"/>
  <c r="AH83" i="2"/>
  <c r="AD84" i="2"/>
  <c r="AH84" i="2"/>
  <c r="AF84" i="2"/>
  <c r="AJ84" i="2"/>
  <c r="AF85" i="2"/>
  <c r="AJ85" i="2"/>
  <c r="AD85" i="2"/>
  <c r="AH85" i="2"/>
  <c r="AD86" i="2"/>
  <c r="AH86" i="2"/>
  <c r="AF86" i="2"/>
  <c r="AJ86" i="2"/>
  <c r="AF87" i="2"/>
  <c r="AJ87" i="2"/>
  <c r="AH87" i="2"/>
  <c r="AD87" i="2"/>
  <c r="AD88" i="2"/>
  <c r="AH88" i="2"/>
  <c r="AF88" i="2"/>
  <c r="AJ88" i="2"/>
  <c r="AF89" i="2"/>
  <c r="AJ89" i="2"/>
  <c r="AD89" i="2"/>
  <c r="AH89" i="2"/>
  <c r="AD90" i="2"/>
  <c r="AH90" i="2"/>
  <c r="AJ90" i="2"/>
  <c r="AF90" i="2"/>
  <c r="AF91" i="2"/>
  <c r="AJ91" i="2"/>
  <c r="AD91" i="2"/>
  <c r="AH91" i="2"/>
  <c r="AD92" i="2"/>
  <c r="AH92" i="2"/>
  <c r="AF92" i="2"/>
  <c r="AJ92" i="2"/>
  <c r="AF93" i="2"/>
  <c r="AJ93" i="2"/>
  <c r="AD93" i="2"/>
  <c r="AH93" i="2"/>
  <c r="AD94" i="2"/>
  <c r="AH94" i="2"/>
  <c r="AF94" i="2"/>
  <c r="AJ94" i="2"/>
  <c r="AF95" i="2"/>
  <c r="AJ95" i="2"/>
  <c r="AH95" i="2"/>
  <c r="AD95" i="2"/>
  <c r="AD96" i="2"/>
  <c r="AH96" i="2"/>
  <c r="AF96" i="2"/>
  <c r="AJ96" i="2"/>
  <c r="AF97" i="2"/>
  <c r="AJ97" i="2"/>
  <c r="AD97" i="2"/>
  <c r="AH97" i="2"/>
  <c r="AD98" i="2"/>
  <c r="AH98" i="2"/>
  <c r="AJ98" i="2"/>
  <c r="AF98" i="2"/>
  <c r="AF99" i="2"/>
  <c r="AJ99" i="2"/>
  <c r="AD99" i="2"/>
  <c r="AH99" i="2"/>
  <c r="AD100" i="2"/>
  <c r="AH100" i="2"/>
  <c r="AF100" i="2"/>
  <c r="AJ100" i="2"/>
  <c r="AF52" i="2"/>
  <c r="AJ52" i="2"/>
  <c r="AD52" i="2"/>
  <c r="AH52" i="2"/>
  <c r="AD101" i="2"/>
  <c r="AH101" i="2"/>
  <c r="AF101" i="2"/>
  <c r="AJ101" i="2"/>
  <c r="AF102" i="2"/>
  <c r="AJ102" i="2"/>
  <c r="AH102" i="2"/>
  <c r="AD102" i="2"/>
  <c r="AD103" i="2"/>
  <c r="AH103" i="2"/>
  <c r="AF103" i="2"/>
  <c r="AJ103" i="2"/>
  <c r="AF62" i="2"/>
  <c r="AJ62" i="2"/>
  <c r="AD62" i="2"/>
  <c r="AH62" i="2"/>
  <c r="AD104" i="2"/>
  <c r="AH104" i="2"/>
  <c r="AJ104" i="2"/>
  <c r="AF104" i="2"/>
  <c r="AF105" i="2"/>
  <c r="AJ105" i="2"/>
  <c r="AD105" i="2"/>
  <c r="AH105" i="2"/>
  <c r="AD106" i="2"/>
  <c r="AH106" i="2"/>
  <c r="AF106" i="2"/>
  <c r="AJ106" i="2"/>
  <c r="AF78" i="2"/>
  <c r="AJ78" i="2"/>
  <c r="AD78" i="2"/>
  <c r="AH78" i="2"/>
  <c r="AD107" i="2"/>
  <c r="AH107" i="2"/>
  <c r="AF107" i="2"/>
  <c r="AJ107" i="2"/>
  <c r="AF108" i="2"/>
  <c r="AJ108" i="2"/>
  <c r="AH108" i="2"/>
  <c r="AD108" i="2"/>
  <c r="AD109" i="2"/>
  <c r="AH109" i="2"/>
  <c r="AF109" i="2"/>
  <c r="AJ109" i="2"/>
  <c r="AF110" i="2"/>
  <c r="AJ110" i="2"/>
  <c r="AD110" i="2"/>
  <c r="AH110" i="2"/>
  <c r="AD111" i="2"/>
  <c r="AH111" i="2"/>
  <c r="AJ111" i="2"/>
  <c r="AF111" i="2"/>
  <c r="AD112" i="2"/>
  <c r="AH112" i="2"/>
  <c r="AJ112" i="2"/>
  <c r="AF112" i="2"/>
  <c r="AF113" i="2"/>
  <c r="AJ113" i="2"/>
  <c r="AH113" i="2"/>
  <c r="AD113" i="2"/>
  <c r="AD24" i="2"/>
  <c r="AH24" i="2"/>
  <c r="AF24" i="2"/>
  <c r="AJ24" i="2"/>
  <c r="AF114" i="2"/>
  <c r="AJ114" i="2"/>
  <c r="AD114" i="2"/>
  <c r="AH114" i="2"/>
  <c r="AD115" i="2"/>
  <c r="AH115" i="2"/>
  <c r="AJ115" i="2"/>
  <c r="AF115" i="2"/>
  <c r="AF116" i="2"/>
  <c r="AJ116" i="2"/>
  <c r="AH116" i="2"/>
  <c r="AD116" i="2"/>
  <c r="AD117" i="2"/>
  <c r="AH117" i="2"/>
  <c r="AF117" i="2"/>
  <c r="AJ117" i="2"/>
  <c r="AF118" i="2"/>
  <c r="AJ118" i="2"/>
  <c r="AD118" i="2"/>
  <c r="AH118" i="2"/>
  <c r="AD119" i="2"/>
  <c r="AH119" i="2"/>
  <c r="AJ119" i="2"/>
  <c r="AF119" i="2"/>
  <c r="AF120" i="2"/>
  <c r="AJ120" i="2"/>
  <c r="AH120" i="2"/>
  <c r="AD120" i="2"/>
  <c r="AD121" i="2"/>
  <c r="AH121" i="2"/>
  <c r="AF121" i="2"/>
  <c r="AJ121" i="2"/>
  <c r="AF122" i="2"/>
  <c r="AJ122" i="2"/>
  <c r="AD122" i="2"/>
  <c r="AH122" i="2"/>
  <c r="AD123" i="2"/>
  <c r="AH123" i="2"/>
  <c r="AJ123" i="2"/>
  <c r="AF123" i="2"/>
  <c r="AF124" i="2"/>
  <c r="AJ124" i="2"/>
  <c r="AH124" i="2"/>
  <c r="AD124" i="2"/>
  <c r="AD125" i="2"/>
  <c r="AH125" i="2"/>
  <c r="AF125" i="2"/>
  <c r="AJ125" i="2"/>
  <c r="AF126" i="2"/>
  <c r="AJ126" i="2"/>
  <c r="AD126" i="2"/>
  <c r="AH126" i="2"/>
  <c r="AD127" i="2"/>
  <c r="AH127" i="2"/>
  <c r="AJ127" i="2"/>
  <c r="AF127" i="2"/>
  <c r="AF128" i="2"/>
  <c r="AJ128" i="2"/>
  <c r="AH128" i="2"/>
  <c r="AD128" i="2"/>
  <c r="AD76" i="2"/>
  <c r="AH76" i="2"/>
  <c r="AF76" i="2"/>
  <c r="AJ76" i="2"/>
  <c r="AF129" i="2"/>
  <c r="AJ129" i="2"/>
  <c r="AD129" i="2"/>
  <c r="AH129" i="2"/>
  <c r="AD130" i="2"/>
  <c r="AH130" i="2"/>
  <c r="AJ130" i="2"/>
  <c r="AF130" i="2"/>
  <c r="AF131" i="2"/>
  <c r="AJ131" i="2"/>
  <c r="AH131" i="2"/>
  <c r="AD131" i="2"/>
  <c r="AD132" i="2"/>
  <c r="AH132" i="2"/>
  <c r="AF132" i="2"/>
  <c r="AJ132" i="2"/>
  <c r="AF133" i="2"/>
  <c r="AJ133" i="2"/>
  <c r="AD133" i="2"/>
  <c r="AH133" i="2"/>
  <c r="AD134" i="2"/>
  <c r="AH134" i="2"/>
  <c r="AJ134" i="2"/>
  <c r="AF134" i="2"/>
  <c r="AF135" i="2"/>
  <c r="AJ135" i="2"/>
  <c r="AH135" i="2"/>
  <c r="AD135" i="2"/>
  <c r="AF136" i="2"/>
  <c r="AJ136" i="2"/>
  <c r="AD136" i="2"/>
  <c r="AH136" i="2"/>
  <c r="AD137" i="2"/>
  <c r="AH137" i="2"/>
  <c r="AF137" i="2"/>
  <c r="AJ137" i="2"/>
  <c r="AF138" i="2"/>
  <c r="AJ138" i="2"/>
  <c r="AD138" i="2"/>
  <c r="AH138" i="2"/>
  <c r="AD139" i="2"/>
  <c r="AH139" i="2"/>
  <c r="AF139" i="2"/>
  <c r="AJ139" i="2"/>
  <c r="AF140" i="2"/>
  <c r="AJ140" i="2"/>
  <c r="AD140" i="2"/>
  <c r="AH140" i="2"/>
  <c r="AD141" i="2"/>
  <c r="AH141" i="2"/>
  <c r="AF141" i="2"/>
  <c r="AJ141" i="2"/>
  <c r="AF142" i="2"/>
  <c r="AJ142" i="2"/>
  <c r="AD142" i="2"/>
  <c r="AH142" i="2"/>
  <c r="AD143" i="2"/>
  <c r="AH143" i="2"/>
  <c r="AF143" i="2"/>
  <c r="AJ143" i="2"/>
  <c r="AF144" i="2"/>
  <c r="AJ144" i="2"/>
  <c r="AD144" i="2"/>
  <c r="AH144" i="2"/>
  <c r="AD145" i="2"/>
  <c r="AH145" i="2"/>
  <c r="AF145" i="2"/>
  <c r="AJ145" i="2"/>
  <c r="AF146" i="2"/>
  <c r="AJ146" i="2"/>
  <c r="AD146" i="2"/>
  <c r="AH146" i="2"/>
  <c r="AD147" i="2"/>
  <c r="AH147" i="2"/>
  <c r="AF147" i="2"/>
  <c r="AJ147" i="2"/>
  <c r="AF148" i="2"/>
  <c r="AJ148" i="2"/>
  <c r="AD148" i="2"/>
  <c r="AH148" i="2"/>
  <c r="AD149" i="2"/>
  <c r="AH149" i="2"/>
  <c r="AF149" i="2"/>
  <c r="AJ149" i="2"/>
  <c r="AF150" i="2"/>
  <c r="AJ150" i="2"/>
  <c r="AD150" i="2"/>
  <c r="AH150" i="2"/>
  <c r="AD151" i="2"/>
  <c r="AH151" i="2"/>
  <c r="AF151" i="2"/>
  <c r="AJ151" i="2"/>
  <c r="AF152" i="2"/>
  <c r="AJ152" i="2"/>
  <c r="AD152" i="2"/>
  <c r="AH152" i="2"/>
  <c r="AD153" i="2"/>
  <c r="AH153" i="2"/>
  <c r="AF153" i="2"/>
  <c r="AJ153" i="2"/>
  <c r="AF154" i="2"/>
  <c r="AJ154" i="2"/>
  <c r="AD154" i="2"/>
  <c r="AH154" i="2"/>
  <c r="AD155" i="2"/>
  <c r="AH155" i="2"/>
  <c r="AF155" i="2"/>
  <c r="AJ155" i="2"/>
  <c r="AF156" i="2"/>
  <c r="AJ156" i="2"/>
  <c r="AD156" i="2"/>
  <c r="AH156" i="2"/>
  <c r="AD157" i="2"/>
  <c r="AH157" i="2"/>
  <c r="AF157" i="2"/>
  <c r="AJ157" i="2"/>
  <c r="AF158" i="2"/>
  <c r="AJ158" i="2"/>
  <c r="AD158" i="2"/>
  <c r="AH158" i="2"/>
  <c r="AD159" i="2"/>
  <c r="AH159" i="2"/>
  <c r="AF159" i="2"/>
  <c r="AJ159" i="2"/>
  <c r="AF160" i="2"/>
  <c r="AJ160" i="2"/>
  <c r="AD160" i="2"/>
  <c r="AH160" i="2"/>
  <c r="AD161" i="2"/>
  <c r="AH161" i="2"/>
  <c r="AF161" i="2"/>
  <c r="AJ161" i="2"/>
  <c r="AF162" i="2"/>
  <c r="AJ162" i="2"/>
  <c r="AD162" i="2"/>
  <c r="AH162" i="2"/>
  <c r="AD163" i="2"/>
  <c r="AH163" i="2"/>
  <c r="AF163" i="2"/>
  <c r="AJ163" i="2"/>
  <c r="AF164" i="2"/>
  <c r="AJ164" i="2"/>
  <c r="AD164" i="2"/>
  <c r="AH164" i="2"/>
  <c r="AD165" i="2"/>
  <c r="AH165" i="2"/>
  <c r="AF165" i="2"/>
  <c r="AJ165" i="2"/>
  <c r="AF25" i="2"/>
  <c r="AJ25" i="2"/>
  <c r="AD25" i="2"/>
  <c r="AH25" i="2"/>
  <c r="AD166" i="2"/>
  <c r="AH166" i="2"/>
  <c r="AF166" i="2"/>
  <c r="AJ166" i="2"/>
  <c r="AF167" i="2"/>
  <c r="AJ167" i="2"/>
  <c r="AD167" i="2"/>
  <c r="AH167" i="2"/>
  <c r="AD14" i="2"/>
  <c r="AH14" i="2"/>
  <c r="AF14" i="2"/>
  <c r="AJ14" i="2"/>
  <c r="AF168" i="2"/>
  <c r="AJ168" i="2"/>
  <c r="AD168" i="2"/>
  <c r="AH168" i="2"/>
  <c r="AD169" i="2"/>
  <c r="AH169" i="2"/>
  <c r="AF169" i="2"/>
  <c r="AJ169" i="2"/>
  <c r="AF170" i="2"/>
  <c r="AJ170" i="2"/>
  <c r="AD170" i="2"/>
  <c r="AH170" i="2"/>
  <c r="AD171" i="2"/>
  <c r="AH171" i="2"/>
  <c r="AJ171" i="2"/>
  <c r="AF171" i="2"/>
  <c r="AF172" i="2"/>
  <c r="AJ172" i="2"/>
  <c r="AH172" i="2"/>
  <c r="AD172" i="2"/>
  <c r="AD173" i="2"/>
  <c r="AH173" i="2"/>
  <c r="AF173" i="2"/>
  <c r="AJ173" i="2"/>
  <c r="AF174" i="2"/>
  <c r="AJ174" i="2"/>
  <c r="AD174" i="2"/>
  <c r="AH174" i="2"/>
  <c r="AD175" i="2"/>
  <c r="AH175" i="2"/>
  <c r="AJ175" i="2"/>
  <c r="AF175" i="2"/>
  <c r="AF176" i="2"/>
  <c r="AJ176" i="2"/>
  <c r="AH176" i="2"/>
  <c r="AD176" i="2"/>
  <c r="AD177" i="2"/>
  <c r="AH177" i="2"/>
  <c r="AF177" i="2"/>
  <c r="AJ177" i="2"/>
  <c r="AF178" i="2"/>
  <c r="AH178" i="2"/>
  <c r="AJ178" i="2"/>
  <c r="AD178" i="2"/>
  <c r="AH179" i="2"/>
  <c r="AF179" i="2"/>
  <c r="AJ179" i="2"/>
  <c r="AD179" i="2"/>
  <c r="AH180" i="2"/>
  <c r="AD180" i="2"/>
  <c r="AF180" i="2"/>
  <c r="AJ180" i="2"/>
  <c r="AH26" i="2"/>
  <c r="AD26" i="2"/>
  <c r="AJ26" i="2"/>
  <c r="AF26" i="2"/>
  <c r="AD181" i="2"/>
  <c r="AJ181" i="2"/>
  <c r="AH181" i="2"/>
  <c r="AF181" i="2"/>
  <c r="AD182" i="2"/>
  <c r="AJ182" i="2"/>
  <c r="AF182" i="2"/>
  <c r="AH182" i="2"/>
  <c r="AJ183" i="2"/>
  <c r="AF183" i="2"/>
  <c r="AD183" i="2"/>
  <c r="AH183" i="2"/>
  <c r="AD184" i="2"/>
  <c r="AH184" i="2"/>
  <c r="AJ184" i="2"/>
  <c r="AF184" i="2"/>
  <c r="AF185" i="2"/>
  <c r="AJ185" i="2"/>
  <c r="AH185" i="2"/>
  <c r="AD185" i="2"/>
  <c r="AD186" i="2"/>
  <c r="AH186" i="2"/>
  <c r="AF186" i="2"/>
  <c r="AJ186" i="2"/>
  <c r="AF187" i="2"/>
  <c r="AJ187" i="2"/>
  <c r="AD187" i="2"/>
  <c r="AH187" i="2"/>
  <c r="AD188" i="2"/>
  <c r="AH188" i="2"/>
  <c r="AJ188" i="2"/>
  <c r="AF188" i="2"/>
  <c r="AF69" i="2"/>
  <c r="AJ69" i="2"/>
  <c r="AH69" i="2"/>
  <c r="AD69" i="2"/>
  <c r="AD189" i="2"/>
  <c r="AH189" i="2"/>
  <c r="AF189" i="2"/>
  <c r="AJ189" i="2"/>
  <c r="AF190" i="2"/>
  <c r="AJ190" i="2"/>
  <c r="AD190" i="2"/>
  <c r="AH190" i="2"/>
  <c r="AD191" i="2"/>
  <c r="AH191" i="2"/>
  <c r="AJ191" i="2"/>
  <c r="AF191" i="2"/>
  <c r="AF192" i="2"/>
  <c r="AJ192" i="2"/>
  <c r="AH192" i="2"/>
  <c r="AD192" i="2"/>
  <c r="AD193" i="2"/>
  <c r="AH193" i="2"/>
  <c r="AF193" i="2"/>
  <c r="AJ193" i="2"/>
  <c r="AF194" i="2"/>
  <c r="AJ194" i="2"/>
  <c r="AD194" i="2"/>
  <c r="AH194" i="2"/>
  <c r="AD195" i="2"/>
  <c r="AH195" i="2"/>
  <c r="AJ195" i="2"/>
  <c r="AF195" i="2"/>
  <c r="AF196" i="2"/>
  <c r="AJ196" i="2"/>
  <c r="AH196" i="2"/>
  <c r="AD196" i="2"/>
  <c r="AD197" i="2"/>
  <c r="AH197" i="2"/>
  <c r="AF197" i="2"/>
  <c r="AJ197" i="2"/>
  <c r="AF198" i="2"/>
  <c r="AJ198" i="2"/>
  <c r="AD198" i="2"/>
  <c r="AH198" i="2"/>
  <c r="AD199" i="2"/>
  <c r="AH199" i="2"/>
  <c r="AJ199" i="2"/>
  <c r="AF199" i="2"/>
  <c r="AF200" i="2"/>
  <c r="AJ200" i="2"/>
  <c r="AH200" i="2"/>
  <c r="AD200" i="2"/>
  <c r="AD201" i="2"/>
  <c r="AH201" i="2"/>
  <c r="AF201" i="2"/>
  <c r="AJ201" i="2"/>
  <c r="AF202" i="2"/>
  <c r="AJ202" i="2"/>
  <c r="AD202" i="2"/>
  <c r="AH202" i="2"/>
  <c r="AD203" i="2"/>
  <c r="AH203" i="2"/>
  <c r="AJ203" i="2"/>
  <c r="AF203" i="2"/>
  <c r="AF204" i="2"/>
  <c r="AJ204" i="2"/>
  <c r="AH204" i="2"/>
  <c r="AD204" i="2"/>
  <c r="AD27" i="2"/>
  <c r="AH27" i="2"/>
  <c r="AF27" i="2"/>
  <c r="AJ27" i="2"/>
  <c r="AF205" i="2"/>
  <c r="AJ205" i="2"/>
  <c r="AD205" i="2"/>
  <c r="AH205" i="2"/>
  <c r="AD206" i="2"/>
  <c r="AH206" i="2"/>
  <c r="AJ206" i="2"/>
  <c r="AF206" i="2"/>
  <c r="AF207" i="2"/>
  <c r="AJ207" i="2"/>
  <c r="AH207" i="2"/>
  <c r="AD207" i="2"/>
  <c r="AD208" i="2"/>
  <c r="AH208" i="2"/>
  <c r="AF208" i="2"/>
  <c r="AJ208" i="2"/>
  <c r="AF209" i="2"/>
  <c r="AJ209" i="2"/>
  <c r="AD209" i="2"/>
  <c r="AH209" i="2"/>
  <c r="AD210" i="2"/>
  <c r="AH210" i="2"/>
  <c r="AJ210" i="2"/>
  <c r="AF210" i="2"/>
  <c r="AF211" i="2"/>
  <c r="AJ211" i="2"/>
  <c r="AH211" i="2"/>
  <c r="AD211" i="2"/>
  <c r="AD212" i="2"/>
  <c r="AH212" i="2"/>
  <c r="AF212" i="2"/>
  <c r="AJ212" i="2"/>
  <c r="AF213" i="2"/>
  <c r="AJ213" i="2"/>
  <c r="AD213" i="2"/>
  <c r="AH213" i="2"/>
  <c r="AD214" i="2"/>
  <c r="AH214" i="2"/>
  <c r="AJ214" i="2"/>
  <c r="AF214" i="2"/>
  <c r="AF215" i="2"/>
  <c r="AJ215" i="2"/>
  <c r="AH215" i="2"/>
  <c r="AD215" i="2"/>
  <c r="AD216" i="2"/>
  <c r="AH216" i="2"/>
  <c r="AF216" i="2"/>
  <c r="AJ216" i="2"/>
  <c r="AF217" i="2"/>
  <c r="AJ217" i="2"/>
  <c r="AD217" i="2"/>
  <c r="AH217" i="2"/>
  <c r="AD218" i="2"/>
  <c r="AH218" i="2"/>
  <c r="AJ218" i="2"/>
  <c r="AF218" i="2"/>
  <c r="AF219" i="2"/>
  <c r="AJ219" i="2"/>
  <c r="AH219" i="2"/>
  <c r="AD219" i="2"/>
  <c r="AD220" i="2"/>
  <c r="AH220" i="2"/>
  <c r="AF220" i="2"/>
  <c r="AJ220" i="2"/>
  <c r="AF221" i="2"/>
  <c r="AJ221" i="2"/>
  <c r="AD221" i="2"/>
  <c r="AH221" i="2"/>
  <c r="AD222" i="2"/>
  <c r="AH222" i="2"/>
  <c r="AJ222" i="2"/>
  <c r="AF222" i="2"/>
  <c r="AF223" i="2"/>
  <c r="AJ223" i="2"/>
  <c r="AH223" i="2"/>
  <c r="AD223" i="2"/>
  <c r="AD224" i="2"/>
  <c r="AH224" i="2"/>
  <c r="AF224" i="2"/>
  <c r="AJ224" i="2"/>
  <c r="AF74" i="2"/>
  <c r="AJ74" i="2"/>
  <c r="AD74" i="2"/>
  <c r="AH74" i="2"/>
  <c r="AD225" i="2"/>
  <c r="AH225" i="2"/>
  <c r="AJ225" i="2"/>
  <c r="AF225" i="2"/>
  <c r="AD226" i="2"/>
  <c r="AJ226" i="2"/>
  <c r="AF226" i="2"/>
  <c r="AH226" i="2"/>
  <c r="AD227" i="2"/>
  <c r="AF227" i="2"/>
  <c r="AJ227" i="2"/>
  <c r="AH227" i="2"/>
  <c r="AD228" i="2"/>
  <c r="AH228" i="2"/>
  <c r="AF228" i="2"/>
  <c r="AJ228" i="2"/>
  <c r="AF229" i="2"/>
  <c r="AJ229" i="2"/>
  <c r="AD229" i="2"/>
  <c r="AH229" i="2"/>
  <c r="AD230" i="2"/>
  <c r="AH230" i="2"/>
  <c r="AF230" i="2"/>
  <c r="AJ230" i="2"/>
  <c r="AF231" i="2"/>
  <c r="AJ231" i="2"/>
  <c r="AH231" i="2"/>
  <c r="AD231" i="2"/>
  <c r="AD232" i="2"/>
  <c r="AH232" i="2"/>
  <c r="AF232" i="2"/>
  <c r="AJ232" i="2"/>
  <c r="AF233" i="2"/>
  <c r="AJ233" i="2"/>
  <c r="AD233" i="2"/>
  <c r="AH233" i="2"/>
  <c r="AD234" i="2"/>
  <c r="AH234" i="2"/>
  <c r="AJ234" i="2"/>
  <c r="AF234" i="2"/>
  <c r="AF235" i="2"/>
  <c r="AJ235" i="2"/>
  <c r="AD235" i="2"/>
  <c r="AH235" i="2"/>
  <c r="AD236" i="2"/>
  <c r="AH236" i="2"/>
  <c r="AF236" i="2"/>
  <c r="AJ236" i="2"/>
  <c r="AF237" i="2"/>
  <c r="AJ237" i="2"/>
  <c r="AD237" i="2"/>
  <c r="AH237" i="2"/>
  <c r="AD238" i="2"/>
  <c r="AH238" i="2"/>
  <c r="AF238" i="2"/>
  <c r="AJ238" i="2"/>
  <c r="AF239" i="2"/>
  <c r="AJ239" i="2"/>
  <c r="AH239" i="2"/>
  <c r="AD239" i="2"/>
  <c r="AD240" i="2"/>
  <c r="AH240" i="2"/>
  <c r="AF240" i="2"/>
  <c r="AJ240" i="2"/>
  <c r="AF241" i="2"/>
  <c r="AJ241" i="2"/>
  <c r="AD241" i="2"/>
  <c r="AH241" i="2"/>
  <c r="AD242" i="2"/>
  <c r="AH242" i="2"/>
  <c r="AJ242" i="2"/>
  <c r="AF242" i="2"/>
  <c r="AF243" i="2"/>
  <c r="AJ243" i="2"/>
  <c r="AD243" i="2"/>
  <c r="AH243" i="2"/>
  <c r="AD244" i="2"/>
  <c r="AH244" i="2"/>
  <c r="AF244" i="2"/>
  <c r="AJ244" i="2"/>
  <c r="AF245" i="2"/>
  <c r="AJ245" i="2"/>
  <c r="AD245" i="2"/>
  <c r="AH245" i="2"/>
  <c r="AD246" i="2"/>
  <c r="AH246" i="2"/>
  <c r="AF246" i="2"/>
  <c r="AJ246" i="2"/>
  <c r="AF247" i="2"/>
  <c r="AJ247" i="2"/>
  <c r="AH247" i="2"/>
  <c r="AD247" i="2"/>
  <c r="AD77" i="2"/>
  <c r="AH77" i="2"/>
  <c r="AF77" i="2"/>
  <c r="AJ77" i="2"/>
  <c r="AF248" i="2"/>
  <c r="AJ248" i="2"/>
  <c r="AD248" i="2"/>
  <c r="AH248" i="2"/>
  <c r="AD249" i="2"/>
  <c r="AH249" i="2"/>
  <c r="AJ249" i="2"/>
  <c r="AF249" i="2"/>
  <c r="AF250" i="2"/>
  <c r="AJ250" i="2"/>
  <c r="AD250" i="2"/>
  <c r="AH250" i="2"/>
  <c r="AD251" i="2"/>
  <c r="AH251" i="2"/>
  <c r="AF251" i="2"/>
  <c r="AJ251" i="2"/>
  <c r="AF252" i="2"/>
  <c r="AJ252" i="2"/>
  <c r="AD252" i="2"/>
  <c r="AH252" i="2"/>
  <c r="AD253" i="2"/>
  <c r="AH253" i="2"/>
  <c r="AF253" i="2"/>
  <c r="AJ253" i="2"/>
  <c r="AF254" i="2"/>
  <c r="AJ254" i="2"/>
  <c r="AH254" i="2"/>
  <c r="AD254" i="2"/>
  <c r="AD255" i="2"/>
  <c r="AH255" i="2"/>
  <c r="AF255" i="2"/>
  <c r="AJ255" i="2"/>
  <c r="AF256" i="2"/>
  <c r="AJ256" i="2"/>
  <c r="AD256" i="2"/>
  <c r="AH256" i="2"/>
  <c r="AD257" i="2"/>
  <c r="AH257" i="2"/>
  <c r="AJ257" i="2"/>
  <c r="AF257" i="2"/>
  <c r="AF258" i="2"/>
  <c r="AJ258" i="2"/>
  <c r="AD258" i="2"/>
  <c r="AH258" i="2"/>
  <c r="AD259" i="2"/>
  <c r="AH259" i="2"/>
  <c r="AF259" i="2"/>
  <c r="AJ259" i="2"/>
  <c r="AF260" i="2"/>
  <c r="AJ260" i="2"/>
  <c r="AD260" i="2"/>
  <c r="AH260" i="2"/>
  <c r="AD261" i="2"/>
  <c r="AH261" i="2"/>
  <c r="AF261" i="2"/>
  <c r="AJ261" i="2"/>
  <c r="AF262" i="2"/>
  <c r="AJ262" i="2"/>
  <c r="AD262" i="2"/>
  <c r="AH262" i="2"/>
  <c r="AD263" i="2"/>
  <c r="AH263" i="2"/>
  <c r="AJ263" i="2"/>
  <c r="AF263" i="2"/>
  <c r="AF264" i="2"/>
  <c r="AJ264" i="2"/>
  <c r="AH264" i="2"/>
  <c r="AD264" i="2"/>
  <c r="AD265" i="2"/>
  <c r="AH265" i="2"/>
  <c r="AF265" i="2"/>
  <c r="AJ265" i="2"/>
  <c r="AF266" i="2"/>
  <c r="AJ266" i="2"/>
  <c r="AD266" i="2"/>
  <c r="AH266" i="2"/>
  <c r="AD267" i="2"/>
  <c r="AH267" i="2"/>
  <c r="AJ267" i="2"/>
  <c r="AF267" i="2"/>
  <c r="AF268" i="2"/>
  <c r="AJ268" i="2"/>
  <c r="AH268" i="2"/>
  <c r="AD268" i="2"/>
  <c r="AD269" i="2"/>
  <c r="AH269" i="2"/>
  <c r="AF269" i="2"/>
  <c r="AJ269" i="2"/>
  <c r="AF270" i="2"/>
  <c r="AJ270" i="2"/>
  <c r="AD270" i="2"/>
  <c r="AH270" i="2"/>
  <c r="AD271" i="2"/>
  <c r="AH271" i="2"/>
  <c r="AJ271" i="2"/>
  <c r="AF271" i="2"/>
  <c r="AF272" i="2"/>
  <c r="AJ272" i="2"/>
  <c r="AH272" i="2"/>
  <c r="AD272" i="2"/>
  <c r="AD273" i="2"/>
  <c r="AH273" i="2"/>
  <c r="AF273" i="2"/>
  <c r="AJ273" i="2"/>
  <c r="AF274" i="2"/>
  <c r="AJ274" i="2"/>
  <c r="AH274" i="2"/>
  <c r="AD274" i="2"/>
  <c r="AD275" i="2"/>
  <c r="AH275" i="2"/>
  <c r="AJ275" i="2"/>
  <c r="AF275" i="2"/>
  <c r="AF276" i="2"/>
  <c r="AJ276" i="2"/>
  <c r="AH276" i="2"/>
  <c r="AD276" i="2"/>
  <c r="AD277" i="2"/>
  <c r="AH277" i="2"/>
  <c r="AJ277" i="2"/>
  <c r="AF277" i="2"/>
  <c r="AF278" i="2"/>
  <c r="AJ278" i="2"/>
  <c r="AD278" i="2"/>
  <c r="AH278" i="2"/>
  <c r="AD279" i="2"/>
  <c r="AH279" i="2"/>
  <c r="AJ279" i="2"/>
  <c r="AF279" i="2"/>
  <c r="AF280" i="2"/>
  <c r="AJ280" i="2"/>
  <c r="AD280" i="2"/>
  <c r="AH280" i="2"/>
  <c r="AD281" i="2"/>
  <c r="AH281" i="2"/>
  <c r="AF281" i="2"/>
  <c r="AJ281" i="2"/>
  <c r="AF282" i="2"/>
  <c r="AJ282" i="2"/>
  <c r="AD282" i="2"/>
  <c r="AH282" i="2"/>
  <c r="AD283" i="2"/>
  <c r="AH283" i="2"/>
  <c r="AF283" i="2"/>
  <c r="AJ283" i="2"/>
  <c r="AF284" i="2"/>
  <c r="AJ284" i="2"/>
  <c r="AH284" i="2"/>
  <c r="AD284" i="2"/>
  <c r="AD285" i="2"/>
  <c r="AH285" i="2"/>
  <c r="AF285" i="2"/>
  <c r="AJ285" i="2"/>
  <c r="AF286" i="2"/>
  <c r="AJ286" i="2"/>
  <c r="AD286" i="2"/>
  <c r="AH286" i="2"/>
  <c r="AD287" i="2"/>
  <c r="AH287" i="2"/>
  <c r="AJ287" i="2"/>
  <c r="AF287" i="2"/>
  <c r="AF288" i="2"/>
  <c r="AJ288" i="2"/>
  <c r="AH288" i="2"/>
  <c r="AD288" i="2"/>
  <c r="AD289" i="2"/>
  <c r="AH289" i="2"/>
  <c r="AF289" i="2"/>
  <c r="AJ289" i="2"/>
  <c r="AF290" i="2"/>
  <c r="AJ290" i="2"/>
  <c r="AD290" i="2"/>
  <c r="AH290" i="2"/>
  <c r="AD291" i="2"/>
  <c r="AH291" i="2"/>
  <c r="AJ291" i="2"/>
  <c r="AF291" i="2"/>
  <c r="AF292" i="2"/>
  <c r="AJ292" i="2"/>
  <c r="AH292" i="2"/>
  <c r="AD292" i="2"/>
  <c r="AD293" i="2"/>
  <c r="AH293" i="2"/>
  <c r="AF293" i="2"/>
  <c r="AJ293" i="2"/>
  <c r="AF294" i="2"/>
  <c r="AJ294" i="2"/>
  <c r="AD294" i="2"/>
  <c r="AH294" i="2"/>
  <c r="AD295" i="2"/>
  <c r="AH295" i="2"/>
  <c r="AJ295" i="2"/>
  <c r="AF295" i="2"/>
  <c r="AF296" i="2"/>
  <c r="AJ296" i="2"/>
  <c r="AH296" i="2"/>
  <c r="AD296" i="2"/>
  <c r="AD20" i="2"/>
  <c r="AH20" i="2"/>
  <c r="AF20" i="2"/>
  <c r="AJ20" i="2"/>
  <c r="AF297" i="2"/>
  <c r="AJ297" i="2"/>
  <c r="AD297" i="2"/>
  <c r="AH297" i="2"/>
  <c r="AD298" i="2"/>
  <c r="AH298" i="2"/>
  <c r="AJ298" i="2"/>
  <c r="AF298" i="2"/>
  <c r="AF299" i="2"/>
  <c r="AJ299" i="2"/>
  <c r="AH299" i="2"/>
  <c r="AD299" i="2"/>
  <c r="AF300" i="2"/>
  <c r="AJ300" i="2"/>
  <c r="AD300" i="2"/>
  <c r="AH300" i="2"/>
  <c r="AD301" i="2"/>
  <c r="AH301" i="2"/>
  <c r="AJ301" i="2"/>
  <c r="AF301" i="2"/>
  <c r="AF302" i="2"/>
  <c r="AJ302" i="2"/>
  <c r="AH302" i="2"/>
  <c r="AD302" i="2"/>
  <c r="AD303" i="2"/>
  <c r="AH303" i="2"/>
  <c r="AF303" i="2"/>
  <c r="AJ303" i="2"/>
  <c r="AF304" i="2"/>
  <c r="AJ304" i="2"/>
  <c r="AD304" i="2"/>
  <c r="AH304" i="2"/>
  <c r="AD305" i="2"/>
  <c r="AH305" i="2"/>
  <c r="AJ305" i="2"/>
  <c r="AF305" i="2"/>
  <c r="AF306" i="2"/>
  <c r="AJ306" i="2"/>
  <c r="AH306" i="2"/>
  <c r="AD306" i="2"/>
  <c r="AD307" i="2"/>
  <c r="AH307" i="2"/>
  <c r="AF307" i="2"/>
  <c r="AJ307" i="2"/>
  <c r="AF308" i="2"/>
  <c r="AJ308" i="2"/>
  <c r="AD308" i="2"/>
  <c r="AH308" i="2"/>
  <c r="AD309" i="2"/>
  <c r="AH309" i="2"/>
  <c r="AJ309" i="2"/>
  <c r="AF309" i="2"/>
  <c r="AF310" i="2"/>
  <c r="AJ310" i="2"/>
  <c r="AH310" i="2"/>
  <c r="AD310" i="2"/>
  <c r="AD311" i="2"/>
  <c r="AH311" i="2"/>
  <c r="AF311" i="2"/>
  <c r="AJ311" i="2"/>
  <c r="AF312" i="2"/>
  <c r="AJ312" i="2"/>
  <c r="AD312" i="2"/>
  <c r="AH312" i="2"/>
  <c r="AD313" i="2"/>
  <c r="AH313" i="2"/>
  <c r="AJ313" i="2"/>
  <c r="AF313" i="2"/>
  <c r="AF28" i="2"/>
  <c r="AJ28" i="2"/>
  <c r="AH28" i="2"/>
  <c r="AD28" i="2"/>
  <c r="AD314" i="2"/>
  <c r="AH314" i="2"/>
  <c r="AF314" i="2"/>
  <c r="AJ314" i="2"/>
  <c r="AF315" i="2"/>
  <c r="AJ315" i="2"/>
  <c r="AD315" i="2"/>
  <c r="AH315" i="2"/>
  <c r="AD316" i="2"/>
  <c r="AH316" i="2"/>
  <c r="AJ316" i="2"/>
  <c r="AF316" i="2"/>
  <c r="AF317" i="2"/>
  <c r="AJ317" i="2"/>
  <c r="AH317" i="2"/>
  <c r="AD317" i="2"/>
  <c r="AD318" i="2"/>
  <c r="AH318" i="2"/>
  <c r="AF318" i="2"/>
  <c r="AJ318" i="2"/>
  <c r="AF319" i="2"/>
  <c r="AJ319" i="2"/>
  <c r="AD319" i="2"/>
  <c r="AH319" i="2"/>
  <c r="AD320" i="2"/>
  <c r="AH320" i="2"/>
  <c r="AJ320" i="2"/>
  <c r="AF320" i="2"/>
  <c r="AF321" i="2"/>
  <c r="AJ321" i="2"/>
  <c r="AH321" i="2"/>
  <c r="AD321" i="2"/>
  <c r="AD322" i="2"/>
  <c r="AH322" i="2"/>
  <c r="AF322" i="2"/>
  <c r="AJ322" i="2"/>
  <c r="AF323" i="2"/>
  <c r="AJ323" i="2"/>
  <c r="AD323" i="2"/>
  <c r="AH323" i="2"/>
  <c r="AD324" i="2"/>
  <c r="AH324" i="2"/>
  <c r="AJ324" i="2"/>
  <c r="AF324" i="2"/>
  <c r="AF325" i="2"/>
  <c r="AJ325" i="2"/>
  <c r="AH325" i="2"/>
  <c r="AD325" i="2"/>
  <c r="AD326" i="2"/>
  <c r="AH326" i="2"/>
  <c r="AF326" i="2"/>
  <c r="AJ326" i="2"/>
  <c r="AF327" i="2"/>
  <c r="AJ327" i="2"/>
  <c r="AD327" i="2"/>
  <c r="AH327" i="2"/>
  <c r="AD328" i="2"/>
  <c r="AH328" i="2"/>
  <c r="AJ328" i="2"/>
  <c r="AF328" i="2"/>
  <c r="AF329" i="2"/>
  <c r="AJ329" i="2"/>
  <c r="AH329" i="2"/>
  <c r="AD329" i="2"/>
  <c r="AD330" i="2"/>
  <c r="AH330" i="2"/>
  <c r="AF330" i="2"/>
  <c r="AJ330" i="2"/>
  <c r="AF331" i="2"/>
  <c r="AJ331" i="2"/>
  <c r="AD331" i="2"/>
  <c r="AH331" i="2"/>
  <c r="AD332" i="2"/>
  <c r="AH332" i="2"/>
  <c r="AJ332" i="2"/>
  <c r="AF332" i="2"/>
  <c r="AF333" i="2"/>
  <c r="AJ333" i="2"/>
  <c r="AH333" i="2"/>
  <c r="AD333" i="2"/>
  <c r="AF334" i="2"/>
  <c r="AJ334" i="2"/>
  <c r="AH334" i="2"/>
  <c r="AD334" i="2"/>
  <c r="AD335" i="2"/>
  <c r="AH335" i="2"/>
  <c r="AF335" i="2"/>
  <c r="AJ335" i="2"/>
  <c r="AF336" i="2"/>
  <c r="AJ336" i="2"/>
  <c r="AD336" i="2"/>
  <c r="AH336" i="2"/>
  <c r="AD337" i="2"/>
  <c r="AH337" i="2"/>
  <c r="AJ337" i="2"/>
  <c r="AF337" i="2"/>
  <c r="AF338" i="2"/>
  <c r="AJ338" i="2"/>
  <c r="AH338" i="2"/>
  <c r="AD338" i="2"/>
  <c r="AD339" i="2"/>
  <c r="AH339" i="2"/>
  <c r="AF339" i="2"/>
  <c r="AJ339" i="2"/>
  <c r="AF340" i="2"/>
  <c r="AJ340" i="2"/>
  <c r="AD340" i="2"/>
  <c r="AH340" i="2"/>
  <c r="AD341" i="2"/>
  <c r="AH341" i="2"/>
  <c r="AJ341" i="2"/>
  <c r="AF341" i="2"/>
  <c r="AF342" i="2"/>
  <c r="AJ342" i="2"/>
  <c r="AH342" i="2"/>
  <c r="AD342" i="2"/>
  <c r="AD343" i="2"/>
  <c r="AH343" i="2"/>
  <c r="AF343" i="2"/>
  <c r="AJ343" i="2"/>
  <c r="AF344" i="2"/>
  <c r="AJ344" i="2"/>
  <c r="AD344" i="2"/>
  <c r="AH344" i="2"/>
  <c r="AD345" i="2"/>
  <c r="AH345" i="2"/>
  <c r="AJ345" i="2"/>
  <c r="AF345" i="2"/>
  <c r="AF346" i="2"/>
  <c r="AJ346" i="2"/>
  <c r="AH346" i="2"/>
  <c r="AD346" i="2"/>
  <c r="AD29" i="2"/>
  <c r="AH29" i="2"/>
  <c r="AF29" i="2"/>
  <c r="AJ29" i="2"/>
  <c r="AF58" i="2"/>
  <c r="AJ58" i="2"/>
  <c r="AD58" i="2"/>
  <c r="AH58" i="2"/>
  <c r="AD347" i="2"/>
  <c r="AH347" i="2"/>
  <c r="AJ347" i="2"/>
  <c r="AF347" i="2"/>
  <c r="AF348" i="2"/>
  <c r="AJ348" i="2"/>
  <c r="AH348" i="2"/>
  <c r="AD348" i="2"/>
  <c r="AD60" i="2"/>
  <c r="AH60" i="2"/>
  <c r="AF60" i="2"/>
  <c r="AJ60" i="2"/>
  <c r="AF349" i="2"/>
  <c r="AJ349" i="2"/>
  <c r="AD349" i="2"/>
  <c r="AH349" i="2"/>
  <c r="AD350" i="2"/>
  <c r="AH350" i="2"/>
  <c r="AJ350" i="2"/>
  <c r="AF350" i="2"/>
  <c r="AF351" i="2"/>
  <c r="AJ351" i="2"/>
  <c r="AH351" i="2"/>
  <c r="AD351" i="2"/>
  <c r="AD30" i="2"/>
  <c r="AH30" i="2"/>
  <c r="AF30" i="2"/>
  <c r="AJ30" i="2"/>
  <c r="AF352" i="2"/>
  <c r="AJ352" i="2"/>
  <c r="AD352" i="2"/>
  <c r="AH352" i="2"/>
  <c r="AD353" i="2"/>
  <c r="AH353" i="2"/>
  <c r="AJ353" i="2"/>
  <c r="AF353" i="2"/>
  <c r="AF354" i="2"/>
  <c r="AJ354" i="2"/>
  <c r="AH354" i="2"/>
  <c r="AD354" i="2"/>
  <c r="AD355" i="2"/>
  <c r="AH355" i="2"/>
  <c r="AF355" i="2"/>
  <c r="AJ355" i="2"/>
  <c r="AF356" i="2"/>
  <c r="AJ356" i="2"/>
  <c r="AD356" i="2"/>
  <c r="AH356" i="2"/>
  <c r="AD31" i="2"/>
  <c r="AH31" i="2"/>
  <c r="AJ31" i="2"/>
  <c r="AF31" i="2"/>
  <c r="AF357" i="2"/>
  <c r="AJ357" i="2"/>
  <c r="AH357" i="2"/>
  <c r="AD357" i="2"/>
  <c r="AD358" i="2"/>
  <c r="AH358" i="2"/>
  <c r="AF358" i="2"/>
  <c r="AJ358" i="2"/>
  <c r="AF359" i="2"/>
  <c r="AJ359" i="2"/>
  <c r="AD359" i="2"/>
  <c r="AH359" i="2"/>
  <c r="AD32" i="2"/>
  <c r="AH32" i="2"/>
  <c r="AJ32" i="2"/>
  <c r="AF32" i="2"/>
  <c r="AF360" i="2"/>
  <c r="AJ360" i="2"/>
  <c r="AH360" i="2"/>
  <c r="AD360" i="2"/>
  <c r="AD33" i="2"/>
  <c r="AH33" i="2"/>
  <c r="AF33" i="2"/>
  <c r="AJ33" i="2"/>
  <c r="AF361" i="2"/>
  <c r="AJ361" i="2"/>
  <c r="AD361" i="2"/>
  <c r="AH361" i="2"/>
  <c r="AD362" i="2"/>
  <c r="AH362" i="2"/>
  <c r="AJ362" i="2"/>
  <c r="AF362" i="2"/>
  <c r="AF363" i="2"/>
  <c r="AJ363" i="2"/>
  <c r="AH363" i="2"/>
  <c r="AD363" i="2"/>
  <c r="AD364" i="2"/>
  <c r="AH364" i="2"/>
  <c r="AF364" i="2"/>
  <c r="AJ364" i="2"/>
  <c r="AF365" i="2"/>
  <c r="AJ365" i="2"/>
  <c r="AD365" i="2"/>
  <c r="AH365" i="2"/>
  <c r="AD366" i="2"/>
  <c r="AH366" i="2"/>
  <c r="AJ366" i="2"/>
  <c r="AF366" i="2"/>
  <c r="AF367" i="2"/>
  <c r="AJ367" i="2"/>
  <c r="AH367" i="2"/>
  <c r="AD367" i="2"/>
  <c r="AD368" i="2"/>
  <c r="AH368" i="2"/>
  <c r="AF368" i="2"/>
  <c r="AJ368" i="2"/>
  <c r="AF369" i="2"/>
  <c r="AJ369" i="2"/>
  <c r="AD369" i="2"/>
  <c r="AH369" i="2"/>
  <c r="AD370" i="2"/>
  <c r="AH370" i="2"/>
  <c r="AJ370" i="2"/>
  <c r="AF370" i="2"/>
  <c r="AF371" i="2"/>
  <c r="AJ371" i="2"/>
  <c r="AH371" i="2"/>
  <c r="AD371" i="2"/>
  <c r="AD372" i="2"/>
  <c r="AH372" i="2"/>
  <c r="AF372" i="2"/>
  <c r="AJ372" i="2"/>
  <c r="AF34" i="2"/>
  <c r="AJ34" i="2"/>
  <c r="AD34" i="2"/>
  <c r="AH34" i="2"/>
  <c r="AD373" i="2"/>
  <c r="AH373" i="2"/>
  <c r="AJ373" i="2"/>
  <c r="AF373" i="2"/>
  <c r="AF374" i="2"/>
  <c r="AJ374" i="2"/>
  <c r="AH374" i="2"/>
  <c r="AD374" i="2"/>
  <c r="AD375" i="2"/>
  <c r="AH375" i="2"/>
  <c r="AF375" i="2"/>
  <c r="AJ375" i="2"/>
  <c r="AF376" i="2"/>
  <c r="AJ376" i="2"/>
  <c r="AD376" i="2"/>
  <c r="AH376" i="2"/>
  <c r="AD72" i="2"/>
  <c r="AH72" i="2"/>
  <c r="AJ72" i="2"/>
  <c r="AF72" i="2"/>
  <c r="AF377" i="2"/>
  <c r="AJ377" i="2"/>
  <c r="AH377" i="2"/>
  <c r="AD377" i="2"/>
  <c r="AF378" i="2"/>
  <c r="AJ378" i="2"/>
  <c r="AD378" i="2"/>
  <c r="AH378" i="2"/>
  <c r="AD55" i="2"/>
  <c r="AH55" i="2"/>
  <c r="AF55" i="2"/>
  <c r="AJ55" i="2"/>
  <c r="AF379" i="2"/>
  <c r="AJ379" i="2"/>
  <c r="AD379" i="2"/>
  <c r="AH379" i="2"/>
  <c r="AD380" i="2"/>
  <c r="AH380" i="2"/>
  <c r="AF380" i="2"/>
  <c r="AJ380" i="2"/>
  <c r="AF381" i="2"/>
  <c r="AJ381" i="2"/>
  <c r="AD381" i="2"/>
  <c r="AH381" i="2"/>
  <c r="AD382" i="2"/>
  <c r="AH382" i="2"/>
  <c r="AF382" i="2"/>
  <c r="AJ382" i="2"/>
  <c r="AF383" i="2"/>
  <c r="AJ383" i="2"/>
  <c r="AD383" i="2"/>
  <c r="AH383" i="2"/>
  <c r="AD384" i="2"/>
  <c r="AH384" i="2"/>
  <c r="AF384" i="2"/>
  <c r="AJ384" i="2"/>
  <c r="AF385" i="2"/>
  <c r="AJ385" i="2"/>
  <c r="AD385" i="2"/>
  <c r="AH385" i="2"/>
  <c r="AD386" i="2"/>
  <c r="AH386" i="2"/>
  <c r="AF386" i="2"/>
  <c r="AJ386" i="2"/>
  <c r="AF387" i="2"/>
  <c r="AJ387" i="2"/>
  <c r="AD387" i="2"/>
  <c r="AH387" i="2"/>
  <c r="AD388" i="2"/>
  <c r="AH388" i="2"/>
  <c r="AF388" i="2"/>
  <c r="AJ388" i="2"/>
  <c r="AD389" i="2"/>
  <c r="AH389" i="2"/>
  <c r="AF389" i="2"/>
  <c r="AJ389" i="2"/>
  <c r="AF390" i="2"/>
  <c r="AJ390" i="2"/>
  <c r="AD390" i="2"/>
  <c r="AH390" i="2"/>
  <c r="AD391" i="2"/>
  <c r="AH391" i="2"/>
  <c r="AF391" i="2"/>
  <c r="AJ391" i="2"/>
  <c r="AF392" i="2"/>
  <c r="AJ392" i="2"/>
  <c r="AD392" i="2"/>
  <c r="AH392" i="2"/>
  <c r="AD393" i="2"/>
  <c r="AH393" i="2"/>
  <c r="AF393" i="2"/>
  <c r="AJ393" i="2"/>
  <c r="AF394" i="2"/>
  <c r="AJ394" i="2"/>
  <c r="AD394" i="2"/>
  <c r="AH394" i="2"/>
  <c r="AD395" i="2"/>
  <c r="AH395" i="2"/>
  <c r="AF395" i="2"/>
  <c r="AJ395" i="2"/>
  <c r="AF396" i="2"/>
  <c r="AJ396" i="2"/>
  <c r="AD396" i="2"/>
  <c r="AH396" i="2"/>
  <c r="AD35" i="2"/>
  <c r="AH35" i="2"/>
  <c r="AF35" i="2"/>
  <c r="AJ35" i="2"/>
  <c r="AF397" i="2"/>
  <c r="AJ397" i="2"/>
  <c r="AD397" i="2"/>
  <c r="AH397" i="2"/>
  <c r="AD398" i="2"/>
  <c r="AH398" i="2"/>
  <c r="AF398" i="2"/>
  <c r="AJ398" i="2"/>
  <c r="AF399" i="2"/>
  <c r="AJ399" i="2"/>
  <c r="AD399" i="2"/>
  <c r="AH399" i="2"/>
  <c r="AD400" i="2"/>
  <c r="AH400" i="2"/>
  <c r="AF400" i="2"/>
  <c r="AJ400" i="2"/>
  <c r="AF401" i="2"/>
  <c r="AJ401" i="2"/>
  <c r="AD401" i="2"/>
  <c r="AH401" i="2"/>
  <c r="AD402" i="2"/>
  <c r="AH402" i="2"/>
  <c r="AF402" i="2"/>
  <c r="AJ402" i="2"/>
  <c r="AF403" i="2"/>
  <c r="AJ403" i="2"/>
  <c r="AD403" i="2"/>
  <c r="AH403" i="2"/>
  <c r="AD404" i="2"/>
  <c r="AH404" i="2"/>
  <c r="AF404" i="2"/>
  <c r="AJ404" i="2"/>
  <c r="AF405" i="2"/>
  <c r="AJ405" i="2"/>
  <c r="AD405" i="2"/>
  <c r="AH405" i="2"/>
  <c r="AD406" i="2"/>
  <c r="AH406" i="2"/>
  <c r="AF406" i="2"/>
  <c r="AJ406" i="2"/>
  <c r="AF407" i="2"/>
  <c r="AJ407" i="2"/>
  <c r="AD407" i="2"/>
  <c r="AH407" i="2"/>
  <c r="AD408" i="2"/>
  <c r="AH408" i="2"/>
  <c r="AF408" i="2"/>
  <c r="AJ408" i="2"/>
  <c r="AF409" i="2"/>
  <c r="AJ409" i="2"/>
  <c r="AD409" i="2"/>
  <c r="AH409" i="2"/>
  <c r="AD410" i="2"/>
  <c r="AH410" i="2"/>
  <c r="AF410" i="2"/>
  <c r="AJ410" i="2"/>
  <c r="AF411" i="2"/>
  <c r="AJ411" i="2"/>
  <c r="AD411" i="2"/>
  <c r="AH411" i="2"/>
  <c r="AD412" i="2"/>
  <c r="AH412" i="2"/>
  <c r="AF412" i="2"/>
  <c r="AJ412" i="2"/>
  <c r="AF413" i="2"/>
  <c r="AJ413" i="2"/>
  <c r="AD413" i="2"/>
  <c r="AH413" i="2"/>
  <c r="AD414" i="2"/>
  <c r="AH414" i="2"/>
  <c r="AF414" i="2"/>
  <c r="AJ414" i="2"/>
  <c r="AF415" i="2"/>
  <c r="AJ415" i="2"/>
  <c r="AD415" i="2"/>
  <c r="AH415" i="2"/>
  <c r="AD416" i="2"/>
  <c r="AH416" i="2"/>
  <c r="AF416" i="2"/>
  <c r="AJ416" i="2"/>
  <c r="AF417" i="2"/>
  <c r="AJ417" i="2"/>
  <c r="AD417" i="2"/>
  <c r="AH417" i="2"/>
  <c r="AD418" i="2"/>
  <c r="AH418" i="2"/>
  <c r="AF418" i="2"/>
  <c r="AJ418" i="2"/>
  <c r="AF419" i="2"/>
  <c r="AJ419" i="2"/>
  <c r="AD419" i="2"/>
  <c r="AH419" i="2"/>
  <c r="AD36" i="2"/>
  <c r="AH36" i="2"/>
  <c r="AF36" i="2"/>
  <c r="AJ36" i="2"/>
  <c r="AF420" i="2"/>
  <c r="AJ420" i="2"/>
  <c r="AD420" i="2"/>
  <c r="AH420" i="2"/>
  <c r="AD421" i="2"/>
  <c r="AH421" i="2"/>
  <c r="AF421" i="2"/>
  <c r="AJ421" i="2"/>
  <c r="AF422" i="2"/>
  <c r="AJ422" i="2"/>
  <c r="AD422" i="2"/>
  <c r="AH422" i="2"/>
  <c r="AD423" i="2"/>
  <c r="AH423" i="2"/>
  <c r="AF423" i="2"/>
  <c r="AJ423" i="2"/>
  <c r="AF37" i="2"/>
  <c r="AJ37" i="2"/>
  <c r="AD37" i="2"/>
  <c r="AH37" i="2"/>
  <c r="AD424" i="2"/>
  <c r="AH424" i="2"/>
  <c r="AF424" i="2"/>
  <c r="AJ424" i="2"/>
  <c r="AF425" i="2"/>
  <c r="AJ425" i="2"/>
  <c r="AD425" i="2"/>
  <c r="AH425" i="2"/>
  <c r="AD426" i="2"/>
  <c r="AH426" i="2"/>
  <c r="AF426" i="2"/>
  <c r="AJ426" i="2"/>
  <c r="AF427" i="2"/>
  <c r="AJ427" i="2"/>
  <c r="AD427" i="2"/>
  <c r="AH427" i="2"/>
  <c r="AD428" i="2"/>
  <c r="AH428" i="2"/>
  <c r="AF428" i="2"/>
  <c r="AJ428" i="2"/>
  <c r="AF429" i="2"/>
  <c r="AJ429" i="2"/>
  <c r="AD429" i="2"/>
  <c r="AH429" i="2"/>
  <c r="AD430" i="2"/>
  <c r="AH430" i="2"/>
  <c r="AF430" i="2"/>
  <c r="AJ430" i="2"/>
  <c r="AF431" i="2"/>
  <c r="AJ431" i="2"/>
  <c r="AD431" i="2"/>
  <c r="AH431" i="2"/>
  <c r="AD432" i="2"/>
  <c r="AH432" i="2"/>
  <c r="AF432" i="2"/>
  <c r="AJ432" i="2"/>
  <c r="AF433" i="2"/>
  <c r="AJ433" i="2"/>
  <c r="AD433" i="2"/>
  <c r="AH433" i="2"/>
  <c r="AD434" i="2"/>
  <c r="AH434" i="2"/>
  <c r="AF434" i="2"/>
  <c r="AJ434" i="2"/>
  <c r="AF435" i="2"/>
  <c r="AJ435" i="2"/>
  <c r="AD435" i="2"/>
  <c r="AH435" i="2"/>
  <c r="AD436" i="2"/>
  <c r="AH436" i="2"/>
  <c r="AF436" i="2"/>
  <c r="AJ436" i="2"/>
  <c r="AF437" i="2"/>
  <c r="AJ437" i="2"/>
  <c r="AD437" i="2"/>
  <c r="AH437" i="2"/>
  <c r="AD438" i="2"/>
  <c r="AH438" i="2"/>
  <c r="AF438" i="2"/>
  <c r="AJ438" i="2"/>
  <c r="AF439" i="2"/>
  <c r="AJ439" i="2"/>
  <c r="AD439" i="2"/>
  <c r="AH439" i="2"/>
  <c r="AD440" i="2"/>
  <c r="AH440" i="2"/>
  <c r="AF440" i="2"/>
  <c r="AJ440" i="2"/>
  <c r="AF441" i="2"/>
  <c r="AJ441" i="2"/>
  <c r="AD441" i="2"/>
  <c r="AH441" i="2"/>
  <c r="AD442" i="2"/>
  <c r="AH442" i="2"/>
  <c r="AF442" i="2"/>
  <c r="AJ442" i="2"/>
  <c r="AF443" i="2"/>
  <c r="AJ443" i="2"/>
  <c r="AD443" i="2"/>
  <c r="AH443" i="2"/>
  <c r="AD444" i="2"/>
  <c r="AH444" i="2"/>
  <c r="AF444" i="2"/>
  <c r="AJ444" i="2"/>
  <c r="AF445" i="2"/>
  <c r="AJ445" i="2"/>
  <c r="AD445" i="2"/>
  <c r="AH445" i="2"/>
  <c r="AD446" i="2"/>
  <c r="AH446" i="2"/>
  <c r="AF446" i="2"/>
  <c r="AJ446" i="2"/>
  <c r="AF447" i="2"/>
  <c r="AJ447" i="2"/>
  <c r="AD447" i="2"/>
  <c r="AH447" i="2"/>
  <c r="AD448" i="2"/>
  <c r="AH448" i="2"/>
  <c r="AF448" i="2"/>
  <c r="AJ448" i="2"/>
  <c r="AF56" i="2"/>
  <c r="AJ56" i="2"/>
  <c r="AD56" i="2"/>
  <c r="AH56" i="2"/>
  <c r="AD449" i="2"/>
  <c r="AH449" i="2"/>
  <c r="AF449" i="2"/>
  <c r="AJ449" i="2"/>
  <c r="AF450" i="2"/>
  <c r="AJ450" i="2"/>
  <c r="AD450" i="2"/>
  <c r="AH450" i="2"/>
  <c r="AD451" i="2"/>
  <c r="AH451" i="2"/>
  <c r="AJ451" i="2"/>
  <c r="AF451" i="2"/>
  <c r="AD452" i="2"/>
  <c r="AJ452" i="2"/>
  <c r="AF452" i="2"/>
  <c r="AH452" i="2"/>
  <c r="AD453" i="2"/>
  <c r="AJ453" i="2"/>
  <c r="AF453" i="2"/>
  <c r="AH453" i="2"/>
  <c r="AJ454" i="2"/>
  <c r="AF454" i="2"/>
  <c r="AH454" i="2"/>
  <c r="AD454" i="2"/>
  <c r="AF455" i="2"/>
  <c r="AH455" i="2"/>
  <c r="AD455" i="2"/>
  <c r="AJ455" i="2"/>
  <c r="AF456" i="2"/>
  <c r="AH456" i="2"/>
  <c r="AD456" i="2"/>
  <c r="AJ456" i="2"/>
  <c r="AH79" i="2"/>
  <c r="AD79" i="2"/>
  <c r="AJ79" i="2"/>
  <c r="AF79" i="2"/>
  <c r="AH457" i="2"/>
  <c r="AD457" i="2"/>
  <c r="AJ457" i="2"/>
  <c r="AF457" i="2"/>
  <c r="AH458" i="2"/>
  <c r="AD458" i="2"/>
  <c r="AJ458" i="2"/>
  <c r="AF458" i="2"/>
  <c r="AD459" i="2"/>
  <c r="AJ459" i="2"/>
  <c r="AF459" i="2"/>
  <c r="AH459" i="2"/>
  <c r="AF460" i="2"/>
  <c r="AH460" i="2"/>
  <c r="AD460" i="2"/>
  <c r="AJ460" i="2"/>
  <c r="AH461" i="2"/>
  <c r="AD461" i="2"/>
  <c r="AJ461" i="2"/>
  <c r="AF461" i="2"/>
  <c r="AH462" i="2"/>
  <c r="AD462" i="2"/>
  <c r="AJ462" i="2"/>
  <c r="AF462" i="2"/>
  <c r="AH463" i="2"/>
  <c r="AD463" i="2"/>
  <c r="AJ463" i="2"/>
  <c r="AF463" i="2"/>
  <c r="AD464" i="2"/>
  <c r="AJ464" i="2"/>
  <c r="AF464" i="2"/>
  <c r="AH464" i="2"/>
  <c r="AD465" i="2"/>
  <c r="AJ465" i="2"/>
  <c r="AF465" i="2"/>
  <c r="AH465" i="2"/>
  <c r="AJ466" i="2"/>
  <c r="AF466" i="2"/>
  <c r="AH466" i="2"/>
  <c r="AD466" i="2"/>
  <c r="AF467" i="2"/>
  <c r="AH467" i="2"/>
  <c r="AD467" i="2"/>
  <c r="AJ467" i="2"/>
  <c r="AF468" i="2"/>
  <c r="AH468" i="2"/>
  <c r="AD468" i="2"/>
  <c r="AJ468" i="2"/>
  <c r="AF73" i="2"/>
  <c r="AJ73" i="2"/>
  <c r="AD73" i="2"/>
  <c r="AH73" i="2"/>
  <c r="AD469" i="2"/>
  <c r="AH469" i="2"/>
  <c r="AJ469" i="2"/>
  <c r="AF469" i="2"/>
  <c r="AF470" i="2"/>
  <c r="AJ470" i="2"/>
  <c r="AD470" i="2"/>
  <c r="AH470" i="2"/>
  <c r="AD471" i="2"/>
  <c r="AH471" i="2"/>
  <c r="AF471" i="2"/>
  <c r="AJ471" i="2"/>
  <c r="AF472" i="2"/>
  <c r="AJ472" i="2"/>
  <c r="AD472" i="2"/>
  <c r="AH472" i="2"/>
  <c r="AD473" i="2"/>
  <c r="AH473" i="2"/>
  <c r="AF473" i="2"/>
  <c r="AJ473" i="2"/>
  <c r="AF474" i="2"/>
  <c r="AJ474" i="2"/>
  <c r="AH474" i="2"/>
  <c r="AD474" i="2"/>
  <c r="AD475" i="2"/>
  <c r="AH475" i="2"/>
  <c r="AJ475" i="2"/>
  <c r="AF475" i="2"/>
  <c r="AF476" i="2"/>
  <c r="AJ476" i="2"/>
  <c r="AD476" i="2"/>
  <c r="AH476" i="2"/>
  <c r="AD477" i="2"/>
  <c r="AH477" i="2"/>
  <c r="AJ477" i="2"/>
  <c r="AF477" i="2"/>
  <c r="AF478" i="2"/>
  <c r="AJ478" i="2"/>
  <c r="AD478" i="2"/>
  <c r="AH478" i="2"/>
  <c r="AD479" i="2"/>
  <c r="AH479" i="2"/>
  <c r="AF479" i="2"/>
  <c r="AJ479" i="2"/>
  <c r="AF480" i="2"/>
  <c r="AJ480" i="2"/>
  <c r="AH480" i="2"/>
  <c r="AD480" i="2"/>
  <c r="AD64" i="2"/>
  <c r="AH64" i="2"/>
  <c r="AF64" i="2"/>
  <c r="AJ64" i="2"/>
  <c r="AF481" i="2"/>
  <c r="AJ481" i="2"/>
  <c r="AH481" i="2"/>
  <c r="AD481" i="2"/>
  <c r="AD482" i="2"/>
  <c r="AH482" i="2"/>
  <c r="AJ482" i="2"/>
  <c r="AF482" i="2"/>
  <c r="AF483" i="2"/>
  <c r="AJ483" i="2"/>
  <c r="AD483" i="2"/>
  <c r="AH483" i="2"/>
  <c r="AD484" i="2"/>
  <c r="AH484" i="2"/>
  <c r="AJ484" i="2"/>
  <c r="AF484" i="2"/>
  <c r="AF485" i="2"/>
  <c r="AJ485" i="2"/>
  <c r="AD485" i="2"/>
  <c r="AH485" i="2"/>
  <c r="AD486" i="2"/>
  <c r="AH486" i="2"/>
  <c r="AF486" i="2"/>
  <c r="AJ486" i="2"/>
  <c r="AF487" i="2"/>
  <c r="AJ487" i="2"/>
  <c r="AH487" i="2"/>
  <c r="AD487" i="2"/>
  <c r="AD488" i="2"/>
  <c r="AH488" i="2"/>
  <c r="AF488" i="2"/>
  <c r="AJ488" i="2"/>
  <c r="AF489" i="2"/>
  <c r="AJ489" i="2"/>
  <c r="AH489" i="2"/>
  <c r="AD489" i="2"/>
  <c r="AD490" i="2"/>
  <c r="AH490" i="2"/>
  <c r="AF490" i="2"/>
  <c r="AJ490" i="2"/>
  <c r="AF491" i="2"/>
  <c r="AJ491" i="2"/>
  <c r="AD491" i="2"/>
  <c r="AH491" i="2"/>
  <c r="AD492" i="2"/>
  <c r="AH492" i="2"/>
  <c r="AJ492" i="2"/>
  <c r="AF492" i="2"/>
  <c r="AF493" i="2"/>
  <c r="AJ493" i="2"/>
  <c r="AD493" i="2"/>
  <c r="AH493" i="2"/>
  <c r="AD494" i="2"/>
  <c r="AH494" i="2"/>
  <c r="AF494" i="2"/>
  <c r="AJ494" i="2"/>
  <c r="AF495" i="2"/>
  <c r="AJ495" i="2"/>
  <c r="AH495" i="2"/>
  <c r="AD495" i="2"/>
  <c r="AD496" i="2"/>
  <c r="AH496" i="2"/>
  <c r="AF496" i="2"/>
  <c r="AJ496" i="2"/>
  <c r="AF497" i="2"/>
  <c r="AJ497" i="2"/>
  <c r="AH497" i="2"/>
  <c r="AD497" i="2"/>
  <c r="AD498" i="2"/>
  <c r="AH498" i="2"/>
  <c r="AJ498" i="2"/>
  <c r="AF498" i="2"/>
  <c r="AF499" i="2"/>
  <c r="AJ499" i="2"/>
  <c r="AD499" i="2"/>
  <c r="AH499" i="2"/>
  <c r="AD500" i="2"/>
  <c r="AH500" i="2"/>
  <c r="AJ500" i="2"/>
  <c r="AF500" i="2"/>
  <c r="AF501" i="2"/>
  <c r="AJ501" i="2"/>
  <c r="AD501" i="2"/>
  <c r="AH501" i="2"/>
  <c r="AD502" i="2"/>
  <c r="AH502" i="2"/>
  <c r="AF502" i="2"/>
  <c r="AJ502" i="2"/>
  <c r="AF503" i="2"/>
  <c r="AJ503" i="2"/>
  <c r="AH503" i="2"/>
  <c r="AD503" i="2"/>
  <c r="AD504" i="2"/>
  <c r="AH504" i="2"/>
  <c r="AF504" i="2"/>
  <c r="AJ504" i="2"/>
  <c r="AF505" i="2"/>
  <c r="AJ505" i="2"/>
  <c r="AH505" i="2"/>
  <c r="AD505" i="2"/>
  <c r="AD506" i="2"/>
  <c r="AH506" i="2"/>
  <c r="AF506" i="2"/>
  <c r="AJ506" i="2"/>
  <c r="AF507" i="2"/>
  <c r="AJ507" i="2"/>
  <c r="AD507" i="2"/>
  <c r="AH507" i="2"/>
  <c r="AD508" i="2"/>
  <c r="AH508" i="2"/>
  <c r="AJ508" i="2"/>
  <c r="AF508" i="2"/>
  <c r="AF509" i="2"/>
  <c r="AJ509" i="2"/>
  <c r="AD509" i="2"/>
  <c r="AH509" i="2"/>
  <c r="AD510" i="2"/>
  <c r="AH510" i="2"/>
  <c r="AF510" i="2"/>
  <c r="AJ510" i="2"/>
  <c r="AF511" i="2"/>
  <c r="AJ511" i="2"/>
  <c r="AH511" i="2"/>
  <c r="AD511" i="2"/>
  <c r="AD512" i="2"/>
  <c r="AH512" i="2"/>
  <c r="AF512" i="2"/>
  <c r="AJ512" i="2"/>
  <c r="AF513" i="2"/>
  <c r="AJ513" i="2"/>
  <c r="AH513" i="2"/>
  <c r="AD513" i="2"/>
  <c r="AD514" i="2"/>
  <c r="AH514" i="2"/>
  <c r="AJ514" i="2"/>
  <c r="AF514" i="2"/>
  <c r="AF515" i="2"/>
  <c r="AJ515" i="2"/>
  <c r="AD515" i="2"/>
  <c r="AH515" i="2"/>
  <c r="AD516" i="2"/>
  <c r="AH516" i="2"/>
  <c r="AJ516" i="2"/>
  <c r="AF516" i="2"/>
  <c r="AF517" i="2"/>
  <c r="AJ517" i="2"/>
  <c r="AD517" i="2"/>
  <c r="AH517" i="2"/>
  <c r="AD518" i="2"/>
  <c r="AH518" i="2"/>
  <c r="AF518" i="2"/>
  <c r="AJ518" i="2"/>
  <c r="AF519" i="2"/>
  <c r="AJ519" i="2"/>
  <c r="AD519" i="2"/>
  <c r="AH519" i="2"/>
  <c r="AD520" i="2"/>
  <c r="AH520" i="2"/>
  <c r="AF520" i="2"/>
  <c r="AJ520" i="2"/>
  <c r="AF521" i="2"/>
  <c r="AJ521" i="2"/>
  <c r="AH521" i="2"/>
  <c r="AD521" i="2"/>
  <c r="AD522" i="2"/>
  <c r="AH522" i="2"/>
  <c r="AF522" i="2"/>
  <c r="AJ522" i="2"/>
  <c r="AF523" i="2"/>
  <c r="AJ523" i="2"/>
  <c r="AD523" i="2"/>
  <c r="AH523" i="2"/>
  <c r="AD524" i="2"/>
  <c r="AH524" i="2"/>
  <c r="AJ524" i="2"/>
  <c r="AF524" i="2"/>
  <c r="AF525" i="2"/>
  <c r="AJ525" i="2"/>
  <c r="AD525" i="2"/>
  <c r="AH525" i="2"/>
  <c r="AD65" i="2"/>
  <c r="AH65" i="2"/>
  <c r="AF65" i="2"/>
  <c r="AJ65" i="2"/>
  <c r="AF526" i="2"/>
  <c r="AJ526" i="2"/>
  <c r="AH526" i="2"/>
  <c r="AD526" i="2"/>
  <c r="AD527" i="2"/>
  <c r="AH527" i="2"/>
  <c r="AF527" i="2"/>
  <c r="AJ527" i="2"/>
  <c r="AF528" i="2"/>
  <c r="AJ528" i="2"/>
  <c r="AH528" i="2"/>
  <c r="AD528" i="2"/>
  <c r="AD529" i="2"/>
  <c r="AH529" i="2"/>
  <c r="AJ529" i="2"/>
  <c r="AF529" i="2"/>
  <c r="AF530" i="2"/>
  <c r="AJ530" i="2"/>
  <c r="AD530" i="2"/>
  <c r="AH530" i="2"/>
  <c r="AD531" i="2"/>
  <c r="AH531" i="2"/>
  <c r="AJ531" i="2"/>
  <c r="AF531" i="2"/>
  <c r="AF532" i="2"/>
  <c r="AJ532" i="2"/>
  <c r="AD532" i="2"/>
  <c r="AH532" i="2"/>
  <c r="AD533" i="2"/>
  <c r="AH533" i="2"/>
  <c r="AF533" i="2"/>
  <c r="AJ533" i="2"/>
  <c r="AF534" i="2"/>
  <c r="AJ534" i="2"/>
  <c r="AD534" i="2"/>
  <c r="AH534" i="2"/>
  <c r="AD535" i="2"/>
  <c r="AH535" i="2"/>
  <c r="AF535" i="2"/>
  <c r="AJ535" i="2"/>
  <c r="AF536" i="2"/>
  <c r="AJ536" i="2"/>
  <c r="AH536" i="2"/>
  <c r="AD536" i="2"/>
  <c r="AD537" i="2"/>
  <c r="AH537" i="2"/>
  <c r="AF537" i="2"/>
  <c r="AJ537" i="2"/>
  <c r="AF538" i="2"/>
  <c r="AJ538" i="2"/>
  <c r="AD538" i="2"/>
  <c r="AH538" i="2"/>
  <c r="AD539" i="2"/>
  <c r="AH539" i="2"/>
  <c r="AJ539" i="2"/>
  <c r="AF539" i="2"/>
  <c r="AF540" i="2"/>
  <c r="AJ540" i="2"/>
  <c r="AD540" i="2"/>
  <c r="AH540" i="2"/>
  <c r="AD541" i="2"/>
  <c r="AH541" i="2"/>
  <c r="AF541" i="2"/>
  <c r="AJ541" i="2"/>
  <c r="AF542" i="2"/>
  <c r="AJ542" i="2"/>
  <c r="AH542" i="2"/>
  <c r="AD542" i="2"/>
  <c r="AD543" i="2"/>
  <c r="AH543" i="2"/>
  <c r="AF543" i="2"/>
  <c r="AJ543" i="2"/>
  <c r="AF544" i="2"/>
  <c r="AJ544" i="2"/>
  <c r="AH544" i="2"/>
  <c r="AD544" i="2"/>
  <c r="AD545" i="2"/>
  <c r="AH545" i="2"/>
  <c r="AJ545" i="2"/>
  <c r="AF545" i="2"/>
  <c r="AF546" i="2"/>
  <c r="AJ546" i="2"/>
  <c r="AD546" i="2"/>
  <c r="AH546" i="2"/>
  <c r="AD547" i="2"/>
  <c r="AH547" i="2"/>
  <c r="AJ547" i="2"/>
  <c r="AF547" i="2"/>
  <c r="AF548" i="2"/>
  <c r="AJ548" i="2"/>
  <c r="AD548" i="2"/>
  <c r="AH548" i="2"/>
  <c r="AD549" i="2"/>
  <c r="AH549" i="2"/>
  <c r="AF549" i="2"/>
  <c r="AJ549" i="2"/>
  <c r="AF38" i="2"/>
  <c r="AJ38" i="2"/>
  <c r="AD38" i="2"/>
  <c r="AH38" i="2"/>
  <c r="AD550" i="2"/>
  <c r="AH550" i="2"/>
  <c r="AF550" i="2"/>
  <c r="AJ550" i="2"/>
  <c r="AF551" i="2"/>
  <c r="AJ551" i="2"/>
  <c r="AH551" i="2"/>
  <c r="AD551" i="2"/>
  <c r="AD552" i="2"/>
  <c r="AH552" i="2"/>
  <c r="AF552" i="2"/>
  <c r="AJ552" i="2"/>
  <c r="AF553" i="2"/>
  <c r="AJ553" i="2"/>
  <c r="AD553" i="2"/>
  <c r="AH553" i="2"/>
  <c r="AD554" i="2"/>
  <c r="AH554" i="2"/>
  <c r="AJ554" i="2"/>
  <c r="AF554" i="2"/>
  <c r="AF555" i="2"/>
  <c r="AJ555" i="2"/>
  <c r="AD555" i="2"/>
  <c r="AH555" i="2"/>
  <c r="AD556" i="2"/>
  <c r="AH556" i="2"/>
  <c r="AF556" i="2"/>
  <c r="AJ556" i="2"/>
  <c r="AF557" i="2"/>
  <c r="AJ557" i="2"/>
  <c r="AH557" i="2"/>
  <c r="AD557" i="2"/>
  <c r="AD558" i="2"/>
  <c r="AH558" i="2"/>
  <c r="AF558" i="2"/>
  <c r="AJ558" i="2"/>
  <c r="AF559" i="2"/>
  <c r="AJ559" i="2"/>
  <c r="AH559" i="2"/>
  <c r="AD559" i="2"/>
  <c r="AD560" i="2"/>
  <c r="AH560" i="2"/>
  <c r="AJ560" i="2"/>
  <c r="AF560" i="2"/>
  <c r="AF561" i="2"/>
  <c r="AJ561" i="2"/>
  <c r="AD561" i="2"/>
  <c r="AH561" i="2"/>
  <c r="AD562" i="2"/>
  <c r="AH562" i="2"/>
  <c r="AJ562" i="2"/>
  <c r="AF562" i="2"/>
  <c r="AF563" i="2"/>
  <c r="AJ563" i="2"/>
  <c r="AD563" i="2"/>
  <c r="AH563" i="2"/>
  <c r="AF565" i="2"/>
  <c r="AJ565" i="2"/>
  <c r="AH565" i="2"/>
  <c r="AD565" i="2"/>
  <c r="AD566" i="2"/>
  <c r="AH566" i="2"/>
  <c r="AF566" i="2"/>
  <c r="AJ566" i="2"/>
  <c r="AF567" i="2"/>
  <c r="AJ567" i="2"/>
  <c r="AH567" i="2"/>
  <c r="AD567" i="2"/>
  <c r="AD568" i="2"/>
  <c r="AH568" i="2"/>
  <c r="AJ568" i="2"/>
  <c r="AF568" i="2"/>
  <c r="AF569" i="2"/>
  <c r="AJ569" i="2"/>
  <c r="AD569" i="2"/>
  <c r="AH569" i="2"/>
  <c r="AD570" i="2"/>
  <c r="AH570" i="2"/>
  <c r="AJ570" i="2"/>
  <c r="AF570" i="2"/>
  <c r="AF571" i="2"/>
  <c r="AJ571" i="2"/>
  <c r="AD571" i="2"/>
  <c r="AH571" i="2"/>
  <c r="AD572" i="2"/>
  <c r="AH572" i="2"/>
  <c r="AF572" i="2"/>
  <c r="AJ572" i="2"/>
  <c r="AF573" i="2"/>
  <c r="AJ573" i="2"/>
  <c r="AD573" i="2"/>
  <c r="AH573" i="2"/>
  <c r="AD574" i="2"/>
  <c r="AH574" i="2"/>
  <c r="AF574" i="2"/>
  <c r="AJ574" i="2"/>
  <c r="AF39" i="2"/>
  <c r="AJ39" i="2"/>
  <c r="AH39" i="2"/>
  <c r="AD39" i="2"/>
  <c r="AD40" i="2"/>
  <c r="AH40" i="2"/>
  <c r="AF40" i="2"/>
  <c r="AJ40" i="2"/>
  <c r="AF575" i="2"/>
  <c r="AJ575" i="2"/>
  <c r="AD575" i="2"/>
  <c r="AH575" i="2"/>
  <c r="AD576" i="2"/>
  <c r="AH576" i="2"/>
  <c r="AJ576" i="2"/>
  <c r="AF576" i="2"/>
  <c r="AF577" i="2"/>
  <c r="AJ577" i="2"/>
  <c r="AD577" i="2"/>
  <c r="AH577" i="2"/>
  <c r="AD578" i="2"/>
  <c r="AH578" i="2"/>
  <c r="AF578" i="2"/>
  <c r="AJ578" i="2"/>
  <c r="AF579" i="2"/>
  <c r="AJ579" i="2"/>
  <c r="AH579" i="2"/>
  <c r="AD579" i="2"/>
  <c r="AD580" i="2"/>
  <c r="AH580" i="2"/>
  <c r="AF580" i="2"/>
  <c r="AJ580" i="2"/>
  <c r="AF581" i="2"/>
  <c r="AJ581" i="2"/>
  <c r="AH581" i="2"/>
  <c r="AD581" i="2"/>
  <c r="AD13" i="2"/>
  <c r="AH13" i="2"/>
  <c r="AJ13" i="2"/>
  <c r="AF13" i="2"/>
  <c r="AF582" i="2"/>
  <c r="AJ582" i="2"/>
  <c r="AD582" i="2"/>
  <c r="AH582" i="2"/>
  <c r="AD583" i="2"/>
  <c r="AH583" i="2"/>
  <c r="AJ583" i="2"/>
  <c r="AF583" i="2"/>
  <c r="AF584" i="2"/>
  <c r="AJ584" i="2"/>
  <c r="AD584" i="2"/>
  <c r="AH584" i="2"/>
  <c r="AD585" i="2"/>
  <c r="AH585" i="2"/>
  <c r="AF585" i="2"/>
  <c r="AJ585" i="2"/>
  <c r="AF586" i="2"/>
  <c r="AJ586" i="2"/>
  <c r="AD586" i="2"/>
  <c r="AH586" i="2"/>
  <c r="AD587" i="2"/>
  <c r="AH587" i="2"/>
  <c r="AF587" i="2"/>
  <c r="AJ587" i="2"/>
  <c r="AF588" i="2"/>
  <c r="AJ588" i="2"/>
  <c r="AH588" i="2"/>
  <c r="AD588" i="2"/>
  <c r="AD589" i="2"/>
  <c r="AH589" i="2"/>
  <c r="AF589" i="2"/>
  <c r="AJ589" i="2"/>
  <c r="AF590" i="2"/>
  <c r="AJ590" i="2"/>
  <c r="AD590" i="2"/>
  <c r="AH590" i="2"/>
  <c r="AD591" i="2"/>
  <c r="AH591" i="2"/>
  <c r="AJ591" i="2"/>
  <c r="AF591" i="2"/>
  <c r="AF592" i="2"/>
  <c r="AJ592" i="2"/>
  <c r="AD592" i="2"/>
  <c r="AH592" i="2"/>
  <c r="AD593" i="2"/>
  <c r="AH593" i="2"/>
  <c r="AF593" i="2"/>
  <c r="AJ593" i="2"/>
  <c r="AF594" i="2"/>
  <c r="AJ594" i="2"/>
  <c r="AH594" i="2"/>
  <c r="AD594" i="2"/>
  <c r="AD595" i="2"/>
  <c r="AH595" i="2"/>
  <c r="AF595" i="2"/>
  <c r="AJ595" i="2"/>
  <c r="AF596" i="2"/>
  <c r="AJ596" i="2"/>
  <c r="AH596" i="2"/>
  <c r="AD596" i="2"/>
  <c r="AD597" i="2"/>
  <c r="AH597" i="2"/>
  <c r="AJ597" i="2"/>
  <c r="AF597" i="2"/>
  <c r="AF598" i="2"/>
  <c r="AJ598" i="2"/>
  <c r="AD598" i="2"/>
  <c r="AH598" i="2"/>
  <c r="AD599" i="2"/>
  <c r="AH599" i="2"/>
  <c r="AJ599" i="2"/>
  <c r="AF599" i="2"/>
  <c r="AF600" i="2"/>
  <c r="AJ600" i="2"/>
  <c r="AD600" i="2"/>
  <c r="AH600" i="2"/>
  <c r="AD601" i="2"/>
  <c r="AH601" i="2"/>
  <c r="AF601" i="2"/>
  <c r="AJ601" i="2"/>
  <c r="AF602" i="2"/>
  <c r="AJ602" i="2"/>
  <c r="AD602" i="2"/>
  <c r="AH602" i="2"/>
  <c r="AD603" i="2"/>
  <c r="AH603" i="2"/>
  <c r="AF603" i="2"/>
  <c r="AJ603" i="2"/>
  <c r="AF604" i="2"/>
  <c r="AJ604" i="2"/>
  <c r="AH604" i="2"/>
  <c r="AD604" i="2"/>
  <c r="AD605" i="2"/>
  <c r="AH605" i="2"/>
  <c r="AF605" i="2"/>
  <c r="AJ605" i="2"/>
  <c r="AF606" i="2"/>
  <c r="AJ606" i="2"/>
  <c r="AD606" i="2"/>
  <c r="AH606" i="2"/>
  <c r="AD23" i="2"/>
  <c r="AH23" i="2"/>
  <c r="AJ23" i="2"/>
  <c r="AF23" i="2"/>
  <c r="AF607" i="2"/>
  <c r="AJ607" i="2"/>
  <c r="AD607" i="2"/>
  <c r="AH607" i="2"/>
  <c r="AD608" i="2"/>
  <c r="AH608" i="2"/>
  <c r="AF608" i="2"/>
  <c r="AJ608" i="2"/>
  <c r="AF609" i="2"/>
  <c r="AJ609" i="2"/>
  <c r="AH609" i="2"/>
  <c r="AD609" i="2"/>
  <c r="AD610" i="2"/>
  <c r="AH610" i="2"/>
  <c r="AF610" i="2"/>
  <c r="AJ610" i="2"/>
  <c r="AF611" i="2"/>
  <c r="AJ611" i="2"/>
  <c r="AH611" i="2"/>
  <c r="AD611" i="2"/>
  <c r="AD612" i="2"/>
  <c r="AH612" i="2"/>
  <c r="AJ612" i="2"/>
  <c r="AF612" i="2"/>
  <c r="AF613" i="2"/>
  <c r="AJ613" i="2"/>
  <c r="AD613" i="2"/>
  <c r="AH613" i="2"/>
  <c r="AD614" i="2"/>
  <c r="AH614" i="2"/>
  <c r="AJ614" i="2"/>
  <c r="AF614" i="2"/>
  <c r="AF615" i="2"/>
  <c r="AJ615" i="2"/>
  <c r="AD615" i="2"/>
  <c r="AH615" i="2"/>
  <c r="AD616" i="2"/>
  <c r="AH616" i="2"/>
  <c r="AF616" i="2"/>
  <c r="AJ616" i="2"/>
  <c r="AF617" i="2"/>
  <c r="AJ617" i="2"/>
  <c r="AD617" i="2"/>
  <c r="AH617" i="2"/>
  <c r="AD618" i="2"/>
  <c r="AH618" i="2"/>
  <c r="AF618" i="2"/>
  <c r="AJ618" i="2"/>
  <c r="AF41" i="2"/>
  <c r="AJ41" i="2"/>
  <c r="AD41" i="2"/>
  <c r="AH41" i="2"/>
  <c r="AD619" i="2"/>
  <c r="AH619" i="2"/>
  <c r="AF619" i="2"/>
  <c r="AJ619" i="2"/>
  <c r="AF620" i="2"/>
  <c r="AJ620" i="2"/>
  <c r="AD620" i="2"/>
  <c r="AH620" i="2"/>
  <c r="AD621" i="2"/>
  <c r="AH621" i="2"/>
  <c r="AF621" i="2"/>
  <c r="AJ621" i="2"/>
  <c r="AF622" i="2"/>
  <c r="AJ622" i="2"/>
  <c r="AD622" i="2"/>
  <c r="AH622" i="2"/>
  <c r="AD67" i="2"/>
  <c r="AH67" i="2"/>
  <c r="AF67" i="2"/>
  <c r="AJ67" i="2"/>
  <c r="AF623" i="2"/>
  <c r="AJ623" i="2"/>
  <c r="AD623" i="2"/>
  <c r="AH623" i="2"/>
  <c r="AD624" i="2"/>
  <c r="AH624" i="2"/>
  <c r="AF624" i="2"/>
  <c r="AJ624" i="2"/>
  <c r="AF625" i="2"/>
  <c r="AJ625" i="2"/>
  <c r="AD625" i="2"/>
  <c r="AH625" i="2"/>
  <c r="AD626" i="2"/>
  <c r="AH626" i="2"/>
  <c r="AF626" i="2"/>
  <c r="AJ626" i="2"/>
  <c r="AF627" i="2"/>
  <c r="AJ627" i="2"/>
  <c r="AD627" i="2"/>
  <c r="AH627" i="2"/>
  <c r="AD22" i="2"/>
  <c r="AH22" i="2"/>
  <c r="AF22" i="2"/>
  <c r="AJ22" i="2"/>
  <c r="AF628" i="2"/>
  <c r="AJ628" i="2"/>
  <c r="AD628" i="2"/>
  <c r="AH628" i="2"/>
  <c r="AD629" i="2"/>
  <c r="AH629" i="2"/>
  <c r="AF629" i="2"/>
  <c r="AJ629" i="2"/>
  <c r="AF630" i="2"/>
  <c r="AJ630" i="2"/>
  <c r="AD630" i="2"/>
  <c r="AH630" i="2"/>
  <c r="AD631" i="2"/>
  <c r="AH631" i="2"/>
  <c r="AF631" i="2"/>
  <c r="AJ631" i="2"/>
  <c r="AF632" i="2"/>
  <c r="AJ632" i="2"/>
  <c r="AD632" i="2"/>
  <c r="AH632" i="2"/>
  <c r="AD42" i="2"/>
  <c r="AH42" i="2"/>
  <c r="AF42" i="2"/>
  <c r="AJ42" i="2"/>
  <c r="AF633" i="2"/>
  <c r="AJ633" i="2"/>
  <c r="AD633" i="2"/>
  <c r="AH633" i="2"/>
  <c r="AD634" i="2"/>
  <c r="AH634" i="2"/>
  <c r="AF634" i="2"/>
  <c r="AJ634" i="2"/>
  <c r="AF635" i="2"/>
  <c r="AJ635" i="2"/>
  <c r="AD635" i="2"/>
  <c r="AH635" i="2"/>
  <c r="AF12" i="2"/>
  <c r="AJ12" i="2"/>
  <c r="AH12" i="2"/>
  <c r="AD12" i="2"/>
  <c r="AD636" i="2"/>
  <c r="AH636" i="2"/>
  <c r="AJ636" i="2"/>
  <c r="AF636" i="2"/>
  <c r="AF637" i="2"/>
  <c r="AJ637" i="2"/>
  <c r="AD637" i="2"/>
  <c r="AH637" i="2"/>
  <c r="AD638" i="2"/>
  <c r="AH638" i="2"/>
  <c r="AJ638" i="2"/>
  <c r="AF638" i="2"/>
  <c r="AF639" i="2"/>
  <c r="AJ639" i="2"/>
  <c r="AD639" i="2"/>
  <c r="AH639" i="2"/>
  <c r="AD640" i="2"/>
  <c r="AH640" i="2"/>
  <c r="AF640" i="2"/>
  <c r="AJ640" i="2"/>
  <c r="AF641" i="2"/>
  <c r="AJ641" i="2"/>
  <c r="AD641" i="2"/>
  <c r="AH641" i="2"/>
  <c r="AD642" i="2"/>
  <c r="AH642" i="2"/>
  <c r="AF642" i="2"/>
  <c r="AJ642" i="2"/>
  <c r="AF643" i="2"/>
  <c r="AJ643" i="2"/>
  <c r="AH643" i="2"/>
  <c r="AD643" i="2"/>
  <c r="AD644" i="2"/>
  <c r="AH644" i="2"/>
  <c r="AF644" i="2"/>
  <c r="AJ644" i="2"/>
  <c r="AF10" i="2"/>
  <c r="AJ10" i="2"/>
  <c r="AD10" i="2"/>
  <c r="AH10" i="2"/>
  <c r="AD21" i="2"/>
  <c r="AH21" i="2"/>
  <c r="AJ21" i="2"/>
  <c r="AF21" i="2"/>
  <c r="AF645" i="2"/>
  <c r="AJ645" i="2"/>
  <c r="AH645" i="2"/>
  <c r="AD645" i="2"/>
  <c r="AD646" i="2"/>
  <c r="AH646" i="2"/>
  <c r="AF646" i="2"/>
  <c r="AJ646" i="2"/>
  <c r="AF647" i="2"/>
  <c r="AJ647" i="2"/>
  <c r="AH647" i="2"/>
  <c r="AD647" i="2"/>
  <c r="AD648" i="2"/>
  <c r="AH648" i="2"/>
  <c r="AF648" i="2"/>
  <c r="AJ648" i="2"/>
  <c r="AD649" i="2"/>
  <c r="AH649" i="2"/>
  <c r="AJ649" i="2"/>
  <c r="AF649" i="2"/>
  <c r="AF650" i="2"/>
  <c r="AJ650" i="2"/>
  <c r="AH650" i="2"/>
  <c r="AD650" i="2"/>
  <c r="AD651" i="2"/>
  <c r="AH651" i="2"/>
  <c r="AJ651" i="2"/>
  <c r="AF651" i="2"/>
  <c r="AF652" i="2"/>
  <c r="AJ652" i="2"/>
  <c r="AH652" i="2"/>
  <c r="AD652" i="2"/>
  <c r="AD653" i="2"/>
  <c r="AH653" i="2"/>
  <c r="AF653" i="2"/>
  <c r="AJ653" i="2"/>
  <c r="AF654" i="2"/>
  <c r="AJ654" i="2"/>
  <c r="AD654" i="2"/>
  <c r="AH654" i="2"/>
  <c r="AF655" i="2"/>
  <c r="AJ655" i="2"/>
  <c r="AH655" i="2"/>
  <c r="AD655" i="2"/>
  <c r="AD656" i="2"/>
  <c r="AH656" i="2"/>
  <c r="AF656" i="2"/>
  <c r="AJ656" i="2"/>
  <c r="AF657" i="2"/>
  <c r="AJ657" i="2"/>
  <c r="AD657" i="2"/>
  <c r="AH657" i="2"/>
  <c r="AD658" i="2"/>
  <c r="AH658" i="2"/>
  <c r="AJ658" i="2"/>
  <c r="AF658" i="2"/>
  <c r="AF659" i="2"/>
  <c r="AJ659" i="2"/>
  <c r="AH659" i="2"/>
  <c r="AD659" i="2"/>
  <c r="AD660" i="2"/>
  <c r="AH660" i="2"/>
  <c r="AF660" i="2"/>
  <c r="AJ660" i="2"/>
  <c r="AF661" i="2"/>
  <c r="AJ661" i="2"/>
  <c r="AD661" i="2"/>
  <c r="AH661" i="2"/>
  <c r="AD662" i="2"/>
  <c r="AH662" i="2"/>
  <c r="AJ662" i="2"/>
  <c r="AF662" i="2"/>
  <c r="AF663" i="2"/>
  <c r="AJ663" i="2"/>
  <c r="AD663" i="2"/>
  <c r="AH663" i="2"/>
  <c r="AD664" i="2"/>
  <c r="AH664" i="2"/>
  <c r="AJ664" i="2"/>
  <c r="AF664" i="2"/>
  <c r="AD665" i="2"/>
  <c r="AH665" i="2"/>
  <c r="AF665" i="2"/>
  <c r="AJ665" i="2"/>
  <c r="AF666" i="2"/>
  <c r="AJ666" i="2"/>
  <c r="AD666" i="2"/>
  <c r="AH666" i="2"/>
  <c r="AD667" i="2"/>
  <c r="AH667" i="2"/>
  <c r="AJ667" i="2"/>
  <c r="AF667" i="2"/>
  <c r="AF668" i="2"/>
  <c r="AJ668" i="2"/>
  <c r="AH668" i="2"/>
  <c r="AD668" i="2"/>
  <c r="AD669" i="2"/>
  <c r="AH669" i="2"/>
  <c r="AJ669" i="2"/>
  <c r="AF669" i="2"/>
  <c r="AF670" i="2"/>
  <c r="AJ670" i="2"/>
  <c r="AH670" i="2"/>
  <c r="AD670" i="2"/>
  <c r="AF671" i="2"/>
  <c r="AJ671" i="2"/>
  <c r="AD671" i="2"/>
  <c r="AH671" i="2"/>
  <c r="AD672" i="2"/>
  <c r="AH672" i="2"/>
  <c r="AJ672" i="2"/>
  <c r="AF672" i="2"/>
  <c r="AF673" i="2"/>
  <c r="AH673" i="2"/>
  <c r="AJ673" i="2"/>
  <c r="AD673" i="2"/>
  <c r="AD674" i="2"/>
  <c r="AJ674" i="2"/>
  <c r="AF674" i="2"/>
  <c r="AH674" i="2"/>
  <c r="AF675" i="2"/>
  <c r="AJ675" i="2"/>
  <c r="AD675" i="2"/>
  <c r="AH675" i="2"/>
  <c r="AD676" i="2"/>
  <c r="AH676" i="2"/>
  <c r="AF676" i="2"/>
  <c r="AJ676" i="2"/>
  <c r="AF677" i="2"/>
  <c r="AJ677" i="2"/>
  <c r="AH677" i="2"/>
  <c r="AD677" i="2"/>
  <c r="AD678" i="2"/>
  <c r="AH678" i="2"/>
  <c r="AF678" i="2"/>
  <c r="AJ678" i="2"/>
  <c r="AD679" i="2"/>
  <c r="AH679" i="2"/>
  <c r="AF679" i="2"/>
  <c r="AJ679" i="2"/>
  <c r="AF680" i="2"/>
  <c r="AJ680" i="2"/>
  <c r="AD680" i="2"/>
  <c r="AH680" i="2"/>
  <c r="AD681" i="2"/>
  <c r="AH681" i="2"/>
  <c r="AF681" i="2"/>
  <c r="AJ681" i="2"/>
  <c r="AF682" i="2"/>
  <c r="AJ682" i="2"/>
  <c r="AD682" i="2"/>
  <c r="AH682" i="2"/>
  <c r="AD683" i="2"/>
  <c r="AH683" i="2"/>
  <c r="AF683" i="2"/>
  <c r="AJ683" i="2"/>
  <c r="AF684" i="2"/>
  <c r="AJ684" i="2"/>
  <c r="AH684" i="2"/>
  <c r="AD684" i="2"/>
  <c r="AD685" i="2"/>
  <c r="AH685" i="2"/>
  <c r="AF685" i="2"/>
  <c r="AJ685" i="2"/>
  <c r="AF686" i="2"/>
  <c r="AJ686" i="2"/>
  <c r="AH686" i="2"/>
  <c r="AD686" i="2"/>
  <c r="AF687" i="2"/>
  <c r="AJ687" i="2"/>
  <c r="AH687" i="2"/>
  <c r="AD687" i="2"/>
  <c r="AD688" i="2"/>
  <c r="AH688" i="2"/>
  <c r="AF688" i="2"/>
  <c r="AJ688" i="2"/>
  <c r="AF43" i="2"/>
  <c r="AJ43" i="2"/>
  <c r="AD43" i="2"/>
  <c r="AH43" i="2"/>
  <c r="AD689" i="2"/>
  <c r="AH689" i="2"/>
  <c r="AJ689" i="2"/>
  <c r="AF689" i="2"/>
  <c r="AF690" i="2"/>
  <c r="AJ690" i="2"/>
  <c r="AH690" i="2"/>
  <c r="AD690" i="2"/>
  <c r="AD691" i="2"/>
  <c r="AH691" i="2"/>
  <c r="AF691" i="2"/>
  <c r="AJ691" i="2"/>
  <c r="AF692" i="2"/>
  <c r="AJ692" i="2"/>
  <c r="AD692" i="2"/>
  <c r="AH692" i="2"/>
  <c r="AD693" i="2"/>
  <c r="AH693" i="2"/>
  <c r="AJ693" i="2"/>
  <c r="AF693" i="2"/>
  <c r="AF694" i="2"/>
  <c r="AJ694" i="2"/>
  <c r="AH694" i="2"/>
  <c r="AD694" i="2"/>
  <c r="AD695" i="2"/>
  <c r="AH695" i="2"/>
  <c r="AF695" i="2"/>
  <c r="AJ695" i="2"/>
  <c r="AF696" i="2"/>
  <c r="AJ696" i="2"/>
  <c r="AD696" i="2"/>
  <c r="AH696" i="2"/>
  <c r="AD697" i="2"/>
  <c r="AH697" i="2"/>
  <c r="AJ697" i="2"/>
  <c r="AF697" i="2"/>
  <c r="AF698" i="2"/>
  <c r="AJ698" i="2"/>
  <c r="AH698" i="2"/>
  <c r="AD698" i="2"/>
  <c r="AD699" i="2"/>
  <c r="AH699" i="2"/>
  <c r="AJ699" i="2"/>
  <c r="AF699" i="2"/>
  <c r="AF700" i="2"/>
  <c r="AJ700" i="2"/>
  <c r="AH700" i="2"/>
  <c r="AD700" i="2"/>
  <c r="AD701" i="2"/>
  <c r="AH701" i="2"/>
  <c r="AJ701" i="2"/>
  <c r="AF701" i="2"/>
  <c r="AF702" i="2"/>
  <c r="AJ702" i="2"/>
  <c r="AH702" i="2"/>
  <c r="AD702" i="2"/>
  <c r="AF704" i="2"/>
  <c r="AJ704" i="2"/>
  <c r="AH704" i="2"/>
  <c r="AD704" i="2"/>
  <c r="AD705" i="2"/>
  <c r="AH705" i="2"/>
  <c r="AF705" i="2"/>
  <c r="AJ705" i="2"/>
  <c r="AF706" i="2"/>
  <c r="AJ706" i="2"/>
  <c r="AD706" i="2"/>
  <c r="AH706" i="2"/>
  <c r="AD707" i="2"/>
  <c r="AH707" i="2"/>
  <c r="AJ707" i="2"/>
  <c r="AF707" i="2"/>
  <c r="AF708" i="2"/>
  <c r="AJ708" i="2"/>
  <c r="AH708" i="2"/>
  <c r="AD708" i="2"/>
  <c r="AD709" i="2"/>
  <c r="AH709" i="2"/>
  <c r="AF709" i="2"/>
  <c r="AJ709" i="2"/>
  <c r="AF710" i="2"/>
  <c r="AJ710" i="2"/>
  <c r="AD710" i="2"/>
  <c r="AH710" i="2"/>
  <c r="AD711" i="2"/>
  <c r="AH711" i="2"/>
  <c r="AJ711" i="2"/>
  <c r="AF711" i="2"/>
  <c r="AF712" i="2"/>
  <c r="AJ712" i="2"/>
  <c r="AH712" i="2"/>
  <c r="AD712" i="2"/>
  <c r="AD713" i="2"/>
  <c r="AH713" i="2"/>
  <c r="AF713" i="2"/>
  <c r="AJ713" i="2"/>
  <c r="AF714" i="2"/>
  <c r="AJ714" i="2"/>
  <c r="AD714" i="2"/>
  <c r="AH714" i="2"/>
  <c r="AD715" i="2"/>
  <c r="AH715" i="2"/>
  <c r="AJ715" i="2"/>
  <c r="AF715" i="2"/>
  <c r="AF716" i="2"/>
  <c r="AJ716" i="2"/>
  <c r="AH716" i="2"/>
  <c r="AD716" i="2"/>
  <c r="AD717" i="2"/>
  <c r="AH717" i="2"/>
  <c r="AF717" i="2"/>
  <c r="AJ717" i="2"/>
  <c r="AF718" i="2"/>
  <c r="AJ718" i="2"/>
  <c r="AD718" i="2"/>
  <c r="AH718" i="2"/>
  <c r="AD719" i="2"/>
  <c r="AH719" i="2"/>
  <c r="AF719" i="2"/>
  <c r="AJ719" i="2"/>
  <c r="AF720" i="2"/>
  <c r="AJ720" i="2"/>
  <c r="AH720" i="2"/>
  <c r="AD720" i="2"/>
  <c r="AD721" i="2"/>
  <c r="AH721" i="2"/>
  <c r="AJ721" i="2"/>
  <c r="AF721" i="2"/>
  <c r="AF722" i="2"/>
  <c r="AJ722" i="2"/>
  <c r="AH722" i="2"/>
  <c r="AD722" i="2"/>
  <c r="AD723" i="2"/>
  <c r="AH723" i="2"/>
  <c r="AJ723" i="2"/>
  <c r="AF723" i="2"/>
  <c r="AF44" i="2"/>
  <c r="AJ44" i="2"/>
  <c r="AH44" i="2"/>
  <c r="AD44" i="2"/>
  <c r="AD724" i="2"/>
  <c r="AH724" i="2"/>
  <c r="AJ724" i="2"/>
  <c r="AF724" i="2"/>
  <c r="AF725" i="2"/>
  <c r="AJ725" i="2"/>
  <c r="AD725" i="2"/>
  <c r="AH725" i="2"/>
  <c r="AD726" i="2"/>
  <c r="AH726" i="2"/>
  <c r="AJ726" i="2"/>
  <c r="AF726" i="2"/>
  <c r="AD727" i="2"/>
  <c r="AH727" i="2"/>
  <c r="AJ727" i="2"/>
  <c r="AF727" i="2"/>
  <c r="AF728" i="2"/>
  <c r="AJ728" i="2"/>
  <c r="AD728" i="2"/>
  <c r="AH728" i="2"/>
  <c r="AD729" i="2"/>
  <c r="AH729" i="2"/>
  <c r="AF729" i="2"/>
  <c r="AJ729" i="2"/>
  <c r="AF730" i="2"/>
  <c r="AJ730" i="2"/>
  <c r="AD730" i="2"/>
  <c r="AH730" i="2"/>
  <c r="AD731" i="2"/>
  <c r="AH731" i="2"/>
  <c r="AJ731" i="2"/>
  <c r="AF731" i="2"/>
  <c r="AF732" i="2"/>
  <c r="AJ732" i="2"/>
  <c r="AH732" i="2"/>
  <c r="AD732" i="2"/>
  <c r="AD9" i="2"/>
  <c r="AH9" i="2"/>
  <c r="AF9" i="2"/>
  <c r="AJ9" i="2"/>
  <c r="AF733" i="2"/>
  <c r="AJ733" i="2"/>
  <c r="AD733" i="2"/>
  <c r="AH733" i="2"/>
  <c r="AD734" i="2"/>
  <c r="AH734" i="2"/>
  <c r="AJ734" i="2"/>
  <c r="AF734" i="2"/>
  <c r="AF735" i="2"/>
  <c r="AJ735" i="2"/>
  <c r="AH735" i="2"/>
  <c r="AD735" i="2"/>
  <c r="AD736" i="2"/>
  <c r="AH736" i="2"/>
  <c r="AF736" i="2"/>
  <c r="AJ736" i="2"/>
  <c r="AF737" i="2"/>
  <c r="AJ737" i="2"/>
  <c r="AD737" i="2"/>
  <c r="AH737" i="2"/>
  <c r="AD738" i="2"/>
  <c r="AH738" i="2"/>
  <c r="AJ738" i="2"/>
  <c r="AF738" i="2"/>
  <c r="AF739" i="2"/>
  <c r="AJ739" i="2"/>
  <c r="AH739" i="2"/>
  <c r="AD739" i="2"/>
  <c r="AF740" i="2"/>
  <c r="AJ740" i="2"/>
  <c r="AH740" i="2"/>
  <c r="AD740" i="2"/>
  <c r="AD741" i="2"/>
  <c r="AH741" i="2"/>
  <c r="AJ741" i="2"/>
  <c r="AF741" i="2"/>
  <c r="AF742" i="2"/>
  <c r="AJ742" i="2"/>
  <c r="AD742" i="2"/>
  <c r="AH742" i="2"/>
  <c r="AD743" i="2"/>
  <c r="AH743" i="2"/>
  <c r="AJ743" i="2"/>
  <c r="AF743" i="2"/>
  <c r="AF744" i="2"/>
  <c r="AJ744" i="2"/>
  <c r="AH744" i="2"/>
  <c r="AD744" i="2"/>
  <c r="AD745" i="2"/>
  <c r="AH745" i="2"/>
  <c r="AF745" i="2"/>
  <c r="AJ745" i="2"/>
  <c r="AD746" i="2"/>
  <c r="AH746" i="2"/>
  <c r="AF746" i="2"/>
  <c r="AJ746" i="2"/>
  <c r="AF747" i="2"/>
  <c r="AJ747" i="2"/>
  <c r="AH747" i="2"/>
  <c r="AD747" i="2"/>
  <c r="AD748" i="2"/>
  <c r="AH748" i="2"/>
  <c r="AJ748" i="2"/>
  <c r="AF748" i="2"/>
  <c r="AF749" i="2"/>
  <c r="AJ749" i="2"/>
  <c r="AH749" i="2"/>
  <c r="AD749" i="2"/>
  <c r="AD66" i="2"/>
  <c r="AH66" i="2"/>
  <c r="AF66" i="2"/>
  <c r="AJ66" i="2"/>
  <c r="AF750" i="2"/>
  <c r="AJ750" i="2"/>
  <c r="AD750" i="2"/>
  <c r="AH750" i="2"/>
  <c r="AF751" i="2"/>
  <c r="AJ751" i="2"/>
  <c r="AD751" i="2"/>
  <c r="AH751" i="2"/>
  <c r="AD752" i="2"/>
  <c r="AH752" i="2"/>
  <c r="AJ752" i="2"/>
  <c r="AF752" i="2"/>
  <c r="AF753" i="2"/>
  <c r="AJ753" i="2"/>
  <c r="AH753" i="2"/>
  <c r="AD753" i="2"/>
  <c r="AD754" i="2"/>
  <c r="AH754" i="2"/>
  <c r="AF754" i="2"/>
  <c r="AJ754" i="2"/>
  <c r="AF755" i="2"/>
  <c r="AJ755" i="2"/>
  <c r="AD755" i="2"/>
  <c r="AH755" i="2"/>
  <c r="AD756" i="2"/>
  <c r="AH756" i="2"/>
  <c r="AJ756" i="2"/>
  <c r="AF756" i="2"/>
  <c r="AD757" i="2"/>
  <c r="AH757" i="2"/>
  <c r="AF757" i="2"/>
  <c r="AJ757" i="2"/>
  <c r="AF758" i="2"/>
  <c r="AJ758" i="2"/>
  <c r="AH758" i="2"/>
  <c r="AD758" i="2"/>
  <c r="AD16" i="2"/>
  <c r="AH16" i="2"/>
  <c r="AF16" i="2"/>
  <c r="AJ16" i="2"/>
  <c r="AF759" i="2"/>
  <c r="AJ759" i="2"/>
  <c r="AH759" i="2"/>
  <c r="AD759" i="2"/>
  <c r="AD760" i="2"/>
  <c r="AH760" i="2"/>
  <c r="AJ760" i="2"/>
  <c r="AF760" i="2"/>
  <c r="AF761" i="2"/>
  <c r="AJ761" i="2"/>
  <c r="AH761" i="2"/>
  <c r="AD761" i="2"/>
  <c r="AD762" i="2"/>
  <c r="AH762" i="2"/>
  <c r="AF762" i="2"/>
  <c r="AJ762" i="2"/>
  <c r="AF763" i="2"/>
  <c r="AJ763" i="2"/>
  <c r="AD763" i="2"/>
  <c r="AH763" i="2"/>
  <c r="AF764" i="2"/>
  <c r="AJ764" i="2"/>
  <c r="AD764" i="2"/>
  <c r="AH764" i="2"/>
  <c r="AD765" i="2"/>
  <c r="AH765" i="2"/>
  <c r="AJ765" i="2"/>
  <c r="AF765" i="2"/>
  <c r="AF766" i="2"/>
  <c r="AJ766" i="2"/>
  <c r="AD766" i="2"/>
  <c r="AH766" i="2"/>
  <c r="AD767" i="2"/>
  <c r="AH767" i="2"/>
  <c r="AF767" i="2"/>
  <c r="AJ767" i="2"/>
  <c r="AF768" i="2"/>
  <c r="AJ768" i="2"/>
  <c r="AD768" i="2"/>
  <c r="AH768" i="2"/>
  <c r="AD769" i="2"/>
  <c r="AH769" i="2"/>
  <c r="AJ769" i="2"/>
  <c r="AF769" i="2"/>
  <c r="AF770" i="2"/>
  <c r="AJ770" i="2"/>
  <c r="AH770" i="2"/>
  <c r="AD770" i="2"/>
  <c r="AD771" i="2"/>
  <c r="AH771" i="2"/>
  <c r="AF771" i="2"/>
  <c r="AJ771" i="2"/>
  <c r="AF772" i="2"/>
  <c r="AJ772" i="2"/>
  <c r="AD772" i="2"/>
  <c r="AH772" i="2"/>
  <c r="AD773" i="2"/>
  <c r="AH773" i="2"/>
  <c r="AJ773" i="2"/>
  <c r="AF773" i="2"/>
  <c r="AD774" i="2"/>
  <c r="AH774" i="2"/>
  <c r="AJ774" i="2"/>
  <c r="AF774" i="2"/>
  <c r="AF775" i="2"/>
  <c r="AJ775" i="2"/>
  <c r="AD775" i="2"/>
  <c r="AH775" i="2"/>
  <c r="AD776" i="2"/>
  <c r="AH776" i="2"/>
  <c r="AF776" i="2"/>
  <c r="AJ776" i="2"/>
  <c r="AF777" i="2"/>
  <c r="AJ777" i="2"/>
  <c r="AD777" i="2"/>
  <c r="AH777" i="2"/>
  <c r="AD778" i="2"/>
  <c r="AH778" i="2"/>
  <c r="AJ778" i="2"/>
  <c r="AF778" i="2"/>
  <c r="AF779" i="2"/>
  <c r="AJ779" i="2"/>
  <c r="AH779" i="2"/>
  <c r="AD779" i="2"/>
  <c r="AD780" i="2"/>
  <c r="AH780" i="2"/>
  <c r="AF780" i="2"/>
  <c r="AJ780" i="2"/>
  <c r="AF781" i="2"/>
  <c r="AJ781" i="2"/>
  <c r="AD781" i="2"/>
  <c r="AH781" i="2"/>
  <c r="AF782" i="2"/>
  <c r="AJ782" i="2"/>
  <c r="AH782" i="2"/>
  <c r="AD782" i="2"/>
  <c r="AD783" i="2"/>
  <c r="AH783" i="2"/>
  <c r="AJ783" i="2"/>
  <c r="AF783" i="2"/>
  <c r="AF784" i="2"/>
  <c r="AJ784" i="2"/>
  <c r="AH784" i="2"/>
  <c r="AD784" i="2"/>
  <c r="AD785" i="2"/>
  <c r="AH785" i="2"/>
  <c r="AF785" i="2"/>
  <c r="AJ785" i="2"/>
  <c r="AF786" i="2"/>
  <c r="AJ786" i="2"/>
  <c r="AH786" i="2"/>
  <c r="AD786" i="2"/>
  <c r="AD787" i="2"/>
  <c r="AH787" i="2"/>
  <c r="AJ787" i="2"/>
  <c r="AF787" i="2"/>
  <c r="AF788" i="2"/>
  <c r="AJ788" i="2"/>
  <c r="AH788" i="2"/>
  <c r="AD788" i="2"/>
  <c r="AD789" i="2"/>
  <c r="AH789" i="2"/>
  <c r="AF789" i="2"/>
  <c r="AJ789" i="2"/>
  <c r="AD790" i="2"/>
  <c r="AH790" i="2"/>
  <c r="AF790" i="2"/>
  <c r="AJ790" i="2"/>
  <c r="AF791" i="2"/>
  <c r="AJ791" i="2"/>
  <c r="AD791" i="2"/>
  <c r="AH791" i="2"/>
  <c r="AD792" i="2"/>
  <c r="AH792" i="2"/>
  <c r="AF792" i="2"/>
  <c r="AJ792" i="2"/>
  <c r="AF793" i="2"/>
  <c r="AJ793" i="2"/>
  <c r="AH793" i="2"/>
  <c r="AD793" i="2"/>
  <c r="AD794" i="2"/>
  <c r="AH794" i="2"/>
  <c r="AF794" i="2"/>
  <c r="AJ794" i="2"/>
  <c r="AF795" i="2"/>
  <c r="AJ795" i="2"/>
  <c r="AH795" i="2"/>
  <c r="AD795" i="2"/>
  <c r="AD63" i="2"/>
  <c r="AH63" i="2"/>
  <c r="AJ63" i="2"/>
  <c r="AF63" i="2"/>
  <c r="AF796" i="2"/>
  <c r="AJ796" i="2"/>
  <c r="AH796" i="2"/>
  <c r="AD796" i="2"/>
  <c r="AD797" i="2"/>
  <c r="AH797" i="2"/>
  <c r="AF797" i="2"/>
  <c r="AJ797" i="2"/>
  <c r="AF798" i="2"/>
  <c r="AJ798" i="2"/>
  <c r="AD798" i="2"/>
  <c r="AH798" i="2"/>
  <c r="AF799" i="2"/>
  <c r="AJ799" i="2"/>
  <c r="AD799" i="2"/>
  <c r="AH799" i="2"/>
  <c r="AD70" i="2"/>
  <c r="AH70" i="2"/>
  <c r="AF70" i="2"/>
  <c r="AJ70" i="2"/>
  <c r="AF800" i="2"/>
  <c r="AJ800" i="2"/>
  <c r="AH800" i="2"/>
  <c r="AD800" i="2"/>
  <c r="AD71" i="2"/>
  <c r="AH71" i="2"/>
  <c r="AJ71" i="2"/>
  <c r="AF71" i="2"/>
  <c r="AF801" i="2"/>
  <c r="AJ801" i="2"/>
  <c r="AD801" i="2"/>
  <c r="AH801" i="2"/>
  <c r="AD802" i="2"/>
  <c r="AH802" i="2"/>
  <c r="AJ802" i="2"/>
  <c r="AF802" i="2"/>
  <c r="AF803" i="2"/>
  <c r="AJ803" i="2"/>
  <c r="AH803" i="2"/>
  <c r="AD803" i="2"/>
  <c r="AD804" i="2"/>
  <c r="AH804" i="2"/>
  <c r="AF804" i="2"/>
  <c r="AJ804" i="2"/>
  <c r="AF805" i="2"/>
  <c r="AJ805" i="2"/>
  <c r="AD805" i="2"/>
  <c r="AH805" i="2"/>
  <c r="AD806" i="2"/>
  <c r="AH806" i="2"/>
  <c r="AJ806" i="2"/>
  <c r="AF806" i="2"/>
  <c r="AF807" i="2"/>
  <c r="AJ807" i="2"/>
  <c r="AD807" i="2"/>
  <c r="AH807" i="2"/>
  <c r="AD808" i="2"/>
  <c r="AH808" i="2"/>
  <c r="AF808" i="2"/>
  <c r="AJ808" i="2"/>
  <c r="AF809" i="2"/>
  <c r="AJ809" i="2"/>
  <c r="AD809" i="2"/>
  <c r="AH809" i="2"/>
  <c r="AD810" i="2"/>
  <c r="AH810" i="2"/>
  <c r="AJ810" i="2"/>
  <c r="AF810" i="2"/>
  <c r="AF811" i="2"/>
  <c r="AJ811" i="2"/>
  <c r="AH811" i="2"/>
  <c r="AD811" i="2"/>
  <c r="AD812" i="2"/>
  <c r="AH812" i="2"/>
  <c r="AF812" i="2"/>
  <c r="AJ812" i="2"/>
  <c r="AF813" i="2"/>
  <c r="AJ813" i="2"/>
  <c r="AD813" i="2"/>
  <c r="AH813" i="2"/>
  <c r="AD821" i="2"/>
  <c r="AH821" i="2"/>
  <c r="AF821" i="2"/>
  <c r="AJ821" i="2"/>
  <c r="AF822" i="2"/>
  <c r="AJ822" i="2"/>
  <c r="AD822" i="2"/>
  <c r="AH822" i="2"/>
  <c r="AD823" i="2"/>
  <c r="AH823" i="2"/>
  <c r="AJ823" i="2"/>
  <c r="AF823" i="2"/>
  <c r="AF824" i="2"/>
  <c r="AJ824" i="2"/>
  <c r="AH824" i="2"/>
  <c r="AD824" i="2"/>
  <c r="AD825" i="2"/>
  <c r="AH825" i="2"/>
  <c r="AF825" i="2"/>
  <c r="AJ825" i="2"/>
  <c r="AF826" i="2"/>
  <c r="AJ826" i="2"/>
  <c r="AD826" i="2"/>
  <c r="AH826" i="2"/>
  <c r="AD827" i="2"/>
  <c r="AH827" i="2"/>
  <c r="AJ827" i="2"/>
  <c r="AF827" i="2"/>
  <c r="AF828" i="2"/>
  <c r="AJ828" i="2"/>
  <c r="AH828" i="2"/>
  <c r="AD828" i="2"/>
  <c r="AD829" i="2"/>
  <c r="AH829" i="2"/>
  <c r="AF829" i="2"/>
  <c r="AJ829" i="2"/>
  <c r="AF830" i="2"/>
  <c r="AJ830" i="2"/>
  <c r="AD830" i="2"/>
  <c r="AH830" i="2"/>
  <c r="AD831" i="2"/>
  <c r="AH831" i="2"/>
  <c r="AJ831" i="2"/>
  <c r="AF831" i="2"/>
  <c r="AF832" i="2"/>
  <c r="AJ832" i="2"/>
  <c r="AH832" i="2"/>
  <c r="AD832" i="2"/>
  <c r="AD833" i="2"/>
  <c r="AH833" i="2"/>
  <c r="AF833" i="2"/>
  <c r="AJ833" i="2"/>
  <c r="AF834" i="2"/>
  <c r="AJ834" i="2"/>
  <c r="AD834" i="2"/>
  <c r="AH834" i="2"/>
  <c r="AD835" i="2"/>
  <c r="AH835" i="2"/>
  <c r="AF835" i="2"/>
  <c r="AJ835" i="2"/>
  <c r="AF836" i="2"/>
  <c r="AJ836" i="2"/>
  <c r="AD836" i="2"/>
  <c r="AH836" i="2"/>
  <c r="AF837" i="2"/>
  <c r="AJ837" i="2"/>
  <c r="AH837" i="2"/>
  <c r="AD837" i="2"/>
  <c r="AD838" i="2"/>
  <c r="AH838" i="2"/>
  <c r="AF838" i="2"/>
  <c r="AJ838" i="2"/>
  <c r="AF839" i="2"/>
  <c r="AJ839" i="2"/>
  <c r="AD839" i="2"/>
  <c r="AH839" i="2"/>
  <c r="AD840" i="2"/>
  <c r="AH840" i="2"/>
  <c r="AJ840" i="2"/>
  <c r="AF840" i="2"/>
  <c r="AD842" i="2"/>
  <c r="AH842" i="2"/>
  <c r="AF842" i="2"/>
  <c r="AJ842" i="2"/>
  <c r="AF843" i="2"/>
  <c r="AJ843" i="2"/>
  <c r="AD843" i="2"/>
  <c r="AH843" i="2"/>
  <c r="AD844" i="2"/>
  <c r="AH844" i="2"/>
  <c r="AF844" i="2"/>
  <c r="AJ844" i="2"/>
  <c r="AF845" i="2"/>
  <c r="AJ845" i="2"/>
  <c r="AH845" i="2"/>
  <c r="AD845" i="2"/>
  <c r="AD45" i="2"/>
  <c r="AH45" i="2"/>
  <c r="AJ45" i="2"/>
  <c r="AF45" i="2"/>
  <c r="AF846" i="2"/>
  <c r="AJ846" i="2"/>
  <c r="AD846" i="2"/>
  <c r="AH846" i="2"/>
  <c r="AD847" i="2"/>
  <c r="AH847" i="2"/>
  <c r="AJ847" i="2"/>
  <c r="AF847" i="2"/>
  <c r="AF848" i="2"/>
  <c r="AJ848" i="2"/>
  <c r="AH848" i="2"/>
  <c r="AD848" i="2"/>
  <c r="AD849" i="2"/>
  <c r="AH849" i="2"/>
  <c r="AF849" i="2"/>
  <c r="AJ849" i="2"/>
  <c r="AF850" i="2"/>
  <c r="AJ850" i="2"/>
  <c r="AD850" i="2"/>
  <c r="AH850" i="2"/>
  <c r="AD851" i="2"/>
  <c r="AH851" i="2"/>
  <c r="AJ851" i="2"/>
  <c r="AF851" i="2"/>
  <c r="AD852" i="2"/>
  <c r="AH852" i="2"/>
  <c r="AJ852" i="2"/>
  <c r="AF852" i="2"/>
  <c r="AF853" i="2"/>
  <c r="AJ853" i="2"/>
  <c r="AH853" i="2"/>
  <c r="AD853" i="2"/>
  <c r="AD854" i="2"/>
  <c r="AH854" i="2"/>
  <c r="AF854" i="2"/>
  <c r="AJ854" i="2"/>
  <c r="AF855" i="2"/>
  <c r="AJ855" i="2"/>
  <c r="AD855" i="2"/>
  <c r="AH855" i="2"/>
  <c r="AD856" i="2"/>
  <c r="AH856" i="2"/>
  <c r="AJ856" i="2"/>
  <c r="AF856" i="2"/>
  <c r="AF857" i="2"/>
  <c r="AJ857" i="2"/>
  <c r="AD857" i="2"/>
  <c r="AH857" i="2"/>
  <c r="AD858" i="2"/>
  <c r="AH858" i="2"/>
  <c r="AF858" i="2"/>
  <c r="AJ858" i="2"/>
  <c r="AF859" i="2"/>
  <c r="AJ859" i="2"/>
  <c r="AD859" i="2"/>
  <c r="AH859" i="2"/>
  <c r="AD46" i="2"/>
  <c r="AH46" i="2"/>
  <c r="AJ46" i="2"/>
  <c r="AF46" i="2"/>
  <c r="AF860" i="2"/>
  <c r="AJ860" i="2"/>
  <c r="AH860" i="2"/>
  <c r="AD860" i="2"/>
  <c r="AF861" i="2"/>
  <c r="AJ861" i="2"/>
  <c r="AH861" i="2"/>
  <c r="AD861" i="2"/>
  <c r="AD862" i="2"/>
  <c r="AH862" i="2"/>
  <c r="AJ862" i="2"/>
  <c r="AF862" i="2"/>
  <c r="AF863" i="2"/>
  <c r="AJ863" i="2"/>
  <c r="AD863" i="2"/>
  <c r="AH863" i="2"/>
  <c r="AD19" i="2"/>
  <c r="AH19" i="2"/>
  <c r="AJ19" i="2"/>
  <c r="AF19" i="2"/>
  <c r="AF864" i="2"/>
  <c r="AJ864" i="2"/>
  <c r="AH864" i="2"/>
  <c r="AD864" i="2"/>
  <c r="AD865" i="2"/>
  <c r="AH865" i="2"/>
  <c r="AJ865" i="2"/>
  <c r="AF865" i="2"/>
  <c r="AF866" i="2"/>
  <c r="AJ866" i="2"/>
  <c r="AD866" i="2"/>
  <c r="AH866" i="2"/>
  <c r="AD867" i="2"/>
  <c r="AH867" i="2"/>
  <c r="AJ867" i="2"/>
  <c r="AF867" i="2"/>
  <c r="AD868" i="2"/>
  <c r="AH868" i="2"/>
  <c r="AF868" i="2"/>
  <c r="AJ868" i="2"/>
  <c r="AF869" i="2"/>
  <c r="AJ869" i="2"/>
  <c r="AH869" i="2"/>
  <c r="AD869" i="2"/>
  <c r="AD870" i="2"/>
  <c r="AH870" i="2"/>
  <c r="AF870" i="2"/>
  <c r="AJ870" i="2"/>
  <c r="AF871" i="2"/>
  <c r="AJ871" i="2"/>
  <c r="AH871" i="2"/>
  <c r="AD871" i="2"/>
  <c r="AD872" i="2"/>
  <c r="AH872" i="2"/>
  <c r="AJ872" i="2"/>
  <c r="AF872" i="2"/>
  <c r="AF873" i="2"/>
  <c r="AJ873" i="2"/>
  <c r="AH873" i="2"/>
  <c r="AD873" i="2"/>
  <c r="AD874" i="2"/>
  <c r="AJ874" i="2"/>
  <c r="AH874" i="2"/>
  <c r="AF874" i="2"/>
  <c r="AF875" i="2"/>
  <c r="AJ875" i="2"/>
  <c r="AH875" i="2"/>
  <c r="AD875" i="2"/>
  <c r="AD876" i="2"/>
  <c r="AH876" i="2"/>
  <c r="AF876" i="2"/>
  <c r="AJ876" i="2"/>
  <c r="AF877" i="2"/>
  <c r="AJ877" i="2"/>
  <c r="AD877" i="2"/>
  <c r="AH877" i="2"/>
  <c r="AD47" i="2"/>
  <c r="AH47" i="2"/>
  <c r="AF47" i="2"/>
  <c r="AJ47" i="2"/>
  <c r="AF878" i="2"/>
  <c r="AJ878" i="2"/>
  <c r="AD878" i="2"/>
  <c r="AH878" i="2"/>
  <c r="AF879" i="2"/>
  <c r="AJ879" i="2"/>
  <c r="AH879" i="2"/>
  <c r="AD879" i="2"/>
  <c r="AD880" i="2"/>
  <c r="AH880" i="2"/>
  <c r="AF880" i="2"/>
  <c r="AJ880" i="2"/>
  <c r="AF881" i="2"/>
  <c r="AJ881" i="2"/>
  <c r="AD881" i="2"/>
  <c r="AH881" i="2"/>
  <c r="AD882" i="2"/>
  <c r="AH882" i="2"/>
  <c r="AJ882" i="2"/>
  <c r="AF882" i="2"/>
  <c r="AF883" i="2"/>
  <c r="AD883" i="2"/>
  <c r="AH883" i="2"/>
  <c r="AJ883" i="2"/>
  <c r="AF884" i="2"/>
  <c r="AJ884" i="2"/>
  <c r="AD884" i="2"/>
  <c r="AH884" i="2"/>
  <c r="AD885" i="2"/>
  <c r="AH885" i="2"/>
  <c r="AJ885" i="2"/>
  <c r="AF885" i="2"/>
  <c r="AF886" i="2"/>
  <c r="AJ886" i="2"/>
  <c r="AH886" i="2"/>
  <c r="AD886" i="2"/>
  <c r="AF887" i="2"/>
  <c r="AJ887" i="2"/>
  <c r="AH887" i="2"/>
  <c r="AD887" i="2"/>
  <c r="AD888" i="2"/>
  <c r="AH888" i="2"/>
  <c r="AF888" i="2"/>
  <c r="AJ888" i="2"/>
  <c r="AH889" i="2"/>
  <c r="AF889" i="2"/>
  <c r="AJ889" i="2"/>
  <c r="AD889" i="2"/>
  <c r="AD890" i="2"/>
  <c r="AH890" i="2"/>
  <c r="AF890" i="2"/>
  <c r="AJ890" i="2"/>
  <c r="AD891" i="2"/>
  <c r="AF891" i="2"/>
  <c r="AJ891" i="2"/>
  <c r="AH891" i="2"/>
  <c r="AJ892" i="2"/>
  <c r="AD892" i="2"/>
  <c r="AH892" i="2"/>
  <c r="AF892" i="2"/>
  <c r="AF893" i="2"/>
  <c r="AJ893" i="2"/>
  <c r="AH893" i="2"/>
  <c r="AD893" i="2"/>
  <c r="AJ894" i="2"/>
  <c r="AD894" i="2"/>
  <c r="AH894" i="2"/>
  <c r="AF894" i="2"/>
  <c r="AF895" i="2"/>
  <c r="AJ895" i="2"/>
  <c r="AD895" i="2"/>
  <c r="AH895" i="2"/>
  <c r="AF896" i="2"/>
  <c r="AD896" i="2"/>
  <c r="AH896" i="2"/>
  <c r="AJ896" i="2"/>
  <c r="AH897" i="2"/>
  <c r="AF897" i="2"/>
  <c r="AJ897" i="2"/>
  <c r="AD897" i="2"/>
  <c r="AD898" i="2"/>
  <c r="AH898" i="2"/>
  <c r="AJ898" i="2"/>
  <c r="AF898" i="2"/>
  <c r="AD899" i="2"/>
  <c r="AF899" i="2"/>
  <c r="AJ899" i="2"/>
  <c r="AH899" i="2"/>
  <c r="AJ900" i="2"/>
  <c r="AD900" i="2"/>
  <c r="AH900" i="2"/>
  <c r="AF900" i="2"/>
  <c r="AF48" i="2"/>
  <c r="AJ48" i="2"/>
  <c r="AD48" i="2"/>
  <c r="AH48" i="2"/>
  <c r="AF901" i="2"/>
  <c r="AD901" i="2"/>
  <c r="AH901" i="2"/>
  <c r="AJ901" i="2"/>
  <c r="AF902" i="2"/>
  <c r="AJ902" i="2"/>
  <c r="AD902" i="2"/>
  <c r="AH902" i="2"/>
  <c r="AD903" i="2"/>
  <c r="AH903" i="2"/>
  <c r="AJ903" i="2"/>
  <c r="AF903" i="2"/>
  <c r="AH904" i="2"/>
  <c r="AF904" i="2"/>
  <c r="AJ904" i="2"/>
  <c r="AD904" i="2"/>
  <c r="AD905" i="2"/>
  <c r="AH905" i="2"/>
  <c r="AF905" i="2"/>
  <c r="AJ905" i="2"/>
  <c r="AF906" i="2"/>
  <c r="AJ906" i="2"/>
  <c r="AD906" i="2"/>
  <c r="AH906" i="2"/>
  <c r="AD907" i="2"/>
  <c r="AH907" i="2"/>
  <c r="AJ907" i="2"/>
  <c r="AF907" i="2"/>
  <c r="AF908" i="2"/>
  <c r="AD908" i="2"/>
  <c r="AH908" i="2"/>
  <c r="AJ908" i="2"/>
  <c r="AF909" i="2"/>
  <c r="AJ909" i="2"/>
  <c r="AD909" i="2"/>
  <c r="AH909" i="2"/>
  <c r="AD910" i="2"/>
  <c r="AH910" i="2"/>
  <c r="AJ910" i="2"/>
  <c r="AF910" i="2"/>
  <c r="AD911" i="2"/>
  <c r="AF911" i="2"/>
  <c r="AJ911" i="2"/>
  <c r="AH911" i="2"/>
  <c r="AD17" i="2"/>
  <c r="AH17" i="2"/>
  <c r="AJ17" i="2"/>
  <c r="AF17" i="2"/>
  <c r="AF18" i="2"/>
  <c r="AJ18" i="2"/>
  <c r="AH18" i="2"/>
  <c r="AD18" i="2"/>
  <c r="AD912" i="2"/>
  <c r="AH912" i="2"/>
  <c r="AF912" i="2"/>
  <c r="AJ912" i="2"/>
  <c r="AF913" i="2"/>
  <c r="AJ913" i="2"/>
  <c r="AH913" i="2"/>
  <c r="AD913" i="2"/>
  <c r="AF914" i="2"/>
  <c r="AJ914" i="2"/>
  <c r="AD914" i="2"/>
  <c r="AH914" i="2"/>
  <c r="AD915" i="2"/>
  <c r="AH915" i="2"/>
  <c r="AF915" i="2"/>
  <c r="AJ915" i="2"/>
  <c r="AF916" i="2"/>
  <c r="AJ916" i="2"/>
  <c r="AH916" i="2"/>
  <c r="AD916" i="2"/>
  <c r="AD917" i="2"/>
  <c r="AH917" i="2"/>
  <c r="AF917" i="2"/>
  <c r="AJ917" i="2"/>
  <c r="AF918" i="2"/>
  <c r="AJ918" i="2"/>
  <c r="AD918" i="2"/>
  <c r="AH918" i="2"/>
  <c r="AD919" i="2"/>
  <c r="AH919" i="2"/>
  <c r="AF919" i="2"/>
  <c r="AJ919" i="2"/>
  <c r="AD920" i="2"/>
  <c r="AH920" i="2"/>
  <c r="AF920" i="2"/>
  <c r="AJ920" i="2"/>
  <c r="AF921" i="2"/>
  <c r="AJ921" i="2"/>
  <c r="AD921" i="2"/>
  <c r="AH921" i="2"/>
  <c r="AD922" i="2"/>
  <c r="AH922" i="2"/>
  <c r="AF922" i="2"/>
  <c r="AJ922" i="2"/>
  <c r="AF923" i="2"/>
  <c r="AJ923" i="2"/>
  <c r="AH923" i="2"/>
  <c r="AD923" i="2"/>
  <c r="AD924" i="2"/>
  <c r="AH924" i="2"/>
  <c r="AF924" i="2"/>
  <c r="AJ924" i="2"/>
  <c r="AF925" i="2"/>
  <c r="AJ925" i="2"/>
  <c r="AH925" i="2"/>
  <c r="AD925" i="2"/>
  <c r="AD926" i="2"/>
  <c r="AH926" i="2"/>
  <c r="AJ926" i="2"/>
  <c r="AF926" i="2"/>
  <c r="AF927" i="2"/>
  <c r="AJ927" i="2"/>
  <c r="AD927" i="2"/>
  <c r="AH927" i="2"/>
  <c r="AF928" i="2"/>
  <c r="AJ928" i="2"/>
  <c r="AH928" i="2"/>
  <c r="AD928" i="2"/>
  <c r="AD929" i="2"/>
  <c r="AH929" i="2"/>
  <c r="AF929" i="2"/>
  <c r="AJ929" i="2"/>
  <c r="AF61" i="2"/>
  <c r="AJ61" i="2"/>
  <c r="AD61" i="2"/>
  <c r="AH61" i="2"/>
  <c r="AD930" i="2"/>
  <c r="AH930" i="2"/>
  <c r="AJ930" i="2"/>
  <c r="AF930" i="2"/>
  <c r="AF931" i="2"/>
  <c r="AJ931" i="2"/>
  <c r="AD931" i="2"/>
  <c r="AH931" i="2"/>
  <c r="AD932" i="2"/>
  <c r="AH932" i="2"/>
  <c r="AJ932" i="2"/>
  <c r="AF932" i="2"/>
  <c r="AD933" i="2"/>
  <c r="AH933" i="2"/>
  <c r="AJ933" i="2"/>
  <c r="AF933" i="2"/>
  <c r="AF53" i="2"/>
  <c r="AJ53" i="2"/>
  <c r="AD53" i="2"/>
  <c r="AH53" i="2"/>
  <c r="AD11" i="2"/>
  <c r="AH11" i="2"/>
  <c r="AF11" i="2"/>
  <c r="AJ11" i="2"/>
  <c r="AF934" i="2"/>
  <c r="AJ934" i="2"/>
  <c r="AH934" i="2"/>
  <c r="AD934" i="2"/>
  <c r="AF935" i="2"/>
  <c r="AJ935" i="2"/>
  <c r="AH935" i="2"/>
  <c r="AD935" i="2"/>
  <c r="AD936" i="2"/>
  <c r="AH936" i="2"/>
  <c r="AJ936" i="2"/>
  <c r="AF936" i="2"/>
  <c r="AF15" i="2"/>
  <c r="AJ15" i="2"/>
  <c r="AH15" i="2"/>
  <c r="AD15" i="2"/>
  <c r="AD937" i="2"/>
  <c r="AH937" i="2"/>
  <c r="AJ937" i="2"/>
  <c r="AF937" i="2"/>
  <c r="AF938" i="2"/>
  <c r="AJ938" i="2"/>
  <c r="AH938" i="2"/>
  <c r="AD938" i="2"/>
  <c r="AD939" i="2"/>
  <c r="AH939" i="2"/>
  <c r="AF939" i="2"/>
  <c r="AJ939" i="2"/>
  <c r="AF940" i="2"/>
  <c r="AJ940" i="2"/>
  <c r="AD940" i="2"/>
  <c r="AH940" i="2"/>
  <c r="AD941" i="2"/>
  <c r="AH941" i="2"/>
  <c r="AF941" i="2"/>
  <c r="AJ941" i="2"/>
  <c r="AF59" i="2"/>
  <c r="AJ59" i="2"/>
  <c r="AH59" i="2"/>
  <c r="AD59" i="2"/>
  <c r="AD942" i="2"/>
  <c r="AH942" i="2"/>
  <c r="AJ942" i="2"/>
  <c r="AF942" i="2"/>
  <c r="AF943" i="2"/>
  <c r="AJ943" i="2"/>
  <c r="AD943" i="2"/>
  <c r="AH943" i="2"/>
  <c r="AD944" i="2"/>
  <c r="AH944" i="2"/>
  <c r="AF944" i="2"/>
  <c r="AJ944" i="2"/>
  <c r="AD945" i="2"/>
  <c r="AH945" i="2"/>
  <c r="AF945" i="2"/>
  <c r="AJ945" i="2"/>
  <c r="AF946" i="2"/>
  <c r="AJ946" i="2"/>
  <c r="AH946" i="2"/>
  <c r="AD946" i="2"/>
  <c r="AD947" i="2"/>
  <c r="AH947" i="2"/>
  <c r="AJ947" i="2"/>
  <c r="AF947" i="2"/>
  <c r="AF948" i="2"/>
  <c r="AJ948" i="2"/>
  <c r="AD948" i="2"/>
  <c r="AH948" i="2"/>
  <c r="AD949" i="2"/>
  <c r="AH949" i="2"/>
  <c r="AJ949" i="2"/>
  <c r="AF949" i="2"/>
  <c r="AF950" i="2"/>
  <c r="AJ950" i="2"/>
  <c r="AD950" i="2"/>
  <c r="AH950" i="2"/>
  <c r="AD951" i="2"/>
  <c r="AH951" i="2"/>
  <c r="AF951" i="2"/>
  <c r="AJ951" i="2"/>
  <c r="AF952" i="2"/>
  <c r="AJ952" i="2"/>
  <c r="AH952" i="2"/>
  <c r="AD952" i="2"/>
  <c r="AD953" i="2"/>
  <c r="AH953" i="2"/>
  <c r="AF953" i="2"/>
  <c r="AJ953" i="2"/>
  <c r="AF954" i="2"/>
  <c r="AJ954" i="2"/>
  <c r="AH954" i="2"/>
  <c r="AD954" i="2"/>
  <c r="AF955" i="2"/>
  <c r="AJ955" i="2"/>
  <c r="AD955" i="2"/>
  <c r="AH955" i="2"/>
  <c r="AD956" i="2"/>
  <c r="AH956" i="2"/>
  <c r="AF956" i="2"/>
  <c r="AJ956" i="2"/>
  <c r="AF957" i="2"/>
  <c r="AJ957" i="2"/>
  <c r="AD957" i="2"/>
  <c r="AH957" i="2"/>
  <c r="AD958" i="2"/>
  <c r="AH958" i="2"/>
  <c r="AF958" i="2"/>
  <c r="AJ958" i="2"/>
  <c r="AF959" i="2"/>
  <c r="AJ959" i="2"/>
  <c r="AH959" i="2"/>
  <c r="AD959" i="2"/>
  <c r="AD960" i="2"/>
  <c r="AH960" i="2"/>
  <c r="AJ960" i="2"/>
  <c r="AF960" i="2"/>
  <c r="AF961" i="2"/>
  <c r="AJ961" i="2"/>
  <c r="AH961" i="2"/>
  <c r="AD961" i="2"/>
  <c r="AD962" i="2"/>
  <c r="AH962" i="2"/>
  <c r="AF962" i="2"/>
  <c r="AJ962" i="2"/>
  <c r="AF963" i="2"/>
  <c r="AJ963" i="2"/>
  <c r="AH963" i="2"/>
  <c r="AD963" i="2"/>
  <c r="AD964" i="2"/>
  <c r="AH964" i="2"/>
  <c r="AJ964" i="2"/>
  <c r="AF964" i="2"/>
  <c r="AF965" i="2"/>
  <c r="AJ965" i="2"/>
  <c r="AD965" i="2"/>
  <c r="AH965" i="2"/>
  <c r="AD966" i="2"/>
  <c r="AH966" i="2"/>
  <c r="AF966" i="2"/>
  <c r="AJ966" i="2"/>
  <c r="AF967" i="2"/>
  <c r="AJ967" i="2"/>
  <c r="AH967" i="2"/>
  <c r="AD967" i="2"/>
  <c r="AD968" i="2"/>
  <c r="AH968" i="2"/>
  <c r="AF968" i="2"/>
  <c r="AJ968" i="2"/>
  <c r="AD969" i="2"/>
  <c r="AH969" i="2"/>
  <c r="AF969" i="2"/>
  <c r="AJ969" i="2"/>
  <c r="AF54" i="2"/>
  <c r="AJ54" i="2"/>
  <c r="AD54" i="2"/>
  <c r="AH54" i="2"/>
  <c r="AD970" i="2"/>
  <c r="AH970" i="2"/>
  <c r="AF970" i="2"/>
  <c r="AJ970" i="2"/>
  <c r="AF971" i="2"/>
  <c r="AJ971" i="2"/>
  <c r="AH971" i="2"/>
  <c r="AD971" i="2"/>
  <c r="AD972" i="2"/>
  <c r="AH972" i="2"/>
  <c r="AF972" i="2"/>
  <c r="AJ972" i="2"/>
  <c r="AF973" i="2"/>
  <c r="AJ973" i="2"/>
  <c r="AD973" i="2"/>
  <c r="AH973" i="2"/>
  <c r="AD974" i="2"/>
  <c r="AH974" i="2"/>
  <c r="AJ974" i="2"/>
  <c r="AF974" i="2"/>
  <c r="AF975" i="2"/>
  <c r="AJ975" i="2"/>
  <c r="AD975" i="2"/>
  <c r="AH975" i="2"/>
  <c r="AD976" i="2"/>
  <c r="AH976" i="2"/>
  <c r="AF976" i="2"/>
  <c r="AJ976" i="2"/>
  <c r="AF977" i="2"/>
  <c r="AJ977" i="2"/>
  <c r="AH977" i="2"/>
  <c r="AD977" i="2"/>
  <c r="AD978" i="2"/>
  <c r="AH978" i="2"/>
  <c r="AF978" i="2"/>
  <c r="AJ978" i="2"/>
  <c r="AF979" i="2"/>
  <c r="AJ979" i="2"/>
  <c r="AH979" i="2"/>
  <c r="AD979" i="2"/>
  <c r="AD980" i="2"/>
  <c r="AH980" i="2"/>
  <c r="AJ980" i="2"/>
  <c r="AF980" i="2"/>
  <c r="AF981" i="2"/>
  <c r="AJ981" i="2"/>
  <c r="AD981" i="2"/>
  <c r="AH981" i="2"/>
  <c r="AD982" i="2"/>
  <c r="AH982" i="2"/>
  <c r="AJ982" i="2"/>
  <c r="AF982" i="2"/>
  <c r="AF983" i="2"/>
  <c r="AJ983" i="2"/>
  <c r="AD983" i="2"/>
  <c r="AH983" i="2"/>
  <c r="AD984" i="2"/>
  <c r="AH984" i="2"/>
  <c r="AF984" i="2"/>
  <c r="AJ984" i="2"/>
  <c r="AF985" i="2"/>
  <c r="AJ985" i="2"/>
  <c r="AD985" i="2"/>
  <c r="AH985" i="2"/>
  <c r="AD986" i="2"/>
  <c r="AH986" i="2"/>
  <c r="AF986" i="2"/>
  <c r="AJ986" i="2"/>
  <c r="AF987" i="2"/>
  <c r="AJ987" i="2"/>
  <c r="AH987" i="2"/>
  <c r="AD987" i="2"/>
  <c r="AD988" i="2"/>
  <c r="AH988" i="2"/>
  <c r="AF988" i="2"/>
  <c r="AJ988" i="2"/>
  <c r="AF989" i="2"/>
  <c r="AJ989" i="2"/>
  <c r="AD989" i="2"/>
  <c r="AH989" i="2"/>
  <c r="AD990" i="2"/>
  <c r="AH990" i="2"/>
  <c r="AJ990" i="2"/>
  <c r="AF990" i="2"/>
  <c r="AF991" i="2"/>
  <c r="AJ991" i="2"/>
  <c r="AD991" i="2"/>
  <c r="AH991" i="2"/>
  <c r="AD992" i="2"/>
  <c r="AH992" i="2"/>
  <c r="AF992" i="2"/>
  <c r="AJ992" i="2"/>
  <c r="AF993" i="2"/>
  <c r="AJ993" i="2"/>
  <c r="AH993" i="2"/>
  <c r="AD993" i="2"/>
  <c r="AD994" i="2"/>
  <c r="AH994" i="2"/>
  <c r="AF994" i="2"/>
  <c r="AJ994" i="2"/>
  <c r="AF995" i="2"/>
  <c r="AJ995" i="2"/>
  <c r="AH995" i="2"/>
  <c r="AD995" i="2"/>
  <c r="AD996" i="2"/>
  <c r="AH996" i="2"/>
  <c r="AJ996" i="2"/>
  <c r="AF996" i="2"/>
  <c r="AF997" i="2"/>
  <c r="AJ997" i="2"/>
  <c r="AD997" i="2"/>
  <c r="AH997" i="2"/>
  <c r="AD998" i="2"/>
  <c r="AH998" i="2"/>
  <c r="AJ998" i="2"/>
  <c r="AF998" i="2"/>
  <c r="AF999" i="2"/>
  <c r="AJ999" i="2"/>
  <c r="AD999" i="2"/>
  <c r="AH999" i="2"/>
  <c r="AD1000" i="2"/>
  <c r="AH1000" i="2"/>
  <c r="AF1000" i="2"/>
  <c r="AJ1000" i="2"/>
  <c r="AF1001" i="2"/>
  <c r="AJ1001" i="2"/>
  <c r="AH1001" i="2"/>
  <c r="AD1001" i="2"/>
  <c r="AD1002" i="2"/>
  <c r="AH1002" i="2"/>
  <c r="AF1002" i="2"/>
  <c r="AJ1002" i="2"/>
  <c r="AF1003" i="2"/>
  <c r="AJ1003" i="2"/>
  <c r="AH1003" i="2"/>
  <c r="AD1003" i="2"/>
  <c r="AD1004" i="2"/>
  <c r="AH1004" i="2"/>
  <c r="AJ1004" i="2"/>
  <c r="AF1004" i="2"/>
  <c r="AF1005" i="2"/>
  <c r="AJ1005" i="2"/>
  <c r="AD1005" i="2"/>
  <c r="AH1005" i="2"/>
  <c r="AD1006" i="2"/>
  <c r="AH1006" i="2"/>
  <c r="AJ1006" i="2"/>
  <c r="AF1006" i="2"/>
  <c r="AF1007" i="2"/>
  <c r="AJ1007" i="2"/>
  <c r="AD1007" i="2"/>
  <c r="AH1007" i="2"/>
  <c r="AD1008" i="2"/>
  <c r="AH1008" i="2"/>
  <c r="AF1008" i="2"/>
  <c r="AJ1008" i="2"/>
  <c r="AF1009" i="2"/>
  <c r="AJ1009" i="2"/>
  <c r="AD1009" i="2"/>
  <c r="AH1009" i="2"/>
  <c r="AD1010" i="2"/>
  <c r="AH1010" i="2"/>
  <c r="AF1010" i="2"/>
  <c r="AJ1010" i="2"/>
  <c r="AF1011" i="2"/>
  <c r="AJ1011" i="2"/>
  <c r="AH1011" i="2"/>
  <c r="AD1011" i="2"/>
  <c r="AD1012" i="2"/>
  <c r="AH1012" i="2"/>
  <c r="AJ1012" i="2"/>
  <c r="AF1012" i="2"/>
  <c r="AF1013" i="2"/>
  <c r="AJ1013" i="2"/>
  <c r="AD1013" i="2"/>
  <c r="AH1013" i="2"/>
  <c r="AD1014" i="2"/>
  <c r="AH1014" i="2"/>
  <c r="AJ1014" i="2"/>
  <c r="AF1014" i="2"/>
  <c r="AF1015" i="2"/>
  <c r="AJ1015" i="2"/>
  <c r="AD1015" i="2"/>
  <c r="AH1015" i="2"/>
  <c r="AD1016" i="2"/>
  <c r="AH1016" i="2"/>
  <c r="AF1016" i="2"/>
  <c r="AJ1016" i="2"/>
  <c r="AF1017" i="2"/>
  <c r="AJ1017" i="2"/>
  <c r="AD1017" i="2"/>
  <c r="AH1017" i="2"/>
  <c r="AD1018" i="2"/>
  <c r="AH1018" i="2"/>
  <c r="AF1018" i="2"/>
  <c r="AJ1018" i="2"/>
  <c r="AF49" i="2"/>
  <c r="AJ49" i="2"/>
  <c r="AH49" i="2"/>
  <c r="AD49" i="2"/>
  <c r="AD1019" i="2"/>
  <c r="AH1019" i="2"/>
  <c r="AF1019" i="2"/>
  <c r="AJ1019" i="2"/>
  <c r="AF1020" i="2"/>
  <c r="AJ1020" i="2"/>
  <c r="AD1020" i="2"/>
  <c r="AH1020" i="2"/>
  <c r="AD1021" i="2"/>
  <c r="AH1021" i="2"/>
  <c r="AJ1021" i="2"/>
  <c r="AF1021" i="2"/>
  <c r="AF1022" i="2"/>
  <c r="AJ1022" i="2"/>
  <c r="AD1022" i="2"/>
  <c r="AH1022" i="2"/>
  <c r="AD75" i="2"/>
  <c r="AH75" i="2"/>
  <c r="AF75" i="2"/>
  <c r="AJ75" i="2"/>
  <c r="AF1023" i="2"/>
  <c r="AJ1023" i="2"/>
  <c r="AH1023" i="2"/>
  <c r="AD1023" i="2"/>
  <c r="AD1024" i="2"/>
  <c r="AH1024" i="2"/>
  <c r="AF1024" i="2"/>
  <c r="AJ1024" i="2"/>
  <c r="AF1025" i="2"/>
  <c r="AJ1025" i="2"/>
  <c r="AH1025" i="2"/>
  <c r="AD1025" i="2"/>
  <c r="AD1026" i="2"/>
  <c r="AH1026" i="2"/>
  <c r="AJ1026" i="2"/>
  <c r="AF1026" i="2"/>
  <c r="AF1027" i="2"/>
  <c r="AJ1027" i="2"/>
  <c r="AD1027" i="2"/>
  <c r="AH1027" i="2"/>
  <c r="AD1028" i="2"/>
  <c r="AH1028" i="2"/>
  <c r="AJ1028" i="2"/>
  <c r="AF1028" i="2"/>
  <c r="AF1029" i="2"/>
  <c r="AJ1029" i="2"/>
  <c r="AD1029" i="2"/>
  <c r="AH1029" i="2"/>
  <c r="AD1030" i="2"/>
  <c r="AH1030" i="2"/>
  <c r="AF1030" i="2"/>
  <c r="AJ1030" i="2"/>
  <c r="AF1031" i="2"/>
  <c r="AJ1031" i="2"/>
  <c r="AH1031" i="2"/>
  <c r="AD1031" i="2"/>
  <c r="AD1032" i="2"/>
  <c r="AH1032" i="2"/>
  <c r="AF1032" i="2"/>
  <c r="AJ1032" i="2"/>
  <c r="AF1033" i="2"/>
  <c r="AJ1033" i="2"/>
  <c r="AH1033" i="2"/>
  <c r="AD1033" i="2"/>
  <c r="AD1034" i="2"/>
  <c r="AH1034" i="2"/>
  <c r="AJ1034" i="2"/>
  <c r="AF1034" i="2"/>
  <c r="AF1035" i="2"/>
  <c r="AJ1035" i="2"/>
  <c r="AD1035" i="2"/>
  <c r="AH1035" i="2"/>
  <c r="AD1036" i="2"/>
  <c r="AH1036" i="2"/>
  <c r="AF1036" i="2"/>
  <c r="AJ1036" i="2"/>
  <c r="AF1037" i="2"/>
  <c r="AJ1037" i="2"/>
  <c r="AH1037" i="2"/>
  <c r="AD1037" i="2"/>
  <c r="AF1040" i="2"/>
  <c r="AJ1040" i="2"/>
  <c r="AH1040" i="2"/>
  <c r="AD1040" i="2"/>
  <c r="AD1041" i="2"/>
  <c r="AH1041" i="2"/>
  <c r="AJ1041" i="2"/>
  <c r="AF1041" i="2"/>
  <c r="AF1042" i="2"/>
  <c r="AJ1042" i="2"/>
  <c r="AD1042" i="2"/>
  <c r="AH1042" i="2"/>
  <c r="AD1043" i="2"/>
  <c r="AH1043" i="2"/>
  <c r="AJ1043" i="2"/>
  <c r="AF1043" i="2"/>
  <c r="AD50" i="2"/>
  <c r="AH50" i="2"/>
  <c r="AJ50" i="2"/>
  <c r="AF50" i="2"/>
  <c r="AF1044" i="2"/>
  <c r="AJ1044" i="2"/>
  <c r="AH1044" i="2"/>
  <c r="AD1044" i="2"/>
  <c r="AD1045" i="2"/>
  <c r="AH1045" i="2"/>
  <c r="AJ1045" i="2"/>
  <c r="AF1045" i="2"/>
  <c r="AF1046" i="2"/>
  <c r="AJ1046" i="2"/>
  <c r="AH1046" i="2"/>
  <c r="AD1046" i="2"/>
  <c r="AD1047" i="2"/>
  <c r="AH1047" i="2"/>
  <c r="AF1047" i="2"/>
  <c r="AJ1047" i="2"/>
  <c r="AF1048" i="2"/>
  <c r="AJ1048" i="2"/>
  <c r="AH1048" i="2"/>
  <c r="AD1048" i="2"/>
  <c r="AD1049" i="2"/>
  <c r="AH1049" i="2"/>
  <c r="AJ1049" i="2"/>
  <c r="AF1049" i="2"/>
  <c r="AF1050" i="2"/>
  <c r="AJ1050" i="2"/>
  <c r="AD1050" i="2"/>
  <c r="AH1050" i="2"/>
  <c r="AD1051" i="2"/>
  <c r="AH1051" i="2"/>
  <c r="AJ1051" i="2"/>
  <c r="AF1051" i="2"/>
  <c r="AF1052" i="2"/>
  <c r="AJ1052" i="2"/>
  <c r="AH1052" i="2"/>
  <c r="AD1052" i="2"/>
  <c r="AD68" i="2"/>
  <c r="AH68" i="2"/>
  <c r="AF68" i="2"/>
  <c r="AJ68" i="2"/>
  <c r="AF1053" i="2"/>
  <c r="AJ1053" i="2"/>
  <c r="AH1053" i="2"/>
  <c r="AD1053" i="2"/>
  <c r="AD1054" i="2"/>
  <c r="AH1054" i="2"/>
  <c r="AF1054" i="2"/>
  <c r="AJ1054" i="2"/>
  <c r="AF1055" i="2"/>
  <c r="AJ1055" i="2"/>
  <c r="AH1055" i="2"/>
  <c r="AD1055" i="2"/>
  <c r="AD1056" i="2"/>
  <c r="AH1056" i="2"/>
  <c r="AJ1056" i="2"/>
  <c r="AF1056" i="2"/>
  <c r="AF1057" i="2"/>
  <c r="AJ1057" i="2"/>
  <c r="AD1057" i="2"/>
  <c r="AH1057" i="2"/>
  <c r="AD1058" i="2"/>
  <c r="AH1058" i="2"/>
  <c r="AF1058" i="2"/>
  <c r="AJ1058" i="2"/>
  <c r="AF1059" i="2"/>
  <c r="AJ1059" i="2"/>
  <c r="AH1059" i="2"/>
  <c r="AD1059" i="2"/>
  <c r="AD1060" i="2"/>
  <c r="AH1060" i="2"/>
  <c r="AF1060" i="2"/>
  <c r="AJ1060" i="2"/>
  <c r="AF1061" i="2"/>
  <c r="AJ1061" i="2"/>
  <c r="AD1061" i="2"/>
  <c r="AH1061" i="2"/>
  <c r="AD57" i="2"/>
  <c r="AH57" i="2"/>
  <c r="AJ57" i="2"/>
  <c r="AF57" i="2"/>
  <c r="AF1062" i="2"/>
  <c r="AJ1062" i="2"/>
  <c r="AD1062" i="2"/>
  <c r="AH1062" i="2"/>
  <c r="AD1063" i="2"/>
  <c r="AH1063" i="2"/>
  <c r="AF1063" i="2"/>
  <c r="AJ1063" i="2"/>
  <c r="AF51" i="2"/>
  <c r="AJ51" i="2"/>
  <c r="AD51" i="2"/>
  <c r="AH51" i="2"/>
  <c r="AD1064" i="2"/>
  <c r="AH1064" i="2"/>
  <c r="AJ1064" i="2"/>
  <c r="AF1064" i="2"/>
  <c r="AF1066" i="2"/>
  <c r="AJ1066" i="2"/>
  <c r="AH1066" i="2"/>
  <c r="AD1066" i="2"/>
  <c r="AK80" i="2"/>
  <c r="AI80" i="2"/>
  <c r="AE81" i="2"/>
  <c r="AI81" i="2"/>
  <c r="AG81" i="2"/>
  <c r="AK81" i="2"/>
  <c r="AG82" i="2"/>
  <c r="AK82" i="2"/>
  <c r="AE82" i="2"/>
  <c r="AI82" i="2"/>
  <c r="AE83" i="2"/>
  <c r="AI83" i="2"/>
  <c r="AG83" i="2"/>
  <c r="AK83" i="2"/>
  <c r="AG84" i="2"/>
  <c r="AK84" i="2"/>
  <c r="AE84" i="2"/>
  <c r="AI84" i="2"/>
  <c r="AE85" i="2"/>
  <c r="AI85" i="2"/>
  <c r="AG85" i="2"/>
  <c r="AK85" i="2"/>
  <c r="AG86" i="2"/>
  <c r="AK86" i="2"/>
  <c r="AE86" i="2"/>
  <c r="AI86" i="2"/>
  <c r="AE87" i="2"/>
  <c r="AI87" i="2"/>
  <c r="AG87" i="2"/>
  <c r="AK87" i="2"/>
  <c r="AG88" i="2"/>
  <c r="AK88" i="2"/>
  <c r="AE88" i="2"/>
  <c r="AI88" i="2"/>
  <c r="AE89" i="2"/>
  <c r="AI89" i="2"/>
  <c r="AG89" i="2"/>
  <c r="AK89" i="2"/>
  <c r="AG90" i="2"/>
  <c r="AK90" i="2"/>
  <c r="AE90" i="2"/>
  <c r="AI90" i="2"/>
  <c r="AE91" i="2"/>
  <c r="AI91" i="2"/>
  <c r="AG91" i="2"/>
  <c r="AK91" i="2"/>
  <c r="AG92" i="2"/>
  <c r="AK92" i="2"/>
  <c r="AE92" i="2"/>
  <c r="AI92" i="2"/>
  <c r="AE93" i="2"/>
  <c r="AI93" i="2"/>
  <c r="AG93" i="2"/>
  <c r="AK93" i="2"/>
  <c r="AG94" i="2"/>
  <c r="AK94" i="2"/>
  <c r="AE94" i="2"/>
  <c r="AI94" i="2"/>
  <c r="AE95" i="2"/>
  <c r="AI95" i="2"/>
  <c r="AG95" i="2"/>
  <c r="AK95" i="2"/>
  <c r="AG96" i="2"/>
  <c r="AK96" i="2"/>
  <c r="AE96" i="2"/>
  <c r="AI96" i="2"/>
  <c r="AE97" i="2"/>
  <c r="AI97" i="2"/>
  <c r="AG97" i="2"/>
  <c r="AK97" i="2"/>
  <c r="AG98" i="2"/>
  <c r="AK98" i="2"/>
  <c r="AE98" i="2"/>
  <c r="AI98" i="2"/>
  <c r="AE99" i="2"/>
  <c r="AI99" i="2"/>
  <c r="AG99" i="2"/>
  <c r="AK99" i="2"/>
  <c r="AG100" i="2"/>
  <c r="AK100" i="2"/>
  <c r="AE100" i="2"/>
  <c r="AI100" i="2"/>
  <c r="AE52" i="2"/>
  <c r="AI52" i="2"/>
  <c r="AG52" i="2"/>
  <c r="AK52" i="2"/>
  <c r="AG101" i="2"/>
  <c r="AK101" i="2"/>
  <c r="AE101" i="2"/>
  <c r="AI101" i="2"/>
  <c r="AE102" i="2"/>
  <c r="AI102" i="2"/>
  <c r="AG102" i="2"/>
  <c r="AK102" i="2"/>
  <c r="AG103" i="2"/>
  <c r="AK103" i="2"/>
  <c r="AE103" i="2"/>
  <c r="AI103" i="2"/>
  <c r="AE62" i="2"/>
  <c r="AI62" i="2"/>
  <c r="AG62" i="2"/>
  <c r="AK62" i="2"/>
  <c r="AG104" i="2"/>
  <c r="AK104" i="2"/>
  <c r="AE104" i="2"/>
  <c r="AI104" i="2"/>
  <c r="AE105" i="2"/>
  <c r="AI105" i="2"/>
  <c r="AG105" i="2"/>
  <c r="AK105" i="2"/>
  <c r="AG106" i="2"/>
  <c r="AK106" i="2"/>
  <c r="AE106" i="2"/>
  <c r="AI106" i="2"/>
  <c r="AE78" i="2"/>
  <c r="AI78" i="2"/>
  <c r="AG78" i="2"/>
  <c r="AK78" i="2"/>
  <c r="AG107" i="2"/>
  <c r="AK107" i="2"/>
  <c r="AE107" i="2"/>
  <c r="AI107" i="2"/>
  <c r="AE108" i="2"/>
  <c r="AI108" i="2"/>
  <c r="AG108" i="2"/>
  <c r="AK108" i="2"/>
  <c r="AG109" i="2"/>
  <c r="AK109" i="2"/>
  <c r="AE109" i="2"/>
  <c r="AI109" i="2"/>
  <c r="AE110" i="2"/>
  <c r="AI110" i="2"/>
  <c r="AG110" i="2"/>
  <c r="AK110" i="2"/>
  <c r="AG111" i="2"/>
  <c r="AK111" i="2"/>
  <c r="AE111" i="2"/>
  <c r="AI111" i="2"/>
  <c r="AG112" i="2"/>
  <c r="AK112" i="2"/>
  <c r="AI112" i="2"/>
  <c r="AE112" i="2"/>
  <c r="AE113" i="2"/>
  <c r="AI113" i="2"/>
  <c r="AG113" i="2"/>
  <c r="AK113" i="2"/>
  <c r="AG24" i="2"/>
  <c r="AK24" i="2"/>
  <c r="AE24" i="2"/>
  <c r="AI24" i="2"/>
  <c r="AE114" i="2"/>
  <c r="AI114" i="2"/>
  <c r="AK114" i="2"/>
  <c r="AG114" i="2"/>
  <c r="AG115" i="2"/>
  <c r="AK115" i="2"/>
  <c r="AI115" i="2"/>
  <c r="AE115" i="2"/>
  <c r="AE116" i="2"/>
  <c r="AI116" i="2"/>
  <c r="AG116" i="2"/>
  <c r="AK116" i="2"/>
  <c r="AG117" i="2"/>
  <c r="AK117" i="2"/>
  <c r="AE117" i="2"/>
  <c r="AI117" i="2"/>
  <c r="AE118" i="2"/>
  <c r="AI118" i="2"/>
  <c r="AK118" i="2"/>
  <c r="AG118" i="2"/>
  <c r="AG119" i="2"/>
  <c r="AK119" i="2"/>
  <c r="AI119" i="2"/>
  <c r="AE119" i="2"/>
  <c r="AE120" i="2"/>
  <c r="AI120" i="2"/>
  <c r="AG120" i="2"/>
  <c r="AK120" i="2"/>
  <c r="AG121" i="2"/>
  <c r="AK121" i="2"/>
  <c r="AE121" i="2"/>
  <c r="AI121" i="2"/>
  <c r="AE122" i="2"/>
  <c r="AI122" i="2"/>
  <c r="AK122" i="2"/>
  <c r="AG122" i="2"/>
  <c r="AG123" i="2"/>
  <c r="AK123" i="2"/>
  <c r="AI123" i="2"/>
  <c r="AE123" i="2"/>
  <c r="AE124" i="2"/>
  <c r="AI124" i="2"/>
  <c r="AG124" i="2"/>
  <c r="AK124" i="2"/>
  <c r="AG125" i="2"/>
  <c r="AK125" i="2"/>
  <c r="AE125" i="2"/>
  <c r="AI125" i="2"/>
  <c r="AE126" i="2"/>
  <c r="AI126" i="2"/>
  <c r="AK126" i="2"/>
  <c r="AG126" i="2"/>
  <c r="AG127" i="2"/>
  <c r="AK127" i="2"/>
  <c r="AI127" i="2"/>
  <c r="AE127" i="2"/>
  <c r="AE128" i="2"/>
  <c r="AI128" i="2"/>
  <c r="AG128" i="2"/>
  <c r="AK128" i="2"/>
  <c r="AG76" i="2"/>
  <c r="AK76" i="2"/>
  <c r="AE76" i="2"/>
  <c r="AI76" i="2"/>
  <c r="AE129" i="2"/>
  <c r="AI129" i="2"/>
  <c r="AK129" i="2"/>
  <c r="AG129" i="2"/>
  <c r="AG130" i="2"/>
  <c r="AK130" i="2"/>
  <c r="AI130" i="2"/>
  <c r="AE130" i="2"/>
  <c r="AE131" i="2"/>
  <c r="AI131" i="2"/>
  <c r="AG131" i="2"/>
  <c r="AK131" i="2"/>
  <c r="AG132" i="2"/>
  <c r="AK132" i="2"/>
  <c r="AE132" i="2"/>
  <c r="AI132" i="2"/>
  <c r="AE133" i="2"/>
  <c r="AI133" i="2"/>
  <c r="AK133" i="2"/>
  <c r="AG133" i="2"/>
  <c r="AG134" i="2"/>
  <c r="AK134" i="2"/>
  <c r="AI134" i="2"/>
  <c r="AE134" i="2"/>
  <c r="AE135" i="2"/>
  <c r="AG135" i="2"/>
  <c r="AI135" i="2"/>
  <c r="AK135" i="2"/>
  <c r="AG136" i="2"/>
  <c r="AK136" i="2"/>
  <c r="AI136" i="2"/>
  <c r="AE136" i="2"/>
  <c r="AE137" i="2"/>
  <c r="AI137" i="2"/>
  <c r="AG137" i="2"/>
  <c r="AK137" i="2"/>
  <c r="AG138" i="2"/>
  <c r="AK138" i="2"/>
  <c r="AE138" i="2"/>
  <c r="AI138" i="2"/>
  <c r="AE139" i="2"/>
  <c r="AI139" i="2"/>
  <c r="AK139" i="2"/>
  <c r="AG139" i="2"/>
  <c r="AG140" i="2"/>
  <c r="AK140" i="2"/>
  <c r="AE140" i="2"/>
  <c r="AI140" i="2"/>
  <c r="AE141" i="2"/>
  <c r="AI141" i="2"/>
  <c r="AG141" i="2"/>
  <c r="AK141" i="2"/>
  <c r="AG142" i="2"/>
  <c r="AK142" i="2"/>
  <c r="AE142" i="2"/>
  <c r="AI142" i="2"/>
  <c r="AE143" i="2"/>
  <c r="AI143" i="2"/>
  <c r="AG143" i="2"/>
  <c r="AK143" i="2"/>
  <c r="AG144" i="2"/>
  <c r="AK144" i="2"/>
  <c r="AI144" i="2"/>
  <c r="AE144" i="2"/>
  <c r="AE145" i="2"/>
  <c r="AI145" i="2"/>
  <c r="AG145" i="2"/>
  <c r="AK145" i="2"/>
  <c r="AG146" i="2"/>
  <c r="AK146" i="2"/>
  <c r="AE146" i="2"/>
  <c r="AI146" i="2"/>
  <c r="AE147" i="2"/>
  <c r="AI147" i="2"/>
  <c r="AK147" i="2"/>
  <c r="AG147" i="2"/>
  <c r="AG148" i="2"/>
  <c r="AK148" i="2"/>
  <c r="AE148" i="2"/>
  <c r="AI148" i="2"/>
  <c r="AE149" i="2"/>
  <c r="AI149" i="2"/>
  <c r="AG149" i="2"/>
  <c r="AK149" i="2"/>
  <c r="AG150" i="2"/>
  <c r="AK150" i="2"/>
  <c r="AE150" i="2"/>
  <c r="AI150" i="2"/>
  <c r="AE151" i="2"/>
  <c r="AI151" i="2"/>
  <c r="AG151" i="2"/>
  <c r="AK151" i="2"/>
  <c r="AG152" i="2"/>
  <c r="AK152" i="2"/>
  <c r="AI152" i="2"/>
  <c r="AE152" i="2"/>
  <c r="AE153" i="2"/>
  <c r="AI153" i="2"/>
  <c r="AG153" i="2"/>
  <c r="AK153" i="2"/>
  <c r="AG154" i="2"/>
  <c r="AK154" i="2"/>
  <c r="AE154" i="2"/>
  <c r="AI154" i="2"/>
  <c r="AE155" i="2"/>
  <c r="AI155" i="2"/>
  <c r="AK155" i="2"/>
  <c r="AG155" i="2"/>
  <c r="AG156" i="2"/>
  <c r="AK156" i="2"/>
  <c r="AE156" i="2"/>
  <c r="AI156" i="2"/>
  <c r="AE157" i="2"/>
  <c r="AI157" i="2"/>
  <c r="AG157" i="2"/>
  <c r="AK157" i="2"/>
  <c r="AG158" i="2"/>
  <c r="AK158" i="2"/>
  <c r="AI158" i="2"/>
  <c r="AE158" i="2"/>
  <c r="AE159" i="2"/>
  <c r="AI159" i="2"/>
  <c r="AG159" i="2"/>
  <c r="AK159" i="2"/>
  <c r="AG160" i="2"/>
  <c r="AK160" i="2"/>
  <c r="AI160" i="2"/>
  <c r="AE160" i="2"/>
  <c r="AE161" i="2"/>
  <c r="AI161" i="2"/>
  <c r="AK161" i="2"/>
  <c r="AG161" i="2"/>
  <c r="AG162" i="2"/>
  <c r="AK162" i="2"/>
  <c r="AE162" i="2"/>
  <c r="AI162" i="2"/>
  <c r="AE163" i="2"/>
  <c r="AI163" i="2"/>
  <c r="AK163" i="2"/>
  <c r="AG163" i="2"/>
  <c r="AG164" i="2"/>
  <c r="AK164" i="2"/>
  <c r="AE164" i="2"/>
  <c r="AI164" i="2"/>
  <c r="AE165" i="2"/>
  <c r="AI165" i="2"/>
  <c r="AG165" i="2"/>
  <c r="AK165" i="2"/>
  <c r="AG25" i="2"/>
  <c r="AK25" i="2"/>
  <c r="AE25" i="2"/>
  <c r="AI25" i="2"/>
  <c r="AE166" i="2"/>
  <c r="AI166" i="2"/>
  <c r="AG166" i="2"/>
  <c r="AK166" i="2"/>
  <c r="AG167" i="2"/>
  <c r="AK167" i="2"/>
  <c r="AI167" i="2"/>
  <c r="AE167" i="2"/>
  <c r="AE14" i="2"/>
  <c r="AI14" i="2"/>
  <c r="AG14" i="2"/>
  <c r="AK14" i="2"/>
  <c r="AG168" i="2"/>
  <c r="AK168" i="2"/>
  <c r="AE168" i="2"/>
  <c r="AI168" i="2"/>
  <c r="AE169" i="2"/>
  <c r="AI169" i="2"/>
  <c r="AK169" i="2"/>
  <c r="AG169" i="2"/>
  <c r="AG170" i="2"/>
  <c r="AK170" i="2"/>
  <c r="AI170" i="2"/>
  <c r="AE170" i="2"/>
  <c r="AE171" i="2"/>
  <c r="AI171" i="2"/>
  <c r="AG171" i="2"/>
  <c r="AK171" i="2"/>
  <c r="AG172" i="2"/>
  <c r="AK172" i="2"/>
  <c r="AE172" i="2"/>
  <c r="AI172" i="2"/>
  <c r="AE173" i="2"/>
  <c r="AI173" i="2"/>
  <c r="AK173" i="2"/>
  <c r="AG173" i="2"/>
  <c r="AG174" i="2"/>
  <c r="AK174" i="2"/>
  <c r="AI174" i="2"/>
  <c r="AE174" i="2"/>
  <c r="AE175" i="2"/>
  <c r="AI175" i="2"/>
  <c r="AG175" i="2"/>
  <c r="AK175" i="2"/>
  <c r="AG176" i="2"/>
  <c r="AK176" i="2"/>
  <c r="AE176" i="2"/>
  <c r="AI176" i="2"/>
  <c r="AE177" i="2"/>
  <c r="AI177" i="2"/>
  <c r="AK177" i="2"/>
  <c r="AG177" i="2"/>
  <c r="AG178" i="2"/>
  <c r="AK178" i="2"/>
  <c r="AE178" i="2"/>
  <c r="AI178" i="2"/>
  <c r="AE179" i="2"/>
  <c r="AI179" i="2"/>
  <c r="AG179" i="2"/>
  <c r="AK179" i="2"/>
  <c r="AG180" i="2"/>
  <c r="AK180" i="2"/>
  <c r="AI180" i="2"/>
  <c r="AE180" i="2"/>
  <c r="AE26" i="2"/>
  <c r="AI26" i="2"/>
  <c r="AG26" i="2"/>
  <c r="AK26" i="2"/>
  <c r="AG181" i="2"/>
  <c r="AK181" i="2"/>
  <c r="AI181" i="2"/>
  <c r="AE181" i="2"/>
  <c r="AE182" i="2"/>
  <c r="AI182" i="2"/>
  <c r="AK182" i="2"/>
  <c r="AG182" i="2"/>
  <c r="AG183" i="2"/>
  <c r="AE183" i="2"/>
  <c r="AK183" i="2"/>
  <c r="AI183" i="2"/>
  <c r="AE184" i="2"/>
  <c r="AI184" i="2"/>
  <c r="AG184" i="2"/>
  <c r="AK184" i="2"/>
  <c r="AG185" i="2"/>
  <c r="AK185" i="2"/>
  <c r="AE185" i="2"/>
  <c r="AI185" i="2"/>
  <c r="AE186" i="2"/>
  <c r="AI186" i="2"/>
  <c r="AK186" i="2"/>
  <c r="AG186" i="2"/>
  <c r="AG187" i="2"/>
  <c r="AK187" i="2"/>
  <c r="AI187" i="2"/>
  <c r="AE187" i="2"/>
  <c r="AE188" i="2"/>
  <c r="AI188" i="2"/>
  <c r="AG188" i="2"/>
  <c r="AK188" i="2"/>
  <c r="AG69" i="2"/>
  <c r="AK69" i="2"/>
  <c r="AE69" i="2"/>
  <c r="AI69" i="2"/>
  <c r="AE189" i="2"/>
  <c r="AI189" i="2"/>
  <c r="AK189" i="2"/>
  <c r="AG189" i="2"/>
  <c r="AG190" i="2"/>
  <c r="AK190" i="2"/>
  <c r="AI190" i="2"/>
  <c r="AE190" i="2"/>
  <c r="AE191" i="2"/>
  <c r="AI191" i="2"/>
  <c r="AG191" i="2"/>
  <c r="AK191" i="2"/>
  <c r="AG192" i="2"/>
  <c r="AK192" i="2"/>
  <c r="AE192" i="2"/>
  <c r="AI192" i="2"/>
  <c r="AE193" i="2"/>
  <c r="AI193" i="2"/>
  <c r="AK193" i="2"/>
  <c r="AG193" i="2"/>
  <c r="AG194" i="2"/>
  <c r="AK194" i="2"/>
  <c r="AI194" i="2"/>
  <c r="AE194" i="2"/>
  <c r="AE195" i="2"/>
  <c r="AI195" i="2"/>
  <c r="AG195" i="2"/>
  <c r="AK195" i="2"/>
  <c r="AG196" i="2"/>
  <c r="AK196" i="2"/>
  <c r="AE196" i="2"/>
  <c r="AI196" i="2"/>
  <c r="AE197" i="2"/>
  <c r="AI197" i="2"/>
  <c r="AK197" i="2"/>
  <c r="AG197" i="2"/>
  <c r="AG198" i="2"/>
  <c r="AK198" i="2"/>
  <c r="AI198" i="2"/>
  <c r="AE198" i="2"/>
  <c r="AE199" i="2"/>
  <c r="AI199" i="2"/>
  <c r="AG199" i="2"/>
  <c r="AK199" i="2"/>
  <c r="AG200" i="2"/>
  <c r="AK200" i="2"/>
  <c r="AE200" i="2"/>
  <c r="AI200" i="2"/>
  <c r="AE201" i="2"/>
  <c r="AI201" i="2"/>
  <c r="AK201" i="2"/>
  <c r="AG201" i="2"/>
  <c r="AG202" i="2"/>
  <c r="AK202" i="2"/>
  <c r="AI202" i="2"/>
  <c r="AE202" i="2"/>
  <c r="AE203" i="2"/>
  <c r="AI203" i="2"/>
  <c r="AG203" i="2"/>
  <c r="AK203" i="2"/>
  <c r="AG204" i="2"/>
  <c r="AK204" i="2"/>
  <c r="AE204" i="2"/>
  <c r="AI204" i="2"/>
  <c r="AE27" i="2"/>
  <c r="AI27" i="2"/>
  <c r="AK27" i="2"/>
  <c r="AG27" i="2"/>
  <c r="AG205" i="2"/>
  <c r="AK205" i="2"/>
  <c r="AI205" i="2"/>
  <c r="AE205" i="2"/>
  <c r="AE206" i="2"/>
  <c r="AI206" i="2"/>
  <c r="AG206" i="2"/>
  <c r="AK206" i="2"/>
  <c r="AG207" i="2"/>
  <c r="AK207" i="2"/>
  <c r="AE207" i="2"/>
  <c r="AI207" i="2"/>
  <c r="AE208" i="2"/>
  <c r="AI208" i="2"/>
  <c r="AK208" i="2"/>
  <c r="AG208" i="2"/>
  <c r="AG209" i="2"/>
  <c r="AK209" i="2"/>
  <c r="AI209" i="2"/>
  <c r="AE209" i="2"/>
  <c r="AE210" i="2"/>
  <c r="AI210" i="2"/>
  <c r="AG210" i="2"/>
  <c r="AK210" i="2"/>
  <c r="AG211" i="2"/>
  <c r="AK211" i="2"/>
  <c r="AE211" i="2"/>
  <c r="AI211" i="2"/>
  <c r="AE212" i="2"/>
  <c r="AI212" i="2"/>
  <c r="AK212" i="2"/>
  <c r="AG212" i="2"/>
  <c r="AG213" i="2"/>
  <c r="AK213" i="2"/>
  <c r="AI213" i="2"/>
  <c r="AE213" i="2"/>
  <c r="AE214" i="2"/>
  <c r="AI214" i="2"/>
  <c r="AG214" i="2"/>
  <c r="AK214" i="2"/>
  <c r="AG215" i="2"/>
  <c r="AK215" i="2"/>
  <c r="AE215" i="2"/>
  <c r="AI215" i="2"/>
  <c r="AE216" i="2"/>
  <c r="AI216" i="2"/>
  <c r="AK216" i="2"/>
  <c r="AG216" i="2"/>
  <c r="AG217" i="2"/>
  <c r="AK217" i="2"/>
  <c r="AI217" i="2"/>
  <c r="AE217" i="2"/>
  <c r="AE218" i="2"/>
  <c r="AI218" i="2"/>
  <c r="AG218" i="2"/>
  <c r="AK218" i="2"/>
  <c r="AG219" i="2"/>
  <c r="AK219" i="2"/>
  <c r="AE219" i="2"/>
  <c r="AI219" i="2"/>
  <c r="AE220" i="2"/>
  <c r="AI220" i="2"/>
  <c r="AK220" i="2"/>
  <c r="AG220" i="2"/>
  <c r="AG221" i="2"/>
  <c r="AK221" i="2"/>
  <c r="AI221" i="2"/>
  <c r="AE221" i="2"/>
  <c r="AE222" i="2"/>
  <c r="AI222" i="2"/>
  <c r="AG222" i="2"/>
  <c r="AK222" i="2"/>
  <c r="AG223" i="2"/>
  <c r="AK223" i="2"/>
  <c r="AE223" i="2"/>
  <c r="AI223" i="2"/>
  <c r="AE224" i="2"/>
  <c r="AI224" i="2"/>
  <c r="AK224" i="2"/>
  <c r="AG224" i="2"/>
  <c r="AG74" i="2"/>
  <c r="AK74" i="2"/>
  <c r="AI74" i="2"/>
  <c r="AE74" i="2"/>
  <c r="AE225" i="2"/>
  <c r="AI225" i="2"/>
  <c r="AG225" i="2"/>
  <c r="AK225" i="2"/>
  <c r="AG226" i="2"/>
  <c r="AK226" i="2"/>
  <c r="AI226" i="2"/>
  <c r="AE226" i="2"/>
  <c r="AE227" i="2"/>
  <c r="AI227" i="2"/>
  <c r="AG227" i="2"/>
  <c r="AK227" i="2"/>
  <c r="AG228" i="2"/>
  <c r="AK228" i="2"/>
  <c r="AE228" i="2"/>
  <c r="AI228" i="2"/>
  <c r="AE229" i="2"/>
  <c r="AI229" i="2"/>
  <c r="AG229" i="2"/>
  <c r="AK229" i="2"/>
  <c r="AG230" i="2"/>
  <c r="AK230" i="2"/>
  <c r="AE230" i="2"/>
  <c r="AI230" i="2"/>
  <c r="AE231" i="2"/>
  <c r="AI231" i="2"/>
  <c r="AG231" i="2"/>
  <c r="AK231" i="2"/>
  <c r="AG232" i="2"/>
  <c r="AK232" i="2"/>
  <c r="AE232" i="2"/>
  <c r="AI232" i="2"/>
  <c r="AE233" i="2"/>
  <c r="AI233" i="2"/>
  <c r="AG233" i="2"/>
  <c r="AK233" i="2"/>
  <c r="AG234" i="2"/>
  <c r="AK234" i="2"/>
  <c r="AE234" i="2"/>
  <c r="AI234" i="2"/>
  <c r="AE235" i="2"/>
  <c r="AI235" i="2"/>
  <c r="AG235" i="2"/>
  <c r="AK235" i="2"/>
  <c r="AG236" i="2"/>
  <c r="AK236" i="2"/>
  <c r="AE236" i="2"/>
  <c r="AI236" i="2"/>
  <c r="AE237" i="2"/>
  <c r="AI237" i="2"/>
  <c r="AG237" i="2"/>
  <c r="AK237" i="2"/>
  <c r="AG238" i="2"/>
  <c r="AK238" i="2"/>
  <c r="AE238" i="2"/>
  <c r="AI238" i="2"/>
  <c r="AE239" i="2"/>
  <c r="AI239" i="2"/>
  <c r="AG239" i="2"/>
  <c r="AK239" i="2"/>
  <c r="AG240" i="2"/>
  <c r="AK240" i="2"/>
  <c r="AE240" i="2"/>
  <c r="AI240" i="2"/>
  <c r="AE241" i="2"/>
  <c r="AI241" i="2"/>
  <c r="AG241" i="2"/>
  <c r="AK241" i="2"/>
  <c r="AG242" i="2"/>
  <c r="AK242" i="2"/>
  <c r="AE242" i="2"/>
  <c r="AI242" i="2"/>
  <c r="AE243" i="2"/>
  <c r="AI243" i="2"/>
  <c r="AG243" i="2"/>
  <c r="AK243" i="2"/>
  <c r="AG244" i="2"/>
  <c r="AK244" i="2"/>
  <c r="AE244" i="2"/>
  <c r="AI244" i="2"/>
  <c r="AE245" i="2"/>
  <c r="AI245" i="2"/>
  <c r="AG245" i="2"/>
  <c r="AK245" i="2"/>
  <c r="AG246" i="2"/>
  <c r="AK246" i="2"/>
  <c r="AE246" i="2"/>
  <c r="AI246" i="2"/>
  <c r="AE247" i="2"/>
  <c r="AI247" i="2"/>
  <c r="AG247" i="2"/>
  <c r="AK247" i="2"/>
  <c r="AG77" i="2"/>
  <c r="AK77" i="2"/>
  <c r="AE77" i="2"/>
  <c r="AI77" i="2"/>
  <c r="AE248" i="2"/>
  <c r="AI248" i="2"/>
  <c r="AG248" i="2"/>
  <c r="AK248" i="2"/>
  <c r="AG249" i="2"/>
  <c r="AK249" i="2"/>
  <c r="AE249" i="2"/>
  <c r="AI249" i="2"/>
  <c r="AE250" i="2"/>
  <c r="AI250" i="2"/>
  <c r="AG250" i="2"/>
  <c r="AK250" i="2"/>
  <c r="AG251" i="2"/>
  <c r="AK251" i="2"/>
  <c r="AE251" i="2"/>
  <c r="AI251" i="2"/>
  <c r="AE252" i="2"/>
  <c r="AI252" i="2"/>
  <c r="AG252" i="2"/>
  <c r="AK252" i="2"/>
  <c r="AG253" i="2"/>
  <c r="AK253" i="2"/>
  <c r="AE253" i="2"/>
  <c r="AI253" i="2"/>
  <c r="AE254" i="2"/>
  <c r="AI254" i="2"/>
  <c r="AG254" i="2"/>
  <c r="AK254" i="2"/>
  <c r="AG255" i="2"/>
  <c r="AK255" i="2"/>
  <c r="AE255" i="2"/>
  <c r="AI255" i="2"/>
  <c r="AE256" i="2"/>
  <c r="AI256" i="2"/>
  <c r="AG256" i="2"/>
  <c r="AK256" i="2"/>
  <c r="AG257" i="2"/>
  <c r="AK257" i="2"/>
  <c r="AE257" i="2"/>
  <c r="AI257" i="2"/>
  <c r="AE258" i="2"/>
  <c r="AI258" i="2"/>
  <c r="AG258" i="2"/>
  <c r="AK258" i="2"/>
  <c r="AG259" i="2"/>
  <c r="AK259" i="2"/>
  <c r="AE259" i="2"/>
  <c r="AI259" i="2"/>
  <c r="AE260" i="2"/>
  <c r="AI260" i="2"/>
  <c r="AG260" i="2"/>
  <c r="AK260" i="2"/>
  <c r="AG261" i="2"/>
  <c r="AK261" i="2"/>
  <c r="AE261" i="2"/>
  <c r="AI261" i="2"/>
  <c r="AE262" i="2"/>
  <c r="AI262" i="2"/>
  <c r="AK262" i="2"/>
  <c r="AG262" i="2"/>
  <c r="AG263" i="2"/>
  <c r="AK263" i="2"/>
  <c r="AI263" i="2"/>
  <c r="AE263" i="2"/>
  <c r="AE264" i="2"/>
  <c r="AI264" i="2"/>
  <c r="AG264" i="2"/>
  <c r="AK264" i="2"/>
  <c r="AG265" i="2"/>
  <c r="AK265" i="2"/>
  <c r="AE265" i="2"/>
  <c r="AI265" i="2"/>
  <c r="AE266" i="2"/>
  <c r="AI266" i="2"/>
  <c r="AK266" i="2"/>
  <c r="AG266" i="2"/>
  <c r="AG267" i="2"/>
  <c r="AK267" i="2"/>
  <c r="AI267" i="2"/>
  <c r="AE267" i="2"/>
  <c r="AE268" i="2"/>
  <c r="AI268" i="2"/>
  <c r="AG268" i="2"/>
  <c r="AK268" i="2"/>
  <c r="AG269" i="2"/>
  <c r="AK269" i="2"/>
  <c r="AE269" i="2"/>
  <c r="AI269" i="2"/>
  <c r="AE270" i="2"/>
  <c r="AI270" i="2"/>
  <c r="AK270" i="2"/>
  <c r="AG270" i="2"/>
  <c r="AG271" i="2"/>
  <c r="AK271" i="2"/>
  <c r="AI271" i="2"/>
  <c r="AE271" i="2"/>
  <c r="AE272" i="2"/>
  <c r="AI272" i="2"/>
  <c r="AG272" i="2"/>
  <c r="AK272" i="2"/>
  <c r="AG273" i="2"/>
  <c r="AE273" i="2"/>
  <c r="AK273" i="2"/>
  <c r="AI273" i="2"/>
  <c r="AG274" i="2"/>
  <c r="AI274" i="2"/>
  <c r="AE274" i="2"/>
  <c r="AK274" i="2"/>
  <c r="AG275" i="2"/>
  <c r="AI275" i="2"/>
  <c r="AE275" i="2"/>
  <c r="AK275" i="2"/>
  <c r="AI276" i="2"/>
  <c r="AE276" i="2"/>
  <c r="AK276" i="2"/>
  <c r="AG276" i="2"/>
  <c r="AI277" i="2"/>
  <c r="AE277" i="2"/>
  <c r="AK277" i="2"/>
  <c r="AG277" i="2"/>
  <c r="AI278" i="2"/>
  <c r="AE278" i="2"/>
  <c r="AK278" i="2"/>
  <c r="AG278" i="2"/>
  <c r="AE279" i="2"/>
  <c r="AK279" i="2"/>
  <c r="AG279" i="2"/>
  <c r="AI279" i="2"/>
  <c r="AE280" i="2"/>
  <c r="AI280" i="2"/>
  <c r="AG280" i="2"/>
  <c r="AK280" i="2"/>
  <c r="AG281" i="2"/>
  <c r="AK281" i="2"/>
  <c r="AE281" i="2"/>
  <c r="AI281" i="2"/>
  <c r="AE282" i="2"/>
  <c r="AI282" i="2"/>
  <c r="AG282" i="2"/>
  <c r="AK282" i="2"/>
  <c r="AG283" i="2"/>
  <c r="AK283" i="2"/>
  <c r="AE283" i="2"/>
  <c r="AI283" i="2"/>
  <c r="AE284" i="2"/>
  <c r="AI284" i="2"/>
  <c r="AG284" i="2"/>
  <c r="AK284" i="2"/>
  <c r="AG285" i="2"/>
  <c r="AK285" i="2"/>
  <c r="AI285" i="2"/>
  <c r="AE285" i="2"/>
  <c r="AE286" i="2"/>
  <c r="AI286" i="2"/>
  <c r="AG286" i="2"/>
  <c r="AK286" i="2"/>
  <c r="AG287" i="2"/>
  <c r="AK287" i="2"/>
  <c r="AE287" i="2"/>
  <c r="AI287" i="2"/>
  <c r="AE288" i="2"/>
  <c r="AI288" i="2"/>
  <c r="AK288" i="2"/>
  <c r="AG288" i="2"/>
  <c r="AG289" i="2"/>
  <c r="AK289" i="2"/>
  <c r="AI289" i="2"/>
  <c r="AE289" i="2"/>
  <c r="AE290" i="2"/>
  <c r="AI290" i="2"/>
  <c r="AG290" i="2"/>
  <c r="AK290" i="2"/>
  <c r="AG291" i="2"/>
  <c r="AK291" i="2"/>
  <c r="AE291" i="2"/>
  <c r="AI291" i="2"/>
  <c r="AE292" i="2"/>
  <c r="AI292" i="2"/>
  <c r="AK292" i="2"/>
  <c r="AG292" i="2"/>
  <c r="AG293" i="2"/>
  <c r="AK293" i="2"/>
  <c r="AI293" i="2"/>
  <c r="AE293" i="2"/>
  <c r="AE294" i="2"/>
  <c r="AI294" i="2"/>
  <c r="AG294" i="2"/>
  <c r="AK294" i="2"/>
  <c r="AG295" i="2"/>
  <c r="AK295" i="2"/>
  <c r="AE295" i="2"/>
  <c r="AI295" i="2"/>
  <c r="AE296" i="2"/>
  <c r="AI296" i="2"/>
  <c r="AK296" i="2"/>
  <c r="AG296" i="2"/>
  <c r="AG20" i="2"/>
  <c r="AK20" i="2"/>
  <c r="AI20" i="2"/>
  <c r="AE20" i="2"/>
  <c r="AE297" i="2"/>
  <c r="AI297" i="2"/>
  <c r="AG297" i="2"/>
  <c r="AK297" i="2"/>
  <c r="AG298" i="2"/>
  <c r="AK298" i="2"/>
  <c r="AE298" i="2"/>
  <c r="AI298" i="2"/>
  <c r="AE299" i="2"/>
  <c r="AI299" i="2"/>
  <c r="AK299" i="2"/>
  <c r="AG299" i="2"/>
  <c r="AE300" i="2"/>
  <c r="AI300" i="2"/>
  <c r="AK300" i="2"/>
  <c r="AG300" i="2"/>
  <c r="AG301" i="2"/>
  <c r="AK301" i="2"/>
  <c r="AI301" i="2"/>
  <c r="AE301" i="2"/>
  <c r="AE302" i="2"/>
  <c r="AI302" i="2"/>
  <c r="AG302" i="2"/>
  <c r="AK302" i="2"/>
  <c r="AG303" i="2"/>
  <c r="AK303" i="2"/>
  <c r="AE303" i="2"/>
  <c r="AI303" i="2"/>
  <c r="AE304" i="2"/>
  <c r="AI304" i="2"/>
  <c r="AK304" i="2"/>
  <c r="AG304" i="2"/>
  <c r="AG305" i="2"/>
  <c r="AK305" i="2"/>
  <c r="AI305" i="2"/>
  <c r="AE305" i="2"/>
  <c r="AE306" i="2"/>
  <c r="AI306" i="2"/>
  <c r="AG306" i="2"/>
  <c r="AK306" i="2"/>
  <c r="AG307" i="2"/>
  <c r="AK307" i="2"/>
  <c r="AE307" i="2"/>
  <c r="AI307" i="2"/>
  <c r="AE308" i="2"/>
  <c r="AI308" i="2"/>
  <c r="AK308" i="2"/>
  <c r="AG308" i="2"/>
  <c r="AG309" i="2"/>
  <c r="AK309" i="2"/>
  <c r="AI309" i="2"/>
  <c r="AE309" i="2"/>
  <c r="AE310" i="2"/>
  <c r="AI310" i="2"/>
  <c r="AG310" i="2"/>
  <c r="AK310" i="2"/>
  <c r="AG311" i="2"/>
  <c r="AK311" i="2"/>
  <c r="AE311" i="2"/>
  <c r="AI311" i="2"/>
  <c r="AE312" i="2"/>
  <c r="AI312" i="2"/>
  <c r="AK312" i="2"/>
  <c r="AG312" i="2"/>
  <c r="AG313" i="2"/>
  <c r="AK313" i="2"/>
  <c r="AI313" i="2"/>
  <c r="AE313" i="2"/>
  <c r="AE28" i="2"/>
  <c r="AI28" i="2"/>
  <c r="AG28" i="2"/>
  <c r="AK28" i="2"/>
  <c r="AG314" i="2"/>
  <c r="AK314" i="2"/>
  <c r="AE314" i="2"/>
  <c r="AI314" i="2"/>
  <c r="AE315" i="2"/>
  <c r="AI315" i="2"/>
  <c r="AK315" i="2"/>
  <c r="AG315" i="2"/>
  <c r="AG316" i="2"/>
  <c r="AK316" i="2"/>
  <c r="AI316" i="2"/>
  <c r="AE316" i="2"/>
  <c r="AE317" i="2"/>
  <c r="AI317" i="2"/>
  <c r="AG317" i="2"/>
  <c r="AK317" i="2"/>
  <c r="AG318" i="2"/>
  <c r="AK318" i="2"/>
  <c r="AE318" i="2"/>
  <c r="AI318" i="2"/>
  <c r="AE319" i="2"/>
  <c r="AI319" i="2"/>
  <c r="AK319" i="2"/>
  <c r="AG319" i="2"/>
  <c r="AG320" i="2"/>
  <c r="AK320" i="2"/>
  <c r="AI320" i="2"/>
  <c r="AE320" i="2"/>
  <c r="AE321" i="2"/>
  <c r="AI321" i="2"/>
  <c r="AG321" i="2"/>
  <c r="AK321" i="2"/>
  <c r="AG322" i="2"/>
  <c r="AK322" i="2"/>
  <c r="AE322" i="2"/>
  <c r="AI322" i="2"/>
  <c r="AE323" i="2"/>
  <c r="AI323" i="2"/>
  <c r="AK323" i="2"/>
  <c r="AG323" i="2"/>
  <c r="AG324" i="2"/>
  <c r="AK324" i="2"/>
  <c r="AI324" i="2"/>
  <c r="AE324" i="2"/>
  <c r="AE325" i="2"/>
  <c r="AI325" i="2"/>
  <c r="AG325" i="2"/>
  <c r="AK325" i="2"/>
  <c r="AG326" i="2"/>
  <c r="AK326" i="2"/>
  <c r="AE326" i="2"/>
  <c r="AI326" i="2"/>
  <c r="AE327" i="2"/>
  <c r="AI327" i="2"/>
  <c r="AK327" i="2"/>
  <c r="AG327" i="2"/>
  <c r="AG328" i="2"/>
  <c r="AK328" i="2"/>
  <c r="AI328" i="2"/>
  <c r="AE328" i="2"/>
  <c r="AE329" i="2"/>
  <c r="AI329" i="2"/>
  <c r="AG329" i="2"/>
  <c r="AK329" i="2"/>
  <c r="AG330" i="2"/>
  <c r="AK330" i="2"/>
  <c r="AE330" i="2"/>
  <c r="AI330" i="2"/>
  <c r="AE331" i="2"/>
  <c r="AI331" i="2"/>
  <c r="AK331" i="2"/>
  <c r="AG331" i="2"/>
  <c r="AG332" i="2"/>
  <c r="AK332" i="2"/>
  <c r="AI332" i="2"/>
  <c r="AE332" i="2"/>
  <c r="AE333" i="2"/>
  <c r="AI333" i="2"/>
  <c r="AG333" i="2"/>
  <c r="AK333" i="2"/>
  <c r="AE334" i="2"/>
  <c r="AI334" i="2"/>
  <c r="AK334" i="2"/>
  <c r="AG334" i="2"/>
  <c r="AG335" i="2"/>
  <c r="AK335" i="2"/>
  <c r="AI335" i="2"/>
  <c r="AE335" i="2"/>
  <c r="AE336" i="2"/>
  <c r="AI336" i="2"/>
  <c r="AG336" i="2"/>
  <c r="AK336" i="2"/>
  <c r="AG337" i="2"/>
  <c r="AK337" i="2"/>
  <c r="AE337" i="2"/>
  <c r="AI337" i="2"/>
  <c r="AE338" i="2"/>
  <c r="AI338" i="2"/>
  <c r="AK338" i="2"/>
  <c r="AG338" i="2"/>
  <c r="AG339" i="2"/>
  <c r="AK339" i="2"/>
  <c r="AI339" i="2"/>
  <c r="AE339" i="2"/>
  <c r="AE340" i="2"/>
  <c r="AI340" i="2"/>
  <c r="AG340" i="2"/>
  <c r="AK340" i="2"/>
  <c r="AG341" i="2"/>
  <c r="AK341" i="2"/>
  <c r="AE341" i="2"/>
  <c r="AI341" i="2"/>
  <c r="AE342" i="2"/>
  <c r="AI342" i="2"/>
  <c r="AK342" i="2"/>
  <c r="AG342" i="2"/>
  <c r="AG343" i="2"/>
  <c r="AK343" i="2"/>
  <c r="AI343" i="2"/>
  <c r="AE343" i="2"/>
  <c r="AE344" i="2"/>
  <c r="AI344" i="2"/>
  <c r="AG344" i="2"/>
  <c r="AK344" i="2"/>
  <c r="AG345" i="2"/>
  <c r="AK345" i="2"/>
  <c r="AE345" i="2"/>
  <c r="AI345" i="2"/>
  <c r="AE346" i="2"/>
  <c r="AI346" i="2"/>
  <c r="AK346" i="2"/>
  <c r="AG346" i="2"/>
  <c r="AG29" i="2"/>
  <c r="AK29" i="2"/>
  <c r="AI29" i="2"/>
  <c r="AE29" i="2"/>
  <c r="AE58" i="2"/>
  <c r="AI58" i="2"/>
  <c r="AG58" i="2"/>
  <c r="AK58" i="2"/>
  <c r="AG347" i="2"/>
  <c r="AK347" i="2"/>
  <c r="AE347" i="2"/>
  <c r="AI347" i="2"/>
  <c r="AE348" i="2"/>
  <c r="AI348" i="2"/>
  <c r="AK348" i="2"/>
  <c r="AG348" i="2"/>
  <c r="AG60" i="2"/>
  <c r="AK60" i="2"/>
  <c r="AI60" i="2"/>
  <c r="AE60" i="2"/>
  <c r="AE349" i="2"/>
  <c r="AI349" i="2"/>
  <c r="AG349" i="2"/>
  <c r="AK349" i="2"/>
  <c r="AG350" i="2"/>
  <c r="AK350" i="2"/>
  <c r="AE350" i="2"/>
  <c r="AI350" i="2"/>
  <c r="AE351" i="2"/>
  <c r="AI351" i="2"/>
  <c r="AK351" i="2"/>
  <c r="AG351" i="2"/>
  <c r="AG30" i="2"/>
  <c r="AK30" i="2"/>
  <c r="AI30" i="2"/>
  <c r="AE30" i="2"/>
  <c r="AE352" i="2"/>
  <c r="AI352" i="2"/>
  <c r="AG352" i="2"/>
  <c r="AK352" i="2"/>
  <c r="AG353" i="2"/>
  <c r="AK353" i="2"/>
  <c r="AE353" i="2"/>
  <c r="AI353" i="2"/>
  <c r="AE354" i="2"/>
  <c r="AI354" i="2"/>
  <c r="AK354" i="2"/>
  <c r="AG354" i="2"/>
  <c r="AG355" i="2"/>
  <c r="AK355" i="2"/>
  <c r="AI355" i="2"/>
  <c r="AE355" i="2"/>
  <c r="AE356" i="2"/>
  <c r="AI356" i="2"/>
  <c r="AG356" i="2"/>
  <c r="AK356" i="2"/>
  <c r="AG31" i="2"/>
  <c r="AK31" i="2"/>
  <c r="AE31" i="2"/>
  <c r="AI31" i="2"/>
  <c r="AE357" i="2"/>
  <c r="AI357" i="2"/>
  <c r="AK357" i="2"/>
  <c r="AG357" i="2"/>
  <c r="AG358" i="2"/>
  <c r="AK358" i="2"/>
  <c r="AI358" i="2"/>
  <c r="AE358" i="2"/>
  <c r="AE359" i="2"/>
  <c r="AI359" i="2"/>
  <c r="AG359" i="2"/>
  <c r="AK359" i="2"/>
  <c r="AG32" i="2"/>
  <c r="AK32" i="2"/>
  <c r="AE32" i="2"/>
  <c r="AI32" i="2"/>
  <c r="AE360" i="2"/>
  <c r="AI360" i="2"/>
  <c r="AK360" i="2"/>
  <c r="AG360" i="2"/>
  <c r="AG33" i="2"/>
  <c r="AK33" i="2"/>
  <c r="AI33" i="2"/>
  <c r="AE33" i="2"/>
  <c r="AE361" i="2"/>
  <c r="AI361" i="2"/>
  <c r="AG361" i="2"/>
  <c r="AK361" i="2"/>
  <c r="AG362" i="2"/>
  <c r="AK362" i="2"/>
  <c r="AE362" i="2"/>
  <c r="AI362" i="2"/>
  <c r="AE363" i="2"/>
  <c r="AI363" i="2"/>
  <c r="AK363" i="2"/>
  <c r="AG363" i="2"/>
  <c r="AG364" i="2"/>
  <c r="AK364" i="2"/>
  <c r="AI364" i="2"/>
  <c r="AE364" i="2"/>
  <c r="AE365" i="2"/>
  <c r="AI365" i="2"/>
  <c r="AG365" i="2"/>
  <c r="AK365" i="2"/>
  <c r="AG366" i="2"/>
  <c r="AK366" i="2"/>
  <c r="AE366" i="2"/>
  <c r="AI366" i="2"/>
  <c r="AE367" i="2"/>
  <c r="AI367" i="2"/>
  <c r="AK367" i="2"/>
  <c r="AG367" i="2"/>
  <c r="AG368" i="2"/>
  <c r="AK368" i="2"/>
  <c r="AI368" i="2"/>
  <c r="AE368" i="2"/>
  <c r="AE369" i="2"/>
  <c r="AI369" i="2"/>
  <c r="AG369" i="2"/>
  <c r="AK369" i="2"/>
  <c r="AG370" i="2"/>
  <c r="AK370" i="2"/>
  <c r="AE370" i="2"/>
  <c r="AI370" i="2"/>
  <c r="AE371" i="2"/>
  <c r="AI371" i="2"/>
  <c r="AK371" i="2"/>
  <c r="AG371" i="2"/>
  <c r="AG372" i="2"/>
  <c r="AK372" i="2"/>
  <c r="AI372" i="2"/>
  <c r="AE372" i="2"/>
  <c r="AE34" i="2"/>
  <c r="AI34" i="2"/>
  <c r="AG34" i="2"/>
  <c r="AK34" i="2"/>
  <c r="AG373" i="2"/>
  <c r="AK373" i="2"/>
  <c r="AE373" i="2"/>
  <c r="AI373" i="2"/>
  <c r="AE374" i="2"/>
  <c r="AI374" i="2"/>
  <c r="AK374" i="2"/>
  <c r="AG374" i="2"/>
  <c r="AG375" i="2"/>
  <c r="AK375" i="2"/>
  <c r="AI375" i="2"/>
  <c r="AE375" i="2"/>
  <c r="AE376" i="2"/>
  <c r="AI376" i="2"/>
  <c r="AG376" i="2"/>
  <c r="AK376" i="2"/>
  <c r="AG72" i="2"/>
  <c r="AK72" i="2"/>
  <c r="AE72" i="2"/>
  <c r="AI72" i="2"/>
  <c r="AG377" i="2"/>
  <c r="AI377" i="2"/>
  <c r="AE377" i="2"/>
  <c r="AK377" i="2"/>
  <c r="AG378" i="2"/>
  <c r="AK378" i="2"/>
  <c r="AI378" i="2"/>
  <c r="AE378" i="2"/>
  <c r="AE55" i="2"/>
  <c r="AI55" i="2"/>
  <c r="AG55" i="2"/>
  <c r="AK55" i="2"/>
  <c r="AG379" i="2"/>
  <c r="AK379" i="2"/>
  <c r="AE379" i="2"/>
  <c r="AI379" i="2"/>
  <c r="AE380" i="2"/>
  <c r="AI380" i="2"/>
  <c r="AK380" i="2"/>
  <c r="AG380" i="2"/>
  <c r="AG381" i="2"/>
  <c r="AK381" i="2"/>
  <c r="AE381" i="2"/>
  <c r="AI381" i="2"/>
  <c r="AE382" i="2"/>
  <c r="AI382" i="2"/>
  <c r="AG382" i="2"/>
  <c r="AK382" i="2"/>
  <c r="AG383" i="2"/>
  <c r="AK383" i="2"/>
  <c r="AE383" i="2"/>
  <c r="AI383" i="2"/>
  <c r="AE384" i="2"/>
  <c r="AI384" i="2"/>
  <c r="AG384" i="2"/>
  <c r="AK384" i="2"/>
  <c r="AG385" i="2"/>
  <c r="AK385" i="2"/>
  <c r="AI385" i="2"/>
  <c r="AE385" i="2"/>
  <c r="AE386" i="2"/>
  <c r="AI386" i="2"/>
  <c r="AG386" i="2"/>
  <c r="AK386" i="2"/>
  <c r="AG387" i="2"/>
  <c r="AK387" i="2"/>
  <c r="AE387" i="2"/>
  <c r="AI387" i="2"/>
  <c r="AE388" i="2"/>
  <c r="AI388" i="2"/>
  <c r="AK388" i="2"/>
  <c r="AG388" i="2"/>
  <c r="AE389" i="2"/>
  <c r="AI389" i="2"/>
  <c r="AK389" i="2"/>
  <c r="AG389" i="2"/>
  <c r="AG390" i="2"/>
  <c r="AK390" i="2"/>
  <c r="AE390" i="2"/>
  <c r="AI390" i="2"/>
  <c r="AE391" i="2"/>
  <c r="AI391" i="2"/>
  <c r="AG391" i="2"/>
  <c r="AK391" i="2"/>
  <c r="AG392" i="2"/>
  <c r="AK392" i="2"/>
  <c r="AE392" i="2"/>
  <c r="AI392" i="2"/>
  <c r="AE393" i="2"/>
  <c r="AI393" i="2"/>
  <c r="AG393" i="2"/>
  <c r="AK393" i="2"/>
  <c r="AG394" i="2"/>
  <c r="AK394" i="2"/>
  <c r="AI394" i="2"/>
  <c r="AE394" i="2"/>
  <c r="AE395" i="2"/>
  <c r="AI395" i="2"/>
  <c r="AG395" i="2"/>
  <c r="AK395" i="2"/>
  <c r="AG396" i="2"/>
  <c r="AK396" i="2"/>
  <c r="AE396" i="2"/>
  <c r="AI396" i="2"/>
  <c r="AE35" i="2"/>
  <c r="AI35" i="2"/>
  <c r="AK35" i="2"/>
  <c r="AG35" i="2"/>
  <c r="AG397" i="2"/>
  <c r="AK397" i="2"/>
  <c r="AE397" i="2"/>
  <c r="AI397" i="2"/>
  <c r="AE398" i="2"/>
  <c r="AI398" i="2"/>
  <c r="AG398" i="2"/>
  <c r="AK398" i="2"/>
  <c r="AG399" i="2"/>
  <c r="AK399" i="2"/>
  <c r="AE399" i="2"/>
  <c r="AI399" i="2"/>
  <c r="AE400" i="2"/>
  <c r="AI400" i="2"/>
  <c r="AG400" i="2"/>
  <c r="AK400" i="2"/>
  <c r="AG401" i="2"/>
  <c r="AK401" i="2"/>
  <c r="AI401" i="2"/>
  <c r="AE401" i="2"/>
  <c r="AE402" i="2"/>
  <c r="AI402" i="2"/>
  <c r="AG402" i="2"/>
  <c r="AK402" i="2"/>
  <c r="AG403" i="2"/>
  <c r="AK403" i="2"/>
  <c r="AE403" i="2"/>
  <c r="AI403" i="2"/>
  <c r="AE404" i="2"/>
  <c r="AI404" i="2"/>
  <c r="AK404" i="2"/>
  <c r="AG404" i="2"/>
  <c r="AG405" i="2"/>
  <c r="AK405" i="2"/>
  <c r="AE405" i="2"/>
  <c r="AI405" i="2"/>
  <c r="AE406" i="2"/>
  <c r="AI406" i="2"/>
  <c r="AG406" i="2"/>
  <c r="AK406" i="2"/>
  <c r="AG407" i="2"/>
  <c r="AK407" i="2"/>
  <c r="AE407" i="2"/>
  <c r="AI407" i="2"/>
  <c r="AE408" i="2"/>
  <c r="AI408" i="2"/>
  <c r="AG408" i="2"/>
  <c r="AK408" i="2"/>
  <c r="AG409" i="2"/>
  <c r="AK409" i="2"/>
  <c r="AI409" i="2"/>
  <c r="AE409" i="2"/>
  <c r="AE410" i="2"/>
  <c r="AI410" i="2"/>
  <c r="AG410" i="2"/>
  <c r="AK410" i="2"/>
  <c r="AG411" i="2"/>
  <c r="AK411" i="2"/>
  <c r="AE411" i="2"/>
  <c r="AI411" i="2"/>
  <c r="AE412" i="2"/>
  <c r="AI412" i="2"/>
  <c r="AK412" i="2"/>
  <c r="AG412" i="2"/>
  <c r="AG413" i="2"/>
  <c r="AK413" i="2"/>
  <c r="AE413" i="2"/>
  <c r="AI413" i="2"/>
  <c r="AE414" i="2"/>
  <c r="AI414" i="2"/>
  <c r="AG414" i="2"/>
  <c r="AK414" i="2"/>
  <c r="AG415" i="2"/>
  <c r="AK415" i="2"/>
  <c r="AE415" i="2"/>
  <c r="AI415" i="2"/>
  <c r="AE416" i="2"/>
  <c r="AI416" i="2"/>
  <c r="AG416" i="2"/>
  <c r="AK416" i="2"/>
  <c r="AG417" i="2"/>
  <c r="AK417" i="2"/>
  <c r="AI417" i="2"/>
  <c r="AE417" i="2"/>
  <c r="AE418" i="2"/>
  <c r="AI418" i="2"/>
  <c r="AG418" i="2"/>
  <c r="AK418" i="2"/>
  <c r="AG419" i="2"/>
  <c r="AK419" i="2"/>
  <c r="AE419" i="2"/>
  <c r="AI419" i="2"/>
  <c r="AE36" i="2"/>
  <c r="AI36" i="2"/>
  <c r="AK36" i="2"/>
  <c r="AG36" i="2"/>
  <c r="AG420" i="2"/>
  <c r="AK420" i="2"/>
  <c r="AE420" i="2"/>
  <c r="AI420" i="2"/>
  <c r="AE421" i="2"/>
  <c r="AI421" i="2"/>
  <c r="AG421" i="2"/>
  <c r="AK421" i="2"/>
  <c r="AG422" i="2"/>
  <c r="AK422" i="2"/>
  <c r="AE422" i="2"/>
  <c r="AI422" i="2"/>
  <c r="AE423" i="2"/>
  <c r="AI423" i="2"/>
  <c r="AG423" i="2"/>
  <c r="AK423" i="2"/>
  <c r="AG37" i="2"/>
  <c r="AK37" i="2"/>
  <c r="AI37" i="2"/>
  <c r="AE37" i="2"/>
  <c r="AE424" i="2"/>
  <c r="AI424" i="2"/>
  <c r="AG424" i="2"/>
  <c r="AK424" i="2"/>
  <c r="AG425" i="2"/>
  <c r="AK425" i="2"/>
  <c r="AE425" i="2"/>
  <c r="AI425" i="2"/>
  <c r="AE426" i="2"/>
  <c r="AI426" i="2"/>
  <c r="AK426" i="2"/>
  <c r="AG426" i="2"/>
  <c r="AG427" i="2"/>
  <c r="AK427" i="2"/>
  <c r="AE427" i="2"/>
  <c r="AI427" i="2"/>
  <c r="AE428" i="2"/>
  <c r="AI428" i="2"/>
  <c r="AG428" i="2"/>
  <c r="AK428" i="2"/>
  <c r="AG429" i="2"/>
  <c r="AK429" i="2"/>
  <c r="AE429" i="2"/>
  <c r="AI429" i="2"/>
  <c r="AE430" i="2"/>
  <c r="AI430" i="2"/>
  <c r="AG430" i="2"/>
  <c r="AK430" i="2"/>
  <c r="AG431" i="2"/>
  <c r="AK431" i="2"/>
  <c r="AI431" i="2"/>
  <c r="AE431" i="2"/>
  <c r="AE432" i="2"/>
  <c r="AI432" i="2"/>
  <c r="AG432" i="2"/>
  <c r="AK432" i="2"/>
  <c r="AG433" i="2"/>
  <c r="AK433" i="2"/>
  <c r="AE433" i="2"/>
  <c r="AI433" i="2"/>
  <c r="AE434" i="2"/>
  <c r="AI434" i="2"/>
  <c r="AK434" i="2"/>
  <c r="AG434" i="2"/>
  <c r="AG435" i="2"/>
  <c r="AK435" i="2"/>
  <c r="AE435" i="2"/>
  <c r="AI435" i="2"/>
  <c r="AE436" i="2"/>
  <c r="AI436" i="2"/>
  <c r="AG436" i="2"/>
  <c r="AK436" i="2"/>
  <c r="AG437" i="2"/>
  <c r="AK437" i="2"/>
  <c r="AE437" i="2"/>
  <c r="AI437" i="2"/>
  <c r="AE438" i="2"/>
  <c r="AI438" i="2"/>
  <c r="AG438" i="2"/>
  <c r="AK438" i="2"/>
  <c r="AG439" i="2"/>
  <c r="AK439" i="2"/>
  <c r="AI439" i="2"/>
  <c r="AE439" i="2"/>
  <c r="AE440" i="2"/>
  <c r="AI440" i="2"/>
  <c r="AG440" i="2"/>
  <c r="AK440" i="2"/>
  <c r="AG441" i="2"/>
  <c r="AK441" i="2"/>
  <c r="AE441" i="2"/>
  <c r="AI441" i="2"/>
  <c r="AE442" i="2"/>
  <c r="AI442" i="2"/>
  <c r="AK442" i="2"/>
  <c r="AG442" i="2"/>
  <c r="AG443" i="2"/>
  <c r="AK443" i="2"/>
  <c r="AE443" i="2"/>
  <c r="AI443" i="2"/>
  <c r="AE444" i="2"/>
  <c r="AI444" i="2"/>
  <c r="AG444" i="2"/>
  <c r="AK444" i="2"/>
  <c r="AG445" i="2"/>
  <c r="AK445" i="2"/>
  <c r="AE445" i="2"/>
  <c r="AI445" i="2"/>
  <c r="AE446" i="2"/>
  <c r="AI446" i="2"/>
  <c r="AG446" i="2"/>
  <c r="AK446" i="2"/>
  <c r="AG447" i="2"/>
  <c r="AK447" i="2"/>
  <c r="AI447" i="2"/>
  <c r="AE447" i="2"/>
  <c r="AE448" i="2"/>
  <c r="AI448" i="2"/>
  <c r="AG448" i="2"/>
  <c r="AK448" i="2"/>
  <c r="AG56" i="2"/>
  <c r="AK56" i="2"/>
  <c r="AE56" i="2"/>
  <c r="AI56" i="2"/>
  <c r="AE449" i="2"/>
  <c r="AI449" i="2"/>
  <c r="AG449" i="2"/>
  <c r="AK449" i="2"/>
  <c r="AG450" i="2"/>
  <c r="AK450" i="2"/>
  <c r="AE450" i="2"/>
  <c r="AI450" i="2"/>
  <c r="AE451" i="2"/>
  <c r="AI451" i="2"/>
  <c r="AK451" i="2"/>
  <c r="AG451" i="2"/>
  <c r="AG452" i="2"/>
  <c r="AK452" i="2"/>
  <c r="AI452" i="2"/>
  <c r="AE452" i="2"/>
  <c r="AE453" i="2"/>
  <c r="AI453" i="2"/>
  <c r="AK453" i="2"/>
  <c r="AG453" i="2"/>
  <c r="AG454" i="2"/>
  <c r="AK454" i="2"/>
  <c r="AE454" i="2"/>
  <c r="AI454" i="2"/>
  <c r="AE455" i="2"/>
  <c r="AI455" i="2"/>
  <c r="AK455" i="2"/>
  <c r="AG455" i="2"/>
  <c r="AG456" i="2"/>
  <c r="AK456" i="2"/>
  <c r="AI456" i="2"/>
  <c r="AE456" i="2"/>
  <c r="AE79" i="2"/>
  <c r="AI79" i="2"/>
  <c r="AG79" i="2"/>
  <c r="AK79" i="2"/>
  <c r="AG457" i="2"/>
  <c r="AK457" i="2"/>
  <c r="AI457" i="2"/>
  <c r="AE457" i="2"/>
  <c r="AE458" i="2"/>
  <c r="AI458" i="2"/>
  <c r="AK458" i="2"/>
  <c r="AG458" i="2"/>
  <c r="AG459" i="2"/>
  <c r="AK459" i="2"/>
  <c r="AI459" i="2"/>
  <c r="AE459" i="2"/>
  <c r="AG460" i="2"/>
  <c r="AK460" i="2"/>
  <c r="AI460" i="2"/>
  <c r="AE460" i="2"/>
  <c r="AE461" i="2"/>
  <c r="AI461" i="2"/>
  <c r="AG461" i="2"/>
  <c r="AK461" i="2"/>
  <c r="AG462" i="2"/>
  <c r="AK462" i="2"/>
  <c r="AI462" i="2"/>
  <c r="AE462" i="2"/>
  <c r="AE463" i="2"/>
  <c r="AI463" i="2"/>
  <c r="AK463" i="2"/>
  <c r="AG463" i="2"/>
  <c r="AG464" i="2"/>
  <c r="AK464" i="2"/>
  <c r="AI464" i="2"/>
  <c r="AE464" i="2"/>
  <c r="AE465" i="2"/>
  <c r="AI465" i="2"/>
  <c r="AK465" i="2"/>
  <c r="AG465" i="2"/>
  <c r="AG466" i="2"/>
  <c r="AK466" i="2"/>
  <c r="AE466" i="2"/>
  <c r="AI466" i="2"/>
  <c r="AE467" i="2"/>
  <c r="AI467" i="2"/>
  <c r="AK467" i="2"/>
  <c r="AG467" i="2"/>
  <c r="AG468" i="2"/>
  <c r="AK468" i="2"/>
  <c r="AI468" i="2"/>
  <c r="AE468" i="2"/>
  <c r="AE73" i="2"/>
  <c r="AI73" i="2"/>
  <c r="AG73" i="2"/>
  <c r="AK73" i="2"/>
  <c r="AG469" i="2"/>
  <c r="AK469" i="2"/>
  <c r="AE469" i="2"/>
  <c r="AI469" i="2"/>
  <c r="AE470" i="2"/>
  <c r="AI470" i="2"/>
  <c r="AG470" i="2"/>
  <c r="AK470" i="2"/>
  <c r="AG471" i="2"/>
  <c r="AK471" i="2"/>
  <c r="AE471" i="2"/>
  <c r="AI471" i="2"/>
  <c r="AE472" i="2"/>
  <c r="AI472" i="2"/>
  <c r="AG472" i="2"/>
  <c r="AK472" i="2"/>
  <c r="AG473" i="2"/>
  <c r="AK473" i="2"/>
  <c r="AE473" i="2"/>
  <c r="AI473" i="2"/>
  <c r="AE474" i="2"/>
  <c r="AI474" i="2"/>
  <c r="AG474" i="2"/>
  <c r="AK474" i="2"/>
  <c r="AG475" i="2"/>
  <c r="AK475" i="2"/>
  <c r="AE475" i="2"/>
  <c r="AI475" i="2"/>
  <c r="AE476" i="2"/>
  <c r="AI476" i="2"/>
  <c r="AG476" i="2"/>
  <c r="AK476" i="2"/>
  <c r="AG477" i="2"/>
  <c r="AK477" i="2"/>
  <c r="AE477" i="2"/>
  <c r="AI477" i="2"/>
  <c r="AE478" i="2"/>
  <c r="AI478" i="2"/>
  <c r="AG478" i="2"/>
  <c r="AK478" i="2"/>
  <c r="AG479" i="2"/>
  <c r="AK479" i="2"/>
  <c r="AE479" i="2"/>
  <c r="AI479" i="2"/>
  <c r="AE480" i="2"/>
  <c r="AI480" i="2"/>
  <c r="AG480" i="2"/>
  <c r="AK480" i="2"/>
  <c r="AG64" i="2"/>
  <c r="AK64" i="2"/>
  <c r="AE64" i="2"/>
  <c r="AI64" i="2"/>
  <c r="AE481" i="2"/>
  <c r="AI481" i="2"/>
  <c r="AG481" i="2"/>
  <c r="AK481" i="2"/>
  <c r="AG482" i="2"/>
  <c r="AK482" i="2"/>
  <c r="AE482" i="2"/>
  <c r="AI482" i="2"/>
  <c r="AE483" i="2"/>
  <c r="AI483" i="2"/>
  <c r="AG483" i="2"/>
  <c r="AK483" i="2"/>
  <c r="AG484" i="2"/>
  <c r="AK484" i="2"/>
  <c r="AE484" i="2"/>
  <c r="AI484" i="2"/>
  <c r="AE485" i="2"/>
  <c r="AI485" i="2"/>
  <c r="AG485" i="2"/>
  <c r="AK485" i="2"/>
  <c r="AG486" i="2"/>
  <c r="AK486" i="2"/>
  <c r="AE486" i="2"/>
  <c r="AI486" i="2"/>
  <c r="AE487" i="2"/>
  <c r="AI487" i="2"/>
  <c r="AG487" i="2"/>
  <c r="AK487" i="2"/>
  <c r="AG488" i="2"/>
  <c r="AK488" i="2"/>
  <c r="AE488" i="2"/>
  <c r="AI488" i="2"/>
  <c r="AE489" i="2"/>
  <c r="AI489" i="2"/>
  <c r="AG489" i="2"/>
  <c r="AK489" i="2"/>
  <c r="AG490" i="2"/>
  <c r="AK490" i="2"/>
  <c r="AE490" i="2"/>
  <c r="AI490" i="2"/>
  <c r="AE491" i="2"/>
  <c r="AI491" i="2"/>
  <c r="AG491" i="2"/>
  <c r="AK491" i="2"/>
  <c r="AG492" i="2"/>
  <c r="AK492" i="2"/>
  <c r="AE492" i="2"/>
  <c r="AI492" i="2"/>
  <c r="AE493" i="2"/>
  <c r="AI493" i="2"/>
  <c r="AG493" i="2"/>
  <c r="AK493" i="2"/>
  <c r="AG494" i="2"/>
  <c r="AK494" i="2"/>
  <c r="AE494" i="2"/>
  <c r="AI494" i="2"/>
  <c r="AE495" i="2"/>
  <c r="AI495" i="2"/>
  <c r="AG495" i="2"/>
  <c r="AK495" i="2"/>
  <c r="AG496" i="2"/>
  <c r="AK496" i="2"/>
  <c r="AE496" i="2"/>
  <c r="AI496" i="2"/>
  <c r="AE497" i="2"/>
  <c r="AI497" i="2"/>
  <c r="AG497" i="2"/>
  <c r="AK497" i="2"/>
  <c r="AG498" i="2"/>
  <c r="AK498" i="2"/>
  <c r="AE498" i="2"/>
  <c r="AI498" i="2"/>
  <c r="AE499" i="2"/>
  <c r="AI499" i="2"/>
  <c r="AG499" i="2"/>
  <c r="AK499" i="2"/>
  <c r="AG500" i="2"/>
  <c r="AK500" i="2"/>
  <c r="AE500" i="2"/>
  <c r="AI500" i="2"/>
  <c r="AE501" i="2"/>
  <c r="AI501" i="2"/>
  <c r="AG501" i="2"/>
  <c r="AK501" i="2"/>
  <c r="AG502" i="2"/>
  <c r="AK502" i="2"/>
  <c r="AE502" i="2"/>
  <c r="AI502" i="2"/>
  <c r="AE503" i="2"/>
  <c r="AI503" i="2"/>
  <c r="AG503" i="2"/>
  <c r="AK503" i="2"/>
  <c r="AG504" i="2"/>
  <c r="AK504" i="2"/>
  <c r="AE504" i="2"/>
  <c r="AI504" i="2"/>
  <c r="AE505" i="2"/>
  <c r="AI505" i="2"/>
  <c r="AG505" i="2"/>
  <c r="AK505" i="2"/>
  <c r="AG506" i="2"/>
  <c r="AK506" i="2"/>
  <c r="AE506" i="2"/>
  <c r="AI506" i="2"/>
  <c r="AE507" i="2"/>
  <c r="AI507" i="2"/>
  <c r="AG507" i="2"/>
  <c r="AK507" i="2"/>
  <c r="AG508" i="2"/>
  <c r="AK508" i="2"/>
  <c r="AE508" i="2"/>
  <c r="AI508" i="2"/>
  <c r="AE509" i="2"/>
  <c r="AI509" i="2"/>
  <c r="AG509" i="2"/>
  <c r="AK509" i="2"/>
  <c r="AG510" i="2"/>
  <c r="AK510" i="2"/>
  <c r="AE510" i="2"/>
  <c r="AI510" i="2"/>
  <c r="AE511" i="2"/>
  <c r="AI511" i="2"/>
  <c r="AG511" i="2"/>
  <c r="AK511" i="2"/>
  <c r="AG512" i="2"/>
  <c r="AK512" i="2"/>
  <c r="AE512" i="2"/>
  <c r="AI512" i="2"/>
  <c r="AE513" i="2"/>
  <c r="AI513" i="2"/>
  <c r="AG513" i="2"/>
  <c r="AK513" i="2"/>
  <c r="AG514" i="2"/>
  <c r="AK514" i="2"/>
  <c r="AE514" i="2"/>
  <c r="AI514" i="2"/>
  <c r="AE515" i="2"/>
  <c r="AI515" i="2"/>
  <c r="AG515" i="2"/>
  <c r="AK515" i="2"/>
  <c r="AG516" i="2"/>
  <c r="AK516" i="2"/>
  <c r="AE516" i="2"/>
  <c r="AI516" i="2"/>
  <c r="AE517" i="2"/>
  <c r="AI517" i="2"/>
  <c r="AG517" i="2"/>
  <c r="AK517" i="2"/>
  <c r="AG518" i="2"/>
  <c r="AK518" i="2"/>
  <c r="AE518" i="2"/>
  <c r="AI518" i="2"/>
  <c r="AE519" i="2"/>
  <c r="AI519" i="2"/>
  <c r="AG519" i="2"/>
  <c r="AK519" i="2"/>
  <c r="AG520" i="2"/>
  <c r="AK520" i="2"/>
  <c r="AE520" i="2"/>
  <c r="AI520" i="2"/>
  <c r="AE521" i="2"/>
  <c r="AI521" i="2"/>
  <c r="AG521" i="2"/>
  <c r="AK521" i="2"/>
  <c r="AG522" i="2"/>
  <c r="AK522" i="2"/>
  <c r="AE522" i="2"/>
  <c r="AI522" i="2"/>
  <c r="AE523" i="2"/>
  <c r="AI523" i="2"/>
  <c r="AG523" i="2"/>
  <c r="AK523" i="2"/>
  <c r="AG524" i="2"/>
  <c r="AK524" i="2"/>
  <c r="AE524" i="2"/>
  <c r="AI524" i="2"/>
  <c r="AE525" i="2"/>
  <c r="AI525" i="2"/>
  <c r="AG525" i="2"/>
  <c r="AK525" i="2"/>
  <c r="AG65" i="2"/>
  <c r="AK65" i="2"/>
  <c r="AE65" i="2"/>
  <c r="AI65" i="2"/>
  <c r="AE526" i="2"/>
  <c r="AI526" i="2"/>
  <c r="AG526" i="2"/>
  <c r="AK526" i="2"/>
  <c r="AG527" i="2"/>
  <c r="AK527" i="2"/>
  <c r="AE527" i="2"/>
  <c r="AI527" i="2"/>
  <c r="AE528" i="2"/>
  <c r="AI528" i="2"/>
  <c r="AG528" i="2"/>
  <c r="AK528" i="2"/>
  <c r="AG529" i="2"/>
  <c r="AK529" i="2"/>
  <c r="AE529" i="2"/>
  <c r="AI529" i="2"/>
  <c r="AE530" i="2"/>
  <c r="AI530" i="2"/>
  <c r="AG530" i="2"/>
  <c r="AK530" i="2"/>
  <c r="AG531" i="2"/>
  <c r="AK531" i="2"/>
  <c r="AE531" i="2"/>
  <c r="AI531" i="2"/>
  <c r="AE532" i="2"/>
  <c r="AI532" i="2"/>
  <c r="AG532" i="2"/>
  <c r="AK532" i="2"/>
  <c r="AG533" i="2"/>
  <c r="AK533" i="2"/>
  <c r="AE533" i="2"/>
  <c r="AI533" i="2"/>
  <c r="AE534" i="2"/>
  <c r="AI534" i="2"/>
  <c r="AG534" i="2"/>
  <c r="AK534" i="2"/>
  <c r="AG535" i="2"/>
  <c r="AK535" i="2"/>
  <c r="AE535" i="2"/>
  <c r="AI535" i="2"/>
  <c r="AE536" i="2"/>
  <c r="AI536" i="2"/>
  <c r="AG536" i="2"/>
  <c r="AK536" i="2"/>
  <c r="AG537" i="2"/>
  <c r="AK537" i="2"/>
  <c r="AE537" i="2"/>
  <c r="AI537" i="2"/>
  <c r="AE538" i="2"/>
  <c r="AI538" i="2"/>
  <c r="AG538" i="2"/>
  <c r="AK538" i="2"/>
  <c r="AG539" i="2"/>
  <c r="AK539" i="2"/>
  <c r="AE539" i="2"/>
  <c r="AI539" i="2"/>
  <c r="AE540" i="2"/>
  <c r="AI540" i="2"/>
  <c r="AG540" i="2"/>
  <c r="AK540" i="2"/>
  <c r="AG541" i="2"/>
  <c r="AK541" i="2"/>
  <c r="AE541" i="2"/>
  <c r="AI541" i="2"/>
  <c r="AE542" i="2"/>
  <c r="AI542" i="2"/>
  <c r="AG542" i="2"/>
  <c r="AK542" i="2"/>
  <c r="AG543" i="2"/>
  <c r="AK543" i="2"/>
  <c r="AE543" i="2"/>
  <c r="AI543" i="2"/>
  <c r="AE544" i="2"/>
  <c r="AI544" i="2"/>
  <c r="AG544" i="2"/>
  <c r="AK544" i="2"/>
  <c r="AG545" i="2"/>
  <c r="AK545" i="2"/>
  <c r="AE545" i="2"/>
  <c r="AI545" i="2"/>
  <c r="AE546" i="2"/>
  <c r="AI546" i="2"/>
  <c r="AG546" i="2"/>
  <c r="AK546" i="2"/>
  <c r="AG547" i="2"/>
  <c r="AK547" i="2"/>
  <c r="AE547" i="2"/>
  <c r="AI547" i="2"/>
  <c r="AE548" i="2"/>
  <c r="AI548" i="2"/>
  <c r="AG548" i="2"/>
  <c r="AK548" i="2"/>
  <c r="AG549" i="2"/>
  <c r="AK549" i="2"/>
  <c r="AE549" i="2"/>
  <c r="AI549" i="2"/>
  <c r="AE38" i="2"/>
  <c r="AI38" i="2"/>
  <c r="AG38" i="2"/>
  <c r="AK38" i="2"/>
  <c r="AG550" i="2"/>
  <c r="AK550" i="2"/>
  <c r="AE550" i="2"/>
  <c r="AI550" i="2"/>
  <c r="AE551" i="2"/>
  <c r="AI551" i="2"/>
  <c r="AG551" i="2"/>
  <c r="AK551" i="2"/>
  <c r="AG552" i="2"/>
  <c r="AK552" i="2"/>
  <c r="AE552" i="2"/>
  <c r="AI552" i="2"/>
  <c r="AE553" i="2"/>
  <c r="AI553" i="2"/>
  <c r="AG553" i="2"/>
  <c r="AK553" i="2"/>
  <c r="AG554" i="2"/>
  <c r="AK554" i="2"/>
  <c r="AE554" i="2"/>
  <c r="AI554" i="2"/>
  <c r="AE555" i="2"/>
  <c r="AI555" i="2"/>
  <c r="AG555" i="2"/>
  <c r="AK555" i="2"/>
  <c r="AG556" i="2"/>
  <c r="AK556" i="2"/>
  <c r="AE556" i="2"/>
  <c r="AI556" i="2"/>
  <c r="AE557" i="2"/>
  <c r="AI557" i="2"/>
  <c r="AG557" i="2"/>
  <c r="AK557" i="2"/>
  <c r="AG558" i="2"/>
  <c r="AK558" i="2"/>
  <c r="AE558" i="2"/>
  <c r="AI558" i="2"/>
  <c r="AE559" i="2"/>
  <c r="AI559" i="2"/>
  <c r="AG559" i="2"/>
  <c r="AK559" i="2"/>
  <c r="AG560" i="2"/>
  <c r="AK560" i="2"/>
  <c r="AE560" i="2"/>
  <c r="AI560" i="2"/>
  <c r="AE561" i="2"/>
  <c r="AI561" i="2"/>
  <c r="AG561" i="2"/>
  <c r="AK561" i="2"/>
  <c r="AG562" i="2"/>
  <c r="AK562" i="2"/>
  <c r="AE562" i="2"/>
  <c r="AI562" i="2"/>
  <c r="AE563" i="2"/>
  <c r="AI563" i="2"/>
  <c r="AG563" i="2"/>
  <c r="AK563" i="2"/>
  <c r="AE565" i="2"/>
  <c r="AI565" i="2"/>
  <c r="AG565" i="2"/>
  <c r="AK565" i="2"/>
  <c r="AG566" i="2"/>
  <c r="AK566" i="2"/>
  <c r="AE566" i="2"/>
  <c r="AI566" i="2"/>
  <c r="AE567" i="2"/>
  <c r="AI567" i="2"/>
  <c r="AG567" i="2"/>
  <c r="AK567" i="2"/>
  <c r="AG568" i="2"/>
  <c r="AK568" i="2"/>
  <c r="AE568" i="2"/>
  <c r="AI568" i="2"/>
  <c r="AE569" i="2"/>
  <c r="AI569" i="2"/>
  <c r="AG569" i="2"/>
  <c r="AK569" i="2"/>
  <c r="AG570" i="2"/>
  <c r="AK570" i="2"/>
  <c r="AE570" i="2"/>
  <c r="AI570" i="2"/>
  <c r="AE571" i="2"/>
  <c r="AI571" i="2"/>
  <c r="AG571" i="2"/>
  <c r="AK571" i="2"/>
  <c r="AG572" i="2"/>
  <c r="AK572" i="2"/>
  <c r="AE572" i="2"/>
  <c r="AI572" i="2"/>
  <c r="AE573" i="2"/>
  <c r="AI573" i="2"/>
  <c r="AG573" i="2"/>
  <c r="AK573" i="2"/>
  <c r="AG574" i="2"/>
  <c r="AK574" i="2"/>
  <c r="AE574" i="2"/>
  <c r="AI574" i="2"/>
  <c r="AE39" i="2"/>
  <c r="AI39" i="2"/>
  <c r="AG39" i="2"/>
  <c r="AK39" i="2"/>
  <c r="AG40" i="2"/>
  <c r="AK40" i="2"/>
  <c r="AE40" i="2"/>
  <c r="AI40" i="2"/>
  <c r="AE575" i="2"/>
  <c r="AI575" i="2"/>
  <c r="AG575" i="2"/>
  <c r="AK575" i="2"/>
  <c r="AG576" i="2"/>
  <c r="AK576" i="2"/>
  <c r="AE576" i="2"/>
  <c r="AI576" i="2"/>
  <c r="AE577" i="2"/>
  <c r="AI577" i="2"/>
  <c r="AG577" i="2"/>
  <c r="AK577" i="2"/>
  <c r="AG578" i="2"/>
  <c r="AK578" i="2"/>
  <c r="AE578" i="2"/>
  <c r="AI578" i="2"/>
  <c r="AE579" i="2"/>
  <c r="AI579" i="2"/>
  <c r="AG579" i="2"/>
  <c r="AK579" i="2"/>
  <c r="AG580" i="2"/>
  <c r="AK580" i="2"/>
  <c r="AE580" i="2"/>
  <c r="AI580" i="2"/>
  <c r="AE581" i="2"/>
  <c r="AI581" i="2"/>
  <c r="AG581" i="2"/>
  <c r="AK581" i="2"/>
  <c r="AG13" i="2"/>
  <c r="AK13" i="2"/>
  <c r="AE13" i="2"/>
  <c r="AI13" i="2"/>
  <c r="AE582" i="2"/>
  <c r="AI582" i="2"/>
  <c r="AG582" i="2"/>
  <c r="AK582" i="2"/>
  <c r="AG583" i="2"/>
  <c r="AK583" i="2"/>
  <c r="AE583" i="2"/>
  <c r="AI583" i="2"/>
  <c r="AE584" i="2"/>
  <c r="AI584" i="2"/>
  <c r="AG584" i="2"/>
  <c r="AK584" i="2"/>
  <c r="AG585" i="2"/>
  <c r="AK585" i="2"/>
  <c r="AE585" i="2"/>
  <c r="AI585" i="2"/>
  <c r="AE586" i="2"/>
  <c r="AI586" i="2"/>
  <c r="AG586" i="2"/>
  <c r="AK586" i="2"/>
  <c r="AG587" i="2"/>
  <c r="AK587" i="2"/>
  <c r="AE587" i="2"/>
  <c r="AI587" i="2"/>
  <c r="AE588" i="2"/>
  <c r="AI588" i="2"/>
  <c r="AG588" i="2"/>
  <c r="AK588" i="2"/>
  <c r="AG589" i="2"/>
  <c r="AK589" i="2"/>
  <c r="AE589" i="2"/>
  <c r="AI589" i="2"/>
  <c r="AE590" i="2"/>
  <c r="AI590" i="2"/>
  <c r="AG590" i="2"/>
  <c r="AK590" i="2"/>
  <c r="AG591" i="2"/>
  <c r="AK591" i="2"/>
  <c r="AE591" i="2"/>
  <c r="AI591" i="2"/>
  <c r="AE592" i="2"/>
  <c r="AI592" i="2"/>
  <c r="AG592" i="2"/>
  <c r="AK592" i="2"/>
  <c r="AG593" i="2"/>
  <c r="AK593" i="2"/>
  <c r="AE593" i="2"/>
  <c r="AI593" i="2"/>
  <c r="AE594" i="2"/>
  <c r="AI594" i="2"/>
  <c r="AG594" i="2"/>
  <c r="AK594" i="2"/>
  <c r="AG595" i="2"/>
  <c r="AK595" i="2"/>
  <c r="AE595" i="2"/>
  <c r="AI595" i="2"/>
  <c r="AE596" i="2"/>
  <c r="AI596" i="2"/>
  <c r="AG596" i="2"/>
  <c r="AK596" i="2"/>
  <c r="AG597" i="2"/>
  <c r="AK597" i="2"/>
  <c r="AE597" i="2"/>
  <c r="AI597" i="2"/>
  <c r="AE598" i="2"/>
  <c r="AI598" i="2"/>
  <c r="AG598" i="2"/>
  <c r="AK598" i="2"/>
  <c r="AG599" i="2"/>
  <c r="AK599" i="2"/>
  <c r="AE599" i="2"/>
  <c r="AI599" i="2"/>
  <c r="AE600" i="2"/>
  <c r="AI600" i="2"/>
  <c r="AG600" i="2"/>
  <c r="AK600" i="2"/>
  <c r="AG601" i="2"/>
  <c r="AK601" i="2"/>
  <c r="AE601" i="2"/>
  <c r="AI601" i="2"/>
  <c r="AE602" i="2"/>
  <c r="AI602" i="2"/>
  <c r="AG602" i="2"/>
  <c r="AK602" i="2"/>
  <c r="AG603" i="2"/>
  <c r="AK603" i="2"/>
  <c r="AE603" i="2"/>
  <c r="AI603" i="2"/>
  <c r="AE604" i="2"/>
  <c r="AI604" i="2"/>
  <c r="AG604" i="2"/>
  <c r="AK604" i="2"/>
  <c r="AG605" i="2"/>
  <c r="AK605" i="2"/>
  <c r="AE605" i="2"/>
  <c r="AI605" i="2"/>
  <c r="AE606" i="2"/>
  <c r="AI606" i="2"/>
  <c r="AG606" i="2"/>
  <c r="AK606" i="2"/>
  <c r="AG23" i="2"/>
  <c r="AK23" i="2"/>
  <c r="AE23" i="2"/>
  <c r="AI23" i="2"/>
  <c r="AE607" i="2"/>
  <c r="AI607" i="2"/>
  <c r="AG607" i="2"/>
  <c r="AK607" i="2"/>
  <c r="AG608" i="2"/>
  <c r="AK608" i="2"/>
  <c r="AE608" i="2"/>
  <c r="AI608" i="2"/>
  <c r="AE609" i="2"/>
  <c r="AI609" i="2"/>
  <c r="AG609" i="2"/>
  <c r="AK609" i="2"/>
  <c r="AG610" i="2"/>
  <c r="AK610" i="2"/>
  <c r="AE610" i="2"/>
  <c r="AI610" i="2"/>
  <c r="AE611" i="2"/>
  <c r="AI611" i="2"/>
  <c r="AG611" i="2"/>
  <c r="AK611" i="2"/>
  <c r="AG612" i="2"/>
  <c r="AK612" i="2"/>
  <c r="AE612" i="2"/>
  <c r="AI612" i="2"/>
  <c r="AE613" i="2"/>
  <c r="AI613" i="2"/>
  <c r="AG613" i="2"/>
  <c r="AK613" i="2"/>
  <c r="AG614" i="2"/>
  <c r="AK614" i="2"/>
  <c r="AE614" i="2"/>
  <c r="AI614" i="2"/>
  <c r="AE615" i="2"/>
  <c r="AI615" i="2"/>
  <c r="AG615" i="2"/>
  <c r="AK615" i="2"/>
  <c r="AG616" i="2"/>
  <c r="AK616" i="2"/>
  <c r="AE616" i="2"/>
  <c r="AI616" i="2"/>
  <c r="AE617" i="2"/>
  <c r="AI617" i="2"/>
  <c r="AG617" i="2"/>
  <c r="AK617" i="2"/>
  <c r="AE618" i="2"/>
  <c r="AI618" i="2"/>
  <c r="AG618" i="2"/>
  <c r="AK618" i="2"/>
  <c r="AG41" i="2"/>
  <c r="AK41" i="2"/>
  <c r="AI41" i="2"/>
  <c r="AE41" i="2"/>
  <c r="AE619" i="2"/>
  <c r="AI619" i="2"/>
  <c r="AG619" i="2"/>
  <c r="AK619" i="2"/>
  <c r="AG620" i="2"/>
  <c r="AK620" i="2"/>
  <c r="AE620" i="2"/>
  <c r="AI620" i="2"/>
  <c r="AE621" i="2"/>
  <c r="AI621" i="2"/>
  <c r="AK621" i="2"/>
  <c r="AG621" i="2"/>
  <c r="AG622" i="2"/>
  <c r="AK622" i="2"/>
  <c r="AE622" i="2"/>
  <c r="AI622" i="2"/>
  <c r="AE67" i="2"/>
  <c r="AI67" i="2"/>
  <c r="AG67" i="2"/>
  <c r="AK67" i="2"/>
  <c r="AG623" i="2"/>
  <c r="AK623" i="2"/>
  <c r="AI623" i="2"/>
  <c r="AE623" i="2"/>
  <c r="AE624" i="2"/>
  <c r="AI624" i="2"/>
  <c r="AG624" i="2"/>
  <c r="AK624" i="2"/>
  <c r="AG625" i="2"/>
  <c r="AK625" i="2"/>
  <c r="AI625" i="2"/>
  <c r="AE625" i="2"/>
  <c r="AE626" i="2"/>
  <c r="AI626" i="2"/>
  <c r="AK626" i="2"/>
  <c r="AG626" i="2"/>
  <c r="AG627" i="2"/>
  <c r="AK627" i="2"/>
  <c r="AE627" i="2"/>
  <c r="AI627" i="2"/>
  <c r="AE22" i="2"/>
  <c r="AI22" i="2"/>
  <c r="AK22" i="2"/>
  <c r="AG22" i="2"/>
  <c r="AG628" i="2"/>
  <c r="AK628" i="2"/>
  <c r="AE628" i="2"/>
  <c r="AI628" i="2"/>
  <c r="AE629" i="2"/>
  <c r="AI629" i="2"/>
  <c r="AG629" i="2"/>
  <c r="AK629" i="2"/>
  <c r="AG630" i="2"/>
  <c r="AK630" i="2"/>
  <c r="AE630" i="2"/>
  <c r="AI630" i="2"/>
  <c r="AE631" i="2"/>
  <c r="AI631" i="2"/>
  <c r="AG631" i="2"/>
  <c r="AK631" i="2"/>
  <c r="AG632" i="2"/>
  <c r="AK632" i="2"/>
  <c r="AI632" i="2"/>
  <c r="AE632" i="2"/>
  <c r="AE42" i="2"/>
  <c r="AI42" i="2"/>
  <c r="AG42" i="2"/>
  <c r="AK42" i="2"/>
  <c r="AG633" i="2"/>
  <c r="AK633" i="2"/>
  <c r="AE633" i="2"/>
  <c r="AI633" i="2"/>
  <c r="AE634" i="2"/>
  <c r="AI634" i="2"/>
  <c r="AK634" i="2"/>
  <c r="AG634" i="2"/>
  <c r="AG635" i="2"/>
  <c r="AK635" i="2"/>
  <c r="AE635" i="2"/>
  <c r="AI635" i="2"/>
  <c r="AE12" i="2"/>
  <c r="AI12" i="2"/>
  <c r="AG12" i="2"/>
  <c r="AK12" i="2"/>
  <c r="AG636" i="2"/>
  <c r="AK636" i="2"/>
  <c r="AE636" i="2"/>
  <c r="AI636" i="2"/>
  <c r="AE637" i="2"/>
  <c r="AI637" i="2"/>
  <c r="AG637" i="2"/>
  <c r="AK637" i="2"/>
  <c r="AG638" i="2"/>
  <c r="AK638" i="2"/>
  <c r="AE638" i="2"/>
  <c r="AI638" i="2"/>
  <c r="AE639" i="2"/>
  <c r="AI639" i="2"/>
  <c r="AG639" i="2"/>
  <c r="AK639" i="2"/>
  <c r="AG640" i="2"/>
  <c r="AK640" i="2"/>
  <c r="AE640" i="2"/>
  <c r="AI640" i="2"/>
  <c r="AE641" i="2"/>
  <c r="AI641" i="2"/>
  <c r="AG641" i="2"/>
  <c r="AK641" i="2"/>
  <c r="AG642" i="2"/>
  <c r="AK642" i="2"/>
  <c r="AE642" i="2"/>
  <c r="AI642" i="2"/>
  <c r="AE643" i="2"/>
  <c r="AI643" i="2"/>
  <c r="AG643" i="2"/>
  <c r="AK643" i="2"/>
  <c r="AG644" i="2"/>
  <c r="AK644" i="2"/>
  <c r="AE644" i="2"/>
  <c r="AI644" i="2"/>
  <c r="AE10" i="2"/>
  <c r="AI10" i="2"/>
  <c r="AG10" i="2"/>
  <c r="AK10" i="2"/>
  <c r="AG21" i="2"/>
  <c r="AK21" i="2"/>
  <c r="AE21" i="2"/>
  <c r="AI21" i="2"/>
  <c r="AE645" i="2"/>
  <c r="AI645" i="2"/>
  <c r="AK645" i="2"/>
  <c r="AG645" i="2"/>
  <c r="AG646" i="2"/>
  <c r="AK646" i="2"/>
  <c r="AI646" i="2"/>
  <c r="AE646" i="2"/>
  <c r="AG647" i="2"/>
  <c r="AK647" i="2"/>
  <c r="AE647" i="2"/>
  <c r="AI647" i="2"/>
  <c r="AE648" i="2"/>
  <c r="AI648" i="2"/>
  <c r="AK648" i="2"/>
  <c r="AG648" i="2"/>
  <c r="AG649" i="2"/>
  <c r="AK649" i="2"/>
  <c r="AE649" i="2"/>
  <c r="AI649" i="2"/>
  <c r="AE650" i="2"/>
  <c r="AI650" i="2"/>
  <c r="AK650" i="2"/>
  <c r="AG650" i="2"/>
  <c r="AE651" i="2"/>
  <c r="AI651" i="2"/>
  <c r="AG651" i="2"/>
  <c r="AK651" i="2"/>
  <c r="AG652" i="2"/>
  <c r="AK652" i="2"/>
  <c r="AE652" i="2"/>
  <c r="AI652" i="2"/>
  <c r="AE653" i="2"/>
  <c r="AI653" i="2"/>
  <c r="AK653" i="2"/>
  <c r="AG653" i="2"/>
  <c r="AG654" i="2"/>
  <c r="AK654" i="2"/>
  <c r="AI654" i="2"/>
  <c r="AE654" i="2"/>
  <c r="AE655" i="2"/>
  <c r="AI655" i="2"/>
  <c r="AK655" i="2"/>
  <c r="AG655" i="2"/>
  <c r="AG656" i="2"/>
  <c r="AK656" i="2"/>
  <c r="AI656" i="2"/>
  <c r="AE656" i="2"/>
  <c r="AE657" i="2"/>
  <c r="AI657" i="2"/>
  <c r="AG657" i="2"/>
  <c r="AK657" i="2"/>
  <c r="AG658" i="2"/>
  <c r="AK658" i="2"/>
  <c r="AE658" i="2"/>
  <c r="AI658" i="2"/>
  <c r="AE659" i="2"/>
  <c r="AI659" i="2"/>
  <c r="AK659" i="2"/>
  <c r="AG659" i="2"/>
  <c r="AG660" i="2"/>
  <c r="AK660" i="2"/>
  <c r="AI660" i="2"/>
  <c r="AE660" i="2"/>
  <c r="AE661" i="2"/>
  <c r="AI661" i="2"/>
  <c r="AG661" i="2"/>
  <c r="AK661" i="2"/>
  <c r="AG662" i="2"/>
  <c r="AK662" i="2"/>
  <c r="AE662" i="2"/>
  <c r="AI662" i="2"/>
  <c r="AG663" i="2"/>
  <c r="AK663" i="2"/>
  <c r="AI663" i="2"/>
  <c r="AE663" i="2"/>
  <c r="AE664" i="2"/>
  <c r="AI664" i="2"/>
  <c r="AG664" i="2"/>
  <c r="AK664" i="2"/>
  <c r="AG665" i="2"/>
  <c r="AK665" i="2"/>
  <c r="AI665" i="2"/>
  <c r="AE665" i="2"/>
  <c r="AE666" i="2"/>
  <c r="AI666" i="2"/>
  <c r="AG666" i="2"/>
  <c r="AK666" i="2"/>
  <c r="AG667" i="2"/>
  <c r="AK667" i="2"/>
  <c r="AE667" i="2"/>
  <c r="AI667" i="2"/>
  <c r="AE668" i="2"/>
  <c r="AI668" i="2"/>
  <c r="AK668" i="2"/>
  <c r="AG668" i="2"/>
  <c r="AE669" i="2"/>
  <c r="AI669" i="2"/>
  <c r="AG669" i="2"/>
  <c r="AK669" i="2"/>
  <c r="AG670" i="2"/>
  <c r="AK670" i="2"/>
  <c r="AE670" i="2"/>
  <c r="AI670" i="2"/>
  <c r="AE671" i="2"/>
  <c r="AI671" i="2"/>
  <c r="AG671" i="2"/>
  <c r="AK671" i="2"/>
  <c r="AG672" i="2"/>
  <c r="AK672" i="2"/>
  <c r="AE672" i="2"/>
  <c r="AI672" i="2"/>
  <c r="AE673" i="2"/>
  <c r="AI673" i="2"/>
  <c r="AG673" i="2"/>
  <c r="AK673" i="2"/>
  <c r="AG674" i="2"/>
  <c r="AK674" i="2"/>
  <c r="AI674" i="2"/>
  <c r="AE674" i="2"/>
  <c r="AE675" i="2"/>
  <c r="AK675" i="2"/>
  <c r="AG675" i="2"/>
  <c r="AI675" i="2"/>
  <c r="AK676" i="2"/>
  <c r="AG676" i="2"/>
  <c r="AE676" i="2"/>
  <c r="AI676" i="2"/>
  <c r="AG677" i="2"/>
  <c r="AE677" i="2"/>
  <c r="AI677" i="2"/>
  <c r="AK677" i="2"/>
  <c r="AG678" i="2"/>
  <c r="AI678" i="2"/>
  <c r="AK678" i="2"/>
  <c r="AE678" i="2"/>
  <c r="AG679" i="2"/>
  <c r="AK679" i="2"/>
  <c r="AI679" i="2"/>
  <c r="AE679" i="2"/>
  <c r="AE680" i="2"/>
  <c r="AI680" i="2"/>
  <c r="AG680" i="2"/>
  <c r="AK680" i="2"/>
  <c r="AE681" i="2"/>
  <c r="AI681" i="2"/>
  <c r="AK681" i="2"/>
  <c r="AG681" i="2"/>
  <c r="AG682" i="2"/>
  <c r="AK682" i="2"/>
  <c r="AI682" i="2"/>
  <c r="AE682" i="2"/>
  <c r="AE683" i="2"/>
  <c r="AI683" i="2"/>
  <c r="AG683" i="2"/>
  <c r="AK683" i="2"/>
  <c r="AG684" i="2"/>
  <c r="AK684" i="2"/>
  <c r="AE684" i="2"/>
  <c r="AI684" i="2"/>
  <c r="AE685" i="2"/>
  <c r="AI685" i="2"/>
  <c r="AK685" i="2"/>
  <c r="AG685" i="2"/>
  <c r="AG686" i="2"/>
  <c r="AK686" i="2"/>
  <c r="AI686" i="2"/>
  <c r="AE686" i="2"/>
  <c r="AE687" i="2"/>
  <c r="AI687" i="2"/>
  <c r="AK687" i="2"/>
  <c r="AG687" i="2"/>
  <c r="AG688" i="2"/>
  <c r="AK688" i="2"/>
  <c r="AI688" i="2"/>
  <c r="AE688" i="2"/>
  <c r="AE43" i="2"/>
  <c r="AI43" i="2"/>
  <c r="AG43" i="2"/>
  <c r="AK43" i="2"/>
  <c r="AG689" i="2"/>
  <c r="AK689" i="2"/>
  <c r="AE689" i="2"/>
  <c r="AI689" i="2"/>
  <c r="AE690" i="2"/>
  <c r="AI690" i="2"/>
  <c r="AK690" i="2"/>
  <c r="AG690" i="2"/>
  <c r="AG691" i="2"/>
  <c r="AK691" i="2"/>
  <c r="AE691" i="2"/>
  <c r="AI691" i="2"/>
  <c r="AE692" i="2"/>
  <c r="AI692" i="2"/>
  <c r="AG692" i="2"/>
  <c r="AK692" i="2"/>
  <c r="AG693" i="2"/>
  <c r="AK693" i="2"/>
  <c r="AE693" i="2"/>
  <c r="AI693" i="2"/>
  <c r="AE694" i="2"/>
  <c r="AI694" i="2"/>
  <c r="AG694" i="2"/>
  <c r="AK694" i="2"/>
  <c r="AG695" i="2"/>
  <c r="AK695" i="2"/>
  <c r="AI695" i="2"/>
  <c r="AE695" i="2"/>
  <c r="AE696" i="2"/>
  <c r="AI696" i="2"/>
  <c r="AG696" i="2"/>
  <c r="AK696" i="2"/>
  <c r="AG697" i="2"/>
  <c r="AK697" i="2"/>
  <c r="AE697" i="2"/>
  <c r="AI697" i="2"/>
  <c r="AG698" i="2"/>
  <c r="AK698" i="2"/>
  <c r="AI698" i="2"/>
  <c r="AE698" i="2"/>
  <c r="AE699" i="2"/>
  <c r="AI699" i="2"/>
  <c r="AG699" i="2"/>
  <c r="AK699" i="2"/>
  <c r="AG700" i="2"/>
  <c r="AK700" i="2"/>
  <c r="AE700" i="2"/>
  <c r="AI700" i="2"/>
  <c r="AG701" i="2"/>
  <c r="AK701" i="2"/>
  <c r="AI701" i="2"/>
  <c r="AE701" i="2"/>
  <c r="AE702" i="2"/>
  <c r="AI702" i="2"/>
  <c r="AG702" i="2"/>
  <c r="AK702" i="2"/>
  <c r="AE704" i="2"/>
  <c r="AI704" i="2"/>
  <c r="AK704" i="2"/>
  <c r="AG704" i="2"/>
  <c r="AG705" i="2"/>
  <c r="AK705" i="2"/>
  <c r="AI705" i="2"/>
  <c r="AE705" i="2"/>
  <c r="AE706" i="2"/>
  <c r="AI706" i="2"/>
  <c r="AK706" i="2"/>
  <c r="AG706" i="2"/>
  <c r="AG707" i="2"/>
  <c r="AK707" i="2"/>
  <c r="AE707" i="2"/>
  <c r="AI707" i="2"/>
  <c r="AE708" i="2"/>
  <c r="AI708" i="2"/>
  <c r="AK708" i="2"/>
  <c r="AG708" i="2"/>
  <c r="AG709" i="2"/>
  <c r="AK709" i="2"/>
  <c r="AI709" i="2"/>
  <c r="AE709" i="2"/>
  <c r="AE710" i="2"/>
  <c r="AI710" i="2"/>
  <c r="AG710" i="2"/>
  <c r="AK710" i="2"/>
  <c r="AG711" i="2"/>
  <c r="AK711" i="2"/>
  <c r="AE711" i="2"/>
  <c r="AI711" i="2"/>
  <c r="AE712" i="2"/>
  <c r="AI712" i="2"/>
  <c r="AK712" i="2"/>
  <c r="AG712" i="2"/>
  <c r="AG713" i="2"/>
  <c r="AK713" i="2"/>
  <c r="AE713" i="2"/>
  <c r="AI713" i="2"/>
  <c r="AE714" i="2"/>
  <c r="AI714" i="2"/>
  <c r="AG714" i="2"/>
  <c r="AK714" i="2"/>
  <c r="AG715" i="2"/>
  <c r="AK715" i="2"/>
  <c r="AE715" i="2"/>
  <c r="AI715" i="2"/>
  <c r="AE716" i="2"/>
  <c r="AI716" i="2"/>
  <c r="AK716" i="2"/>
  <c r="AG716" i="2"/>
  <c r="AG717" i="2"/>
  <c r="AK717" i="2"/>
  <c r="AE717" i="2"/>
  <c r="AI717" i="2"/>
  <c r="AE718" i="2"/>
  <c r="AI718" i="2"/>
  <c r="AG718" i="2"/>
  <c r="AK718" i="2"/>
  <c r="AE719" i="2"/>
  <c r="AI719" i="2"/>
  <c r="AK719" i="2"/>
  <c r="AG719" i="2"/>
  <c r="AG720" i="2"/>
  <c r="AK720" i="2"/>
  <c r="AI720" i="2"/>
  <c r="AE720" i="2"/>
  <c r="AE721" i="2"/>
  <c r="AI721" i="2"/>
  <c r="AG721" i="2"/>
  <c r="AK721" i="2"/>
  <c r="AG722" i="2"/>
  <c r="AK722" i="2"/>
  <c r="AE722" i="2"/>
  <c r="AI722" i="2"/>
  <c r="AG723" i="2"/>
  <c r="AK723" i="2"/>
  <c r="AI723" i="2"/>
  <c r="AE723" i="2"/>
  <c r="AE44" i="2"/>
  <c r="AI44" i="2"/>
  <c r="AG44" i="2"/>
  <c r="AK44" i="2"/>
  <c r="AG724" i="2"/>
  <c r="AK724" i="2"/>
  <c r="AE724" i="2"/>
  <c r="AI724" i="2"/>
  <c r="AG725" i="2"/>
  <c r="AK725" i="2"/>
  <c r="AE725" i="2"/>
  <c r="AI725" i="2"/>
  <c r="AE726" i="2"/>
  <c r="AI726" i="2"/>
  <c r="AK726" i="2"/>
  <c r="AG726" i="2"/>
  <c r="AG727" i="2"/>
  <c r="AK727" i="2"/>
  <c r="AI727" i="2"/>
  <c r="AE727" i="2"/>
  <c r="AE728" i="2"/>
  <c r="AI728" i="2"/>
  <c r="AG728" i="2"/>
  <c r="AK728" i="2"/>
  <c r="AG729" i="2"/>
  <c r="AK729" i="2"/>
  <c r="AE729" i="2"/>
  <c r="AI729" i="2"/>
  <c r="AE730" i="2"/>
  <c r="AI730" i="2"/>
  <c r="AK730" i="2"/>
  <c r="AG730" i="2"/>
  <c r="AE731" i="2"/>
  <c r="AI731" i="2"/>
  <c r="AG731" i="2"/>
  <c r="AK731" i="2"/>
  <c r="AG732" i="2"/>
  <c r="AK732" i="2"/>
  <c r="AI732" i="2"/>
  <c r="AE732" i="2"/>
  <c r="AE9" i="2"/>
  <c r="AI9" i="2"/>
  <c r="AG9" i="2"/>
  <c r="AK9" i="2"/>
  <c r="AG733" i="2"/>
  <c r="AK733" i="2"/>
  <c r="AE733" i="2"/>
  <c r="AI733" i="2"/>
  <c r="AE734" i="2"/>
  <c r="AI734" i="2"/>
  <c r="AG734" i="2"/>
  <c r="AK734" i="2"/>
  <c r="AG735" i="2"/>
  <c r="AK735" i="2"/>
  <c r="AI735" i="2"/>
  <c r="AE735" i="2"/>
  <c r="AE736" i="2"/>
  <c r="AI736" i="2"/>
  <c r="AG736" i="2"/>
  <c r="AK736" i="2"/>
  <c r="AG737" i="2"/>
  <c r="AK737" i="2"/>
  <c r="AI737" i="2"/>
  <c r="AE737" i="2"/>
  <c r="AE738" i="2"/>
  <c r="AI738" i="2"/>
  <c r="AK738" i="2"/>
  <c r="AG738" i="2"/>
  <c r="AG739" i="2"/>
  <c r="AK739" i="2"/>
  <c r="AI739" i="2"/>
  <c r="AE739" i="2"/>
  <c r="AE740" i="2"/>
  <c r="AI740" i="2"/>
  <c r="AG740" i="2"/>
  <c r="AK740" i="2"/>
  <c r="AG741" i="2"/>
  <c r="AK741" i="2"/>
  <c r="AE741" i="2"/>
  <c r="AI741" i="2"/>
  <c r="AE742" i="2"/>
  <c r="AI742" i="2"/>
  <c r="AK742" i="2"/>
  <c r="AG742" i="2"/>
  <c r="AG743" i="2"/>
  <c r="AK743" i="2"/>
  <c r="AI743" i="2"/>
  <c r="AE743" i="2"/>
  <c r="AG744" i="2"/>
  <c r="AK744" i="2"/>
  <c r="AI744" i="2"/>
  <c r="AE744" i="2"/>
  <c r="AE745" i="2"/>
  <c r="AI745" i="2"/>
  <c r="AG745" i="2"/>
  <c r="AK745" i="2"/>
  <c r="AG746" i="2"/>
  <c r="AK746" i="2"/>
  <c r="AE746" i="2"/>
  <c r="AI746" i="2"/>
  <c r="AE747" i="2"/>
  <c r="AI747" i="2"/>
  <c r="AK747" i="2"/>
  <c r="AG747" i="2"/>
  <c r="AE748" i="2"/>
  <c r="AI748" i="2"/>
  <c r="AK748" i="2"/>
  <c r="AG748" i="2"/>
  <c r="AG749" i="2"/>
  <c r="AK749" i="2"/>
  <c r="AI749" i="2"/>
  <c r="AE749" i="2"/>
  <c r="AE66" i="2"/>
  <c r="AI66" i="2"/>
  <c r="AK66" i="2"/>
  <c r="AG66" i="2"/>
  <c r="AG750" i="2"/>
  <c r="AK750" i="2"/>
  <c r="AE750" i="2"/>
  <c r="AI750" i="2"/>
  <c r="AE751" i="2"/>
  <c r="AI751" i="2"/>
  <c r="AK751" i="2"/>
  <c r="AG751" i="2"/>
  <c r="AG752" i="2"/>
  <c r="AK752" i="2"/>
  <c r="AI752" i="2"/>
  <c r="AE752" i="2"/>
  <c r="AG753" i="2"/>
  <c r="AK753" i="2"/>
  <c r="AI753" i="2"/>
  <c r="AE753" i="2"/>
  <c r="AE754" i="2"/>
  <c r="AI754" i="2"/>
  <c r="AG754" i="2"/>
  <c r="AK754" i="2"/>
  <c r="AG755" i="2"/>
  <c r="AK755" i="2"/>
  <c r="AE755" i="2"/>
  <c r="AI755" i="2"/>
  <c r="AE756" i="2"/>
  <c r="AI756" i="2"/>
  <c r="AK756" i="2"/>
  <c r="AG756" i="2"/>
  <c r="AG757" i="2"/>
  <c r="AK757" i="2"/>
  <c r="AI757" i="2"/>
  <c r="AE757" i="2"/>
  <c r="AE758" i="2"/>
  <c r="AI758" i="2"/>
  <c r="AG758" i="2"/>
  <c r="AK758" i="2"/>
  <c r="AG16" i="2"/>
  <c r="AK16" i="2"/>
  <c r="AE16" i="2"/>
  <c r="AI16" i="2"/>
  <c r="AE759" i="2"/>
  <c r="AI759" i="2"/>
  <c r="AK759" i="2"/>
  <c r="AG759" i="2"/>
  <c r="AE760" i="2"/>
  <c r="AI760" i="2"/>
  <c r="AK760" i="2"/>
  <c r="AG760" i="2"/>
  <c r="AG761" i="2"/>
  <c r="AK761" i="2"/>
  <c r="AI761" i="2"/>
  <c r="AE761" i="2"/>
  <c r="AE762" i="2"/>
  <c r="AI762" i="2"/>
  <c r="AG762" i="2"/>
  <c r="AK762" i="2"/>
  <c r="AG763" i="2"/>
  <c r="AK763" i="2"/>
  <c r="AE763" i="2"/>
  <c r="AI763" i="2"/>
  <c r="AE764" i="2"/>
  <c r="AI764" i="2"/>
  <c r="AK764" i="2"/>
  <c r="AG764" i="2"/>
  <c r="AG765" i="2"/>
  <c r="AK765" i="2"/>
  <c r="AI765" i="2"/>
  <c r="AE765" i="2"/>
  <c r="AE766" i="2"/>
  <c r="AI766" i="2"/>
  <c r="AG766" i="2"/>
  <c r="AK766" i="2"/>
  <c r="AG767" i="2"/>
  <c r="AK767" i="2"/>
  <c r="AE767" i="2"/>
  <c r="AI767" i="2"/>
  <c r="AG768" i="2"/>
  <c r="AK768" i="2"/>
  <c r="AE768" i="2"/>
  <c r="AI768" i="2"/>
  <c r="AE769" i="2"/>
  <c r="AI769" i="2"/>
  <c r="AG769" i="2"/>
  <c r="AK769" i="2"/>
  <c r="AG770" i="2"/>
  <c r="AK770" i="2"/>
  <c r="AI770" i="2"/>
  <c r="AE770" i="2"/>
  <c r="AE771" i="2"/>
  <c r="AI771" i="2"/>
  <c r="AK771" i="2"/>
  <c r="AG771" i="2"/>
  <c r="AG772" i="2"/>
  <c r="AK772" i="2"/>
  <c r="AE772" i="2"/>
  <c r="AI772" i="2"/>
  <c r="AE773" i="2"/>
  <c r="AI773" i="2"/>
  <c r="AK773" i="2"/>
  <c r="AG773" i="2"/>
  <c r="AG774" i="2"/>
  <c r="AK774" i="2"/>
  <c r="AI774" i="2"/>
  <c r="AE774" i="2"/>
  <c r="AE775" i="2"/>
  <c r="AI775" i="2"/>
  <c r="AG775" i="2"/>
  <c r="AK775" i="2"/>
  <c r="AE776" i="2"/>
  <c r="AI776" i="2"/>
  <c r="AG776" i="2"/>
  <c r="AK776" i="2"/>
  <c r="AG777" i="2"/>
  <c r="AK777" i="2"/>
  <c r="AE777" i="2"/>
  <c r="AI777" i="2"/>
  <c r="AE778" i="2"/>
  <c r="AI778" i="2"/>
  <c r="AK778" i="2"/>
  <c r="AG778" i="2"/>
  <c r="AG779" i="2"/>
  <c r="AK779" i="2"/>
  <c r="AE779" i="2"/>
  <c r="AI779" i="2"/>
  <c r="AE780" i="2"/>
  <c r="AI780" i="2"/>
  <c r="AG780" i="2"/>
  <c r="AK780" i="2"/>
  <c r="AG781" i="2"/>
  <c r="AK781" i="2"/>
  <c r="AE781" i="2"/>
  <c r="AI781" i="2"/>
  <c r="AE782" i="2"/>
  <c r="AI782" i="2"/>
  <c r="AK782" i="2"/>
  <c r="AG782" i="2"/>
  <c r="AG783" i="2"/>
  <c r="AK783" i="2"/>
  <c r="AI783" i="2"/>
  <c r="AE783" i="2"/>
  <c r="AE784" i="2"/>
  <c r="AI784" i="2"/>
  <c r="AG784" i="2"/>
  <c r="AK784" i="2"/>
  <c r="AG785" i="2"/>
  <c r="AK785" i="2"/>
  <c r="AE785" i="2"/>
  <c r="AI785" i="2"/>
  <c r="AE786" i="2"/>
  <c r="AI786" i="2"/>
  <c r="AK786" i="2"/>
  <c r="AG786" i="2"/>
  <c r="AG787" i="2"/>
  <c r="AK787" i="2"/>
  <c r="AI787" i="2"/>
  <c r="AE787" i="2"/>
  <c r="AG788" i="2"/>
  <c r="AK788" i="2"/>
  <c r="AI788" i="2"/>
  <c r="AE788" i="2"/>
  <c r="AE789" i="2"/>
  <c r="AI789" i="2"/>
  <c r="AK789" i="2"/>
  <c r="AG789" i="2"/>
  <c r="AG790" i="2"/>
  <c r="AK790" i="2"/>
  <c r="AE790" i="2"/>
  <c r="AI790" i="2"/>
  <c r="AE791" i="2"/>
  <c r="AI791" i="2"/>
  <c r="AK791" i="2"/>
  <c r="AG791" i="2"/>
  <c r="AG792" i="2"/>
  <c r="AK792" i="2"/>
  <c r="AI792" i="2"/>
  <c r="AE792" i="2"/>
  <c r="AE793" i="2"/>
  <c r="AI793" i="2"/>
  <c r="AG793" i="2"/>
  <c r="AK793" i="2"/>
  <c r="AG794" i="2"/>
  <c r="AK794" i="2"/>
  <c r="AE794" i="2"/>
  <c r="AI794" i="2"/>
  <c r="AE795" i="2"/>
  <c r="AI795" i="2"/>
  <c r="AK795" i="2"/>
  <c r="AG795" i="2"/>
  <c r="AG63" i="2"/>
  <c r="AK63" i="2"/>
  <c r="AI63" i="2"/>
  <c r="AE63" i="2"/>
  <c r="AE796" i="2"/>
  <c r="AI796" i="2"/>
  <c r="AG796" i="2"/>
  <c r="AK796" i="2"/>
  <c r="AE797" i="2"/>
  <c r="AI797" i="2"/>
  <c r="AG797" i="2"/>
  <c r="AK797" i="2"/>
  <c r="AG798" i="2"/>
  <c r="AK798" i="2"/>
  <c r="AE798" i="2"/>
  <c r="AI798" i="2"/>
  <c r="AE799" i="2"/>
  <c r="AI799" i="2"/>
  <c r="AK799" i="2"/>
  <c r="AG799" i="2"/>
  <c r="AG70" i="2"/>
  <c r="AK70" i="2"/>
  <c r="AI70" i="2"/>
  <c r="AE70" i="2"/>
  <c r="AE800" i="2"/>
  <c r="AI800" i="2"/>
  <c r="AG800" i="2"/>
  <c r="AK800" i="2"/>
  <c r="AG71" i="2"/>
  <c r="AK71" i="2"/>
  <c r="AE71" i="2"/>
  <c r="AI71" i="2"/>
  <c r="AE801" i="2"/>
  <c r="AI801" i="2"/>
  <c r="AK801" i="2"/>
  <c r="AG801" i="2"/>
  <c r="AG802" i="2"/>
  <c r="AK802" i="2"/>
  <c r="AI802" i="2"/>
  <c r="AE802" i="2"/>
  <c r="AE803" i="2"/>
  <c r="AI803" i="2"/>
  <c r="AG803" i="2"/>
  <c r="AK803" i="2"/>
  <c r="AG804" i="2"/>
  <c r="AK804" i="2"/>
  <c r="AE804" i="2"/>
  <c r="AI804" i="2"/>
  <c r="AE805" i="2"/>
  <c r="AI805" i="2"/>
  <c r="AK805" i="2"/>
  <c r="AG805" i="2"/>
  <c r="AG806" i="2"/>
  <c r="AK806" i="2"/>
  <c r="AI806" i="2"/>
  <c r="AE806" i="2"/>
  <c r="AE807" i="2"/>
  <c r="AI807" i="2"/>
  <c r="AG807" i="2"/>
  <c r="AK807" i="2"/>
  <c r="AG808" i="2"/>
  <c r="AK808" i="2"/>
  <c r="AE808" i="2"/>
  <c r="AI808" i="2"/>
  <c r="AG809" i="2"/>
  <c r="AK809" i="2"/>
  <c r="AE809" i="2"/>
  <c r="AI809" i="2"/>
  <c r="AE810" i="2"/>
  <c r="AI810" i="2"/>
  <c r="AG810" i="2"/>
  <c r="AK810" i="2"/>
  <c r="AG811" i="2"/>
  <c r="AK811" i="2"/>
  <c r="AI811" i="2"/>
  <c r="AE811" i="2"/>
  <c r="AE812" i="2"/>
  <c r="AI812" i="2"/>
  <c r="AG812" i="2"/>
  <c r="AK812" i="2"/>
  <c r="AG813" i="2"/>
  <c r="AK813" i="2"/>
  <c r="AI813" i="2"/>
  <c r="AE813" i="2"/>
  <c r="AG821" i="2"/>
  <c r="AK821" i="2"/>
  <c r="AE821" i="2"/>
  <c r="AI821" i="2"/>
  <c r="AE822" i="2"/>
  <c r="AI822" i="2"/>
  <c r="AG822" i="2"/>
  <c r="AK822" i="2"/>
  <c r="AG823" i="2"/>
  <c r="AK823" i="2"/>
  <c r="AE823" i="2"/>
  <c r="AI823" i="2"/>
  <c r="AE824" i="2"/>
  <c r="AI824" i="2"/>
  <c r="AG824" i="2"/>
  <c r="AK824" i="2"/>
  <c r="AG825" i="2"/>
  <c r="AK825" i="2"/>
  <c r="AI825" i="2"/>
  <c r="AE825" i="2"/>
  <c r="AE826" i="2"/>
  <c r="AI826" i="2"/>
  <c r="AG826" i="2"/>
  <c r="AK826" i="2"/>
  <c r="AG827" i="2"/>
  <c r="AK827" i="2"/>
  <c r="AE827" i="2"/>
  <c r="AI827" i="2"/>
  <c r="AE828" i="2"/>
  <c r="AI828" i="2"/>
  <c r="AG828" i="2"/>
  <c r="AK828" i="2"/>
  <c r="AG829" i="2"/>
  <c r="AK829" i="2"/>
  <c r="AI829" i="2"/>
  <c r="AE829" i="2"/>
  <c r="AE830" i="2"/>
  <c r="AI830" i="2"/>
  <c r="AG830" i="2"/>
  <c r="AK830" i="2"/>
  <c r="AG831" i="2"/>
  <c r="AK831" i="2"/>
  <c r="AI831" i="2"/>
  <c r="AE831" i="2"/>
  <c r="AE832" i="2"/>
  <c r="AI832" i="2"/>
  <c r="AK832" i="2"/>
  <c r="AG832" i="2"/>
  <c r="AG833" i="2"/>
  <c r="AK833" i="2"/>
  <c r="AI833" i="2"/>
  <c r="AE833" i="2"/>
  <c r="AE834" i="2"/>
  <c r="AI834" i="2"/>
  <c r="AG834" i="2"/>
  <c r="AK834" i="2"/>
  <c r="AE835" i="2"/>
  <c r="AI835" i="2"/>
  <c r="AK835" i="2"/>
  <c r="AG835" i="2"/>
  <c r="AG836" i="2"/>
  <c r="AK836" i="2"/>
  <c r="AI836" i="2"/>
  <c r="AE836" i="2"/>
  <c r="AE837" i="2"/>
  <c r="AI837" i="2"/>
  <c r="AG837" i="2"/>
  <c r="AK837" i="2"/>
  <c r="AG838" i="2"/>
  <c r="AK838" i="2"/>
  <c r="AI838" i="2"/>
  <c r="AE838" i="2"/>
  <c r="AE839" i="2"/>
  <c r="AI839" i="2"/>
  <c r="AG839" i="2"/>
  <c r="AK839" i="2"/>
  <c r="AG840" i="2"/>
  <c r="AK840" i="2"/>
  <c r="AE840" i="2"/>
  <c r="AI840" i="2"/>
  <c r="AG842" i="2"/>
  <c r="AK842" i="2"/>
  <c r="AE842" i="2"/>
  <c r="AI842" i="2"/>
  <c r="AE843" i="2"/>
  <c r="AI843" i="2"/>
  <c r="AK843" i="2"/>
  <c r="AG843" i="2"/>
  <c r="AG844" i="2"/>
  <c r="AK844" i="2"/>
  <c r="AI844" i="2"/>
  <c r="AE844" i="2"/>
  <c r="AE845" i="2"/>
  <c r="AI845" i="2"/>
  <c r="AG845" i="2"/>
  <c r="AK845" i="2"/>
  <c r="AG45" i="2"/>
  <c r="AK45" i="2"/>
  <c r="AE45" i="2"/>
  <c r="AI45" i="2"/>
  <c r="AG846" i="2"/>
  <c r="AK846" i="2"/>
  <c r="AE846" i="2"/>
  <c r="AI846" i="2"/>
  <c r="AE847" i="2"/>
  <c r="AI847" i="2"/>
  <c r="AK847" i="2"/>
  <c r="AG847" i="2"/>
  <c r="AG848" i="2"/>
  <c r="AK848" i="2"/>
  <c r="AE848" i="2"/>
  <c r="AI848" i="2"/>
  <c r="AE849" i="2"/>
  <c r="AI849" i="2"/>
  <c r="AG849" i="2"/>
  <c r="AK849" i="2"/>
  <c r="AG850" i="2"/>
  <c r="AK850" i="2"/>
  <c r="AE850" i="2"/>
  <c r="AI850" i="2"/>
  <c r="AE851" i="2"/>
  <c r="AI851" i="2"/>
  <c r="AG851" i="2"/>
  <c r="AK851" i="2"/>
  <c r="AG852" i="2"/>
  <c r="AK852" i="2"/>
  <c r="AI852" i="2"/>
  <c r="AE852" i="2"/>
  <c r="AE853" i="2"/>
  <c r="AI853" i="2"/>
  <c r="AG853" i="2"/>
  <c r="AK853" i="2"/>
  <c r="AG854" i="2"/>
  <c r="AK854" i="2"/>
  <c r="AE854" i="2"/>
  <c r="AI854" i="2"/>
  <c r="AE855" i="2"/>
  <c r="AI855" i="2"/>
  <c r="AK855" i="2"/>
  <c r="AG855" i="2"/>
  <c r="AG856" i="2"/>
  <c r="AK856" i="2"/>
  <c r="AI856" i="2"/>
  <c r="AE856" i="2"/>
  <c r="AE857" i="2"/>
  <c r="AI857" i="2"/>
  <c r="AG857" i="2"/>
  <c r="AK857" i="2"/>
  <c r="AG858" i="2"/>
  <c r="AK858" i="2"/>
  <c r="AE858" i="2"/>
  <c r="AI858" i="2"/>
  <c r="AE859" i="2"/>
  <c r="AI859" i="2"/>
  <c r="AK859" i="2"/>
  <c r="AG859" i="2"/>
  <c r="AE46" i="2"/>
  <c r="AI46" i="2"/>
  <c r="AG46" i="2"/>
  <c r="AK46" i="2"/>
  <c r="AG860" i="2"/>
  <c r="AK860" i="2"/>
  <c r="AI860" i="2"/>
  <c r="AE860" i="2"/>
  <c r="AE861" i="2"/>
  <c r="AI861" i="2"/>
  <c r="AG861" i="2"/>
  <c r="AK861" i="2"/>
  <c r="AG862" i="2"/>
  <c r="AK862" i="2"/>
  <c r="AE862" i="2"/>
  <c r="AI862" i="2"/>
  <c r="AE863" i="2"/>
  <c r="AI863" i="2"/>
  <c r="AK863" i="2"/>
  <c r="AG863" i="2"/>
  <c r="AG19" i="2"/>
  <c r="AK19" i="2"/>
  <c r="AI19" i="2"/>
  <c r="AE19" i="2"/>
  <c r="AE864" i="2"/>
  <c r="AI864" i="2"/>
  <c r="AG864" i="2"/>
  <c r="AK864" i="2"/>
  <c r="AG865" i="2"/>
  <c r="AK865" i="2"/>
  <c r="AE865" i="2"/>
  <c r="AI865" i="2"/>
  <c r="AG866" i="2"/>
  <c r="AK866" i="2"/>
  <c r="AE866" i="2"/>
  <c r="AI866" i="2"/>
  <c r="AE867" i="2"/>
  <c r="AI867" i="2"/>
  <c r="AK867" i="2"/>
  <c r="AG867" i="2"/>
  <c r="AG868" i="2"/>
  <c r="AK868" i="2"/>
  <c r="AI868" i="2"/>
  <c r="AE868" i="2"/>
  <c r="AE869" i="2"/>
  <c r="AI869" i="2"/>
  <c r="AG869" i="2"/>
  <c r="AK869" i="2"/>
  <c r="AG870" i="2"/>
  <c r="AK870" i="2"/>
  <c r="AE870" i="2"/>
  <c r="AI870" i="2"/>
  <c r="AE871" i="2"/>
  <c r="AI871" i="2"/>
  <c r="AK871" i="2"/>
  <c r="AG871" i="2"/>
  <c r="AG872" i="2"/>
  <c r="AK872" i="2"/>
  <c r="AI872" i="2"/>
  <c r="AE872" i="2"/>
  <c r="AE873" i="2"/>
  <c r="AI873" i="2"/>
  <c r="AG873" i="2"/>
  <c r="AK873" i="2"/>
  <c r="AE874" i="2"/>
  <c r="AI874" i="2"/>
  <c r="AG874" i="2"/>
  <c r="AK874" i="2"/>
  <c r="AE875" i="2"/>
  <c r="AI875" i="2"/>
  <c r="AG875" i="2"/>
  <c r="AK875" i="2"/>
  <c r="AG876" i="2"/>
  <c r="AK876" i="2"/>
  <c r="AE876" i="2"/>
  <c r="AI876" i="2"/>
  <c r="AE877" i="2"/>
  <c r="AI877" i="2"/>
  <c r="AK877" i="2"/>
  <c r="AG877" i="2"/>
  <c r="AE47" i="2"/>
  <c r="AI47" i="2"/>
  <c r="AG47" i="2"/>
  <c r="AK47" i="2"/>
  <c r="AI878" i="2"/>
  <c r="AG878" i="2"/>
  <c r="AK878" i="2"/>
  <c r="AE878" i="2"/>
  <c r="AE879" i="2"/>
  <c r="AI879" i="2"/>
  <c r="AK879" i="2"/>
  <c r="AG879" i="2"/>
  <c r="AG880" i="2"/>
  <c r="AK880" i="2"/>
  <c r="AE880" i="2"/>
  <c r="AI880" i="2"/>
  <c r="AI881" i="2"/>
  <c r="AG881" i="2"/>
  <c r="AK881" i="2"/>
  <c r="AE881" i="2"/>
  <c r="AE882" i="2"/>
  <c r="AI882" i="2"/>
  <c r="AG882" i="2"/>
  <c r="AK882" i="2"/>
  <c r="AG883" i="2"/>
  <c r="AK883" i="2"/>
  <c r="AE883" i="2"/>
  <c r="AI883" i="2"/>
  <c r="AE884" i="2"/>
  <c r="AI884" i="2"/>
  <c r="AK884" i="2"/>
  <c r="AG884" i="2"/>
  <c r="AE885" i="2"/>
  <c r="AI885" i="2"/>
  <c r="AK885" i="2"/>
  <c r="AG885" i="2"/>
  <c r="AI886" i="2"/>
  <c r="AG886" i="2"/>
  <c r="AK886" i="2"/>
  <c r="AE886" i="2"/>
  <c r="AE887" i="2"/>
  <c r="AI887" i="2"/>
  <c r="AK887" i="2"/>
  <c r="AG887" i="2"/>
  <c r="AG888" i="2"/>
  <c r="AK888" i="2"/>
  <c r="AI888" i="2"/>
  <c r="AE888" i="2"/>
  <c r="AE889" i="2"/>
  <c r="AI889" i="2"/>
  <c r="AG889" i="2"/>
  <c r="AK889" i="2"/>
  <c r="AG890" i="2"/>
  <c r="AK890" i="2"/>
  <c r="AE890" i="2"/>
  <c r="AI890" i="2"/>
  <c r="AE891" i="2"/>
  <c r="AI891" i="2"/>
  <c r="AK891" i="2"/>
  <c r="AG891" i="2"/>
  <c r="AG892" i="2"/>
  <c r="AK892" i="2"/>
  <c r="AI892" i="2"/>
  <c r="AE892" i="2"/>
  <c r="AE893" i="2"/>
  <c r="AI893" i="2"/>
  <c r="AK893" i="2"/>
  <c r="AG893" i="2"/>
  <c r="AG894" i="2"/>
  <c r="AK894" i="2"/>
  <c r="AI894" i="2"/>
  <c r="AE894" i="2"/>
  <c r="AE895" i="2"/>
  <c r="AI895" i="2"/>
  <c r="AG895" i="2"/>
  <c r="AK895" i="2"/>
  <c r="AG896" i="2"/>
  <c r="AK896" i="2"/>
  <c r="AE896" i="2"/>
  <c r="AI896" i="2"/>
  <c r="AE897" i="2"/>
  <c r="AI897" i="2"/>
  <c r="AK897" i="2"/>
  <c r="AG897" i="2"/>
  <c r="AG898" i="2"/>
  <c r="AK898" i="2"/>
  <c r="AI898" i="2"/>
  <c r="AE898" i="2"/>
  <c r="AE899" i="2"/>
  <c r="AI899" i="2"/>
  <c r="AG899" i="2"/>
  <c r="AK899" i="2"/>
  <c r="AG900" i="2"/>
  <c r="AK900" i="2"/>
  <c r="AE900" i="2"/>
  <c r="AI900" i="2"/>
  <c r="AE48" i="2"/>
  <c r="AI48" i="2"/>
  <c r="AG48" i="2"/>
  <c r="AK48" i="2"/>
  <c r="AG901" i="2"/>
  <c r="AK901" i="2"/>
  <c r="AE901" i="2"/>
  <c r="AI901" i="2"/>
  <c r="AE902" i="2"/>
  <c r="AI902" i="2"/>
  <c r="AK902" i="2"/>
  <c r="AG902" i="2"/>
  <c r="AG903" i="2"/>
  <c r="AK903" i="2"/>
  <c r="AE903" i="2"/>
  <c r="AI903" i="2"/>
  <c r="AE904" i="2"/>
  <c r="AI904" i="2"/>
  <c r="AK904" i="2"/>
  <c r="AG904" i="2"/>
  <c r="AG905" i="2"/>
  <c r="AK905" i="2"/>
  <c r="AE905" i="2"/>
  <c r="AI905" i="2"/>
  <c r="AI906" i="2"/>
  <c r="AG906" i="2"/>
  <c r="AK906" i="2"/>
  <c r="AE906" i="2"/>
  <c r="AE907" i="2"/>
  <c r="AI907" i="2"/>
  <c r="AK907" i="2"/>
  <c r="AG907" i="2"/>
  <c r="AG908" i="2"/>
  <c r="AK908" i="2"/>
  <c r="AI908" i="2"/>
  <c r="AE908" i="2"/>
  <c r="AE909" i="2"/>
  <c r="AI909" i="2"/>
  <c r="AG909" i="2"/>
  <c r="AK909" i="2"/>
  <c r="AG910" i="2"/>
  <c r="AK910" i="2"/>
  <c r="AE910" i="2"/>
  <c r="AI910" i="2"/>
  <c r="AE911" i="2"/>
  <c r="AI911" i="2"/>
  <c r="AK911" i="2"/>
  <c r="AG911" i="2"/>
  <c r="AK17" i="2"/>
  <c r="AE17" i="2"/>
  <c r="AI17" i="2"/>
  <c r="AG17" i="2"/>
  <c r="AG18" i="2"/>
  <c r="AK18" i="2"/>
  <c r="AI18" i="2"/>
  <c r="AE18" i="2"/>
  <c r="AE912" i="2"/>
  <c r="AI912" i="2"/>
  <c r="AG912" i="2"/>
  <c r="AK912" i="2"/>
  <c r="AG913" i="2"/>
  <c r="AK913" i="2"/>
  <c r="AI913" i="2"/>
  <c r="AE913" i="2"/>
  <c r="AE914" i="2"/>
  <c r="AI914" i="2"/>
  <c r="AK914" i="2"/>
  <c r="AG914" i="2"/>
  <c r="AG915" i="2"/>
  <c r="AK915" i="2"/>
  <c r="AE915" i="2"/>
  <c r="AI915" i="2"/>
  <c r="AE916" i="2"/>
  <c r="AI916" i="2"/>
  <c r="AG916" i="2"/>
  <c r="AK916" i="2"/>
  <c r="AG917" i="2"/>
  <c r="AK917" i="2"/>
  <c r="AI917" i="2"/>
  <c r="AE917" i="2"/>
  <c r="AG918" i="2"/>
  <c r="AK918" i="2"/>
  <c r="AI918" i="2"/>
  <c r="AE918" i="2"/>
  <c r="AE919" i="2"/>
  <c r="AI919" i="2"/>
  <c r="AK919" i="2"/>
  <c r="AG919" i="2"/>
  <c r="AG920" i="2"/>
  <c r="AK920" i="2"/>
  <c r="AI920" i="2"/>
  <c r="AE920" i="2"/>
  <c r="AE921" i="2"/>
  <c r="AI921" i="2"/>
  <c r="AK921" i="2"/>
  <c r="AG921" i="2"/>
  <c r="AG922" i="2"/>
  <c r="AK922" i="2"/>
  <c r="AE922" i="2"/>
  <c r="AI922" i="2"/>
  <c r="AE923" i="2"/>
  <c r="AI923" i="2"/>
  <c r="AG923" i="2"/>
  <c r="AK923" i="2"/>
  <c r="AE924" i="2"/>
  <c r="AI924" i="2"/>
  <c r="AG924" i="2"/>
  <c r="AK924" i="2"/>
  <c r="AG925" i="2"/>
  <c r="AK925" i="2"/>
  <c r="AE925" i="2"/>
  <c r="AI925" i="2"/>
  <c r="AE926" i="2"/>
  <c r="AI926" i="2"/>
  <c r="AK926" i="2"/>
  <c r="AG926" i="2"/>
  <c r="AG927" i="2"/>
  <c r="AK927" i="2"/>
  <c r="AE927" i="2"/>
  <c r="AI927" i="2"/>
  <c r="AE928" i="2"/>
  <c r="AI928" i="2"/>
  <c r="AK928" i="2"/>
  <c r="AG928" i="2"/>
  <c r="AG929" i="2"/>
  <c r="AK929" i="2"/>
  <c r="AI929" i="2"/>
  <c r="AE929" i="2"/>
  <c r="AE61" i="2"/>
  <c r="AI61" i="2"/>
  <c r="AG61" i="2"/>
  <c r="AK61" i="2"/>
  <c r="AG930" i="2"/>
  <c r="AK930" i="2"/>
  <c r="AE930" i="2"/>
  <c r="AI930" i="2"/>
  <c r="AG931" i="2"/>
  <c r="AK931" i="2"/>
  <c r="AE931" i="2"/>
  <c r="AI931" i="2"/>
  <c r="AE932" i="2"/>
  <c r="AI932" i="2"/>
  <c r="AG932" i="2"/>
  <c r="AK932" i="2"/>
  <c r="AG933" i="2"/>
  <c r="AK933" i="2"/>
  <c r="AI933" i="2"/>
  <c r="AE933" i="2"/>
  <c r="AE53" i="2"/>
  <c r="AI53" i="2"/>
  <c r="AG53" i="2"/>
  <c r="AK53" i="2"/>
  <c r="AE11" i="2"/>
  <c r="AI11" i="2"/>
  <c r="AK11" i="2"/>
  <c r="AG11" i="2"/>
  <c r="AG934" i="2"/>
  <c r="AK934" i="2"/>
  <c r="AE934" i="2"/>
  <c r="AI934" i="2"/>
  <c r="AE935" i="2"/>
  <c r="AI935" i="2"/>
  <c r="AK935" i="2"/>
  <c r="AG935" i="2"/>
  <c r="AG936" i="2"/>
  <c r="AK936" i="2"/>
  <c r="AE936" i="2"/>
  <c r="AI936" i="2"/>
  <c r="AG15" i="2"/>
  <c r="AK15" i="2"/>
  <c r="AE15" i="2"/>
  <c r="AI15" i="2"/>
  <c r="AE937" i="2"/>
  <c r="AI937" i="2"/>
  <c r="AK937" i="2"/>
  <c r="AG937" i="2"/>
  <c r="AG938" i="2"/>
  <c r="AK938" i="2"/>
  <c r="AE938" i="2"/>
  <c r="AI938" i="2"/>
  <c r="AE939" i="2"/>
  <c r="AI939" i="2"/>
  <c r="AG939" i="2"/>
  <c r="AK939" i="2"/>
  <c r="AG940" i="2"/>
  <c r="AK940" i="2"/>
  <c r="AI940" i="2"/>
  <c r="AE940" i="2"/>
  <c r="AE941" i="2"/>
  <c r="AI941" i="2"/>
  <c r="AG941" i="2"/>
  <c r="AK941" i="2"/>
  <c r="AG59" i="2"/>
  <c r="AK59" i="2"/>
  <c r="AI59" i="2"/>
  <c r="AE59" i="2"/>
  <c r="AE942" i="2"/>
  <c r="AI942" i="2"/>
  <c r="AK942" i="2"/>
  <c r="AG942" i="2"/>
  <c r="AG943" i="2"/>
  <c r="AK943" i="2"/>
  <c r="AE943" i="2"/>
  <c r="AI943" i="2"/>
  <c r="AE944" i="2"/>
  <c r="AI944" i="2"/>
  <c r="AK944" i="2"/>
  <c r="AG944" i="2"/>
  <c r="AG945" i="2"/>
  <c r="AK945" i="2"/>
  <c r="AI945" i="2"/>
  <c r="AE945" i="2"/>
  <c r="AE946" i="2"/>
  <c r="AI946" i="2"/>
  <c r="AG946" i="2"/>
  <c r="AK946" i="2"/>
  <c r="AG947" i="2"/>
  <c r="AK947" i="2"/>
  <c r="AE947" i="2"/>
  <c r="AI947" i="2"/>
  <c r="AE948" i="2"/>
  <c r="AI948" i="2"/>
  <c r="AK948" i="2"/>
  <c r="AG948" i="2"/>
  <c r="AG949" i="2"/>
  <c r="AK949" i="2"/>
  <c r="AI949" i="2"/>
  <c r="AE949" i="2"/>
  <c r="AE950" i="2"/>
  <c r="AI950" i="2"/>
  <c r="AG950" i="2"/>
  <c r="AK950" i="2"/>
  <c r="AG951" i="2"/>
  <c r="AK951" i="2"/>
  <c r="AI951" i="2"/>
  <c r="AE951" i="2"/>
  <c r="AE952" i="2"/>
  <c r="AI952" i="2"/>
  <c r="AK952" i="2"/>
  <c r="AG952" i="2"/>
  <c r="AE953" i="2"/>
  <c r="AI953" i="2"/>
  <c r="AG953" i="2"/>
  <c r="AK953" i="2"/>
  <c r="AG954" i="2"/>
  <c r="AK954" i="2"/>
  <c r="AI954" i="2"/>
  <c r="AE954" i="2"/>
  <c r="AE955" i="2"/>
  <c r="AI955" i="2"/>
  <c r="AK955" i="2"/>
  <c r="AG955" i="2"/>
  <c r="AG956" i="2"/>
  <c r="AK956" i="2"/>
  <c r="AE956" i="2"/>
  <c r="AI956" i="2"/>
  <c r="AE957" i="2"/>
  <c r="AI957" i="2"/>
  <c r="AK957" i="2"/>
  <c r="AG957" i="2"/>
  <c r="AG958" i="2"/>
  <c r="AK958" i="2"/>
  <c r="AI958" i="2"/>
  <c r="AE958" i="2"/>
  <c r="AE959" i="2"/>
  <c r="AI959" i="2"/>
  <c r="AG959" i="2"/>
  <c r="AK959" i="2"/>
  <c r="AG960" i="2"/>
  <c r="AK960" i="2"/>
  <c r="AI960" i="2"/>
  <c r="AE960" i="2"/>
  <c r="AG961" i="2"/>
  <c r="AK961" i="2"/>
  <c r="AE961" i="2"/>
  <c r="AI961" i="2"/>
  <c r="AE962" i="2"/>
  <c r="AI962" i="2"/>
  <c r="AK962" i="2"/>
  <c r="AG962" i="2"/>
  <c r="AG963" i="2"/>
  <c r="AK963" i="2"/>
  <c r="AE963" i="2"/>
  <c r="AI963" i="2"/>
  <c r="AE964" i="2"/>
  <c r="AI964" i="2"/>
  <c r="AG964" i="2"/>
  <c r="AK964" i="2"/>
  <c r="AG965" i="2"/>
  <c r="AK965" i="2"/>
  <c r="AE965" i="2"/>
  <c r="AI965" i="2"/>
  <c r="AE966" i="2"/>
  <c r="AI966" i="2"/>
  <c r="AG966" i="2"/>
  <c r="AK966" i="2"/>
  <c r="AG967" i="2"/>
  <c r="AK967" i="2"/>
  <c r="AI967" i="2"/>
  <c r="AE967" i="2"/>
  <c r="AE968" i="2"/>
  <c r="AI968" i="2"/>
  <c r="AK968" i="2"/>
  <c r="AG968" i="2"/>
  <c r="AG969" i="2"/>
  <c r="AK969" i="2"/>
  <c r="AE969" i="2"/>
  <c r="AI969" i="2"/>
  <c r="AE54" i="2"/>
  <c r="AI54" i="2"/>
  <c r="AK54" i="2"/>
  <c r="AG54" i="2"/>
  <c r="AG970" i="2"/>
  <c r="AK970" i="2"/>
  <c r="AI970" i="2"/>
  <c r="AE970" i="2"/>
  <c r="AE971" i="2"/>
  <c r="AI971" i="2"/>
  <c r="AG971" i="2"/>
  <c r="AK971" i="2"/>
  <c r="AG972" i="2"/>
  <c r="AK972" i="2"/>
  <c r="AE972" i="2"/>
  <c r="AI972" i="2"/>
  <c r="AE973" i="2"/>
  <c r="AI973" i="2"/>
  <c r="AK973" i="2"/>
  <c r="AG973" i="2"/>
  <c r="AG974" i="2"/>
  <c r="AK974" i="2"/>
  <c r="AI974" i="2"/>
  <c r="AE974" i="2"/>
  <c r="AE975" i="2"/>
  <c r="AI975" i="2"/>
  <c r="AK975" i="2"/>
  <c r="AG975" i="2"/>
  <c r="AG976" i="2"/>
  <c r="AK976" i="2"/>
  <c r="AE976" i="2"/>
  <c r="AI976" i="2"/>
  <c r="AE977" i="2"/>
  <c r="AI977" i="2"/>
  <c r="AG977" i="2"/>
  <c r="AK977" i="2"/>
  <c r="AG978" i="2"/>
  <c r="AK978" i="2"/>
  <c r="AI978" i="2"/>
  <c r="AE978" i="2"/>
  <c r="AE979" i="2"/>
  <c r="AI979" i="2"/>
  <c r="AK979" i="2"/>
  <c r="AG979" i="2"/>
  <c r="AG980" i="2"/>
  <c r="AK980" i="2"/>
  <c r="AI980" i="2"/>
  <c r="AE980" i="2"/>
  <c r="AE981" i="2"/>
  <c r="AI981" i="2"/>
  <c r="AG981" i="2"/>
  <c r="AK981" i="2"/>
  <c r="AG982" i="2"/>
  <c r="AK982" i="2"/>
  <c r="AE982" i="2"/>
  <c r="AI982" i="2"/>
  <c r="AE983" i="2"/>
  <c r="AI983" i="2"/>
  <c r="AK983" i="2"/>
  <c r="AG983" i="2"/>
  <c r="AG984" i="2"/>
  <c r="AK984" i="2"/>
  <c r="AI984" i="2"/>
  <c r="AE984" i="2"/>
  <c r="AE985" i="2"/>
  <c r="AI985" i="2"/>
  <c r="AG985" i="2"/>
  <c r="AK985" i="2"/>
  <c r="AG986" i="2"/>
  <c r="AK986" i="2"/>
  <c r="AI986" i="2"/>
  <c r="AE986" i="2"/>
  <c r="AE987" i="2"/>
  <c r="AI987" i="2"/>
  <c r="AK987" i="2"/>
  <c r="AG987" i="2"/>
  <c r="AG988" i="2"/>
  <c r="AK988" i="2"/>
  <c r="AE988" i="2"/>
  <c r="AI988" i="2"/>
  <c r="AE989" i="2"/>
  <c r="AI989" i="2"/>
  <c r="AK989" i="2"/>
  <c r="AG989" i="2"/>
  <c r="AG990" i="2"/>
  <c r="AK990" i="2"/>
  <c r="AI990" i="2"/>
  <c r="AE990" i="2"/>
  <c r="AE991" i="2"/>
  <c r="AI991" i="2"/>
  <c r="AG991" i="2"/>
  <c r="AK991" i="2"/>
  <c r="AG992" i="2"/>
  <c r="AK992" i="2"/>
  <c r="AI992" i="2"/>
  <c r="AE992" i="2"/>
  <c r="AE993" i="2"/>
  <c r="AI993" i="2"/>
  <c r="AK993" i="2"/>
  <c r="AG993" i="2"/>
  <c r="AG994" i="2"/>
  <c r="AK994" i="2"/>
  <c r="AE994" i="2"/>
  <c r="AI994" i="2"/>
  <c r="AE995" i="2"/>
  <c r="AI995" i="2"/>
  <c r="AK995" i="2"/>
  <c r="AG995" i="2"/>
  <c r="AG996" i="2"/>
  <c r="AK996" i="2"/>
  <c r="AI996" i="2"/>
  <c r="AE996" i="2"/>
  <c r="AE997" i="2"/>
  <c r="AI997" i="2"/>
  <c r="AG997" i="2"/>
  <c r="AK997" i="2"/>
  <c r="AG998" i="2"/>
  <c r="AK998" i="2"/>
  <c r="AI998" i="2"/>
  <c r="AE998" i="2"/>
  <c r="AE999" i="2"/>
  <c r="AI999" i="2"/>
  <c r="AK999" i="2"/>
  <c r="AG999" i="2"/>
  <c r="AG1000" i="2"/>
  <c r="AK1000" i="2"/>
  <c r="AE1000" i="2"/>
  <c r="AI1000" i="2"/>
  <c r="AE1001" i="2"/>
  <c r="AI1001" i="2"/>
  <c r="AG1001" i="2"/>
  <c r="AK1001" i="2"/>
  <c r="AG1002" i="2"/>
  <c r="AK1002" i="2"/>
  <c r="AI1002" i="2"/>
  <c r="AE1002" i="2"/>
  <c r="AE1003" i="2"/>
  <c r="AI1003" i="2"/>
  <c r="AG1003" i="2"/>
  <c r="AK1003" i="2"/>
  <c r="AG1004" i="2"/>
  <c r="AK1004" i="2"/>
  <c r="AI1004" i="2"/>
  <c r="AE1004" i="2"/>
  <c r="AE1005" i="2"/>
  <c r="AI1005" i="2"/>
  <c r="AK1005" i="2"/>
  <c r="AG1005" i="2"/>
  <c r="AG1006" i="2"/>
  <c r="AK1006" i="2"/>
  <c r="AE1006" i="2"/>
  <c r="AI1006" i="2"/>
  <c r="AE1007" i="2"/>
  <c r="AI1007" i="2"/>
  <c r="AG1007" i="2"/>
  <c r="AK1007" i="2"/>
  <c r="AG1008" i="2"/>
  <c r="AK1008" i="2"/>
  <c r="AE1008" i="2"/>
  <c r="AI1008" i="2"/>
  <c r="AE1009" i="2"/>
  <c r="AI1009" i="2"/>
  <c r="AG1009" i="2"/>
  <c r="AK1009" i="2"/>
  <c r="AG1010" i="2"/>
  <c r="AK1010" i="2"/>
  <c r="AI1010" i="2"/>
  <c r="AE1010" i="2"/>
  <c r="AE1011" i="2"/>
  <c r="AI1011" i="2"/>
  <c r="AK1011" i="2"/>
  <c r="AG1011" i="2"/>
  <c r="AG1012" i="2"/>
  <c r="AK1012" i="2"/>
  <c r="AE1012" i="2"/>
  <c r="AI1012" i="2"/>
  <c r="AE1013" i="2"/>
  <c r="AI1013" i="2"/>
  <c r="AG1013" i="2"/>
  <c r="AK1013" i="2"/>
  <c r="AG1014" i="2"/>
  <c r="AK1014" i="2"/>
  <c r="AI1014" i="2"/>
  <c r="AE1014" i="2"/>
  <c r="AE1015" i="2"/>
  <c r="AI1015" i="2"/>
  <c r="AK1015" i="2"/>
  <c r="AG1015" i="2"/>
  <c r="AG1016" i="2"/>
  <c r="AK1016" i="2"/>
  <c r="AE1016" i="2"/>
  <c r="AI1016" i="2"/>
  <c r="AE1017" i="2"/>
  <c r="AI1017" i="2"/>
  <c r="AG1017" i="2"/>
  <c r="AK1017" i="2"/>
  <c r="AG1018" i="2"/>
  <c r="AK1018" i="2"/>
  <c r="AI1018" i="2"/>
  <c r="AE1018" i="2"/>
  <c r="AE49" i="2"/>
  <c r="AI49" i="2"/>
  <c r="AK49" i="2"/>
  <c r="AG49" i="2"/>
  <c r="AG1019" i="2"/>
  <c r="AK1019" i="2"/>
  <c r="AE1019" i="2"/>
  <c r="AI1019" i="2"/>
  <c r="AE1020" i="2"/>
  <c r="AI1020" i="2"/>
  <c r="AK1020" i="2"/>
  <c r="AG1020" i="2"/>
  <c r="AG1021" i="2"/>
  <c r="AK1021" i="2"/>
  <c r="AI1021" i="2"/>
  <c r="AE1021" i="2"/>
  <c r="AE1022" i="2"/>
  <c r="AI1022" i="2"/>
  <c r="AG1022" i="2"/>
  <c r="AK1022" i="2"/>
  <c r="AG75" i="2"/>
  <c r="AK75" i="2"/>
  <c r="AE75" i="2"/>
  <c r="AI75" i="2"/>
  <c r="AE1023" i="2"/>
  <c r="AI1023" i="2"/>
  <c r="AK1023" i="2"/>
  <c r="AG1023" i="2"/>
  <c r="AG1024" i="2"/>
  <c r="AK1024" i="2"/>
  <c r="AI1024" i="2"/>
  <c r="AE1024" i="2"/>
  <c r="AE1025" i="2"/>
  <c r="AI1025" i="2"/>
  <c r="AG1025" i="2"/>
  <c r="AK1025" i="2"/>
  <c r="AG1026" i="2"/>
  <c r="AK1026" i="2"/>
  <c r="AE1026" i="2"/>
  <c r="AI1026" i="2"/>
  <c r="AE1027" i="2"/>
  <c r="AI1027" i="2"/>
  <c r="AK1027" i="2"/>
  <c r="AG1027" i="2"/>
  <c r="AG1028" i="2"/>
  <c r="AK1028" i="2"/>
  <c r="AI1028" i="2"/>
  <c r="AE1028" i="2"/>
  <c r="AE1029" i="2"/>
  <c r="AI1029" i="2"/>
  <c r="AG1029" i="2"/>
  <c r="AK1029" i="2"/>
  <c r="AG1030" i="2"/>
  <c r="AK1030" i="2"/>
  <c r="AI1030" i="2"/>
  <c r="AE1030" i="2"/>
  <c r="AE1031" i="2"/>
  <c r="AI1031" i="2"/>
  <c r="AK1031" i="2"/>
  <c r="AG1031" i="2"/>
  <c r="AG1032" i="2"/>
  <c r="AK1032" i="2"/>
  <c r="AE1032" i="2"/>
  <c r="AI1032" i="2"/>
  <c r="AE1033" i="2"/>
  <c r="AI1033" i="2"/>
  <c r="AG1033" i="2"/>
  <c r="AK1033" i="2"/>
  <c r="AE1034" i="2"/>
  <c r="AI1034" i="2"/>
  <c r="AG1034" i="2"/>
  <c r="AK1034" i="2"/>
  <c r="AG1035" i="2"/>
  <c r="AK1035" i="2"/>
  <c r="AE1035" i="2"/>
  <c r="AI1035" i="2"/>
  <c r="AE1036" i="2"/>
  <c r="AI1036" i="2"/>
  <c r="AK1036" i="2"/>
  <c r="AG1036" i="2"/>
  <c r="AG1037" i="2"/>
  <c r="AK1037" i="2"/>
  <c r="AE1037" i="2"/>
  <c r="AI1037" i="2"/>
  <c r="AE1040" i="2"/>
  <c r="AI1040" i="2"/>
  <c r="AK1040" i="2"/>
  <c r="AG1040" i="2"/>
  <c r="AG1041" i="2"/>
  <c r="AK1041" i="2"/>
  <c r="AI1041" i="2"/>
  <c r="AE1041" i="2"/>
  <c r="AE1042" i="2"/>
  <c r="AI1042" i="2"/>
  <c r="AG1042" i="2"/>
  <c r="AK1042" i="2"/>
  <c r="AG1043" i="2"/>
  <c r="AK1043" i="2"/>
  <c r="AE1043" i="2"/>
  <c r="AI1043" i="2"/>
  <c r="AG50" i="2"/>
  <c r="AK50" i="2"/>
  <c r="AI50" i="2"/>
  <c r="AE50" i="2"/>
  <c r="AG1044" i="2"/>
  <c r="AK1044" i="2"/>
  <c r="AE1044" i="2"/>
  <c r="AI1044" i="2"/>
  <c r="AE1045" i="2"/>
  <c r="AI1045" i="2"/>
  <c r="AG1045" i="2"/>
  <c r="AK1045" i="2"/>
  <c r="AG1046" i="2"/>
  <c r="AK1046" i="2"/>
  <c r="AI1046" i="2"/>
  <c r="AE1046" i="2"/>
  <c r="AE1047" i="2"/>
  <c r="AI1047" i="2"/>
  <c r="AG1047" i="2"/>
  <c r="AK1047" i="2"/>
  <c r="AG1048" i="2"/>
  <c r="AK1048" i="2"/>
  <c r="AI1048" i="2"/>
  <c r="AE1048" i="2"/>
  <c r="AE1049" i="2"/>
  <c r="AI1049" i="2"/>
  <c r="AG1049" i="2"/>
  <c r="AK1049" i="2"/>
  <c r="AG1050" i="2"/>
  <c r="AK1050" i="2"/>
  <c r="AE1050" i="2"/>
  <c r="AI1050" i="2"/>
  <c r="AE1051" i="2"/>
  <c r="AI1051" i="2"/>
  <c r="AK1051" i="2"/>
  <c r="AG1051" i="2"/>
  <c r="AG1052" i="2"/>
  <c r="AK1052" i="2"/>
  <c r="AE1052" i="2"/>
  <c r="AI1052" i="2"/>
  <c r="AE68" i="2"/>
  <c r="AI68" i="2"/>
  <c r="AG68" i="2"/>
  <c r="AK68" i="2"/>
  <c r="AG1053" i="2"/>
  <c r="AK1053" i="2"/>
  <c r="AE1053" i="2"/>
  <c r="AI1053" i="2"/>
  <c r="AE1054" i="2"/>
  <c r="AI1054" i="2"/>
  <c r="AG1054" i="2"/>
  <c r="AK1054" i="2"/>
  <c r="AG1055" i="2"/>
  <c r="AK1055" i="2"/>
  <c r="AI1055" i="2"/>
  <c r="AE1055" i="2"/>
  <c r="AE1056" i="2"/>
  <c r="AI1056" i="2"/>
  <c r="AK1056" i="2"/>
  <c r="AG1056" i="2"/>
  <c r="AG1057" i="2"/>
  <c r="AK1057" i="2"/>
  <c r="AE1057" i="2"/>
  <c r="AI1057" i="2"/>
  <c r="AE1058" i="2"/>
  <c r="AI1058" i="2"/>
  <c r="AK1058" i="2"/>
  <c r="AG1058" i="2"/>
  <c r="AG1059" i="2"/>
  <c r="AK1059" i="2"/>
  <c r="AE1059" i="2"/>
  <c r="AI1059" i="2"/>
  <c r="AE1060" i="2"/>
  <c r="AI1060" i="2"/>
  <c r="AG1060" i="2"/>
  <c r="AK1060" i="2"/>
  <c r="AG1061" i="2"/>
  <c r="AK1061" i="2"/>
  <c r="AE1061" i="2"/>
  <c r="AI1061" i="2"/>
  <c r="AE57" i="2"/>
  <c r="AI57" i="2"/>
  <c r="AG57" i="2"/>
  <c r="AK57" i="2"/>
  <c r="AG1062" i="2"/>
  <c r="AK1062" i="2"/>
  <c r="AI1062" i="2"/>
  <c r="AE1062" i="2"/>
  <c r="AE1063" i="2"/>
  <c r="AI1063" i="2"/>
  <c r="AK1063" i="2"/>
  <c r="AG1063" i="2"/>
  <c r="AG51" i="2"/>
  <c r="AK51" i="2"/>
  <c r="AE51" i="2"/>
  <c r="AI51" i="2"/>
  <c r="AE1064" i="2"/>
  <c r="AI1064" i="2"/>
  <c r="AK1064" i="2"/>
  <c r="AG1064" i="2"/>
  <c r="AE1066" i="2"/>
  <c r="AI1066" i="2"/>
  <c r="AG1066" i="2"/>
  <c r="AK1066" i="2"/>
  <c r="AF80" i="2"/>
  <c r="AE80" i="2"/>
  <c r="AG80" i="2"/>
</calcChain>
</file>

<file path=xl/connections.xml><?xml version="1.0" encoding="utf-8"?>
<connections xmlns="http://schemas.openxmlformats.org/spreadsheetml/2006/main">
  <connection id="1" name="EPUBDMZ" type="6" refreshedVersion="4" background="1" saveData="1">
    <textPr sourceFile="\\zuehnas200\prod_oslw\os\0\3\2\2\489\GAW\ET-WDC\Meetings\2019\EPUBDMZ.csv" tab="0" comma="1">
      <textFields count="6">
        <textField/>
        <textField/>
        <textField/>
        <textField/>
        <textField/>
        <textField/>
      </textFields>
    </textPr>
  </connection>
  <connection id="2" name="gawsis1" type="4" refreshedVersion="4" minRefreshableVersion="1" background="1" saveData="1">
    <webPr xml="1" sourceData="1" parsePre="1" consecutive="1" xl2000="1" url="\\zuehnas200\prod_oslw\os\0\3\2\2\489\GAW\ET-WDC\Meetings\2019\assessment_station_locations\gawsis.xml" htmlTables="1"/>
  </connection>
  <connection id="3" name="Query from Excel Files" type="1" refreshedVersion="4" background="1" saveData="1">
    <dbPr connection="DSN=Excel Files;DBQ=C:\tmp\assessment_station_location.xlsx;DefaultDir=C:\tmp;DriverId=1046;MaxBufferSize=2048;PageTimeout=5;" command="SELECT `EPUBDMZ$`.WIGOS_ID_TX, `EPUBDMZ$`.GAW_ID_TX, `EPUBDMZ$`.STATION_NAME_TX, `EPUBDMZ$`.LATITUDE_NU, `EPUBDMZ$`.LONGITUDE_NU, `EPUBDMZ$`.ELEVATION_NU, `EBAS$`.`Station latitude`, `EBAS$`.`Station longitude`, `EBAS$`.`Station altitude`_x000d__x000a_FROM {oj `C:\tmp\assessment_station_location.xlsx`.`EBAS$` `EBAS$` LEFT OUTER JOIN `C:\tmp\assessment_station_location.xlsx`.`EPUBDMZ$` `EPUBDMZ$` ON `EBAS$`.`Station GAW-ID` = `EPUBDMZ$`.GAW_ID_TX}"/>
  </connection>
  <connection id="4" name="Query from Excel Files1" type="1" refreshedVersion="4" background="1" saveData="1">
    <dbPr connection="DSN=Excel Files;DBQ=C:\tmp\assessment_station_location.xlsx;DefaultDir=C:\tmp;DriverId=1046;MaxBufferSize=2048;PageTimeout=5;" command="SELECT `EPUBDMZ$`.WIGOS_ID_TX, `EPUBDMZ$`.GAW_ID_TX, `EPUBDMZ$`.STATION_NAME_TX, `EPUBDMZ$`.LATITUDE_NU, `EPUBDMZ$`.LONGITUDE_NU, `EPUBDMZ$`.ELEVATION_NU, `WDCGG$`.`Station Name`, `WDCGG$`.Latitude, `WDCGG$`.Longitude, `WDCGG$`.Elevation_x000d__x000a_FROM {oj `C:\tmp\assessment_station_location.xlsx`.`WDCGG$` `WDCGG$` LEFT OUTER JOIN `C:\tmp\assessment_station_location.xlsx`.`EPUBDMZ$` `EPUBDMZ$` ON `WDCGG$`.`GAW ID` = `EPUBDMZ$`.GAW_ID_TX}"/>
  </connection>
  <connection id="5" name="Query from Excel Files2" type="1" refreshedVersion="4" background="1" saveData="1">
    <dbPr connection="DSN=Excel Files;DBQ=C:\tmp\assessment_station_location.xlsx;DefaultDir=C:\tmp;DriverId=1046;MaxBufferSize=2048;PageTimeout=5;" command="SELECT `EPUBDMZ$`.WIGOS_ID_TX, `EPUBDMZ$`.GAW_ID_TX, `EPUBDMZ$`.STATION_NAME_TX, `EPUBDMZ$`.LATITUDE_NU, `EPUBDMZ$`.LONGITUDE_NU, `EPUBDMZ$`.ELEVATION_NU, `GAWSIS$`.`19`, `GAWSIS$`.`9`, `GAWSIS$`.`11`, `GAWSIS$`.`5`_x000d__x000a_FROM {oj `C:\tmp\assessment_station_location.xlsx`.`EPUBDMZ$` `EPUBDMZ$` LEFT OUTER JOIN `C:\tmp\assessment_station_location.xlsx`.`GAWSIS$` `GAWSIS$` ON `EPUBDMZ$`.GAW_ID_TX = `GAWSIS$`.`7`}"/>
  </connection>
  <connection id="6" name="Query from Excel Files3" type="1" refreshedVersion="4" background="1" saveData="1">
    <dbPr connection="DSN=Excel Files;DBQ=C:\tmp\assessment_station_location.xlsx;DefaultDir=C:\tmp;DriverId=1046;MaxBufferSize=2048;PageTimeout=5;" command="SELECT `EPUBDMZ$`.WIGOS_ID_TX, `EPUBDMZ$`.GAW_ID_TX, `EPUBDMZ$`.STATION_NAME_TX, `EPUBDMZ$`.LATITUDE_NU, `EPUBDMZ$`.LONGITUDE_NU, `EPUBDMZ$`.ELEVATION_NU, `WOUDC$`.platform_name, `WOUDC$`.X, `WOUDC$`.Y, `WOUDC$`.elevation_x000d__x000a_FROM {oj `C:\tmp\assessment_station_location.xlsx`.`WOUDC$` `WOUDC$` LEFT OUTER JOIN `C:\tmp\assessment_station_location.xlsx`.`EPUBDMZ$` `EPUBDMZ$` ON `WOUDC$`.gaw_id = `EPUBDMZ$`.GAW_ID_TX}"/>
  </connection>
  <connection id="7" name="StationSearchResults" type="4" refreshedVersion="4" minRefreshableVersion="1" background="1" saveData="1">
    <webPr xml="1" sourceData="1" parsePre="1" consecutive="1" xl2000="1" url="C:\Users\jkl\Downloads\StationSearchResults.xml" htmlTables="1"/>
  </connection>
  <connection id="8" name="woudc" type="6" refreshedVersion="4" background="1" saveData="1">
    <textPr codePage="65001" sourceFile="\\zuehnas200\prod_oslw\os\0\3\2\2\489\GAW\ET-WDC\Meetings\2019\assessment_station_locations\woudc.csv" tab="0" comma="1">
      <textFields count="15">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<sst xmlns="http://schemas.openxmlformats.org/spreadsheetml/2006/main" count="59271" uniqueCount="11315">
  <si>
    <t>AR0001R</t>
  </si>
  <si>
    <t>Marambio</t>
  </si>
  <si>
    <t>GAWAAR__MBI</t>
  </si>
  <si>
    <t>MBI</t>
  </si>
  <si>
    <t>R</t>
  </si>
  <si>
    <t>AR0002G</t>
  </si>
  <si>
    <t>Ushuaia</t>
  </si>
  <si>
    <t>USH</t>
  </si>
  <si>
    <t>G</t>
  </si>
  <si>
    <t>AR0003R</t>
  </si>
  <si>
    <t>San Julian Aero</t>
  </si>
  <si>
    <t>SJA</t>
  </si>
  <si>
    <t>AR0004R</t>
  </si>
  <si>
    <t>La Quiaca</t>
  </si>
  <si>
    <t>LQO</t>
  </si>
  <si>
    <t>AR0005R</t>
  </si>
  <si>
    <t>Pilar</t>
  </si>
  <si>
    <t>PIL</t>
  </si>
  <si>
    <t>AT0034G</t>
  </si>
  <si>
    <t>Sonnblick</t>
  </si>
  <si>
    <t>SNB</t>
  </si>
  <si>
    <t>AU0001C</t>
  </si>
  <si>
    <t>Alice Springs</t>
  </si>
  <si>
    <t>ASP</t>
  </si>
  <si>
    <t>C</t>
  </si>
  <si>
    <t>AU0003R</t>
  </si>
  <si>
    <t>Darwin</t>
  </si>
  <si>
    <t>DWN</t>
  </si>
  <si>
    <t>BB0001R</t>
  </si>
  <si>
    <t>Ragged Point</t>
  </si>
  <si>
    <t>GAWABB__RPB</t>
  </si>
  <si>
    <t>RPB</t>
  </si>
  <si>
    <t>BM0001R</t>
  </si>
  <si>
    <t>Tudor Hill (Bermuda)</t>
  </si>
  <si>
    <t>GAWAGB__BMW</t>
  </si>
  <si>
    <t>BMW</t>
  </si>
  <si>
    <t>CA0011R</t>
  </si>
  <si>
    <t>Egbert</t>
  </si>
  <si>
    <t>GAWACAONEGB</t>
  </si>
  <si>
    <t>EGB</t>
  </si>
  <si>
    <t>CA0100R</t>
  </si>
  <si>
    <t>Whistler Mountain</t>
  </si>
  <si>
    <t>GAWACABCWHI</t>
  </si>
  <si>
    <t>WHI</t>
  </si>
  <si>
    <t>CA0102R</t>
  </si>
  <si>
    <t>East Trout Lake</t>
  </si>
  <si>
    <t>GAWACASKETL</t>
  </si>
  <si>
    <t>ETL</t>
  </si>
  <si>
    <t>CA0103R</t>
  </si>
  <si>
    <t>Eureka</t>
  </si>
  <si>
    <t>EUK</t>
  </si>
  <si>
    <t>CA0104R</t>
  </si>
  <si>
    <t>Fraserdale</t>
  </si>
  <si>
    <t>GAWACAONFSD</t>
  </si>
  <si>
    <t>FSD</t>
  </si>
  <si>
    <t>CA0105U</t>
  </si>
  <si>
    <t>Downsview</t>
  </si>
  <si>
    <t>GAWACAONDWS</t>
  </si>
  <si>
    <t>DWS</t>
  </si>
  <si>
    <t>CA0106U</t>
  </si>
  <si>
    <t>Toronto</t>
  </si>
  <si>
    <t>GAWACAONTOT</t>
  </si>
  <si>
    <t>TOT</t>
  </si>
  <si>
    <t>CA0420G</t>
  </si>
  <si>
    <t>Alert</t>
  </si>
  <si>
    <t>GAWACANUALT</t>
  </si>
  <si>
    <t>ALT</t>
  </si>
  <si>
    <t>CH0010U</t>
  </si>
  <si>
    <t>ZÃ¼rich-Kaserne</t>
  </si>
  <si>
    <t>CH0033R</t>
  </si>
  <si>
    <t>Magadino-Cadenazzo</t>
  </si>
  <si>
    <t>CL0001R</t>
  </si>
  <si>
    <t>El Tololo</t>
  </si>
  <si>
    <t>GAWACL__TLL</t>
  </si>
  <si>
    <t>TLL</t>
  </si>
  <si>
    <t>CV0001G</t>
  </si>
  <si>
    <t>Cape Verde Atmospheric Observatory</t>
  </si>
  <si>
    <t>CVO</t>
  </si>
  <si>
    <t>CY0002R</t>
  </si>
  <si>
    <t>Agia Marina Xyliatou / Cyprus Atmospheric Observatory</t>
  </si>
  <si>
    <t>GAWACY__CYP</t>
  </si>
  <si>
    <t>CYP</t>
  </si>
  <si>
    <t>DE0043G</t>
  </si>
  <si>
    <t>Hohenpeissenberg</t>
  </si>
  <si>
    <t>GAWADE__HPB</t>
  </si>
  <si>
    <t>HPB</t>
  </si>
  <si>
    <t>DE0044R</t>
  </si>
  <si>
    <t>Melpitz</t>
  </si>
  <si>
    <t>GAWADE__MEL</t>
  </si>
  <si>
    <t>MEL</t>
  </si>
  <si>
    <t>DE0054R</t>
  </si>
  <si>
    <t>Zugspitze-Schneefernerhaus</t>
  </si>
  <si>
    <t>GAWADE__ZSF</t>
  </si>
  <si>
    <t>ZSF</t>
  </si>
  <si>
    <t>DE0057G</t>
  </si>
  <si>
    <t>Zugspitze-Gipfel</t>
  </si>
  <si>
    <t>GAWADE__ZUG</t>
  </si>
  <si>
    <t>ZUG</t>
  </si>
  <si>
    <t>DE0200R</t>
  </si>
  <si>
    <t>JÃ¼lich Research Centre</t>
  </si>
  <si>
    <t>DE0201R</t>
  </si>
  <si>
    <t>Leipzig TROPOS</t>
  </si>
  <si>
    <t>DK0025G</t>
  </si>
  <si>
    <t>Summit</t>
  </si>
  <si>
    <t>GAWADK__SUM</t>
  </si>
  <si>
    <t>SUM</t>
  </si>
  <si>
    <t>EE0004R</t>
  </si>
  <si>
    <t>Tartu</t>
  </si>
  <si>
    <t>EG0001U</t>
  </si>
  <si>
    <t>Cairo</t>
  </si>
  <si>
    <t>CAI</t>
  </si>
  <si>
    <t>EG0002U</t>
  </si>
  <si>
    <t>Hurghada</t>
  </si>
  <si>
    <t>HUR</t>
  </si>
  <si>
    <t>EG0003U</t>
  </si>
  <si>
    <t>Marsa Matruh</t>
  </si>
  <si>
    <t>MRS</t>
  </si>
  <si>
    <t>ES0018G</t>
  </si>
  <si>
    <t>Izana</t>
  </si>
  <si>
    <t>IZO</t>
  </si>
  <si>
    <t>ES0022R</t>
  </si>
  <si>
    <t>Montsec</t>
  </si>
  <si>
    <t>GAWAES__MSA</t>
  </si>
  <si>
    <t>MSA</t>
  </si>
  <si>
    <t>FI0050R</t>
  </si>
  <si>
    <t>HyytiÃ¤lÃ¤</t>
  </si>
  <si>
    <t>HYY</t>
  </si>
  <si>
    <t>FR0021R</t>
  </si>
  <si>
    <t>Dunkirk</t>
  </si>
  <si>
    <t>FR0022R</t>
  </si>
  <si>
    <t>Observatoire Perenne de l'Environnement</t>
  </si>
  <si>
    <t>OPE</t>
  </si>
  <si>
    <t>FR0026R</t>
  </si>
  <si>
    <t>La RÃ©union - MaÃ¯do atmospheric observatory</t>
  </si>
  <si>
    <t>GAWAFR__RUN</t>
  </si>
  <si>
    <t>RUN</t>
  </si>
  <si>
    <t>FR0033R</t>
  </si>
  <si>
    <t>Ersa (Cape Corsica)</t>
  </si>
  <si>
    <t>GAWAFR__ERS</t>
  </si>
  <si>
    <t>ERS</t>
  </si>
  <si>
    <t>GB0059G</t>
  </si>
  <si>
    <t>Halley</t>
  </si>
  <si>
    <t>HBA</t>
  </si>
  <si>
    <t>GB0200R</t>
  </si>
  <si>
    <t>Chilbolton</t>
  </si>
  <si>
    <t>GR0100B</t>
  </si>
  <si>
    <t>DEM_Athens</t>
  </si>
  <si>
    <t>GAWAGR__DEM</t>
  </si>
  <si>
    <t>DEM</t>
  </si>
  <si>
    <t>GR0101R</t>
  </si>
  <si>
    <t>Helmos Mountain</t>
  </si>
  <si>
    <t>GAWAGR__HAC</t>
  </si>
  <si>
    <t>HAC</t>
  </si>
  <si>
    <t>HU0002R</t>
  </si>
  <si>
    <t>K-puszta</t>
  </si>
  <si>
    <t>GAWAHU__KPS</t>
  </si>
  <si>
    <t>KPS</t>
  </si>
  <si>
    <t>IE0031R</t>
  </si>
  <si>
    <t>Mace Head</t>
  </si>
  <si>
    <t>GAWAIE__MHD</t>
  </si>
  <si>
    <t>MHD</t>
  </si>
  <si>
    <t>IT0004R</t>
  </si>
  <si>
    <t>Ispra</t>
  </si>
  <si>
    <t>GAWAIT__IPR</t>
  </si>
  <si>
    <t>IPR</t>
  </si>
  <si>
    <t>IT0013R</t>
  </si>
  <si>
    <t>Potenza (CIAO)</t>
  </si>
  <si>
    <t>POT</t>
  </si>
  <si>
    <t>IT0014R</t>
  </si>
  <si>
    <t>Capo Granitola</t>
  </si>
  <si>
    <t>GAWAIT__CGR</t>
  </si>
  <si>
    <t>CGR</t>
  </si>
  <si>
    <t>IT0015U</t>
  </si>
  <si>
    <t>Lecce (ECO)</t>
  </si>
  <si>
    <t>GAWAIT__ECO</t>
  </si>
  <si>
    <t>ECO</t>
  </si>
  <si>
    <t>IT0016R</t>
  </si>
  <si>
    <t>Lamezia Terme</t>
  </si>
  <si>
    <t>LMT</t>
  </si>
  <si>
    <t>IT0018R</t>
  </si>
  <si>
    <t>Lampedusa</t>
  </si>
  <si>
    <t>LMP</t>
  </si>
  <si>
    <t>JP0002G</t>
  </si>
  <si>
    <t>Syowa</t>
  </si>
  <si>
    <t>SYO</t>
  </si>
  <si>
    <t>JP0003U</t>
  </si>
  <si>
    <t>Tateno</t>
  </si>
  <si>
    <t>TKB</t>
  </si>
  <si>
    <t>JP0004C</t>
  </si>
  <si>
    <t>Fukue</t>
  </si>
  <si>
    <t>GAWAJP__FKE</t>
  </si>
  <si>
    <t>FKE</t>
  </si>
  <si>
    <t>JP1020R</t>
  </si>
  <si>
    <t>Ryori</t>
  </si>
  <si>
    <t>GAWAJP__RYO</t>
  </si>
  <si>
    <t>RYO</t>
  </si>
  <si>
    <t>JP1028G</t>
  </si>
  <si>
    <t>Minamitorishima</t>
  </si>
  <si>
    <t>GAWAJP__MNM</t>
  </si>
  <si>
    <t>MNM</t>
  </si>
  <si>
    <t>JP1029R</t>
  </si>
  <si>
    <t>Yonaguni</t>
  </si>
  <si>
    <t>YNG</t>
  </si>
  <si>
    <t>JP1030R</t>
  </si>
  <si>
    <t>Yonagunijima</t>
  </si>
  <si>
    <t>GAWAJP__YON</t>
  </si>
  <si>
    <t>YON</t>
  </si>
  <si>
    <t>KE0001G</t>
  </si>
  <si>
    <t>Mt. Kenya</t>
  </si>
  <si>
    <t>GAWAKE__MKN</t>
  </si>
  <si>
    <t>MKN</t>
  </si>
  <si>
    <t>KR0100R</t>
  </si>
  <si>
    <t>Anmyeon-do</t>
  </si>
  <si>
    <t>GAWAKR__AMY</t>
  </si>
  <si>
    <t>AMY</t>
  </si>
  <si>
    <t>MT0001R</t>
  </si>
  <si>
    <t>Giordan Lighthouse</t>
  </si>
  <si>
    <t>GAWAMT__GLH</t>
  </si>
  <si>
    <t>GLH</t>
  </si>
  <si>
    <t>NO0001R</t>
  </si>
  <si>
    <t>Birkenes</t>
  </si>
  <si>
    <t>GAWANO__BIR</t>
  </si>
  <si>
    <t>BIR</t>
  </si>
  <si>
    <t>NO0002R</t>
  </si>
  <si>
    <t>Birkenes II</t>
  </si>
  <si>
    <t>NO0042G</t>
  </si>
  <si>
    <t>Zeppelin mountain (Ny-Ã…lesund)</t>
  </si>
  <si>
    <t>GAWANO__ZEP</t>
  </si>
  <si>
    <t>ZEP</t>
  </si>
  <si>
    <t>NZ0001R</t>
  </si>
  <si>
    <t>Baring Head</t>
  </si>
  <si>
    <t>BHD</t>
  </si>
  <si>
    <t>NZ0002R</t>
  </si>
  <si>
    <t>Arrival Heights</t>
  </si>
  <si>
    <t>GAWANZ__ARH</t>
  </si>
  <si>
    <t>ARH</t>
  </si>
  <si>
    <t>NZ0003G</t>
  </si>
  <si>
    <t>Lauder</t>
  </si>
  <si>
    <t>GAWANZ__LAU</t>
  </si>
  <si>
    <t>LAU</t>
  </si>
  <si>
    <t>PT0007R</t>
  </si>
  <si>
    <t>Pico, Azores</t>
  </si>
  <si>
    <t>RO0007R</t>
  </si>
  <si>
    <t>Bucharest</t>
  </si>
  <si>
    <t>GAWARO__ANM</t>
  </si>
  <si>
    <t>ANM</t>
  </si>
  <si>
    <t>RU0100R</t>
  </si>
  <si>
    <t>Tiksi</t>
  </si>
  <si>
    <t>GAWARU__TIK</t>
  </si>
  <si>
    <t>TIK</t>
  </si>
  <si>
    <t>US0008R</t>
  </si>
  <si>
    <t>Barrow</t>
  </si>
  <si>
    <t>GAWAUSAKBRW</t>
  </si>
  <si>
    <t>BRW</t>
  </si>
  <si>
    <t>US0204R</t>
  </si>
  <si>
    <t>Niwot Ridge - T-van</t>
  </si>
  <si>
    <t>GAWAUSCONWR</t>
  </si>
  <si>
    <t>NWR</t>
  </si>
  <si>
    <t>US0205R</t>
  </si>
  <si>
    <t>Boulder Atmospheric Observatory</t>
  </si>
  <si>
    <t>US0206R</t>
  </si>
  <si>
    <t>Weaverville</t>
  </si>
  <si>
    <t>US0900R</t>
  </si>
  <si>
    <t>Goodwin Creek</t>
  </si>
  <si>
    <t>GCR</t>
  </si>
  <si>
    <t>US0901R</t>
  </si>
  <si>
    <t>Boulder Table Mountain</t>
  </si>
  <si>
    <t>BOS</t>
  </si>
  <si>
    <t>US0902R</t>
  </si>
  <si>
    <t>Desert Rock</t>
  </si>
  <si>
    <t>DRA</t>
  </si>
  <si>
    <t>US0903R</t>
  </si>
  <si>
    <t>Penn State (SURFRAD)</t>
  </si>
  <si>
    <t>PSU</t>
  </si>
  <si>
    <t>US0904R</t>
  </si>
  <si>
    <t>Sioux Falls</t>
  </si>
  <si>
    <t>SXF</t>
  </si>
  <si>
    <t>US0905R</t>
  </si>
  <si>
    <t>Fort Peck (SURFRAD)</t>
  </si>
  <si>
    <t>FPE</t>
  </si>
  <si>
    <t>US1200R</t>
  </si>
  <si>
    <t>Mauna Loa</t>
  </si>
  <si>
    <t>GAWAUSHIMLO</t>
  </si>
  <si>
    <t>MLO</t>
  </si>
  <si>
    <t>US3915B</t>
  </si>
  <si>
    <t>Penn State (NADP)</t>
  </si>
  <si>
    <t>US6001R</t>
  </si>
  <si>
    <t>Samoa (Cape Matatula)</t>
  </si>
  <si>
    <t>GAWAUS__SMO</t>
  </si>
  <si>
    <t>SMO</t>
  </si>
  <si>
    <t>US6004G</t>
  </si>
  <si>
    <t>South Pole</t>
  </si>
  <si>
    <t>GAWAUS__SPO</t>
  </si>
  <si>
    <t>SPO</t>
  </si>
  <si>
    <t>US6005G</t>
  </si>
  <si>
    <t>Trinidad Head</t>
  </si>
  <si>
    <t>GAWAUSCATHD</t>
  </si>
  <si>
    <t>THD</t>
  </si>
  <si>
    <t>US6006R</t>
  </si>
  <si>
    <t>Moody</t>
  </si>
  <si>
    <t>GAWAUSTXWKT</t>
  </si>
  <si>
    <t>WKT</t>
  </si>
  <si>
    <t>VN0001R</t>
  </si>
  <si>
    <t>Pha Din</t>
  </si>
  <si>
    <t>GAWAID__PDI</t>
  </si>
  <si>
    <t>PDI</t>
  </si>
  <si>
    <t>EBAS-GAW</t>
  </si>
  <si>
    <t>WMO_INDEX_TX</t>
  </si>
  <si>
    <t>0-20008-0-AAR</t>
  </si>
  <si>
    <t>0-20008-0-ABA</t>
  </si>
  <si>
    <t>0-20008-0-ABB</t>
  </si>
  <si>
    <t>0-20008-0-ABD</t>
  </si>
  <si>
    <t>0-20008-0-ABH</t>
  </si>
  <si>
    <t>0-20008-0-ABP</t>
  </si>
  <si>
    <t>0-20008-0-ABQ</t>
  </si>
  <si>
    <t>0-20008-0-ABT</t>
  </si>
  <si>
    <t>0-20008-0-ACA</t>
  </si>
  <si>
    <t>0-20008-0-ADB</t>
  </si>
  <si>
    <t>0-20008-0-ADR</t>
  </si>
  <si>
    <t>0-20008-0-AHK</t>
  </si>
  <si>
    <t>0-20008-0-AHM</t>
  </si>
  <si>
    <t>0-20008-0-AHS</t>
  </si>
  <si>
    <t>0-20008-0-AHT</t>
  </si>
  <si>
    <t>0-20008-0-AKN</t>
  </si>
  <si>
    <t>0-20008-0-ALC</t>
  </si>
  <si>
    <t>0-20008-0-ALD</t>
  </si>
  <si>
    <t>0-20008-0-ALG</t>
  </si>
  <si>
    <t>0-20008-0-ALH</t>
  </si>
  <si>
    <t>0-20008-0-ALK</t>
  </si>
  <si>
    <t>0-20008-0-ALT</t>
  </si>
  <si>
    <t>0-20008-0-AMF</t>
  </si>
  <si>
    <t>0-20008-0-AMS</t>
  </si>
  <si>
    <t>0-20008-0-AMT</t>
  </si>
  <si>
    <t>0-20008-0-AMY</t>
  </si>
  <si>
    <t>0-20008-0-ANA</t>
  </si>
  <si>
    <t>0-20008-0-ANG</t>
  </si>
  <si>
    <t>0-20008-0-ANH</t>
  </si>
  <si>
    <t>0-20008-0-ANM</t>
  </si>
  <si>
    <t>0-20008-0-ANW</t>
  </si>
  <si>
    <t>0-20008-0-APL</t>
  </si>
  <si>
    <t>0-20008-0-APP</t>
  </si>
  <si>
    <t>0-20008-0-APT</t>
  </si>
  <si>
    <t>0-20008-0-ARA</t>
  </si>
  <si>
    <t>0-20008-0-ARE</t>
  </si>
  <si>
    <t>0-20008-0-ARG</t>
  </si>
  <si>
    <t>0-20008-0-ARH</t>
  </si>
  <si>
    <t>0-20008-0-ARI</t>
  </si>
  <si>
    <t>0-20008-0-ARK</t>
  </si>
  <si>
    <t>0-20008-0-ARM</t>
  </si>
  <si>
    <t>0-20008-0-ARN</t>
  </si>
  <si>
    <t>0-20008-0-ARO</t>
  </si>
  <si>
    <t>0-20008-0-ARR</t>
  </si>
  <si>
    <t>0-20008-0-ARS</t>
  </si>
  <si>
    <t>0-20008-0-ART</t>
  </si>
  <si>
    <t>0-20008-0-ARU</t>
  </si>
  <si>
    <t>0-20008-0-ASC</t>
  </si>
  <si>
    <t>0-20008-0-ASF</t>
  </si>
  <si>
    <t>0-20008-0-ASG</t>
  </si>
  <si>
    <t>0-20008-0-ASH</t>
  </si>
  <si>
    <t>0-20008-0-ASK</t>
  </si>
  <si>
    <t>0-20008-0-ASN</t>
  </si>
  <si>
    <t>0-20008-0-ASP</t>
  </si>
  <si>
    <t>0-20008-0-ASQ</t>
  </si>
  <si>
    <t>0-20008-0-AST</t>
  </si>
  <si>
    <t>0-20008-0-ASW</t>
  </si>
  <si>
    <t>0-20008-0-ATH</t>
  </si>
  <si>
    <t>0-20008-0-ATL</t>
  </si>
  <si>
    <t>0-20008-0-ATS</t>
  </si>
  <si>
    <t>0-20008-0-ATY</t>
  </si>
  <si>
    <t>0-20008-0-ATZ</t>
  </si>
  <si>
    <t>0-20008-0-AUC</t>
  </si>
  <si>
    <t>0-20008-0-AVI</t>
  </si>
  <si>
    <t>0-20008-0-AWT</t>
  </si>
  <si>
    <t>0-20008-0-AYY</t>
  </si>
  <si>
    <t>0-20008-0-AZR</t>
  </si>
  <si>
    <t>0-20008-0-BAB</t>
  </si>
  <si>
    <t>0-20008-0-BAD</t>
  </si>
  <si>
    <t>0-20008-0-BAH</t>
  </si>
  <si>
    <t>0-20008-0-BAL</t>
  </si>
  <si>
    <t>0-20008-0-BAR</t>
  </si>
  <si>
    <t>0-20008-0-BAU</t>
  </si>
  <si>
    <t>0-20008-0-BBE</t>
  </si>
  <si>
    <t>0-20008-0-BBN</t>
  </si>
  <si>
    <t>0-20008-0-BBY</t>
  </si>
  <si>
    <t>0-20008-0-BCK</t>
  </si>
  <si>
    <t>0-20008-0-BEB</t>
  </si>
  <si>
    <t>0-20008-0-BEC</t>
  </si>
  <si>
    <t>0-20008-0-BED</t>
  </si>
  <si>
    <t>0-20008-0-BEJ</t>
  </si>
  <si>
    <t>0-20008-0-BEL</t>
  </si>
  <si>
    <t>0-20008-0-BEM</t>
  </si>
  <si>
    <t>0-20008-0-BEO</t>
  </si>
  <si>
    <t>0-20008-0-BER</t>
  </si>
  <si>
    <t>0-20008-0-BFD</t>
  </si>
  <si>
    <t>0-20008-0-BFT</t>
  </si>
  <si>
    <t>0-20008-0-BGO</t>
  </si>
  <si>
    <t>0-20008-0-BGT</t>
  </si>
  <si>
    <t>0-20008-0-BGU</t>
  </si>
  <si>
    <t>0-20008-0-BGZ</t>
  </si>
  <si>
    <t>0-20008-0-BHD</t>
  </si>
  <si>
    <t>0-20008-0-BIK</t>
  </si>
  <si>
    <t>0-20008-0-BIL</t>
  </si>
  <si>
    <t>0-20008-0-BIR</t>
  </si>
  <si>
    <t>0-20008-0-BIS</t>
  </si>
  <si>
    <t>0-20008-0-BJN</t>
  </si>
  <si>
    <t>0-20008-0-BKB</t>
  </si>
  <si>
    <t>0-20008-0-BKK</t>
  </si>
  <si>
    <t>0-20008-0-BKT</t>
  </si>
  <si>
    <t>0-20008-0-BLD</t>
  </si>
  <si>
    <t>0-20008-0-BLG</t>
  </si>
  <si>
    <t>0-20008-0-BLK</t>
  </si>
  <si>
    <t>0-20008-0-BMD</t>
  </si>
  <si>
    <t>0-20008-0-BME</t>
  </si>
  <si>
    <t>0-20008-0-BMK</t>
  </si>
  <si>
    <t>0-20008-0-BML</t>
  </si>
  <si>
    <t>0-20008-0-BMS</t>
  </si>
  <si>
    <t>0-20008-0-BMW</t>
  </si>
  <si>
    <t>0-20008-0-BNA</t>
  </si>
  <si>
    <t>0-20008-0-BND</t>
  </si>
  <si>
    <t>0-20008-0-BNI</t>
  </si>
  <si>
    <t>0-20008-0-BNZ</t>
  </si>
  <si>
    <t>0-20008-0-BOD</t>
  </si>
  <si>
    <t>0-20008-0-BOM</t>
  </si>
  <si>
    <t>0-20008-0-BON</t>
  </si>
  <si>
    <t>0-20008-0-BOR</t>
  </si>
  <si>
    <t>0-20008-0-BOS</t>
  </si>
  <si>
    <t>0-20008-0-BOU</t>
  </si>
  <si>
    <t>0-20008-0-BPL</t>
  </si>
  <si>
    <t>0-20008-0-BRA</t>
  </si>
  <si>
    <t>0-20008-0-BRB</t>
  </si>
  <si>
    <t>0-20008-0-BRC</t>
  </si>
  <si>
    <t>0-20008-0-BRD</t>
  </si>
  <si>
    <t>0-20008-0-BRE</t>
  </si>
  <si>
    <t>0-20008-0-BRG</t>
  </si>
  <si>
    <t>0-20008-0-BRI</t>
  </si>
  <si>
    <t>0-20008-0-BRK</t>
  </si>
  <si>
    <t>0-20008-0-BRL</t>
  </si>
  <si>
    <t>0-20008-0-BRN</t>
  </si>
  <si>
    <t>0-20008-0-BRO</t>
  </si>
  <si>
    <t>0-20008-0-BRS</t>
  </si>
  <si>
    <t>0-20008-0-BRT</t>
  </si>
  <si>
    <t>0-20008-0-BRV</t>
  </si>
  <si>
    <t>0-20008-0-BRW</t>
  </si>
  <si>
    <t>0-20008-0-BSC</t>
  </si>
  <si>
    <t>0-20008-0-BSD</t>
  </si>
  <si>
    <t>0-20008-0-BSH</t>
  </si>
  <si>
    <t>0-20008-0-BSO</t>
  </si>
  <si>
    <t>0-20008-0-BSP</t>
  </si>
  <si>
    <t>0-20008-0-BSU</t>
  </si>
  <si>
    <t>0-20008-0-BSV</t>
  </si>
  <si>
    <t>0-20008-0-BTH</t>
  </si>
  <si>
    <t>0-20008-0-BTR</t>
  </si>
  <si>
    <t>0-20008-0-BTV</t>
  </si>
  <si>
    <t>0-20008-0-BUF</t>
  </si>
  <si>
    <t>0-20008-0-BUR</t>
  </si>
  <si>
    <t>0-20008-0-BUS</t>
  </si>
  <si>
    <t>0-20008-0-BWC</t>
  </si>
  <si>
    <t>0-20008-0-BWR</t>
  </si>
  <si>
    <t>0-20008-0-BYR</t>
  </si>
  <si>
    <t>0-20008-0-BZV</t>
  </si>
  <si>
    <t>0-20008-0-CAB</t>
  </si>
  <si>
    <t>0-20008-0-CAD</t>
  </si>
  <si>
    <t>0-20008-0-CAE</t>
  </si>
  <si>
    <t>0-20008-0-CAI</t>
  </si>
  <si>
    <t>0-20008-0-CAN</t>
  </si>
  <si>
    <t>0-20008-0-CAO</t>
  </si>
  <si>
    <t>0-20008-0-CAP</t>
  </si>
  <si>
    <t>0-20008-0-CAR</t>
  </si>
  <si>
    <t>0-20008-0-CAS</t>
  </si>
  <si>
    <t>0-20008-0-CAT</t>
  </si>
  <si>
    <t>0-20008-0-CBA</t>
  </si>
  <si>
    <t>0-20008-0-CBL</t>
  </si>
  <si>
    <t>0-20008-0-CBM</t>
  </si>
  <si>
    <t>0-20008-0-CBR</t>
  </si>
  <si>
    <t>0-20008-0-CBU</t>
  </si>
  <si>
    <t>0-20008-0-CBY</t>
  </si>
  <si>
    <t>0-20008-0-CCP</t>
  </si>
  <si>
    <t>0-20008-0-CCR</t>
  </si>
  <si>
    <t>0-20008-0-CDG</t>
  </si>
  <si>
    <t>0-20008-0-CDL</t>
  </si>
  <si>
    <t>0-20008-0-CDR</t>
  </si>
  <si>
    <t>0-20008-0-CDZ</t>
  </si>
  <si>
    <t>0-20008-0-CEO</t>
  </si>
  <si>
    <t>0-20008-0-CER</t>
  </si>
  <si>
    <t>0-20008-0-CES</t>
  </si>
  <si>
    <t>0-20008-0-CFA</t>
  </si>
  <si>
    <t>0-20008-0-CGO</t>
  </si>
  <si>
    <t>0-20008-0-CGR</t>
  </si>
  <si>
    <t>0-20008-0-CHA</t>
  </si>
  <si>
    <t>0-20008-0-CHB</t>
  </si>
  <si>
    <t>0-20008-0-CHC</t>
  </si>
  <si>
    <t>0-20008-0-CHE</t>
  </si>
  <si>
    <t>0-20008-0-CHG</t>
  </si>
  <si>
    <t>0-20008-0-CHI</t>
  </si>
  <si>
    <t>0-20008-0-CHL</t>
  </si>
  <si>
    <t>0-20008-0-CHM</t>
  </si>
  <si>
    <t>0-20008-0-CHO</t>
  </si>
  <si>
    <t>0-20008-0-CHR</t>
  </si>
  <si>
    <t>0-20008-0-CHZ</t>
  </si>
  <si>
    <t>0-20008-0-CIC</t>
  </si>
  <si>
    <t>0-20008-0-CKT</t>
  </si>
  <si>
    <t>0-20008-0-CLF</t>
  </si>
  <si>
    <t>0-20008-0-CLH</t>
  </si>
  <si>
    <t>0-20008-0-CLZ</t>
  </si>
  <si>
    <t>0-20008-0-CMN</t>
  </si>
  <si>
    <t>0-20008-0-CMO</t>
  </si>
  <si>
    <t>0-20008-0-CMR</t>
  </si>
  <si>
    <t>0-20008-0-CMT</t>
  </si>
  <si>
    <t>0-20008-0-CND</t>
  </si>
  <si>
    <t>0-20008-0-CNM</t>
  </si>
  <si>
    <t>0-20008-0-CNS</t>
  </si>
  <si>
    <t>0-20008-0-CNT</t>
  </si>
  <si>
    <t>0-20008-0-COG</t>
  </si>
  <si>
    <t>0-20008-0-COI</t>
  </si>
  <si>
    <t>0-20008-0-COL</t>
  </si>
  <si>
    <t>0-20008-0-COR</t>
  </si>
  <si>
    <t>0-20008-0-COT</t>
  </si>
  <si>
    <t>0-20008-0-COW</t>
  </si>
  <si>
    <t>0-20008-0-CPM</t>
  </si>
  <si>
    <t>0-20008-0-CPO</t>
  </si>
  <si>
    <t>0-20008-0-CPR</t>
  </si>
  <si>
    <t>0-20008-0-CPS</t>
  </si>
  <si>
    <t>0-20008-0-CPT</t>
  </si>
  <si>
    <t>0-20008-0-CRC</t>
  </si>
  <si>
    <t>0-20008-0-CRG</t>
  </si>
  <si>
    <t>0-20008-0-CRI</t>
  </si>
  <si>
    <t>0-20008-0-CRZ</t>
  </si>
  <si>
    <t>0-20008-0-CSJ</t>
  </si>
  <si>
    <t>0-20008-0-CTA</t>
  </si>
  <si>
    <t>0-20008-0-CTI</t>
  </si>
  <si>
    <t>0-20008-0-CTL</t>
  </si>
  <si>
    <t>0-20008-0-CTR</t>
  </si>
  <si>
    <t>0-20008-0-CTW</t>
  </si>
  <si>
    <t>0-20008-0-CUC</t>
  </si>
  <si>
    <t>0-20008-0-CUI</t>
  </si>
  <si>
    <t>0-20008-0-CUR</t>
  </si>
  <si>
    <t>0-20008-0-CVL</t>
  </si>
  <si>
    <t>0-20008-0-CVO</t>
  </si>
  <si>
    <t>0-20008-0-CWB</t>
  </si>
  <si>
    <t>0-20008-0-CYA</t>
  </si>
  <si>
    <t>0-20008-0-CYM</t>
  </si>
  <si>
    <t>0-20008-0-DAA</t>
  </si>
  <si>
    <t>0-20008-0-DAK</t>
  </si>
  <si>
    <t>0-20008-0-DAN</t>
  </si>
  <si>
    <t>0-20008-0-DAS</t>
  </si>
  <si>
    <t>0-20008-0-DAU</t>
  </si>
  <si>
    <t>0-20008-0-DAV</t>
  </si>
  <si>
    <t>0-20008-0-DBL</t>
  </si>
  <si>
    <t>0-20008-0-DBT</t>
  </si>
  <si>
    <t>0-20008-0-DCC</t>
  </si>
  <si>
    <t>0-20008-0-DCP</t>
  </si>
  <si>
    <t>0-20008-0-DDM</t>
  </si>
  <si>
    <t>0-20008-0-DDR</t>
  </si>
  <si>
    <t>0-20008-0-DDU</t>
  </si>
  <si>
    <t>0-20008-0-DEI</t>
  </si>
  <si>
    <t>0-20008-0-DEM</t>
  </si>
  <si>
    <t>0-20008-0-DEN</t>
  </si>
  <si>
    <t>0-20008-0-DEU</t>
  </si>
  <si>
    <t>0-20008-0-DFA</t>
  </si>
  <si>
    <t>0-20008-0-DFE</t>
  </si>
  <si>
    <t>0-20008-0-DHF</t>
  </si>
  <si>
    <t>0-20008-0-DHW</t>
  </si>
  <si>
    <t>0-20008-0-DIG</t>
  </si>
  <si>
    <t>0-20008-0-DIN</t>
  </si>
  <si>
    <t>0-20008-0-DJG</t>
  </si>
  <si>
    <t>0-20008-0-DJN</t>
  </si>
  <si>
    <t>0-20008-0-DLU</t>
  </si>
  <si>
    <t>0-20008-0-DMS</t>
  </si>
  <si>
    <t>0-20008-0-DMU</t>
  </si>
  <si>
    <t>0-20008-0-DMV</t>
  </si>
  <si>
    <t>0-20008-0-DNR</t>
  </si>
  <si>
    <t>0-20008-0-DNV</t>
  </si>
  <si>
    <t>0-20008-0-DOE</t>
  </si>
  <si>
    <t>0-20008-0-DOM</t>
  </si>
  <si>
    <t>0-20008-0-DON</t>
  </si>
  <si>
    <t>0-20008-0-DOR</t>
  </si>
  <si>
    <t>0-20008-0-DRD</t>
  </si>
  <si>
    <t>0-20008-0-DRE</t>
  </si>
  <si>
    <t>0-20008-0-DRS</t>
  </si>
  <si>
    <t>0-20008-0-DSB</t>
  </si>
  <si>
    <t>0-20008-0-DSH</t>
  </si>
  <si>
    <t>0-20008-0-DST</t>
  </si>
  <si>
    <t>0-20008-0-DSW</t>
  </si>
  <si>
    <t>0-20008-0-DUI</t>
  </si>
  <si>
    <t>0-20008-0-DUK</t>
  </si>
  <si>
    <t>0-20008-0-DUS</t>
  </si>
  <si>
    <t>0-20008-0-DVC</t>
  </si>
  <si>
    <t>0-20008-0-DVS</t>
  </si>
  <si>
    <t>0-20008-0-DWI</t>
  </si>
  <si>
    <t>0-20008-0-DWN</t>
  </si>
  <si>
    <t>0-20008-0-DWS</t>
  </si>
  <si>
    <t>0-20008-0-DXO</t>
  </si>
  <si>
    <t>0-20008-0-DZI</t>
  </si>
  <si>
    <t>0-20008-0-ECO</t>
  </si>
  <si>
    <t>0-20008-0-EDM</t>
  </si>
  <si>
    <t>0-20008-0-EDT</t>
  </si>
  <si>
    <t>0-20008-0-EFH</t>
  </si>
  <si>
    <t>0-20008-0-EGB</t>
  </si>
  <si>
    <t>0-20008-0-EIB</t>
  </si>
  <si>
    <t>0-20008-0-EIC</t>
  </si>
  <si>
    <t>0-20008-0-ELA</t>
  </si>
  <si>
    <t>0-20008-0-ELB</t>
  </si>
  <si>
    <t>0-20008-0-ELT</t>
  </si>
  <si>
    <t>0-20008-0-ERS</t>
  </si>
  <si>
    <t>0-20008-0-ESP</t>
  </si>
  <si>
    <t>0-20008-0-ESR</t>
  </si>
  <si>
    <t>0-20008-0-EST</t>
  </si>
  <si>
    <t>0-20008-0-ETL</t>
  </si>
  <si>
    <t>0-20008-0-ETP</t>
  </si>
  <si>
    <t>0-20008-0-EUK</t>
  </si>
  <si>
    <t>0-20008-0-EUP</t>
  </si>
  <si>
    <t>0-20008-0-EVE</t>
  </si>
  <si>
    <t>0-20008-0-FAA</t>
  </si>
  <si>
    <t>0-20008-0-FAD</t>
  </si>
  <si>
    <t>0-20008-0-FAE</t>
  </si>
  <si>
    <t>0-20008-0-FAR</t>
  </si>
  <si>
    <t>0-20008-0-FAT</t>
  </si>
  <si>
    <t>0-20008-0-FBK</t>
  </si>
  <si>
    <t>0-20008-0-FCL</t>
  </si>
  <si>
    <t>0-20008-0-FDT</t>
  </si>
  <si>
    <t>0-20008-0-FEO</t>
  </si>
  <si>
    <t>0-20008-0-FIK</t>
  </si>
  <si>
    <t>0-20008-0-FKE</t>
  </si>
  <si>
    <t>0-20008-0-FKO</t>
  </si>
  <si>
    <t>0-20008-0-FMS</t>
  </si>
  <si>
    <t>0-20008-0-FNE</t>
  </si>
  <si>
    <t>0-20008-0-FOR</t>
  </si>
  <si>
    <t>0-20008-0-FPE</t>
  </si>
  <si>
    <t>0-20008-0-FRE</t>
  </si>
  <si>
    <t>0-20008-0-FRF</t>
  </si>
  <si>
    <t>0-20008-0-FSD</t>
  </si>
  <si>
    <t>0-20008-0-FSM</t>
  </si>
  <si>
    <t>0-20008-0-FTW</t>
  </si>
  <si>
    <t>0-20008-0-FUN</t>
  </si>
  <si>
    <t>0-20008-0-GAI</t>
  </si>
  <si>
    <t>0-20008-0-GAN</t>
  </si>
  <si>
    <t>0-20008-0-GAR</t>
  </si>
  <si>
    <t>0-20008-0-GAS</t>
  </si>
  <si>
    <t>0-20008-0-GAT</t>
  </si>
  <si>
    <t>0-20008-0-GBG</t>
  </si>
  <si>
    <t>0-20008-0-GBN</t>
  </si>
  <si>
    <t>0-20008-0-GDF</t>
  </si>
  <si>
    <t>0-20008-0-GDS</t>
  </si>
  <si>
    <t>0-20008-0-GED</t>
  </si>
  <si>
    <t>0-20008-0-GGH</t>
  </si>
  <si>
    <t>0-20008-0-GGW</t>
  </si>
  <si>
    <t>0-20008-0-GIF</t>
  </si>
  <si>
    <t>0-20008-0-GIM</t>
  </si>
  <si>
    <t>0-20008-0-GLD</t>
  </si>
  <si>
    <t>0-20008-0-GLH</t>
  </si>
  <si>
    <t>0-20008-0-GLR</t>
  </si>
  <si>
    <t>0-20008-0-GMI</t>
  </si>
  <si>
    <t>0-20008-0-GNB</t>
  </si>
  <si>
    <t>0-20008-0-GNN</t>
  </si>
  <si>
    <t>0-20008-0-GNV</t>
  </si>
  <si>
    <t>0-20008-0-GOB</t>
  </si>
  <si>
    <t>0-20008-0-GOU</t>
  </si>
  <si>
    <t>0-20008-0-GOZ</t>
  </si>
  <si>
    <t>0-20008-0-GPA</t>
  </si>
  <si>
    <t>0-20008-0-GPZ</t>
  </si>
  <si>
    <t>0-20008-0-GRB</t>
  </si>
  <si>
    <t>0-20008-0-GRC</t>
  </si>
  <si>
    <t>0-20008-0-GRL</t>
  </si>
  <si>
    <t>0-20008-0-GRS</t>
  </si>
  <si>
    <t>0-20008-0-GSE</t>
  </si>
  <si>
    <t>0-20008-0-GSF</t>
  </si>
  <si>
    <t>0-20008-0-GSM</t>
  </si>
  <si>
    <t>0-20008-0-GSN</t>
  </si>
  <si>
    <t>0-20008-0-GTF</t>
  </si>
  <si>
    <t>0-20008-0-GTH</t>
  </si>
  <si>
    <t>0-20008-0-GWA</t>
  </si>
  <si>
    <t>0-20008-0-HAA</t>
  </si>
  <si>
    <t>0-20008-0-HAB</t>
  </si>
  <si>
    <t>0-20008-0-HAC</t>
  </si>
  <si>
    <t>0-20008-0-HAF</t>
  </si>
  <si>
    <t>0-20008-0-HAH</t>
  </si>
  <si>
    <t>0-20008-0-HAL</t>
  </si>
  <si>
    <t>0-20008-0-HAT</t>
  </si>
  <si>
    <t>0-20008-0-HBA</t>
  </si>
  <si>
    <t>0-20008-0-HBT</t>
  </si>
  <si>
    <t>0-20008-0-HBY</t>
  </si>
  <si>
    <t>0-20008-0-HCT</t>
  </si>
  <si>
    <t>0-20008-0-HDO</t>
  </si>
  <si>
    <t>0-20008-0-HEC</t>
  </si>
  <si>
    <t>0-20008-0-HED</t>
  </si>
  <si>
    <t>0-20008-0-HFE</t>
  </si>
  <si>
    <t>0-20008-0-HFM</t>
  </si>
  <si>
    <t>0-20008-0-HFX</t>
  </si>
  <si>
    <t>0-20008-0-HGC</t>
  </si>
  <si>
    <t>0-20008-0-HHE</t>
  </si>
  <si>
    <t>0-20008-0-HIH</t>
  </si>
  <si>
    <t>0-20008-0-HKG</t>
  </si>
  <si>
    <t>0-20008-0-HKO</t>
  </si>
  <si>
    <t>0-20008-0-HKR</t>
  </si>
  <si>
    <t>0-20008-0-HLE</t>
  </si>
  <si>
    <t>0-20008-0-HLO</t>
  </si>
  <si>
    <t>0-20008-0-HLT</t>
  </si>
  <si>
    <t>0-20008-0-HMM</t>
  </si>
  <si>
    <t>0-20008-0-HMS</t>
  </si>
  <si>
    <t>0-20008-0-HNP</t>
  </si>
  <si>
    <t>0-20008-0-HNX</t>
  </si>
  <si>
    <t>0-20008-0-HOB</t>
  </si>
  <si>
    <t>0-20008-0-HOW</t>
  </si>
  <si>
    <t>0-20008-0-HOX</t>
  </si>
  <si>
    <t>0-20008-0-HPB</t>
  </si>
  <si>
    <t>0-20008-0-HRL</t>
  </si>
  <si>
    <t>0-20008-0-HRN</t>
  </si>
  <si>
    <t>0-20008-0-HRS</t>
  </si>
  <si>
    <t>0-20008-0-HST</t>
  </si>
  <si>
    <t>0-20008-0-HTJ</t>
  </si>
  <si>
    <t>0-20008-0-HTM</t>
  </si>
  <si>
    <t>0-20008-0-HUA</t>
  </si>
  <si>
    <t>0-20008-0-HUN</t>
  </si>
  <si>
    <t>0-20008-0-HUR</t>
  </si>
  <si>
    <t>0-20008-0-HVA</t>
  </si>
  <si>
    <t>0-20008-0-HVT</t>
  </si>
  <si>
    <t>0-20008-0-HWF</t>
  </si>
  <si>
    <t>0-20008-0-HZR</t>
  </si>
  <si>
    <t>0-20008-0-IBB</t>
  </si>
  <si>
    <t>0-20008-0-ICE</t>
  </si>
  <si>
    <t>0-20008-0-IFR</t>
  </si>
  <si>
    <t>0-20008-0-IFY</t>
  </si>
  <si>
    <t>0-20008-0-IGC</t>
  </si>
  <si>
    <t>0-20008-0-ILL</t>
  </si>
  <si>
    <t>0-20008-0-ILO</t>
  </si>
  <si>
    <t>0-20008-0-INU</t>
  </si>
  <si>
    <t>0-20008-0-IPR</t>
  </si>
  <si>
    <t>0-20008-0-IQU</t>
  </si>
  <si>
    <t>0-20008-0-IRB</t>
  </si>
  <si>
    <t>0-20008-0-IRE</t>
  </si>
  <si>
    <t>0-20008-0-IRF</t>
  </si>
  <si>
    <t>0-20008-0-IRK</t>
  </si>
  <si>
    <t>0-20008-0-IRL</t>
  </si>
  <si>
    <t>0-20008-0-ISK</t>
  </si>
  <si>
    <t>0-20008-0-ITC</t>
  </si>
  <si>
    <t>0-20008-0-ITN</t>
  </si>
  <si>
    <t>0-20008-0-IVC</t>
  </si>
  <si>
    <t>0-20008-0-IVI</t>
  </si>
  <si>
    <t>0-20008-0-IVN</t>
  </si>
  <si>
    <t>0-20008-0-IZO</t>
  </si>
  <si>
    <t>0-20008-0-JAC</t>
  </si>
  <si>
    <t>0-20008-0-JAP</t>
  </si>
  <si>
    <t>0-20008-0-JAV</t>
  </si>
  <si>
    <t>0-20008-0-JBN</t>
  </si>
  <si>
    <t>0-20008-0-JCZ</t>
  </si>
  <si>
    <t>0-20008-0-JDP</t>
  </si>
  <si>
    <t>0-20008-0-JFJ</t>
  </si>
  <si>
    <t>0-20008-0-JGL</t>
  </si>
  <si>
    <t>0-20008-0-JGS</t>
  </si>
  <si>
    <t>0-20008-0-JKR</t>
  </si>
  <si>
    <t>0-20008-0-JNS</t>
  </si>
  <si>
    <t>0-20008-0-JOK</t>
  </si>
  <si>
    <t>0-20008-0-JOT</t>
  </si>
  <si>
    <t>0-20008-0-JPL</t>
  </si>
  <si>
    <t>0-20008-0-JRW</t>
  </si>
  <si>
    <t>0-20008-0-JWA</t>
  </si>
  <si>
    <t>0-20008-0-KAG</t>
  </si>
  <si>
    <t>0-20008-0-KAM</t>
  </si>
  <si>
    <t>0-20008-0-KAN</t>
  </si>
  <si>
    <t>0-20008-0-KAR</t>
  </si>
  <si>
    <t>0-20008-0-KAU</t>
  </si>
  <si>
    <t>0-20008-0-KBG</t>
  </si>
  <si>
    <t>0-20008-0-KCO</t>
  </si>
  <si>
    <t>0-20008-0-KDK</t>
  </si>
  <si>
    <t>0-20008-0-KEJ</t>
  </si>
  <si>
    <t>0-20008-0-KEP</t>
  </si>
  <si>
    <t>0-20008-0-KER</t>
  </si>
  <si>
    <t>0-20008-0-KEY</t>
  </si>
  <si>
    <t>0-20008-0-KGD</t>
  </si>
  <si>
    <t>0-20008-0-KGV</t>
  </si>
  <si>
    <t>0-20008-0-KIC</t>
  </si>
  <si>
    <t>0-20008-0-KIE</t>
  </si>
  <si>
    <t>0-20008-0-KIR</t>
  </si>
  <si>
    <t>0-20008-0-KIS</t>
  </si>
  <si>
    <t>0-20008-0-KIT</t>
  </si>
  <si>
    <t>0-20008-0-KLD</t>
  </si>
  <si>
    <t>0-20008-0-KLR</t>
  </si>
  <si>
    <t>0-20008-0-KLW</t>
  </si>
  <si>
    <t>0-20008-0-KMW</t>
  </si>
  <si>
    <t>0-20008-0-KNZ</t>
  </si>
  <si>
    <t>0-20008-0-KOL</t>
  </si>
  <si>
    <t>0-20008-0-KOS</t>
  </si>
  <si>
    <t>0-20008-0-KOT</t>
  </si>
  <si>
    <t>0-20008-0-KOU</t>
  </si>
  <si>
    <t>0-20008-0-KPA</t>
  </si>
  <si>
    <t>0-20008-0-KPS</t>
  </si>
  <si>
    <t>0-20008-0-KRE</t>
  </si>
  <si>
    <t>0-20008-0-KRS</t>
  </si>
  <si>
    <t>0-20008-0-KRV</t>
  </si>
  <si>
    <t>0-20008-0-KRZ</t>
  </si>
  <si>
    <t>0-20008-0-KSG</t>
  </si>
  <si>
    <t>0-20008-0-KSL</t>
  </si>
  <si>
    <t>0-20008-0-KSM</t>
  </si>
  <si>
    <t>0-20008-0-KSO</t>
  </si>
  <si>
    <t>0-20008-0-KTB</t>
  </si>
  <si>
    <t>0-20008-0-KTI</t>
  </si>
  <si>
    <t>0-20008-0-KUM</t>
  </si>
  <si>
    <t>0-20008-0-KUN</t>
  </si>
  <si>
    <t>0-20008-0-KVK</t>
  </si>
  <si>
    <t>0-20008-0-KVV</t>
  </si>
  <si>
    <t>0-20008-0-KWZ</t>
  </si>
  <si>
    <t>0-20008-0-KYZ</t>
  </si>
  <si>
    <t>0-20008-0-KZD</t>
  </si>
  <si>
    <t>0-20008-0-KZM</t>
  </si>
  <si>
    <t>0-20008-0-KZP</t>
  </si>
  <si>
    <t>0-20008-0-LAD</t>
  </si>
  <si>
    <t>0-20008-0-LAG</t>
  </si>
  <si>
    <t>0-20008-0-LAH</t>
  </si>
  <si>
    <t>0-20008-0-LAM</t>
  </si>
  <si>
    <t>0-20008-0-LAN</t>
  </si>
  <si>
    <t>0-20008-0-LAU</t>
  </si>
  <si>
    <t>0-20008-0-LAV</t>
  </si>
  <si>
    <t>0-20008-0-LBJ</t>
  </si>
  <si>
    <t>0-20008-0-LBR</t>
  </si>
  <si>
    <t>0-20008-0-LBW</t>
  </si>
  <si>
    <t>0-20008-0-LCD</t>
  </si>
  <si>
    <t>0-20008-0-LCO</t>
  </si>
  <si>
    <t>0-20008-0-LCS</t>
  </si>
  <si>
    <t>0-20008-0-LEB</t>
  </si>
  <si>
    <t>0-20008-0-LED</t>
  </si>
  <si>
    <t>0-20008-0-LEF</t>
  </si>
  <si>
    <t>0-20008-0-LEG</t>
  </si>
  <si>
    <t>0-20008-0-LEI</t>
  </si>
  <si>
    <t>0-20008-0-LEO</t>
  </si>
  <si>
    <t>0-20008-0-LFS</t>
  </si>
  <si>
    <t>0-20008-0-LGN</t>
  </si>
  <si>
    <t>0-20008-0-LGV</t>
  </si>
  <si>
    <t>0-20008-0-LHB</t>
  </si>
  <si>
    <t>0-20008-0-LHS</t>
  </si>
  <si>
    <t>0-20008-0-LIL</t>
  </si>
  <si>
    <t>0-20008-0-LIN</t>
  </si>
  <si>
    <t>0-20008-0-LIS</t>
  </si>
  <si>
    <t>0-20008-0-LLB</t>
  </si>
  <si>
    <t>0-20008-0-LLN</t>
  </si>
  <si>
    <t>0-20008-0-LMI</t>
  </si>
  <si>
    <t>0-20008-0-LMP</t>
  </si>
  <si>
    <t>0-20008-0-LMT</t>
  </si>
  <si>
    <t>0-20008-0-LNH</t>
  </si>
  <si>
    <t>0-20008-0-LNR</t>
  </si>
  <si>
    <t>0-20008-0-LOG</t>
  </si>
  <si>
    <t>0-20008-0-LON</t>
  </si>
  <si>
    <t>0-20008-0-LPO</t>
  </si>
  <si>
    <t>0-20008-0-LPW</t>
  </si>
  <si>
    <t>0-20008-0-LPZ</t>
  </si>
  <si>
    <t>0-20008-0-LQO</t>
  </si>
  <si>
    <t>0-20008-0-LRL</t>
  </si>
  <si>
    <t>0-20008-0-LTC</t>
  </si>
  <si>
    <t>0-20008-0-LTO</t>
  </si>
  <si>
    <t>0-20008-0-LTR</t>
  </si>
  <si>
    <t>0-20008-0-LUL</t>
  </si>
  <si>
    <t>0-20008-0-LUN</t>
  </si>
  <si>
    <t>0-20008-0-LVO</t>
  </si>
  <si>
    <t>0-20008-0-LVT</t>
  </si>
  <si>
    <t>0-20008-0-LVW</t>
  </si>
  <si>
    <t>0-20008-0-LVY</t>
  </si>
  <si>
    <t>0-20008-0-LWS</t>
  </si>
  <si>
    <t>0-20008-0-LXY</t>
  </si>
  <si>
    <t>0-20008-0-LYB</t>
  </si>
  <si>
    <t>0-20008-0-LZA</t>
  </si>
  <si>
    <t>0-20008-0-LZP</t>
  </si>
  <si>
    <t>0-20008-0-MAA</t>
  </si>
  <si>
    <t>0-20008-0-MAB</t>
  </si>
  <si>
    <t>0-20008-0-MAD</t>
  </si>
  <si>
    <t>0-20008-0-MAM</t>
  </si>
  <si>
    <t>0-20008-0-MAO</t>
  </si>
  <si>
    <t>0-20008-0-MAR</t>
  </si>
  <si>
    <t>0-20008-0-MAS</t>
  </si>
  <si>
    <t>0-20008-0-MAT</t>
  </si>
  <si>
    <t>0-20008-0-MAX</t>
  </si>
  <si>
    <t>0-20008-0-MBC</t>
  </si>
  <si>
    <t>0-20008-0-MBI</t>
  </si>
  <si>
    <t>0-20008-0-MBN</t>
  </si>
  <si>
    <t>0-20008-0-MBO</t>
  </si>
  <si>
    <t>0-20008-0-MBT</t>
  </si>
  <si>
    <t>0-20008-0-MCK</t>
  </si>
  <si>
    <t>0-20008-0-MCM</t>
  </si>
  <si>
    <t>0-20008-0-MCN</t>
  </si>
  <si>
    <t>0-20008-0-MCR</t>
  </si>
  <si>
    <t>0-20008-0-MDK</t>
  </si>
  <si>
    <t>0-20008-0-MDO</t>
  </si>
  <si>
    <t>0-20008-0-MDX</t>
  </si>
  <si>
    <t>0-20008-0-MEC</t>
  </si>
  <si>
    <t>0-20008-0-MED</t>
  </si>
  <si>
    <t>0-20008-0-MEL</t>
  </si>
  <si>
    <t>0-20008-0-MES</t>
  </si>
  <si>
    <t>0-20008-0-MEV</t>
  </si>
  <si>
    <t>0-20008-0-MEX</t>
  </si>
  <si>
    <t>0-20008-0-MHB</t>
  </si>
  <si>
    <t>0-20008-0-MHD</t>
  </si>
  <si>
    <t>0-20008-0-MHN</t>
  </si>
  <si>
    <t>0-20008-0-MID</t>
  </si>
  <si>
    <t>0-20008-0-MIN</t>
  </si>
  <si>
    <t>0-20008-0-MIR</t>
  </si>
  <si>
    <t>0-20008-0-MKG</t>
  </si>
  <si>
    <t>0-20008-0-MKN</t>
  </si>
  <si>
    <t>0-20008-0-MKO</t>
  </si>
  <si>
    <t>0-20008-0-MKW</t>
  </si>
  <si>
    <t>0-20008-0-MLD</t>
  </si>
  <si>
    <t>0-20008-0-MLH</t>
  </si>
  <si>
    <t>0-20008-0-MLI</t>
  </si>
  <si>
    <t>0-20008-0-MLO</t>
  </si>
  <si>
    <t>0-20008-0-MMB</t>
  </si>
  <si>
    <t>0-20008-0-MNC</t>
  </si>
  <si>
    <t>0-20008-0-MNI</t>
  </si>
  <si>
    <t>0-20008-0-MNM</t>
  </si>
  <si>
    <t>0-20008-0-MOL</t>
  </si>
  <si>
    <t>0-20008-0-MOO</t>
  </si>
  <si>
    <t>0-20008-0-MOS</t>
  </si>
  <si>
    <t>0-20008-0-MPO</t>
  </si>
  <si>
    <t>0-20008-0-MPT</t>
  </si>
  <si>
    <t>0-20008-0-MQA</t>
  </si>
  <si>
    <t>0-20008-0-MRK</t>
  </si>
  <si>
    <t>0-20008-0-MRM</t>
  </si>
  <si>
    <t>0-20008-0-MRN</t>
  </si>
  <si>
    <t>0-20008-0-MRS</t>
  </si>
  <si>
    <t>0-20008-0-MSA</t>
  </si>
  <si>
    <t>0-20008-0-MSC</t>
  </si>
  <si>
    <t>0-20008-0-MST</t>
  </si>
  <si>
    <t>0-20008-0-MSY</t>
  </si>
  <si>
    <t>0-20008-0-MTL</t>
  </si>
  <si>
    <t>0-20008-0-MTR</t>
  </si>
  <si>
    <t>0-20008-0-MTS</t>
  </si>
  <si>
    <t>0-20008-0-MTY</t>
  </si>
  <si>
    <t>0-20008-0-MUB</t>
  </si>
  <si>
    <t>0-20008-0-MUC</t>
  </si>
  <si>
    <t>0-20008-0-MUR</t>
  </si>
  <si>
    <t>0-20008-0-MUS</t>
  </si>
  <si>
    <t>0-20008-0-MVH</t>
  </si>
  <si>
    <t>0-20008-0-MXC</t>
  </si>
  <si>
    <t>0-20008-0-MZH</t>
  </si>
  <si>
    <t>0-20008-0-MZW</t>
  </si>
  <si>
    <t>0-20008-0-NAH</t>
  </si>
  <si>
    <t>0-20008-0-NAP</t>
  </si>
  <si>
    <t>0-20008-0-NAT</t>
  </si>
  <si>
    <t>0-20008-0-NAU</t>
  </si>
  <si>
    <t>0-20008-0-NBH</t>
  </si>
  <si>
    <t>0-20008-0-NCC</t>
  </si>
  <si>
    <t>0-20008-0-NCQ</t>
  </si>
  <si>
    <t>0-20008-0-NDL</t>
  </si>
  <si>
    <t>0-20008-0-NEC</t>
  </si>
  <si>
    <t>0-20008-0-NGL</t>
  </si>
  <si>
    <t>0-20008-0-NGP</t>
  </si>
  <si>
    <t>0-20008-0-NGS</t>
  </si>
  <si>
    <t>0-20008-0-NGT</t>
  </si>
  <si>
    <t>0-20008-0-NGV</t>
  </si>
  <si>
    <t>0-20008-0-NGY</t>
  </si>
  <si>
    <t>0-20008-0-NIA</t>
  </si>
  <si>
    <t>0-20008-0-NIC</t>
  </si>
  <si>
    <t>0-20008-0-NIE</t>
  </si>
  <si>
    <t>0-20008-0-NIG</t>
  </si>
  <si>
    <t>0-20008-0-NKA</t>
  </si>
  <si>
    <t>0-20008-0-NKV</t>
  </si>
  <si>
    <t>0-20008-0-NLZ</t>
  </si>
  <si>
    <t>0-20008-0-NMB</t>
  </si>
  <si>
    <t>0-20008-0-NMP</t>
  </si>
  <si>
    <t>0-20008-0-NMY</t>
  </si>
  <si>
    <t>0-20008-0-NOR</t>
  </si>
  <si>
    <t>0-20008-0-NPT</t>
  </si>
  <si>
    <t>0-20008-0-NRB</t>
  </si>
  <si>
    <t>0-20008-0-NRK</t>
  </si>
  <si>
    <t>0-20008-0-NWR</t>
  </si>
  <si>
    <t>0-20008-0-NYA</t>
  </si>
  <si>
    <t>0-20008-0-NZL</t>
  </si>
  <si>
    <t>0-20008-0-OBN</t>
  </si>
  <si>
    <t>0-20008-0-ODE</t>
  </si>
  <si>
    <t>0-20008-0-OFF</t>
  </si>
  <si>
    <t>0-20008-0-OGU</t>
  </si>
  <si>
    <t>0-20008-0-OHP</t>
  </si>
  <si>
    <t>0-20008-0-OKA</t>
  </si>
  <si>
    <t>0-20008-0-OLN</t>
  </si>
  <si>
    <t>0-20008-0-OMS</t>
  </si>
  <si>
    <t>0-20008-0-ONS</t>
  </si>
  <si>
    <t>0-20008-0-OPN</t>
  </si>
  <si>
    <t>0-20008-0-OPW</t>
  </si>
  <si>
    <t>0-20008-0-OSG</t>
  </si>
  <si>
    <t>0-20008-0-OSK</t>
  </si>
  <si>
    <t>0-20008-0-OSL</t>
  </si>
  <si>
    <t>0-20008-0-OSN</t>
  </si>
  <si>
    <t>0-20008-0-OST</t>
  </si>
  <si>
    <t>0-20008-0-OSV</t>
  </si>
  <si>
    <t>0-20008-0-OTA</t>
  </si>
  <si>
    <t>0-20008-0-OTL</t>
  </si>
  <si>
    <t>0-20008-0-OUX</t>
  </si>
  <si>
    <t>0-20008-0-OWR</t>
  </si>
  <si>
    <t>0-20008-0-OXD</t>
  </si>
  <si>
    <t>0-20008-0-OXF</t>
  </si>
  <si>
    <t>0-20008-0-OXK</t>
  </si>
  <si>
    <t>0-20008-0-PAL</t>
  </si>
  <si>
    <t>0-20008-0-PAP</t>
  </si>
  <si>
    <t>0-20008-0-PAR</t>
  </si>
  <si>
    <t>0-20008-0-PAY</t>
  </si>
  <si>
    <t>0-20008-0-PBL</t>
  </si>
  <si>
    <t>0-20008-0-PCH</t>
  </si>
  <si>
    <t>0-20008-0-PDB</t>
  </si>
  <si>
    <t>0-20008-0-PDI</t>
  </si>
  <si>
    <t>0-20008-0-PDJ</t>
  </si>
  <si>
    <t>0-20008-0-PDM</t>
  </si>
  <si>
    <t>0-20008-0-PDX</t>
  </si>
  <si>
    <t>0-20008-0-PED</t>
  </si>
  <si>
    <t>0-20008-0-PEL</t>
  </si>
  <si>
    <t>0-20008-0-PEN</t>
  </si>
  <si>
    <t>0-20008-0-PES</t>
  </si>
  <si>
    <t>0-20008-0-PFN</t>
  </si>
  <si>
    <t>0-20008-0-PHM</t>
  </si>
  <si>
    <t>0-20008-0-PIL</t>
  </si>
  <si>
    <t>0-20008-0-PIN</t>
  </si>
  <si>
    <t>0-20008-0-PJM</t>
  </si>
  <si>
    <t>0-20008-0-PKL</t>
  </si>
  <si>
    <t>0-20008-0-PLA</t>
  </si>
  <si>
    <t>0-20008-0-PLD</t>
  </si>
  <si>
    <t>0-20008-0-PLM</t>
  </si>
  <si>
    <t>0-20008-0-PLV</t>
  </si>
  <si>
    <t>0-20008-0-PMK</t>
  </si>
  <si>
    <t>0-20008-0-PMO</t>
  </si>
  <si>
    <t>0-20008-0-PMS</t>
  </si>
  <si>
    <t>0-20008-0-PNA</t>
  </si>
  <si>
    <t>0-20008-0-PND</t>
  </si>
  <si>
    <t>0-20008-0-PNF</t>
  </si>
  <si>
    <t>0-20008-0-PNS</t>
  </si>
  <si>
    <t>0-20008-0-POC</t>
  </si>
  <si>
    <t>0-20008-0-POH</t>
  </si>
  <si>
    <t>0-20008-0-POK</t>
  </si>
  <si>
    <t>0-20008-0-POT</t>
  </si>
  <si>
    <t>0-20008-0-PPG</t>
  </si>
  <si>
    <t>0-20008-0-PQI</t>
  </si>
  <si>
    <t>0-20008-0-PRB</t>
  </si>
  <si>
    <t>0-20008-0-PRH</t>
  </si>
  <si>
    <t>0-20008-0-PRK</t>
  </si>
  <si>
    <t>0-20008-0-PRS</t>
  </si>
  <si>
    <t>0-20008-0-PRT</t>
  </si>
  <si>
    <t>0-20008-0-PSA</t>
  </si>
  <si>
    <t>0-20008-0-PSN</t>
  </si>
  <si>
    <t>0-20008-0-PSU</t>
  </si>
  <si>
    <t>0-20008-0-PTA</t>
  </si>
  <si>
    <t>0-20008-0-PTD</t>
  </si>
  <si>
    <t>0-20008-0-PTH</t>
  </si>
  <si>
    <t>0-20008-0-PTK</t>
  </si>
  <si>
    <t>0-20008-0-PTN</t>
  </si>
  <si>
    <t>0-20008-0-PTO</t>
  </si>
  <si>
    <t>0-20008-0-PUJ</t>
  </si>
  <si>
    <t>0-20008-0-PUL</t>
  </si>
  <si>
    <t>0-20008-0-PUM</t>
  </si>
  <si>
    <t>0-20008-0-PUY</t>
  </si>
  <si>
    <t>0-20008-0-PWK</t>
  </si>
  <si>
    <t>0-20008-0-PWN</t>
  </si>
  <si>
    <t>0-20008-0-PYE</t>
  </si>
  <si>
    <t>0-20008-0-PYR</t>
  </si>
  <si>
    <t>0-20008-0-QAK</t>
  </si>
  <si>
    <t>0-20008-0-QTA</t>
  </si>
  <si>
    <t>0-20008-0-RAL</t>
  </si>
  <si>
    <t>0-20008-0-RAO</t>
  </si>
  <si>
    <t>0-20008-0-RCV</t>
  </si>
  <si>
    <t>0-20008-0-RDG</t>
  </si>
  <si>
    <t>0-20008-0-RED</t>
  </si>
  <si>
    <t>0-20008-0-RGA</t>
  </si>
  <si>
    <t>0-20008-0-RGG</t>
  </si>
  <si>
    <t>0-20008-0-RGL</t>
  </si>
  <si>
    <t>0-20008-0-RIG</t>
  </si>
  <si>
    <t>0-20008-0-RIO</t>
  </si>
  <si>
    <t>0-20008-0-RJP</t>
  </si>
  <si>
    <t>0-20008-0-RKB</t>
  </si>
  <si>
    <t>0-20008-0-RKV</t>
  </si>
  <si>
    <t>0-20008-0-RLD</t>
  </si>
  <si>
    <t>0-20008-0-RMI</t>
  </si>
  <si>
    <t>0-20008-0-RMN</t>
  </si>
  <si>
    <t>0-20008-0-RMT</t>
  </si>
  <si>
    <t>0-20008-0-ROM</t>
  </si>
  <si>
    <t>0-20008-0-ROQ</t>
  </si>
  <si>
    <t>0-20008-0-ROR</t>
  </si>
  <si>
    <t>0-20008-0-ROT</t>
  </si>
  <si>
    <t>0-20008-0-RPB</t>
  </si>
  <si>
    <t>0-20008-0-RSL</t>
  </si>
  <si>
    <t>0-20008-0-RTA</t>
  </si>
  <si>
    <t>0-20008-0-RTB</t>
  </si>
  <si>
    <t>0-20008-0-RTP</t>
  </si>
  <si>
    <t>0-20008-0-RUN</t>
  </si>
  <si>
    <t>0-20008-0-RVS</t>
  </si>
  <si>
    <t>0-20008-0-RYO</t>
  </si>
  <si>
    <t>0-20008-0-SAG</t>
  </si>
  <si>
    <t>0-20008-0-SAI</t>
  </si>
  <si>
    <t>0-20008-0-SAL</t>
  </si>
  <si>
    <t>0-20008-0-SAP</t>
  </si>
  <si>
    <t>0-20008-0-SAS</t>
  </si>
  <si>
    <t>0-20008-0-SAT</t>
  </si>
  <si>
    <t>0-20008-0-SBN</t>
  </si>
  <si>
    <t>0-20008-0-SBS</t>
  </si>
  <si>
    <t>0-20008-0-SBY</t>
  </si>
  <si>
    <t>0-20008-0-SCB</t>
  </si>
  <si>
    <t>0-20008-0-SCN</t>
  </si>
  <si>
    <t>0-20008-0-SCO</t>
  </si>
  <si>
    <t>0-20008-0-SCR</t>
  </si>
  <si>
    <t>0-20008-0-SDB</t>
  </si>
  <si>
    <t>0-20008-0-SDK</t>
  </si>
  <si>
    <t>0-20008-0-SDM</t>
  </si>
  <si>
    <t>0-20008-0-SDO</t>
  </si>
  <si>
    <t>0-20008-0-SDZ</t>
  </si>
  <si>
    <t>0-20008-0-SED</t>
  </si>
  <si>
    <t>0-20008-0-SEG</t>
  </si>
  <si>
    <t>0-20008-0-SEM</t>
  </si>
  <si>
    <t>0-20008-0-SEO</t>
  </si>
  <si>
    <t>0-20008-0-SEP</t>
  </si>
  <si>
    <t>0-20008-0-SES</t>
  </si>
  <si>
    <t>0-20008-0-SEY</t>
  </si>
  <si>
    <t>0-20008-0-SFY</t>
  </si>
  <si>
    <t>0-20008-0-SGI</t>
  </si>
  <si>
    <t>0-20008-0-SGP</t>
  </si>
  <si>
    <t>0-20008-0-SHE</t>
  </si>
  <si>
    <t>0-20008-0-SHM</t>
  </si>
  <si>
    <t>0-20008-0-SHN</t>
  </si>
  <si>
    <t>0-20008-0-SHP</t>
  </si>
  <si>
    <t>0-20008-0-SIA</t>
  </si>
  <si>
    <t>0-20008-0-SIN</t>
  </si>
  <si>
    <t>0-20008-0-SIO</t>
  </si>
  <si>
    <t>0-20008-0-SIS</t>
  </si>
  <si>
    <t>0-20008-0-SIW</t>
  </si>
  <si>
    <t>0-20008-0-SJA</t>
  </si>
  <si>
    <t>0-20008-0-SJC</t>
  </si>
  <si>
    <t>0-20008-0-SJO</t>
  </si>
  <si>
    <t>0-20008-0-SJP</t>
  </si>
  <si>
    <t>0-20008-0-SKD</t>
  </si>
  <si>
    <t>0-20008-0-SKH</t>
  </si>
  <si>
    <t>0-20008-0-SKK</t>
  </si>
  <si>
    <t>0-20008-0-SKN</t>
  </si>
  <si>
    <t>0-20008-0-SKR</t>
  </si>
  <si>
    <t>0-20008-0-SKT</t>
  </si>
  <si>
    <t>0-20008-0-SKV</t>
  </si>
  <si>
    <t>0-20008-0-SLH</t>
  </si>
  <si>
    <t>0-20008-0-SMI</t>
  </si>
  <si>
    <t>0-20008-0-SML</t>
  </si>
  <si>
    <t>0-20008-0-SMN</t>
  </si>
  <si>
    <t>0-20008-0-SMO</t>
  </si>
  <si>
    <t>0-20008-0-SMR</t>
  </si>
  <si>
    <t>0-20008-0-SMT</t>
  </si>
  <si>
    <t>0-20008-0-SMU</t>
  </si>
  <si>
    <t>0-20008-0-SNA</t>
  </si>
  <si>
    <t>0-20008-0-SNB</t>
  </si>
  <si>
    <t>0-20008-0-SND</t>
  </si>
  <si>
    <t>0-20008-0-SNH</t>
  </si>
  <si>
    <t>0-20008-0-SNL</t>
  </si>
  <si>
    <t>0-20008-0-SNO</t>
  </si>
  <si>
    <t>0-20008-0-SNZ</t>
  </si>
  <si>
    <t>0-20008-0-SOF</t>
  </si>
  <si>
    <t>0-20008-0-SON</t>
  </si>
  <si>
    <t>0-20008-0-SPB</t>
  </si>
  <si>
    <t>0-20008-0-SPC</t>
  </si>
  <si>
    <t>0-20008-0-SPD</t>
  </si>
  <si>
    <t>0-20008-0-SPI</t>
  </si>
  <si>
    <t>0-20008-0-SPK</t>
  </si>
  <si>
    <t>0-20008-0-SPL</t>
  </si>
  <si>
    <t>0-20008-0-SPM</t>
  </si>
  <si>
    <t>0-20008-0-SPO</t>
  </si>
  <si>
    <t>0-20008-0-SPR</t>
  </si>
  <si>
    <t>0-20008-0-SPS</t>
  </si>
  <si>
    <t>0-20008-0-SPU</t>
  </si>
  <si>
    <t>0-20008-0-SQA</t>
  </si>
  <si>
    <t>0-20008-0-SRG</t>
  </si>
  <si>
    <t>0-20008-0-SRN</t>
  </si>
  <si>
    <t>0-20008-0-SRV</t>
  </si>
  <si>
    <t>0-20008-0-SSH</t>
  </si>
  <si>
    <t>0-20008-0-SSL</t>
  </si>
  <si>
    <t>0-20008-0-SSS</t>
  </si>
  <si>
    <t>0-20008-0-SST</t>
  </si>
  <si>
    <t>0-20008-0-STA</t>
  </si>
  <si>
    <t>0-20008-0-STC</t>
  </si>
  <si>
    <t>0-20008-0-STG</t>
  </si>
  <si>
    <t>0-20008-0-STH</t>
  </si>
  <si>
    <t>0-20008-0-STK</t>
  </si>
  <si>
    <t>0-20008-0-STL</t>
  </si>
  <si>
    <t>0-20008-0-STM</t>
  </si>
  <si>
    <t>0-20008-0-STN</t>
  </si>
  <si>
    <t>0-20008-0-STP</t>
  </si>
  <si>
    <t>0-20008-0-STV</t>
  </si>
  <si>
    <t>0-20008-0-STY</t>
  </si>
  <si>
    <t>0-20008-0-SUI</t>
  </si>
  <si>
    <t>0-20008-0-SUM</t>
  </si>
  <si>
    <t>0-20008-0-SUT</t>
  </si>
  <si>
    <t>0-20008-0-SUV</t>
  </si>
  <si>
    <t>0-20008-0-SVA</t>
  </si>
  <si>
    <t>0-20008-0-SVB</t>
  </si>
  <si>
    <t>0-20008-0-SVH</t>
  </si>
  <si>
    <t>0-20008-0-SVO</t>
  </si>
  <si>
    <t>0-20008-0-SVR</t>
  </si>
  <si>
    <t>0-20008-0-SVT</t>
  </si>
  <si>
    <t>0-20008-0-SVV</t>
  </si>
  <si>
    <t>0-20008-0-SWL</t>
  </si>
  <si>
    <t>0-20008-0-SWR</t>
  </si>
  <si>
    <t>0-20008-0-SXF</t>
  </si>
  <si>
    <t>0-20008-0-SYO</t>
  </si>
  <si>
    <t>0-20008-0-TAC</t>
  </si>
  <si>
    <t>0-20008-0-TAD</t>
  </si>
  <si>
    <t>0-20008-0-TAE</t>
  </si>
  <si>
    <t>0-20008-0-TAH</t>
  </si>
  <si>
    <t>0-20008-0-TAL</t>
  </si>
  <si>
    <t>0-20008-0-TAM</t>
  </si>
  <si>
    <t>0-20008-0-TAN</t>
  </si>
  <si>
    <t>0-20008-0-TAO</t>
  </si>
  <si>
    <t>0-20008-0-TAP</t>
  </si>
  <si>
    <t>0-20008-0-TAR</t>
  </si>
  <si>
    <t>0-20008-0-TAW</t>
  </si>
  <si>
    <t>0-20008-0-TBI</t>
  </si>
  <si>
    <t>0-20008-0-TDF</t>
  </si>
  <si>
    <t>0-20008-0-TDP</t>
  </si>
  <si>
    <t>0-20008-0-TEH</t>
  </si>
  <si>
    <t>0-20008-0-TEL</t>
  </si>
  <si>
    <t>0-20008-0-TER</t>
  </si>
  <si>
    <t>0-20008-0-THA</t>
  </si>
  <si>
    <t>0-20008-0-THD</t>
  </si>
  <si>
    <t>0-20008-0-THE</t>
  </si>
  <si>
    <t>0-20008-0-THR</t>
  </si>
  <si>
    <t>0-20008-0-THU</t>
  </si>
  <si>
    <t>0-20008-0-THW</t>
  </si>
  <si>
    <t>0-20008-0-TIK</t>
  </si>
  <si>
    <t>0-20008-0-TKB</t>
  </si>
  <si>
    <t>0-20008-0-TKO</t>
  </si>
  <si>
    <t>0-20008-0-TKY</t>
  </si>
  <si>
    <t>0-20008-0-TLA</t>
  </si>
  <si>
    <t>0-20008-0-TLL</t>
  </si>
  <si>
    <t>0-20008-0-TLN</t>
  </si>
  <si>
    <t>0-20008-0-TMF</t>
  </si>
  <si>
    <t>0-20008-0-TMM</t>
  </si>
  <si>
    <t>0-20008-0-TOP</t>
  </si>
  <si>
    <t>0-20008-0-TOR</t>
  </si>
  <si>
    <t>0-20008-0-TOT</t>
  </si>
  <si>
    <t>0-20008-0-TPD</t>
  </si>
  <si>
    <t>0-20008-0-TPK</t>
  </si>
  <si>
    <t>0-20008-0-TPL</t>
  </si>
  <si>
    <t>0-20008-0-TRA</t>
  </si>
  <si>
    <t>0-20008-0-TRH</t>
  </si>
  <si>
    <t>0-20008-0-TRN</t>
  </si>
  <si>
    <t>0-20008-0-TRO</t>
  </si>
  <si>
    <t>0-20008-0-TRP</t>
  </si>
  <si>
    <t>0-20008-0-TRU</t>
  </si>
  <si>
    <t>0-20008-0-TRV</t>
  </si>
  <si>
    <t>0-20008-0-TSH</t>
  </si>
  <si>
    <t>0-20008-0-TSW</t>
  </si>
  <si>
    <t>0-20008-0-TTA</t>
  </si>
  <si>
    <t>0-20008-0-TUR</t>
  </si>
  <si>
    <t>0-20008-0-TUV</t>
  </si>
  <si>
    <t>0-20008-0-TVM</t>
  </si>
  <si>
    <t>0-20008-0-TYM</t>
  </si>
  <si>
    <t>0-20008-0-UBG</t>
  </si>
  <si>
    <t>0-20008-0-UBT</t>
  </si>
  <si>
    <t>0-20008-0-UBW</t>
  </si>
  <si>
    <t>0-20008-0-UCC</t>
  </si>
  <si>
    <t>0-20008-0-UGR</t>
  </si>
  <si>
    <t>0-20008-0-UHL</t>
  </si>
  <si>
    <t>0-20008-0-UMB</t>
  </si>
  <si>
    <t>0-20008-0-UME</t>
  </si>
  <si>
    <t>0-20008-0-UPA</t>
  </si>
  <si>
    <t>0-20008-0-UPS</t>
  </si>
  <si>
    <t>0-20008-0-URW</t>
  </si>
  <si>
    <t>0-20008-0-USH</t>
  </si>
  <si>
    <t>0-20008-0-USV</t>
  </si>
  <si>
    <t>0-20008-0-UTA</t>
  </si>
  <si>
    <t>0-20008-0-UTO</t>
  </si>
  <si>
    <t>0-20008-0-UUM</t>
  </si>
  <si>
    <t>0-20008-0-UVL</t>
  </si>
  <si>
    <t>0-20008-0-VAL</t>
  </si>
  <si>
    <t>0-20008-0-VAR</t>
  </si>
  <si>
    <t>0-20008-0-VAV</t>
  </si>
  <si>
    <t>0-20008-0-VAX</t>
  </si>
  <si>
    <t>0-20008-0-VCY</t>
  </si>
  <si>
    <t>0-20008-0-VDA</t>
  </si>
  <si>
    <t>0-20008-0-VDC</t>
  </si>
  <si>
    <t>0-20008-0-VDL</t>
  </si>
  <si>
    <t>0-20008-0-VDP</t>
  </si>
  <si>
    <t>0-20008-0-VDV</t>
  </si>
  <si>
    <t>0-20008-0-VER</t>
  </si>
  <si>
    <t>0-20008-0-VEZ</t>
  </si>
  <si>
    <t>0-20008-0-VGG</t>
  </si>
  <si>
    <t>0-20008-0-VII</t>
  </si>
  <si>
    <t>0-20008-0-VIN</t>
  </si>
  <si>
    <t>0-20008-0-VIR</t>
  </si>
  <si>
    <t>0-20008-0-VIS</t>
  </si>
  <si>
    <t>0-20008-0-VIZ</t>
  </si>
  <si>
    <t>0-20008-0-VJO</t>
  </si>
  <si>
    <t>0-20008-0-VLB</t>
  </si>
  <si>
    <t>0-20008-0-VLP</t>
  </si>
  <si>
    <t>0-20008-0-VNS</t>
  </si>
  <si>
    <t>0-20008-0-VOH</t>
  </si>
  <si>
    <t>0-20008-0-VOR</t>
  </si>
  <si>
    <t>0-20008-0-VOY</t>
  </si>
  <si>
    <t>0-20008-0-VPI</t>
  </si>
  <si>
    <t>0-20008-0-VRN</t>
  </si>
  <si>
    <t>0-20008-0-VSD</t>
  </si>
  <si>
    <t>0-20008-0-VSK</t>
  </si>
  <si>
    <t>0-20008-0-VST</t>
  </si>
  <si>
    <t>0-20008-0-VTB</t>
  </si>
  <si>
    <t>0-20008-0-VTM</t>
  </si>
  <si>
    <t>0-20008-0-VTO</t>
  </si>
  <si>
    <t>0-20008-0-WAI</t>
  </si>
  <si>
    <t>0-20008-0-WAL</t>
  </si>
  <si>
    <t>0-20008-0-WAO</t>
  </si>
  <si>
    <t>0-20008-0-WAR</t>
  </si>
  <si>
    <t>0-20008-0-WAT</t>
  </si>
  <si>
    <t>0-20008-0-WBI</t>
  </si>
  <si>
    <t>0-20008-0-WBW</t>
  </si>
  <si>
    <t>0-20008-0-WEI</t>
  </si>
  <si>
    <t>0-20008-0-WEL</t>
  </si>
  <si>
    <t>0-20008-0-WES</t>
  </si>
  <si>
    <t>0-20008-0-WFM</t>
  </si>
  <si>
    <t>0-20008-0-WHI</t>
  </si>
  <si>
    <t>0-20008-0-WHS</t>
  </si>
  <si>
    <t>0-20008-0-WIS</t>
  </si>
  <si>
    <t>0-20008-0-WKF</t>
  </si>
  <si>
    <t>0-20008-0-WKS</t>
  </si>
  <si>
    <t>0-20008-0-WKT</t>
  </si>
  <si>
    <t>0-20008-0-WLF</t>
  </si>
  <si>
    <t>0-20008-0-WLG</t>
  </si>
  <si>
    <t>0-20008-0-WMP</t>
  </si>
  <si>
    <t>0-20008-0-WMR</t>
  </si>
  <si>
    <t>0-20008-0-WNC</t>
  </si>
  <si>
    <t>0-20008-0-WNK</t>
  </si>
  <si>
    <t>0-20008-0-WOL</t>
  </si>
  <si>
    <t>0-20008-0-WPG</t>
  </si>
  <si>
    <t>0-20008-0-WSA</t>
  </si>
  <si>
    <t>0-20008-0-WSH</t>
  </si>
  <si>
    <t>0-20008-0-WSP</t>
  </si>
  <si>
    <t>0-20008-0-WWA</t>
  </si>
  <si>
    <t>0-20008-0-WYE</t>
  </si>
  <si>
    <t>0-20008-0-XIA</t>
  </si>
  <si>
    <t>0-20008-0-XMS</t>
  </si>
  <si>
    <t>0-20008-0-YAK</t>
  </si>
  <si>
    <t>0-20008-0-YAR</t>
  </si>
  <si>
    <t>0-20008-0-YEL</t>
  </si>
  <si>
    <t>0-20008-0-YNF</t>
  </si>
  <si>
    <t>0-20008-0-YON</t>
  </si>
  <si>
    <t>0-20008-0-YOR</t>
  </si>
  <si>
    <t>0-20008-0-YOS</t>
  </si>
  <si>
    <t>0-20008-0-YRW</t>
  </si>
  <si>
    <t>0-20008-0-ZAD</t>
  </si>
  <si>
    <t>0-20008-0-ZAR</t>
  </si>
  <si>
    <t>0-20008-0-ZAV</t>
  </si>
  <si>
    <t>0-20008-0-ZBC</t>
  </si>
  <si>
    <t>0-20008-0-ZBL</t>
  </si>
  <si>
    <t>0-20008-0-ZBM</t>
  </si>
  <si>
    <t>0-20008-0-ZEP</t>
  </si>
  <si>
    <t>0-20008-0-ZGT</t>
  </si>
  <si>
    <t>0-20008-0-ZHI</t>
  </si>
  <si>
    <t>0-20008-0-ZIM</t>
  </si>
  <si>
    <t>0-20008-0-ZLN</t>
  </si>
  <si>
    <t>0-20008-0-ZMU</t>
  </si>
  <si>
    <t>0-20008-0-ZOE</t>
  </si>
  <si>
    <t>0-20008-0-ZOS</t>
  </si>
  <si>
    <t>0-20008-0-ZRN</t>
  </si>
  <si>
    <t>0-20008-0-ZRR</t>
  </si>
  <si>
    <t>0-20008-0-ZSF</t>
  </si>
  <si>
    <t>0-20008-0-ZSN</t>
  </si>
  <si>
    <t>0-20008-0-ZTL</t>
  </si>
  <si>
    <t>0-20008-0-ZUG</t>
  </si>
  <si>
    <t>(blank)</t>
  </si>
  <si>
    <t>Mateur</t>
  </si>
  <si>
    <t>0-20008-0-ZVG</t>
  </si>
  <si>
    <t>0-2008-0-OES</t>
  </si>
  <si>
    <t>SNS</t>
  </si>
  <si>
    <t>GAWSIS-stations-program-geo</t>
  </si>
  <si>
    <t>XIA</t>
  </si>
  <si>
    <t>ADB</t>
  </si>
  <si>
    <t>KRS</t>
  </si>
  <si>
    <t>PTK</t>
  </si>
  <si>
    <t>XMS</t>
  </si>
  <si>
    <t>TUR</t>
  </si>
  <si>
    <t>SVR</t>
  </si>
  <si>
    <t>KOT</t>
  </si>
  <si>
    <t>MRK</t>
  </si>
  <si>
    <t>VTM</t>
  </si>
  <si>
    <t>CYM</t>
  </si>
  <si>
    <t>VOR</t>
  </si>
  <si>
    <t>ELB</t>
  </si>
  <si>
    <t>NGV</t>
  </si>
  <si>
    <t>YAK</t>
  </si>
  <si>
    <t>ZHI</t>
  </si>
  <si>
    <t>MSC</t>
  </si>
  <si>
    <t>NKA</t>
  </si>
  <si>
    <t>DXO</t>
  </si>
  <si>
    <t>CPO</t>
  </si>
  <si>
    <t>SPL</t>
  </si>
  <si>
    <t>WLF</t>
  </si>
  <si>
    <t>FTW</t>
  </si>
  <si>
    <t>GRC</t>
  </si>
  <si>
    <t>BLD</t>
  </si>
  <si>
    <t>CBM</t>
  </si>
  <si>
    <t>ARG</t>
  </si>
  <si>
    <t>CGO</t>
  </si>
  <si>
    <t>OLN</t>
  </si>
  <si>
    <t>SIS</t>
  </si>
  <si>
    <t>TAW</t>
  </si>
  <si>
    <t>KAU</t>
  </si>
  <si>
    <t>SCB</t>
  </si>
  <si>
    <t>AHK</t>
  </si>
  <si>
    <t>SPB</t>
  </si>
  <si>
    <t>TAL</t>
  </si>
  <si>
    <t>BED</t>
  </si>
  <si>
    <t>EVE</t>
  </si>
  <si>
    <t>RLD</t>
  </si>
  <si>
    <t>BEL</t>
  </si>
  <si>
    <t>HLT</t>
  </si>
  <si>
    <t>GLR</t>
  </si>
  <si>
    <t>CTI</t>
  </si>
  <si>
    <t>FCL</t>
  </si>
  <si>
    <t>ABQ</t>
  </si>
  <si>
    <t>RAL</t>
  </si>
  <si>
    <t>NGT</t>
  </si>
  <si>
    <t>BMK</t>
  </si>
  <si>
    <t>OXF</t>
  </si>
  <si>
    <t>VDL</t>
  </si>
  <si>
    <t>BYR</t>
  </si>
  <si>
    <t>LAG</t>
  </si>
  <si>
    <t>AHM</t>
  </si>
  <si>
    <t>DFE</t>
  </si>
  <si>
    <t>QTA</t>
  </si>
  <si>
    <t>KSL</t>
  </si>
  <si>
    <t>GIM</t>
  </si>
  <si>
    <t>LHB</t>
  </si>
  <si>
    <t>MAB</t>
  </si>
  <si>
    <t>OHP</t>
  </si>
  <si>
    <t>SIN</t>
  </si>
  <si>
    <t>NAT</t>
  </si>
  <si>
    <t>RDG</t>
  </si>
  <si>
    <t>SKT</t>
  </si>
  <si>
    <t>SNH</t>
  </si>
  <si>
    <t>AHS</t>
  </si>
  <si>
    <t>SPC</t>
  </si>
  <si>
    <t>None</t>
  </si>
  <si>
    <t>AWT</t>
  </si>
  <si>
    <t>VLB</t>
  </si>
  <si>
    <t>FSM</t>
  </si>
  <si>
    <t>PCH</t>
  </si>
  <si>
    <t>ARK</t>
  </si>
  <si>
    <t>THE</t>
  </si>
  <si>
    <t>OBN</t>
  </si>
  <si>
    <t>BGT</t>
  </si>
  <si>
    <t>SST</t>
  </si>
  <si>
    <t>WHS</t>
  </si>
  <si>
    <t>HIH</t>
  </si>
  <si>
    <t>VLP</t>
  </si>
  <si>
    <t>GRS</t>
  </si>
  <si>
    <t>TOR</t>
  </si>
  <si>
    <t>MCR</t>
  </si>
  <si>
    <t>HUA</t>
  </si>
  <si>
    <t>NYA</t>
  </si>
  <si>
    <t>CMR</t>
  </si>
  <si>
    <t>TEH</t>
  </si>
  <si>
    <t>MXC</t>
  </si>
  <si>
    <t>BRL</t>
  </si>
  <si>
    <t>UPA</t>
  </si>
  <si>
    <t>DSB</t>
  </si>
  <si>
    <t>BLG</t>
  </si>
  <si>
    <t>LZA</t>
  </si>
  <si>
    <t>BZV</t>
  </si>
  <si>
    <t>CBR</t>
  </si>
  <si>
    <t>DOM</t>
  </si>
  <si>
    <t>BSO</t>
  </si>
  <si>
    <t>JGS</t>
  </si>
  <si>
    <t>ALD</t>
  </si>
  <si>
    <t>STY</t>
  </si>
  <si>
    <t>ASC</t>
  </si>
  <si>
    <t>LFS</t>
  </si>
  <si>
    <t>SUV</t>
  </si>
  <si>
    <t>MAD</t>
  </si>
  <si>
    <t>HEC</t>
  </si>
  <si>
    <t>SBY</t>
  </si>
  <si>
    <t>EDM</t>
  </si>
  <si>
    <t>PUL</t>
  </si>
  <si>
    <t>CAN</t>
  </si>
  <si>
    <t>STK</t>
  </si>
  <si>
    <t>CAB</t>
  </si>
  <si>
    <t>WSA</t>
  </si>
  <si>
    <t>CAE</t>
  </si>
  <si>
    <t>THU</t>
  </si>
  <si>
    <t>ABA</t>
  </si>
  <si>
    <t>STG</t>
  </si>
  <si>
    <t>WEL</t>
  </si>
  <si>
    <t>PNA</t>
  </si>
  <si>
    <t>JFJ</t>
  </si>
  <si>
    <t>LIS</t>
  </si>
  <si>
    <t>MIR</t>
  </si>
  <si>
    <t>EDT</t>
  </si>
  <si>
    <t>BAU</t>
  </si>
  <si>
    <t>RSL</t>
  </si>
  <si>
    <t>SAG</t>
  </si>
  <si>
    <t>PRT</t>
  </si>
  <si>
    <t>JOK</t>
  </si>
  <si>
    <t>CHE</t>
  </si>
  <si>
    <t>HRN</t>
  </si>
  <si>
    <t>AYY</t>
  </si>
  <si>
    <t>CHL</t>
  </si>
  <si>
    <t>KUN</t>
  </si>
  <si>
    <t>VTO</t>
  </si>
  <si>
    <t>HAA</t>
  </si>
  <si>
    <t>AAR</t>
  </si>
  <si>
    <t>ALC</t>
  </si>
  <si>
    <t>MUR</t>
  </si>
  <si>
    <t>IFY</t>
  </si>
  <si>
    <t>IRE</t>
  </si>
  <si>
    <t>LPZ</t>
  </si>
  <si>
    <t>SAT</t>
  </si>
  <si>
    <t>CHZ</t>
  </si>
  <si>
    <t>KAG</t>
  </si>
  <si>
    <t>ATH</t>
  </si>
  <si>
    <t>VII</t>
  </si>
  <si>
    <t>APL</t>
  </si>
  <si>
    <t>VJO</t>
  </si>
  <si>
    <t>MAS</t>
  </si>
  <si>
    <t>ATL</t>
  </si>
  <si>
    <t>FUN</t>
  </si>
  <si>
    <t>PSA</t>
  </si>
  <si>
    <t>NLZ</t>
  </si>
  <si>
    <t>CER</t>
  </si>
  <si>
    <t>SES</t>
  </si>
  <si>
    <t>OXD</t>
  </si>
  <si>
    <t>BKB</t>
  </si>
  <si>
    <t>TBI</t>
  </si>
  <si>
    <t>SSH</t>
  </si>
  <si>
    <t>TDF</t>
  </si>
  <si>
    <t>PRH</t>
  </si>
  <si>
    <t>MAX</t>
  </si>
  <si>
    <t>ISK</t>
  </si>
  <si>
    <t>MUB</t>
  </si>
  <si>
    <t>LVO</t>
  </si>
  <si>
    <t>ATY</t>
  </si>
  <si>
    <t>ASQ</t>
  </si>
  <si>
    <t>ASW</t>
  </si>
  <si>
    <t>CLF</t>
  </si>
  <si>
    <t>BBN</t>
  </si>
  <si>
    <t>WAI</t>
  </si>
  <si>
    <t>RGG</t>
  </si>
  <si>
    <t>PJM</t>
  </si>
  <si>
    <t>PDX</t>
  </si>
  <si>
    <t>HVA</t>
  </si>
  <si>
    <t>TPK</t>
  </si>
  <si>
    <t>ASG</t>
  </si>
  <si>
    <t>HVT</t>
  </si>
  <si>
    <t>SEO</t>
  </si>
  <si>
    <t>PDJ</t>
  </si>
  <si>
    <t>DUS</t>
  </si>
  <si>
    <t>RGA</t>
  </si>
  <si>
    <t>WPG</t>
  </si>
  <si>
    <t>SEY</t>
  </si>
  <si>
    <t>BPL</t>
  </si>
  <si>
    <t>SDO</t>
  </si>
  <si>
    <t>WSH</t>
  </si>
  <si>
    <t>YAR</t>
  </si>
  <si>
    <t>MLH</t>
  </si>
  <si>
    <t>VCY</t>
  </si>
  <si>
    <t>CWB</t>
  </si>
  <si>
    <t>PAP</t>
  </si>
  <si>
    <t>VNS</t>
  </si>
  <si>
    <t>SDK</t>
  </si>
  <si>
    <t>OSL</t>
  </si>
  <si>
    <t>NRB</t>
  </si>
  <si>
    <t>COG</t>
  </si>
  <si>
    <t>NRK</t>
  </si>
  <si>
    <t>MQA</t>
  </si>
  <si>
    <t>SCR</t>
  </si>
  <si>
    <t>SKV</t>
  </si>
  <si>
    <t>VGG</t>
  </si>
  <si>
    <t>CUI</t>
  </si>
  <si>
    <t>HAH</t>
  </si>
  <si>
    <t>HAL</t>
  </si>
  <si>
    <t>THW</t>
  </si>
  <si>
    <t>HST</t>
  </si>
  <si>
    <t>CCP</t>
  </si>
  <si>
    <t>KIE</t>
  </si>
  <si>
    <t>GPZ</t>
  </si>
  <si>
    <t>DCC</t>
  </si>
  <si>
    <t>PQI</t>
  </si>
  <si>
    <t>GOB</t>
  </si>
  <si>
    <t>PAY</t>
  </si>
  <si>
    <t>CRC</t>
  </si>
  <si>
    <t>DMS</t>
  </si>
  <si>
    <t>HBT</t>
  </si>
  <si>
    <t>EFH</t>
  </si>
  <si>
    <t>DDM</t>
  </si>
  <si>
    <t>ANG</t>
  </si>
  <si>
    <t>MOO</t>
  </si>
  <si>
    <t>MOL</t>
  </si>
  <si>
    <t>KEP</t>
  </si>
  <si>
    <t>ETP</t>
  </si>
  <si>
    <t>COT</t>
  </si>
  <si>
    <t>HED</t>
  </si>
  <si>
    <t>PES</t>
  </si>
  <si>
    <t>IRK</t>
  </si>
  <si>
    <t>LCD</t>
  </si>
  <si>
    <t>PEN</t>
  </si>
  <si>
    <t>COL</t>
  </si>
  <si>
    <t>KDK</t>
  </si>
  <si>
    <t>TVM</t>
  </si>
  <si>
    <t>KER</t>
  </si>
  <si>
    <t>NMP</t>
  </si>
  <si>
    <t>NMY</t>
  </si>
  <si>
    <t>DDU</t>
  </si>
  <si>
    <t>HNX</t>
  </si>
  <si>
    <t>SOF</t>
  </si>
  <si>
    <t>GAN</t>
  </si>
  <si>
    <t>WMR</t>
  </si>
  <si>
    <t>LVT</t>
  </si>
  <si>
    <t>FAD</t>
  </si>
  <si>
    <t>SPI</t>
  </si>
  <si>
    <t>MTR</t>
  </si>
  <si>
    <t>MTL</t>
  </si>
  <si>
    <t>ARR</t>
  </si>
  <si>
    <t>ARO</t>
  </si>
  <si>
    <t>MNI</t>
  </si>
  <si>
    <t>NAP</t>
  </si>
  <si>
    <t>PTH</t>
  </si>
  <si>
    <t>MRM</t>
  </si>
  <si>
    <t>MBN</t>
  </si>
  <si>
    <t>SHN</t>
  </si>
  <si>
    <t>ARS</t>
  </si>
  <si>
    <t>ART</t>
  </si>
  <si>
    <t>ARN</t>
  </si>
  <si>
    <t>SPK</t>
  </si>
  <si>
    <t>BOM</t>
  </si>
  <si>
    <t>BOD</t>
  </si>
  <si>
    <t>LYB</t>
  </si>
  <si>
    <t>HKO</t>
  </si>
  <si>
    <t>HKG</t>
  </si>
  <si>
    <t>SMT</t>
  </si>
  <si>
    <t>BIS</t>
  </si>
  <si>
    <t>PTN</t>
  </si>
  <si>
    <t>ROM</t>
  </si>
  <si>
    <t>PTD</t>
  </si>
  <si>
    <t>LEG</t>
  </si>
  <si>
    <t>CIC</t>
  </si>
  <si>
    <t>KSM</t>
  </si>
  <si>
    <t>LIN</t>
  </si>
  <si>
    <t>TRO</t>
  </si>
  <si>
    <t>TRA</t>
  </si>
  <si>
    <t>BRO</t>
  </si>
  <si>
    <t>UPS</t>
  </si>
  <si>
    <t>LCS</t>
  </si>
  <si>
    <t>IVC</t>
  </si>
  <si>
    <t>MPO</t>
  </si>
  <si>
    <t>MPT</t>
  </si>
  <si>
    <t>ACA</t>
  </si>
  <si>
    <t>HFX</t>
  </si>
  <si>
    <t>THR</t>
  </si>
  <si>
    <t>PMS</t>
  </si>
  <si>
    <t>PAR</t>
  </si>
  <si>
    <t>ODE</t>
  </si>
  <si>
    <t>PMK</t>
  </si>
  <si>
    <t>DNR</t>
  </si>
  <si>
    <t>FEO</t>
  </si>
  <si>
    <t>SBS</t>
  </si>
  <si>
    <t>AST</t>
  </si>
  <si>
    <t>ZAR</t>
  </si>
  <si>
    <t>CHG</t>
  </si>
  <si>
    <t>LEO</t>
  </si>
  <si>
    <t>BRK</t>
  </si>
  <si>
    <t>BRD</t>
  </si>
  <si>
    <t>NDL</t>
  </si>
  <si>
    <t>BRA</t>
  </si>
  <si>
    <t>WLG</t>
  </si>
  <si>
    <t>BSH</t>
  </si>
  <si>
    <t>OMS</t>
  </si>
  <si>
    <t>EIC</t>
  </si>
  <si>
    <t>YOR</t>
  </si>
  <si>
    <t>GGH</t>
  </si>
  <si>
    <t>ARM</t>
  </si>
  <si>
    <t>IQU</t>
  </si>
  <si>
    <t>MES</t>
  </si>
  <si>
    <t>RKV</t>
  </si>
  <si>
    <t>CNS</t>
  </si>
  <si>
    <t>SRN</t>
  </si>
  <si>
    <t>KLR</t>
  </si>
  <si>
    <t>VST</t>
  </si>
  <si>
    <t>KCO</t>
  </si>
  <si>
    <t>TAH</t>
  </si>
  <si>
    <t>KGD</t>
  </si>
  <si>
    <t>DAS</t>
  </si>
  <si>
    <t>KGV</t>
  </si>
  <si>
    <t>SCO</t>
  </si>
  <si>
    <t>KLW</t>
  </si>
  <si>
    <t>DAV</t>
  </si>
  <si>
    <t>DVC</t>
  </si>
  <si>
    <t>WAT</t>
  </si>
  <si>
    <t>NAH</t>
  </si>
  <si>
    <t>BTV</t>
  </si>
  <si>
    <t>DBT</t>
  </si>
  <si>
    <t>LAN</t>
  </si>
  <si>
    <t>BTR</t>
  </si>
  <si>
    <t>BAD</t>
  </si>
  <si>
    <t>SKH</t>
  </si>
  <si>
    <t>RMI</t>
  </si>
  <si>
    <t>HKR</t>
  </si>
  <si>
    <t>PPG</t>
  </si>
  <si>
    <t>TAM</t>
  </si>
  <si>
    <t>BKK</t>
  </si>
  <si>
    <t>LCO</t>
  </si>
  <si>
    <t>WYE</t>
  </si>
  <si>
    <t>SEG</t>
  </si>
  <si>
    <t>RMT</t>
  </si>
  <si>
    <t>BIL</t>
  </si>
  <si>
    <t>SKN</t>
  </si>
  <si>
    <t>BBE</t>
  </si>
  <si>
    <t>PWN</t>
  </si>
  <si>
    <t>POK</t>
  </si>
  <si>
    <t>ZOS</t>
  </si>
  <si>
    <t>LGN</t>
  </si>
  <si>
    <t>SAP</t>
  </si>
  <si>
    <t>PMO</t>
  </si>
  <si>
    <t>SEP</t>
  </si>
  <si>
    <t>LHS</t>
  </si>
  <si>
    <t>VDV</t>
  </si>
  <si>
    <t>MLD</t>
  </si>
  <si>
    <t>POH</t>
  </si>
  <si>
    <t>BNA</t>
  </si>
  <si>
    <t>BND</t>
  </si>
  <si>
    <t>PSN</t>
  </si>
  <si>
    <t>GNV</t>
  </si>
  <si>
    <t>GNB</t>
  </si>
  <si>
    <t>GAS</t>
  </si>
  <si>
    <t>FAT</t>
  </si>
  <si>
    <t>GAI</t>
  </si>
  <si>
    <t>LVW</t>
  </si>
  <si>
    <t>CTL</t>
  </si>
  <si>
    <t>GSF</t>
  </si>
  <si>
    <t>RVS</t>
  </si>
  <si>
    <t>SVA</t>
  </si>
  <si>
    <t>RTP</t>
  </si>
  <si>
    <t>PEL</t>
  </si>
  <si>
    <t>SQA</t>
  </si>
  <si>
    <t>TMF</t>
  </si>
  <si>
    <t>FBK</t>
  </si>
  <si>
    <t>DVS</t>
  </si>
  <si>
    <t>DEN</t>
  </si>
  <si>
    <t>MED</t>
  </si>
  <si>
    <t>result.csv</t>
  </si>
  <si>
    <t>station_id</t>
  </si>
  <si>
    <t>NO0059G</t>
  </si>
  <si>
    <t>Trollhaugen</t>
  </si>
  <si>
    <t>AM0001R</t>
  </si>
  <si>
    <t>Amberd</t>
  </si>
  <si>
    <t>AT0002R</t>
  </si>
  <si>
    <t>Illmitz</t>
  </si>
  <si>
    <t>AT0003R</t>
  </si>
  <si>
    <t>Achenkirch</t>
  </si>
  <si>
    <t>AT0004R</t>
  </si>
  <si>
    <t>St. Koloman</t>
  </si>
  <si>
    <t>AT0005R</t>
  </si>
  <si>
    <t>Vorhegg</t>
  </si>
  <si>
    <t>AT0030R</t>
  </si>
  <si>
    <t>Pillersdorf bei Retz</t>
  </si>
  <si>
    <t>AT0032R</t>
  </si>
  <si>
    <t>Sulzberg</t>
  </si>
  <si>
    <t>AT0033R</t>
  </si>
  <si>
    <t>Stolzalpe bei Murau</t>
  </si>
  <si>
    <t>AT0037R</t>
  </si>
  <si>
    <t>Zillertaler Alpen</t>
  </si>
  <si>
    <t>AT0038R</t>
  </si>
  <si>
    <t>Gerlitzen</t>
  </si>
  <si>
    <t>AT0040R</t>
  </si>
  <si>
    <t>Masenberg</t>
  </si>
  <si>
    <t>AT0041R</t>
  </si>
  <si>
    <t>Haunsberg</t>
  </si>
  <si>
    <t>AT0042R</t>
  </si>
  <si>
    <t>Heidenreichstein</t>
  </si>
  <si>
    <t>AT0043R</t>
  </si>
  <si>
    <t>Forsthof</t>
  </si>
  <si>
    <t>AT0044R</t>
  </si>
  <si>
    <t>Graz Platte</t>
  </si>
  <si>
    <t>AT0045R</t>
  </si>
  <si>
    <t>Dunkelsteinerwald</t>
  </si>
  <si>
    <t>AT0046R</t>
  </si>
  <si>
    <t>GÃ¤nserndorf</t>
  </si>
  <si>
    <t>AT0047R</t>
  </si>
  <si>
    <t>Stixneusiedl</t>
  </si>
  <si>
    <t>AT0048R</t>
  </si>
  <si>
    <t>Zoebelboden</t>
  </si>
  <si>
    <t>AT0049R</t>
  </si>
  <si>
    <t>Grebenzen bei St. Lamprecht</t>
  </si>
  <si>
    <t>BE0001R</t>
  </si>
  <si>
    <t>Offagne</t>
  </si>
  <si>
    <t>BE0032R</t>
  </si>
  <si>
    <t>Eupen</t>
  </si>
  <si>
    <t>BE0035R</t>
  </si>
  <si>
    <t>Vezin</t>
  </si>
  <si>
    <t>BG0053R</t>
  </si>
  <si>
    <t>Rojen peak</t>
  </si>
  <si>
    <t>CH0001G</t>
  </si>
  <si>
    <t>Jungfraujoch</t>
  </si>
  <si>
    <t>CH0002R</t>
  </si>
  <si>
    <t>Payerne</t>
  </si>
  <si>
    <t>CH0003R</t>
  </si>
  <si>
    <t>TÃ¤nikon</t>
  </si>
  <si>
    <t>CH0004R</t>
  </si>
  <si>
    <t>Chaumont</t>
  </si>
  <si>
    <t>CH0005R</t>
  </si>
  <si>
    <t>Rigi</t>
  </si>
  <si>
    <t>CH0031R</t>
  </si>
  <si>
    <t>Sion</t>
  </si>
  <si>
    <t>Ayia Marina</t>
  </si>
  <si>
    <t>CZ0001R</t>
  </si>
  <si>
    <t>Svratouch</t>
  </si>
  <si>
    <t>CZ0003R</t>
  </si>
  <si>
    <t>Kosetice</t>
  </si>
  <si>
    <t>CZ0005R</t>
  </si>
  <si>
    <t>Churanov</t>
  </si>
  <si>
    <t>CZ0007R</t>
  </si>
  <si>
    <t>Kresin u Pacova</t>
  </si>
  <si>
    <t>DE0001R</t>
  </si>
  <si>
    <t>Westerland</t>
  </si>
  <si>
    <t>DE0002R</t>
  </si>
  <si>
    <t>Waldhof</t>
  </si>
  <si>
    <t>DE0003R</t>
  </si>
  <si>
    <t>Schauinsland</t>
  </si>
  <si>
    <t>DE0004R</t>
  </si>
  <si>
    <t>Deuselbach</t>
  </si>
  <si>
    <t>DE0005R</t>
  </si>
  <si>
    <t>Brotjacklriegel</t>
  </si>
  <si>
    <t>DE0006R</t>
  </si>
  <si>
    <t>Arkona</t>
  </si>
  <si>
    <t>DE0007R</t>
  </si>
  <si>
    <t>Neuglobsow</t>
  </si>
  <si>
    <t>DE0008R</t>
  </si>
  <si>
    <t>SchmÃ¼cke</t>
  </si>
  <si>
    <t>DE0009R</t>
  </si>
  <si>
    <t>Zingst</t>
  </si>
  <si>
    <t>DE0011R</t>
  </si>
  <si>
    <t>Hohenwestedt</t>
  </si>
  <si>
    <t>DE0012R</t>
  </si>
  <si>
    <t>Bassum</t>
  </si>
  <si>
    <t>DE0013R</t>
  </si>
  <si>
    <t>Rodenberg</t>
  </si>
  <si>
    <t>DE0014R</t>
  </si>
  <si>
    <t>Meinerzhagen</t>
  </si>
  <si>
    <t>DE0017R</t>
  </si>
  <si>
    <t>Ansbach</t>
  </si>
  <si>
    <t>DE0018R</t>
  </si>
  <si>
    <t>Rottenburg</t>
  </si>
  <si>
    <t>DE0026R</t>
  </si>
  <si>
    <t>UeckermÃ¼nde</t>
  </si>
  <si>
    <t>DE0031R</t>
  </si>
  <si>
    <t>Wiesenburg</t>
  </si>
  <si>
    <t>DE0035R</t>
  </si>
  <si>
    <t>LÃ¼ckendorf</t>
  </si>
  <si>
    <t>DE0038R</t>
  </si>
  <si>
    <t>Murnauer Moos</t>
  </si>
  <si>
    <t>DE0039R</t>
  </si>
  <si>
    <t>Aukrug</t>
  </si>
  <si>
    <t>DE0042R</t>
  </si>
  <si>
    <t>Ã–hringen</t>
  </si>
  <si>
    <t>DE0045R</t>
  </si>
  <si>
    <t>Schorfheide</t>
  </si>
  <si>
    <t>DE0046R</t>
  </si>
  <si>
    <t>Raisting</t>
  </si>
  <si>
    <t>DE0047R</t>
  </si>
  <si>
    <t>Falkenberg</t>
  </si>
  <si>
    <t>DK0005R</t>
  </si>
  <si>
    <t>Keldsnor</t>
  </si>
  <si>
    <t>DK0009R</t>
  </si>
  <si>
    <t>Storebaelt</t>
  </si>
  <si>
    <t>DK0010G</t>
  </si>
  <si>
    <t>Nord, Greenland</t>
  </si>
  <si>
    <t>DK0012R</t>
  </si>
  <si>
    <t>Risoe</t>
  </si>
  <si>
    <t>DK0031R</t>
  </si>
  <si>
    <t>Ulborg</t>
  </si>
  <si>
    <t>DK0032R</t>
  </si>
  <si>
    <t>Frederiksborg</t>
  </si>
  <si>
    <t>DK0041R</t>
  </si>
  <si>
    <t>Lille Valby</t>
  </si>
  <si>
    <t>EE0009R</t>
  </si>
  <si>
    <t>Lahemaa</t>
  </si>
  <si>
    <t>EE0011R</t>
  </si>
  <si>
    <t>Vilsandi</t>
  </si>
  <si>
    <t>ES0001R</t>
  </si>
  <si>
    <t>San Pablo de los Montes</t>
  </si>
  <si>
    <t>ES0002R</t>
  </si>
  <si>
    <t>La Cartuja</t>
  </si>
  <si>
    <t>ES0003R</t>
  </si>
  <si>
    <t>Roquetas</t>
  </si>
  <si>
    <t>ES0004R</t>
  </si>
  <si>
    <t>LogroÃ±o</t>
  </si>
  <si>
    <t>ES0005R</t>
  </si>
  <si>
    <t>Noya</t>
  </si>
  <si>
    <t>ES0006R</t>
  </si>
  <si>
    <t>MahÃ³n</t>
  </si>
  <si>
    <t>ES0007R</t>
  </si>
  <si>
    <t>VÃ­znar</t>
  </si>
  <si>
    <t>ES0008R</t>
  </si>
  <si>
    <t>Niembro</t>
  </si>
  <si>
    <t>ES0009R</t>
  </si>
  <si>
    <t>Campisabalos</t>
  </si>
  <si>
    <t>ES0010R</t>
  </si>
  <si>
    <t>Cabo de Creus</t>
  </si>
  <si>
    <t>ES0011R</t>
  </si>
  <si>
    <t>Barcarrota</t>
  </si>
  <si>
    <t>ES0012R</t>
  </si>
  <si>
    <t>Zarra</t>
  </si>
  <si>
    <t>ES0013R</t>
  </si>
  <si>
    <t>Penausende</t>
  </si>
  <si>
    <t>ES0014R</t>
  </si>
  <si>
    <t>Els Torms</t>
  </si>
  <si>
    <t>ES0015R</t>
  </si>
  <si>
    <t>Risco Llamo</t>
  </si>
  <si>
    <t>ES0016R</t>
  </si>
  <si>
    <t>O SaviÃ±ao</t>
  </si>
  <si>
    <t>ES0017R</t>
  </si>
  <si>
    <t>DoÃ±ana</t>
  </si>
  <si>
    <t>FI0004R</t>
  </si>
  <si>
    <t>Ã„htÃ¤ri</t>
  </si>
  <si>
    <t>FI0009R</t>
  </si>
  <si>
    <t>UtÃ¶</t>
  </si>
  <si>
    <t>FI0017R</t>
  </si>
  <si>
    <t>Virolahti II</t>
  </si>
  <si>
    <t>FI0022R</t>
  </si>
  <si>
    <t>Oulanka</t>
  </si>
  <si>
    <t>FI0037R</t>
  </si>
  <si>
    <t>Ã„htÃ¤ri II</t>
  </si>
  <si>
    <t>FI0096G</t>
  </si>
  <si>
    <t>Pallas (Sammaltunturi)</t>
  </si>
  <si>
    <t>FR0008R</t>
  </si>
  <si>
    <t>Donon</t>
  </si>
  <si>
    <t>FR0009R</t>
  </si>
  <si>
    <t>Revin</t>
  </si>
  <si>
    <t>FR0010R</t>
  </si>
  <si>
    <t>Morvan</t>
  </si>
  <si>
    <t>FR0011R</t>
  </si>
  <si>
    <t>Bonnevaux</t>
  </si>
  <si>
    <t>FR0012R</t>
  </si>
  <si>
    <t>Iraty</t>
  </si>
  <si>
    <t>FR0013R</t>
  </si>
  <si>
    <t>Peyrusse Vieille</t>
  </si>
  <si>
    <t>FR0014R</t>
  </si>
  <si>
    <t>Montandon</t>
  </si>
  <si>
    <t>FR0015R</t>
  </si>
  <si>
    <t>La TardiÃ¨re</t>
  </si>
  <si>
    <t>FR0016R</t>
  </si>
  <si>
    <t>Le Casset</t>
  </si>
  <si>
    <t>FR0017R</t>
  </si>
  <si>
    <t>Montfranc</t>
  </si>
  <si>
    <t>FR0018R</t>
  </si>
  <si>
    <t>La Coulonche</t>
  </si>
  <si>
    <t>FR0019R</t>
  </si>
  <si>
    <t>Pic du Midi</t>
  </si>
  <si>
    <t>FR0030R</t>
  </si>
  <si>
    <t>Puy de DÃ´me</t>
  </si>
  <si>
    <t>FR0031R</t>
  </si>
  <si>
    <t>Aubur</t>
  </si>
  <si>
    <t>FR0032R</t>
  </si>
  <si>
    <t>Brennilis</t>
  </si>
  <si>
    <t>GB0002R</t>
  </si>
  <si>
    <t>Eskdalemuir</t>
  </si>
  <si>
    <t>GB0006R</t>
  </si>
  <si>
    <t>Lough Navar</t>
  </si>
  <si>
    <t>GB0013R</t>
  </si>
  <si>
    <t>Yarner Wood</t>
  </si>
  <si>
    <t>GB0014R</t>
  </si>
  <si>
    <t>High Muffles</t>
  </si>
  <si>
    <t>GB0015R</t>
  </si>
  <si>
    <t>Strath Vaich Dam</t>
  </si>
  <si>
    <t>GB0031R</t>
  </si>
  <si>
    <t>Aston Hill</t>
  </si>
  <si>
    <t>GB0033R</t>
  </si>
  <si>
    <t>Bush</t>
  </si>
  <si>
    <t>GB0035R</t>
  </si>
  <si>
    <t>Great Dun Fell</t>
  </si>
  <si>
    <t>GB0036R</t>
  </si>
  <si>
    <t>Harwell</t>
  </si>
  <si>
    <t>GB0037R</t>
  </si>
  <si>
    <t>Ladybower Res.</t>
  </si>
  <si>
    <t>GB0038R</t>
  </si>
  <si>
    <t>Lullington Heath</t>
  </si>
  <si>
    <t>GB0039R</t>
  </si>
  <si>
    <t>Sibton</t>
  </si>
  <si>
    <t>GB0041R</t>
  </si>
  <si>
    <t>Wharley Croft</t>
  </si>
  <si>
    <t>GB0043R</t>
  </si>
  <si>
    <t>Narberth</t>
  </si>
  <si>
    <t>GB0044R</t>
  </si>
  <si>
    <t>Somerton</t>
  </si>
  <si>
    <t>GB0045R</t>
  </si>
  <si>
    <t>Wicken Fen</t>
  </si>
  <si>
    <t>GB0048R</t>
  </si>
  <si>
    <t>Auchencorth Moss</t>
  </si>
  <si>
    <t>GB0049R</t>
  </si>
  <si>
    <t>Weybourne</t>
  </si>
  <si>
    <t>GB0050R</t>
  </si>
  <si>
    <t>St. Osyth</t>
  </si>
  <si>
    <t>GB0051R</t>
  </si>
  <si>
    <t>Market Harborough</t>
  </si>
  <si>
    <t>GB0052R</t>
  </si>
  <si>
    <t>Lerwick</t>
  </si>
  <si>
    <t>GB0053R</t>
  </si>
  <si>
    <t>Charlton Mackrell</t>
  </si>
  <si>
    <t>GR0001R</t>
  </si>
  <si>
    <t>Aliartos</t>
  </si>
  <si>
    <t>GR0002R</t>
  </si>
  <si>
    <t>Finokalia</t>
  </si>
  <si>
    <t>GR0003R</t>
  </si>
  <si>
    <t>Livadi</t>
  </si>
  <si>
    <t>IE0001R</t>
  </si>
  <si>
    <t>Valentia Observatory</t>
  </si>
  <si>
    <t>IT0001R</t>
  </si>
  <si>
    <t>Montelibretti</t>
  </si>
  <si>
    <t>LT0015R</t>
  </si>
  <si>
    <t>Preila</t>
  </si>
  <si>
    <t>LV0010R</t>
  </si>
  <si>
    <t>Rucava</t>
  </si>
  <si>
    <t>LV0016R</t>
  </si>
  <si>
    <t>Zoseni</t>
  </si>
  <si>
    <t>MK0007R</t>
  </si>
  <si>
    <t>Lazaropole</t>
  </si>
  <si>
    <t>Giordan lighthouse</t>
  </si>
  <si>
    <t>NL0007R</t>
  </si>
  <si>
    <t>Eibergen</t>
  </si>
  <si>
    <t>NL0009R</t>
  </si>
  <si>
    <t>Kollumerwaard</t>
  </si>
  <si>
    <t>NL0010R</t>
  </si>
  <si>
    <t>Vredepeel</t>
  </si>
  <si>
    <t>NL0011R</t>
  </si>
  <si>
    <t>Cabauw Zijdeweg</t>
  </si>
  <si>
    <t>NL0091R</t>
  </si>
  <si>
    <t>De Zilk</t>
  </si>
  <si>
    <t>NL0644R</t>
  </si>
  <si>
    <t>Cabauw Wielsekade</t>
  </si>
  <si>
    <t>NO0015R</t>
  </si>
  <si>
    <t>Tustervatn</t>
  </si>
  <si>
    <t>NO0039R</t>
  </si>
  <si>
    <t>KÃ¥rvatn</t>
  </si>
  <si>
    <t>NO0041R</t>
  </si>
  <si>
    <t>Osen</t>
  </si>
  <si>
    <t>NO0043R</t>
  </si>
  <si>
    <t>Prestebakke</t>
  </si>
  <si>
    <t>NO0045R</t>
  </si>
  <si>
    <t>JelÃ¸ya</t>
  </si>
  <si>
    <t>NO0048R</t>
  </si>
  <si>
    <t>Voss</t>
  </si>
  <si>
    <t>NO0052R</t>
  </si>
  <si>
    <t>Sandve</t>
  </si>
  <si>
    <t>NO0055R</t>
  </si>
  <si>
    <t>Karasjok</t>
  </si>
  <si>
    <t>NO0056R</t>
  </si>
  <si>
    <t>Hurdal</t>
  </si>
  <si>
    <t>NO0058G</t>
  </si>
  <si>
    <t>Troll</t>
  </si>
  <si>
    <t>NO0489R</t>
  </si>
  <si>
    <t>Haukenes</t>
  </si>
  <si>
    <t>PL0002R</t>
  </si>
  <si>
    <t>Jarczew</t>
  </si>
  <si>
    <t>PL0003R</t>
  </si>
  <si>
    <t>Sniezka</t>
  </si>
  <si>
    <t>PL0004R</t>
  </si>
  <si>
    <t>Leba</t>
  </si>
  <si>
    <t>PL0005R</t>
  </si>
  <si>
    <t>Diabla Gora</t>
  </si>
  <si>
    <t>PT0004R</t>
  </si>
  <si>
    <t>Monte Velho</t>
  </si>
  <si>
    <t>RO0008R</t>
  </si>
  <si>
    <t>Poiana Stampei</t>
  </si>
  <si>
    <t>RU0001R</t>
  </si>
  <si>
    <t>Janiskoski</t>
  </si>
  <si>
    <t>RU0013R</t>
  </si>
  <si>
    <t>Pinega</t>
  </si>
  <si>
    <t>RU0016R</t>
  </si>
  <si>
    <t>Shepeljovo</t>
  </si>
  <si>
    <t>RU0018R</t>
  </si>
  <si>
    <t>Danki</t>
  </si>
  <si>
    <t>SE0002R</t>
  </si>
  <si>
    <t>RÃ¶rvik</t>
  </si>
  <si>
    <t>SE0003R</t>
  </si>
  <si>
    <t>Velen</t>
  </si>
  <si>
    <t>SE0005R</t>
  </si>
  <si>
    <t>BredkÃ¤len</t>
  </si>
  <si>
    <t>SE0011R</t>
  </si>
  <si>
    <t>Vavihill</t>
  </si>
  <si>
    <t>SE0012R</t>
  </si>
  <si>
    <t>Aspvreten</t>
  </si>
  <si>
    <t>SE0013R</t>
  </si>
  <si>
    <t>Esrange</t>
  </si>
  <si>
    <t>SE0014R</t>
  </si>
  <si>
    <t>RÃ¥Ã¶</t>
  </si>
  <si>
    <t>SE0032R</t>
  </si>
  <si>
    <t>Norra-Kvill</t>
  </si>
  <si>
    <t>SE0033R</t>
  </si>
  <si>
    <t>SÃ¤nnen</t>
  </si>
  <si>
    <t>SE0034R</t>
  </si>
  <si>
    <t>StorulvsjÃ¶en</t>
  </si>
  <si>
    <t>SE0035R</t>
  </si>
  <si>
    <t>Vindeln</t>
  </si>
  <si>
    <t>SE0039R</t>
  </si>
  <si>
    <t>GrimsÃ¶</t>
  </si>
  <si>
    <t>SE0094R</t>
  </si>
  <si>
    <t>AmmarnÃ¤s</t>
  </si>
  <si>
    <t>SI0008R</t>
  </si>
  <si>
    <t>Iskrba</t>
  </si>
  <si>
    <t>SI0031R</t>
  </si>
  <si>
    <t>Zarodnje</t>
  </si>
  <si>
    <t>SI0032R</t>
  </si>
  <si>
    <t>Krvavec</t>
  </si>
  <si>
    <t>SI0033R</t>
  </si>
  <si>
    <t>Kovk</t>
  </si>
  <si>
    <t>SK0002R</t>
  </si>
  <si>
    <t>Chopok</t>
  </si>
  <si>
    <t>SK0004R</t>
  </si>
  <si>
    <t>StarÃ¡ LesnÃ¡</t>
  </si>
  <si>
    <t>SK0005R</t>
  </si>
  <si>
    <t>Liesek</t>
  </si>
  <si>
    <t>SK0006R</t>
  </si>
  <si>
    <t>Starina</t>
  </si>
  <si>
    <t>SK0007R</t>
  </si>
  <si>
    <t>Topolniky</t>
  </si>
  <si>
    <t>TOAR-emep-station-coordinates</t>
  </si>
  <si>
    <t>ABP</t>
  </si>
  <si>
    <t>Arembepe</t>
  </si>
  <si>
    <t>AHT</t>
  </si>
  <si>
    <t>Ahtari</t>
  </si>
  <si>
    <t>ALG</t>
  </si>
  <si>
    <t>Algoma</t>
  </si>
  <si>
    <t>AMS</t>
  </si>
  <si>
    <t>Amsterdam Island</t>
  </si>
  <si>
    <t>AMT</t>
  </si>
  <si>
    <t>Argyle</t>
  </si>
  <si>
    <t>Angra do Heroismo</t>
  </si>
  <si>
    <t>Ascension Island</t>
  </si>
  <si>
    <t>ASK</t>
  </si>
  <si>
    <t>Assekrem</t>
  </si>
  <si>
    <t>AVI</t>
  </si>
  <si>
    <t>St. Croix</t>
  </si>
  <si>
    <t>AZR</t>
  </si>
  <si>
    <t>Terceira Island</t>
  </si>
  <si>
    <t>BAL</t>
  </si>
  <si>
    <t>Baltic Sea</t>
  </si>
  <si>
    <t>BEJ</t>
  </si>
  <si>
    <t>Beja</t>
  </si>
  <si>
    <t>BEO</t>
  </si>
  <si>
    <t>BEO Moussala</t>
  </si>
  <si>
    <t>BGU</t>
  </si>
  <si>
    <t>Begur</t>
  </si>
  <si>
    <t>BKT</t>
  </si>
  <si>
    <t>Bukit Koto Tabang</t>
  </si>
  <si>
    <t>BME</t>
  </si>
  <si>
    <t>St. David"s Head</t>
  </si>
  <si>
    <t>Tudor Hill</t>
  </si>
  <si>
    <t>Bratt"s Lake</t>
  </si>
  <si>
    <t>BRT</t>
  </si>
  <si>
    <t>BSC</t>
  </si>
  <si>
    <t>Black Sea</t>
  </si>
  <si>
    <t>CAS</t>
  </si>
  <si>
    <t>Castelo Branco</t>
  </si>
  <si>
    <t>CBA</t>
  </si>
  <si>
    <t>Cold Bay</t>
  </si>
  <si>
    <t>CDL</t>
  </si>
  <si>
    <t>Candle Lake</t>
  </si>
  <si>
    <t>CFA</t>
  </si>
  <si>
    <t>Cape Ferguson</t>
  </si>
  <si>
    <t>Cape Grim</t>
  </si>
  <si>
    <t>CHA</t>
  </si>
  <si>
    <t>Chalk River</t>
  </si>
  <si>
    <t>Churchill</t>
  </si>
  <si>
    <t>CHM</t>
  </si>
  <si>
    <t>Chibougamau</t>
  </si>
  <si>
    <t>CHR</t>
  </si>
  <si>
    <t>Christmas Island</t>
  </si>
  <si>
    <t>CMN</t>
  </si>
  <si>
    <t>Monte Cimone</t>
  </si>
  <si>
    <t>CMO</t>
  </si>
  <si>
    <t>Cape Meares</t>
  </si>
  <si>
    <t>COI</t>
  </si>
  <si>
    <t>Cape Ochi-ishi</t>
  </si>
  <si>
    <t>CPS</t>
  </si>
  <si>
    <t>Chapais</t>
  </si>
  <si>
    <t>CPT</t>
  </si>
  <si>
    <t>Cape Point</t>
  </si>
  <si>
    <t>CRI</t>
  </si>
  <si>
    <t>Cape Rama</t>
  </si>
  <si>
    <t>CRZ</t>
  </si>
  <si>
    <t>Crozet</t>
  </si>
  <si>
    <t>Cape Verde Observatory</t>
  </si>
  <si>
    <t>CYA</t>
  </si>
  <si>
    <t>Casey Station</t>
  </si>
  <si>
    <t>DAK</t>
  </si>
  <si>
    <t>DBL</t>
  </si>
  <si>
    <t>Dobele</t>
  </si>
  <si>
    <t>Concordia, DÃ´me C</t>
  </si>
  <si>
    <t>DEU</t>
  </si>
  <si>
    <t>DIG</t>
  </si>
  <si>
    <t>Puszcza Borecka/Diabla Gora</t>
  </si>
  <si>
    <t>DMV</t>
  </si>
  <si>
    <t>Danum Valley GAW Baseline Station</t>
  </si>
  <si>
    <t>DON</t>
  </si>
  <si>
    <t>Donana</t>
  </si>
  <si>
    <t>Easter Island</t>
  </si>
  <si>
    <t>ELA</t>
  </si>
  <si>
    <t>Experimental Lakes Area</t>
  </si>
  <si>
    <t>ESP</t>
  </si>
  <si>
    <t>Estevan Point</t>
  </si>
  <si>
    <t>EST</t>
  </si>
  <si>
    <t>Esther</t>
  </si>
  <si>
    <t>FDT</t>
  </si>
  <si>
    <t>Fundata</t>
  </si>
  <si>
    <t>FIK</t>
  </si>
  <si>
    <t>Funchal</t>
  </si>
  <si>
    <t>GMI</t>
  </si>
  <si>
    <t>Guam</t>
  </si>
  <si>
    <t>GOZ</t>
  </si>
  <si>
    <t>Dwejra Point</t>
  </si>
  <si>
    <t>GPA</t>
  </si>
  <si>
    <t>Gunn Point</t>
  </si>
  <si>
    <t>GSN</t>
  </si>
  <si>
    <t>Gosan</t>
  </si>
  <si>
    <t>HAT</t>
  </si>
  <si>
    <t>Hateruma</t>
  </si>
  <si>
    <t>Halley Bay</t>
  </si>
  <si>
    <t>Hok Tsui</t>
  </si>
  <si>
    <t>HUN</t>
  </si>
  <si>
    <t>Hegyhatsal</t>
  </si>
  <si>
    <t>ICE</t>
  </si>
  <si>
    <t>Heimaey</t>
  </si>
  <si>
    <t>IRB</t>
  </si>
  <si>
    <t>Issyk-Kul</t>
  </si>
  <si>
    <t>ITN</t>
  </si>
  <si>
    <t>Grifton</t>
  </si>
  <si>
    <t>Kaashidhoo</t>
  </si>
  <si>
    <t>KEJ</t>
  </si>
  <si>
    <t>Kejimkujik</t>
  </si>
  <si>
    <t>KEY</t>
  </si>
  <si>
    <t>Key Biscayne</t>
  </si>
  <si>
    <t>KMW</t>
  </si>
  <si>
    <t>KOS</t>
  </si>
  <si>
    <t>KPA</t>
  </si>
  <si>
    <t>Kitt Peak</t>
  </si>
  <si>
    <t>KRE</t>
  </si>
  <si>
    <t>Atmospheric Station Kresin u Pacova</t>
  </si>
  <si>
    <t>KTB</t>
  </si>
  <si>
    <t>Kloosterburen</t>
  </si>
  <si>
    <t>KUM</t>
  </si>
  <si>
    <t>Cape Kumukahi</t>
  </si>
  <si>
    <t>KVK</t>
  </si>
  <si>
    <t>KVV</t>
  </si>
  <si>
    <t>KZD</t>
  </si>
  <si>
    <t>Sary Taukum</t>
  </si>
  <si>
    <t>KZM</t>
  </si>
  <si>
    <t>Plateau Assy</t>
  </si>
  <si>
    <t>LEF</t>
  </si>
  <si>
    <t>Park Falls</t>
  </si>
  <si>
    <t>LGB</t>
  </si>
  <si>
    <t>Lisboa / Gago Coutinho</t>
  </si>
  <si>
    <t>LLB</t>
  </si>
  <si>
    <t>Lac La Biche</t>
  </si>
  <si>
    <t>Lac La Biche (Alberta)</t>
  </si>
  <si>
    <t>LLN</t>
  </si>
  <si>
    <t>Lulin</t>
  </si>
  <si>
    <t>LON</t>
  </si>
  <si>
    <t>Longwoods</t>
  </si>
  <si>
    <t>LPO</t>
  </si>
  <si>
    <t>Ile Grande</t>
  </si>
  <si>
    <t>La Quiaca Observatorio</t>
  </si>
  <si>
    <t>MAA</t>
  </si>
  <si>
    <t>Mawson</t>
  </si>
  <si>
    <t>MBC</t>
  </si>
  <si>
    <t>Mould Bay</t>
  </si>
  <si>
    <t>MCM</t>
  </si>
  <si>
    <t>McMurdo Station</t>
  </si>
  <si>
    <t>MEX</t>
  </si>
  <si>
    <t>Mex High Altitude Global Climate Observation Center, Mexico</t>
  </si>
  <si>
    <t>MHN</t>
  </si>
  <si>
    <t>Mahon</t>
  </si>
  <si>
    <t>MID</t>
  </si>
  <si>
    <t>Sand Island</t>
  </si>
  <si>
    <t>Macquarie Island</t>
  </si>
  <si>
    <t>MVH</t>
  </si>
  <si>
    <t>Natal</t>
  </si>
  <si>
    <t>NGL</t>
  </si>
  <si>
    <t>NIA</t>
  </si>
  <si>
    <t>Noia</t>
  </si>
  <si>
    <t>NMB</t>
  </si>
  <si>
    <t>Gobabeb</t>
  </si>
  <si>
    <t>Neumayer</t>
  </si>
  <si>
    <t>Niwot Ridge (Saddle)</t>
  </si>
  <si>
    <t>Niwot Ridge C1</t>
  </si>
  <si>
    <t>Niwot Ridge (T-van)</t>
  </si>
  <si>
    <t>NZL</t>
  </si>
  <si>
    <t>Kaitorete Spit</t>
  </si>
  <si>
    <t>OPW</t>
  </si>
  <si>
    <t>Olympic Peninsula</t>
  </si>
  <si>
    <t>OUL</t>
  </si>
  <si>
    <t>OXK</t>
  </si>
  <si>
    <t>Ochsenkopf</t>
  </si>
  <si>
    <t>PAL</t>
  </si>
  <si>
    <t>Pallas-Sammaltunturi</t>
  </si>
  <si>
    <t>PDM</t>
  </si>
  <si>
    <t>Penhas Douradas</t>
  </si>
  <si>
    <t>Pilar Observatorio</t>
  </si>
  <si>
    <t>POC</t>
  </si>
  <si>
    <t>Pacific Ocean (05N)</t>
  </si>
  <si>
    <t>Pacific Ocean (05S)</t>
  </si>
  <si>
    <t>Pacific Ocean (20S)</t>
  </si>
  <si>
    <t>Pacific Ocean (25N)</t>
  </si>
  <si>
    <t>Pacific Ocean (25S)</t>
  </si>
  <si>
    <t>Pacific Ocean (30N)</t>
  </si>
  <si>
    <t>Pacific Ocean (30S)</t>
  </si>
  <si>
    <t>Pacific Ocean (15S)</t>
  </si>
  <si>
    <t>Pacific Ocean (35S)</t>
  </si>
  <si>
    <t>Pacific Ocean (10N)</t>
  </si>
  <si>
    <t>Pacific Ocean (00N)</t>
  </si>
  <si>
    <t>Pacific Ocean (15N)</t>
  </si>
  <si>
    <t>Pacific Ocean (10S)</t>
  </si>
  <si>
    <t>Pacific Ocean (20N)</t>
  </si>
  <si>
    <t>Pacific Ocean (35N)</t>
  </si>
  <si>
    <t>PRS</t>
  </si>
  <si>
    <t>Plateau Rosa</t>
  </si>
  <si>
    <t>Palmer Station</t>
  </si>
  <si>
    <t>PTA</t>
  </si>
  <si>
    <t>Point Arena</t>
  </si>
  <si>
    <t>PUY</t>
  </si>
  <si>
    <t>Puy de Dome</t>
  </si>
  <si>
    <t>PYR</t>
  </si>
  <si>
    <t>Everest - Pyramid</t>
  </si>
  <si>
    <t>RCV</t>
  </si>
  <si>
    <t>RGL</t>
  </si>
  <si>
    <t>Ridge Hill</t>
  </si>
  <si>
    <t>RIG</t>
  </si>
  <si>
    <t>ROQ</t>
  </si>
  <si>
    <t>Roquetes</t>
  </si>
  <si>
    <t>Saturna</t>
  </si>
  <si>
    <t>SCS</t>
  </si>
  <si>
    <t>South China Sea (09N)</t>
  </si>
  <si>
    <t>South China Sea (18N)</t>
  </si>
  <si>
    <t>South China Sea (06N)</t>
  </si>
  <si>
    <t>South China Sea (03N)</t>
  </si>
  <si>
    <t>South China Sea (21N)</t>
  </si>
  <si>
    <t>South China Sea (12N)</t>
  </si>
  <si>
    <t>South China Sea (15N)</t>
  </si>
  <si>
    <t>SDZ</t>
  </si>
  <si>
    <t>Shangdianzi</t>
  </si>
  <si>
    <t>Mahe Island</t>
  </si>
  <si>
    <t>SGI</t>
  </si>
  <si>
    <t>Bird Island</t>
  </si>
  <si>
    <t>SGP</t>
  </si>
  <si>
    <t>Southern Great Plains</t>
  </si>
  <si>
    <t>SHM</t>
  </si>
  <si>
    <t>Shemya Island</t>
  </si>
  <si>
    <t>SHP</t>
  </si>
  <si>
    <t>Shepelevo</t>
  </si>
  <si>
    <t>SIO</t>
  </si>
  <si>
    <t>La Jolla</t>
  </si>
  <si>
    <t>Shetland</t>
  </si>
  <si>
    <t>American Samoa GMD Observatory</t>
  </si>
  <si>
    <t>SNL</t>
  </si>
  <si>
    <t>San Lorenzo</t>
  </si>
  <si>
    <t>SPM</t>
  </si>
  <si>
    <t>Amundsen-Scott South Pole</t>
  </si>
  <si>
    <t>SSL</t>
  </si>
  <si>
    <t>STM</t>
  </si>
  <si>
    <t>Ocean Station "M"</t>
  </si>
  <si>
    <t>SUT</t>
  </si>
  <si>
    <t>Sutton</t>
  </si>
  <si>
    <t>Syowa Station</t>
  </si>
  <si>
    <t>TAC</t>
  </si>
  <si>
    <t>Tacolneston Tall Tower</t>
  </si>
  <si>
    <t>TAP</t>
  </si>
  <si>
    <t>Tae-ahn Peninsula</t>
  </si>
  <si>
    <t>TAR</t>
  </si>
  <si>
    <t>Tanah Rata</t>
  </si>
  <si>
    <t>Tierra del Fuego</t>
  </si>
  <si>
    <t>TER</t>
  </si>
  <si>
    <t>Teriberka</t>
  </si>
  <si>
    <t>Tsukuba</t>
  </si>
  <si>
    <t>UTA</t>
  </si>
  <si>
    <t>Wendover</t>
  </si>
  <si>
    <t>UTO</t>
  </si>
  <si>
    <t>Uto</t>
  </si>
  <si>
    <t>UUM</t>
  </si>
  <si>
    <t>Ulaan Uul</t>
  </si>
  <si>
    <t>VIR</t>
  </si>
  <si>
    <t>Virolahti</t>
  </si>
  <si>
    <t>WES</t>
  </si>
  <si>
    <t>WIS</t>
  </si>
  <si>
    <t>Sede Boker</t>
  </si>
  <si>
    <t>Mt. Waliguan</t>
  </si>
  <si>
    <t>Sable Island</t>
  </si>
  <si>
    <t>XXB</t>
  </si>
  <si>
    <t>XXM</t>
  </si>
  <si>
    <t>Zeppelinfjellet (Ny-Alesund)</t>
  </si>
  <si>
    <t>ZGT</t>
  </si>
  <si>
    <t>ZRN</t>
  </si>
  <si>
    <t>Zavodnje</t>
  </si>
  <si>
    <t>Zugspitze / Schneefernerhaus</t>
  </si>
  <si>
    <t>ZSN</t>
  </si>
  <si>
    <t>Zugspitze</t>
  </si>
  <si>
    <t>TOAR-gaw-coordinates</t>
  </si>
  <si>
    <t>Adrigole</t>
  </si>
  <si>
    <t>ADR</t>
  </si>
  <si>
    <t>Bering Island</t>
  </si>
  <si>
    <t>BER</t>
  </si>
  <si>
    <t>Braganca</t>
  </si>
  <si>
    <t>BRG</t>
  </si>
  <si>
    <t>Bratt's Lake</t>
  </si>
  <si>
    <t>Burgas</t>
  </si>
  <si>
    <t>BUR</t>
  </si>
  <si>
    <t>Cape St. James</t>
  </si>
  <si>
    <t>CSJ</t>
  </si>
  <si>
    <t>Concordia, D&amp;#244;me C</t>
  </si>
  <si>
    <t>Hamamatsu</t>
  </si>
  <si>
    <t>HMM</t>
  </si>
  <si>
    <t>Harvard Forest</t>
  </si>
  <si>
    <t>HFM</t>
  </si>
  <si>
    <t>Hohe Warte</t>
  </si>
  <si>
    <t>HHE</t>
  </si>
  <si>
    <t>Huancayo</t>
  </si>
  <si>
    <t>Ivan Sedlo</t>
  </si>
  <si>
    <t>IVN</t>
  </si>
  <si>
    <t>Jakarta</t>
  </si>
  <si>
    <t>JKR</t>
  </si>
  <si>
    <t>JCZ</t>
  </si>
  <si>
    <t>Jubany</t>
  </si>
  <si>
    <t>JBN</t>
  </si>
  <si>
    <t>Kamenicki Vis</t>
  </si>
  <si>
    <t>KAM</t>
  </si>
  <si>
    <t>King Sejong</t>
  </si>
  <si>
    <t>KSG</t>
  </si>
  <si>
    <t>King's Park</t>
  </si>
  <si>
    <t>Kisai</t>
  </si>
  <si>
    <t>KIS</t>
  </si>
  <si>
    <t>Kotelny Island</t>
  </si>
  <si>
    <t>Kyzylcha</t>
  </si>
  <si>
    <t>KYZ</t>
  </si>
  <si>
    <t>CAR</t>
  </si>
  <si>
    <t>La Palma</t>
  </si>
  <si>
    <t>PLM</t>
  </si>
  <si>
    <t>LZP</t>
  </si>
  <si>
    <t>LEB</t>
  </si>
  <si>
    <t>Lecce Environmental-Climate Observatory</t>
  </si>
  <si>
    <t>Logrono</t>
  </si>
  <si>
    <t>LOG</t>
  </si>
  <si>
    <t>Memanbetsu</t>
  </si>
  <si>
    <t>MMB</t>
  </si>
  <si>
    <t>Mikawa-Ichinomiya</t>
  </si>
  <si>
    <t>MKW</t>
  </si>
  <si>
    <t>Mt. Dodaira</t>
  </si>
  <si>
    <t>DDR</t>
  </si>
  <si>
    <t>Nagoya</t>
  </si>
  <si>
    <t>NGY</t>
  </si>
  <si>
    <t>Niwot Ridge (C-1)</t>
  </si>
  <si>
    <t>Ocean Station Charlie</t>
  </si>
  <si>
    <t>STC</t>
  </si>
  <si>
    <t>PCO</t>
  </si>
  <si>
    <t>Pleven</t>
  </si>
  <si>
    <t>PLV</t>
  </si>
  <si>
    <t>Plovdiv</t>
  </si>
  <si>
    <t>PLD</t>
  </si>
  <si>
    <t>Semenic</t>
  </si>
  <si>
    <t>SEM</t>
  </si>
  <si>
    <t>Ship between Ishigaki Island and Hateruma Island</t>
  </si>
  <si>
    <t>SIH</t>
  </si>
  <si>
    <t>SNZ</t>
  </si>
  <si>
    <t>Sofia</t>
  </si>
  <si>
    <t>St. David's Head</t>
  </si>
  <si>
    <t>Stephansplatz</t>
  </si>
  <si>
    <t>STP</t>
  </si>
  <si>
    <t>Stina de Vale</t>
  </si>
  <si>
    <t>STN</t>
  </si>
  <si>
    <t>Suita</t>
  </si>
  <si>
    <t>SUI</t>
  </si>
  <si>
    <t>Suwalki</t>
  </si>
  <si>
    <t>SWL</t>
  </si>
  <si>
    <t>Takayama</t>
  </si>
  <si>
    <t>TKY</t>
  </si>
  <si>
    <t>Tutuila (Cape Matatula)</t>
  </si>
  <si>
    <t>Urawa</t>
  </si>
  <si>
    <t>URW</t>
  </si>
  <si>
    <t>Varna</t>
  </si>
  <si>
    <t>VRN</t>
  </si>
  <si>
    <t>Viana do Castelo</t>
  </si>
  <si>
    <t>VDC</t>
  </si>
  <si>
    <t>Wank Peak</t>
  </si>
  <si>
    <t>WNK</t>
  </si>
  <si>
    <t>West Branch</t>
  </si>
  <si>
    <t>WBI</t>
  </si>
  <si>
    <t>Zabljak</t>
  </si>
  <si>
    <t>ZBL</t>
  </si>
  <si>
    <t>WDCGG-station-coordinates</t>
  </si>
  <si>
    <t>ABB</t>
  </si>
  <si>
    <t>ABD</t>
  </si>
  <si>
    <t>ABH</t>
  </si>
  <si>
    <t>ABT</t>
  </si>
  <si>
    <t>AKN</t>
  </si>
  <si>
    <t>ALH</t>
  </si>
  <si>
    <t>ALK</t>
  </si>
  <si>
    <t>AMF</t>
  </si>
  <si>
    <t>ANA</t>
  </si>
  <si>
    <t>ANH</t>
  </si>
  <si>
    <t>ANW</t>
  </si>
  <si>
    <t>APP</t>
  </si>
  <si>
    <t>APT</t>
  </si>
  <si>
    <t>ARA</t>
  </si>
  <si>
    <t>ARE</t>
  </si>
  <si>
    <t>ARI</t>
  </si>
  <si>
    <t>ARU</t>
  </si>
  <si>
    <t>ASF</t>
  </si>
  <si>
    <t>ASH</t>
  </si>
  <si>
    <t>ASN</t>
  </si>
  <si>
    <t>ATS</t>
  </si>
  <si>
    <t>ATZ</t>
  </si>
  <si>
    <t>AUC</t>
  </si>
  <si>
    <t>BAB</t>
  </si>
  <si>
    <t>BAH</t>
  </si>
  <si>
    <t>BAR</t>
  </si>
  <si>
    <t>BBY</t>
  </si>
  <si>
    <t>BCK</t>
  </si>
  <si>
    <t>BEB</t>
  </si>
  <si>
    <t>BEC</t>
  </si>
  <si>
    <t>BEM</t>
  </si>
  <si>
    <t>BFD</t>
  </si>
  <si>
    <t>BFT</t>
  </si>
  <si>
    <t>BGO</t>
  </si>
  <si>
    <t>BGZ</t>
  </si>
  <si>
    <t>BIK</t>
  </si>
  <si>
    <t>BJN</t>
  </si>
  <si>
    <t>BLK</t>
  </si>
  <si>
    <t>BMD</t>
  </si>
  <si>
    <t>BML</t>
  </si>
  <si>
    <t>BMS</t>
  </si>
  <si>
    <t>BNI</t>
  </si>
  <si>
    <t>BNZ</t>
  </si>
  <si>
    <t>BON</t>
  </si>
  <si>
    <t>BOR</t>
  </si>
  <si>
    <t>BOU</t>
  </si>
  <si>
    <t>BRB</t>
  </si>
  <si>
    <t>BRC</t>
  </si>
  <si>
    <t>BRE</t>
  </si>
  <si>
    <t>BRI</t>
  </si>
  <si>
    <t>BRN</t>
  </si>
  <si>
    <t>BRS</t>
  </si>
  <si>
    <t>BRV</t>
  </si>
  <si>
    <t>BSD</t>
  </si>
  <si>
    <t>BSP</t>
  </si>
  <si>
    <t>BSU</t>
  </si>
  <si>
    <t>BSV</t>
  </si>
  <si>
    <t>BTH</t>
  </si>
  <si>
    <t>BUF</t>
  </si>
  <si>
    <t>BUS</t>
  </si>
  <si>
    <t>BWC</t>
  </si>
  <si>
    <t>BWR</t>
  </si>
  <si>
    <t>CAD</t>
  </si>
  <si>
    <t>CAO</t>
  </si>
  <si>
    <t>CAP</t>
  </si>
  <si>
    <t>CAT</t>
  </si>
  <si>
    <t>CBL</t>
  </si>
  <si>
    <t>CBU</t>
  </si>
  <si>
    <t>CBY</t>
  </si>
  <si>
    <t>CCR</t>
  </si>
  <si>
    <t>CDG</t>
  </si>
  <si>
    <t>CDR</t>
  </si>
  <si>
    <t>CDZ</t>
  </si>
  <si>
    <t>CEO</t>
  </si>
  <si>
    <t>CES</t>
  </si>
  <si>
    <t>CHB</t>
  </si>
  <si>
    <t>CHC</t>
  </si>
  <si>
    <t>CHI</t>
  </si>
  <si>
    <t>CHO</t>
  </si>
  <si>
    <t>CKT</t>
  </si>
  <si>
    <t>CLH</t>
  </si>
  <si>
    <t>CLZ</t>
  </si>
  <si>
    <t>CMT</t>
  </si>
  <si>
    <t>CND</t>
  </si>
  <si>
    <t>CNM</t>
  </si>
  <si>
    <t>CNT</t>
  </si>
  <si>
    <t>COR</t>
  </si>
  <si>
    <t>COW</t>
  </si>
  <si>
    <t>CPM</t>
  </si>
  <si>
    <t>CPR</t>
  </si>
  <si>
    <t>CRG</t>
  </si>
  <si>
    <t>CTA</t>
  </si>
  <si>
    <t>CTR</t>
  </si>
  <si>
    <t>CTW</t>
  </si>
  <si>
    <t>CUC</t>
  </si>
  <si>
    <t>CUR</t>
  </si>
  <si>
    <t>CVL</t>
  </si>
  <si>
    <t>DAA</t>
  </si>
  <si>
    <t>DAN</t>
  </si>
  <si>
    <t>DAU</t>
  </si>
  <si>
    <t>DCP</t>
  </si>
  <si>
    <t>DEI</t>
  </si>
  <si>
    <t>DFA</t>
  </si>
  <si>
    <t>DHF</t>
  </si>
  <si>
    <t>DHW</t>
  </si>
  <si>
    <t>DIN</t>
  </si>
  <si>
    <t>DJG</t>
  </si>
  <si>
    <t>DJN</t>
  </si>
  <si>
    <t>DLU</t>
  </si>
  <si>
    <t>DMU</t>
  </si>
  <si>
    <t>DNV</t>
  </si>
  <si>
    <t>DOE</t>
  </si>
  <si>
    <t>DOR</t>
  </si>
  <si>
    <t>DRD</t>
  </si>
  <si>
    <t>DRE</t>
  </si>
  <si>
    <t>DRS</t>
  </si>
  <si>
    <t>DSH</t>
  </si>
  <si>
    <t>DST</t>
  </si>
  <si>
    <t>DSW</t>
  </si>
  <si>
    <t>DUI</t>
  </si>
  <si>
    <t>DUK</t>
  </si>
  <si>
    <t>DWI</t>
  </si>
  <si>
    <t>DZI</t>
  </si>
  <si>
    <t>EIB</t>
  </si>
  <si>
    <t>ELT</t>
  </si>
  <si>
    <t>ESR</t>
  </si>
  <si>
    <t>EUP</t>
  </si>
  <si>
    <t>FAA</t>
  </si>
  <si>
    <t>FAE</t>
  </si>
  <si>
    <t>FAR</t>
  </si>
  <si>
    <t>FKO</t>
  </si>
  <si>
    <t>FMS</t>
  </si>
  <si>
    <t>FNE</t>
  </si>
  <si>
    <t>FOR</t>
  </si>
  <si>
    <t>FRE</t>
  </si>
  <si>
    <t>FRF</t>
  </si>
  <si>
    <t>GAR</t>
  </si>
  <si>
    <t>GAT</t>
  </si>
  <si>
    <t>GBG</t>
  </si>
  <si>
    <t>GBN</t>
  </si>
  <si>
    <t>GDF</t>
  </si>
  <si>
    <t>GDS</t>
  </si>
  <si>
    <t>GED</t>
  </si>
  <si>
    <t>GGW</t>
  </si>
  <si>
    <t>GIF</t>
  </si>
  <si>
    <t>GLD</t>
  </si>
  <si>
    <t>GNN</t>
  </si>
  <si>
    <t>GOU</t>
  </si>
  <si>
    <t>GRB</t>
  </si>
  <si>
    <t>GRL</t>
  </si>
  <si>
    <t>GSE</t>
  </si>
  <si>
    <t>GSM</t>
  </si>
  <si>
    <t>GTF</t>
  </si>
  <si>
    <t>GTH</t>
  </si>
  <si>
    <t>GWA</t>
  </si>
  <si>
    <t>HAB</t>
  </si>
  <si>
    <t>HAF</t>
  </si>
  <si>
    <t>HBY</t>
  </si>
  <si>
    <t>HCT</t>
  </si>
  <si>
    <t>HDO</t>
  </si>
  <si>
    <t>HFE</t>
  </si>
  <si>
    <t>HGC</t>
  </si>
  <si>
    <t>HLE</t>
  </si>
  <si>
    <t>HLO</t>
  </si>
  <si>
    <t>HMS</t>
  </si>
  <si>
    <t>HNP</t>
  </si>
  <si>
    <t>HOB</t>
  </si>
  <si>
    <t>HOW</t>
  </si>
  <si>
    <t>HOX</t>
  </si>
  <si>
    <t>HRL</t>
  </si>
  <si>
    <t>HRS</t>
  </si>
  <si>
    <t>HTJ</t>
  </si>
  <si>
    <t>HTM</t>
  </si>
  <si>
    <t>HWF</t>
  </si>
  <si>
    <t>HZR</t>
  </si>
  <si>
    <t>IBB</t>
  </si>
  <si>
    <t>IFR</t>
  </si>
  <si>
    <t>IGC</t>
  </si>
  <si>
    <t>ILL</t>
  </si>
  <si>
    <t>ILO</t>
  </si>
  <si>
    <t>INU</t>
  </si>
  <si>
    <t>IRF</t>
  </si>
  <si>
    <t>IRL</t>
  </si>
  <si>
    <t>ITC</t>
  </si>
  <si>
    <t>IVI</t>
  </si>
  <si>
    <t>JAC</t>
  </si>
  <si>
    <t>JAP</t>
  </si>
  <si>
    <t>JAV</t>
  </si>
  <si>
    <t>JDP</t>
  </si>
  <si>
    <t>JGL</t>
  </si>
  <si>
    <t>JNS</t>
  </si>
  <si>
    <t>JOT</t>
  </si>
  <si>
    <t>JPL</t>
  </si>
  <si>
    <t>JRW</t>
  </si>
  <si>
    <t>JWA</t>
  </si>
  <si>
    <t>KAN</t>
  </si>
  <si>
    <t>KAR</t>
  </si>
  <si>
    <t>KBG</t>
  </si>
  <si>
    <t>KIC</t>
  </si>
  <si>
    <t>KIR</t>
  </si>
  <si>
    <t>KIT</t>
  </si>
  <si>
    <t>KLD</t>
  </si>
  <si>
    <t>KNZ</t>
  </si>
  <si>
    <t>KOL</t>
  </si>
  <si>
    <t>KOU</t>
  </si>
  <si>
    <t>KRV</t>
  </si>
  <si>
    <t>KRZ</t>
  </si>
  <si>
    <t>KSO</t>
  </si>
  <si>
    <t>KTI</t>
  </si>
  <si>
    <t>KWZ</t>
  </si>
  <si>
    <t>KZP</t>
  </si>
  <si>
    <t>LAD</t>
  </si>
  <si>
    <t>LAH</t>
  </si>
  <si>
    <t>LAM</t>
  </si>
  <si>
    <t>LAV</t>
  </si>
  <si>
    <t>LBJ</t>
  </si>
  <si>
    <t>LBR</t>
  </si>
  <si>
    <t>LBW</t>
  </si>
  <si>
    <t>LED</t>
  </si>
  <si>
    <t>LEI</t>
  </si>
  <si>
    <t>LGV</t>
  </si>
  <si>
    <t>LIL</t>
  </si>
  <si>
    <t>LMI</t>
  </si>
  <si>
    <t>LNH</t>
  </si>
  <si>
    <t>LNR</t>
  </si>
  <si>
    <t>LPW</t>
  </si>
  <si>
    <t>LRL</t>
  </si>
  <si>
    <t>LTC</t>
  </si>
  <si>
    <t>LTO</t>
  </si>
  <si>
    <t>LTR</t>
  </si>
  <si>
    <t>LUL</t>
  </si>
  <si>
    <t>LUN</t>
  </si>
  <si>
    <t>LVY</t>
  </si>
  <si>
    <t>LWS</t>
  </si>
  <si>
    <t>LXY</t>
  </si>
  <si>
    <t>MAM</t>
  </si>
  <si>
    <t>MAO</t>
  </si>
  <si>
    <t>MAR</t>
  </si>
  <si>
    <t>MAT</t>
  </si>
  <si>
    <t>MBO</t>
  </si>
  <si>
    <t>MBT</t>
  </si>
  <si>
    <t>MCK</t>
  </si>
  <si>
    <t>MCN</t>
  </si>
  <si>
    <t>MDK</t>
  </si>
  <si>
    <t>MDO</t>
  </si>
  <si>
    <t>MDX</t>
  </si>
  <si>
    <t>MEC</t>
  </si>
  <si>
    <t>MEV</t>
  </si>
  <si>
    <t>MHB</t>
  </si>
  <si>
    <t>MIN</t>
  </si>
  <si>
    <t>MKG</t>
  </si>
  <si>
    <t>MKO</t>
  </si>
  <si>
    <t>MLI</t>
  </si>
  <si>
    <t>MNC</t>
  </si>
  <si>
    <t>MOS</t>
  </si>
  <si>
    <t>MRN</t>
  </si>
  <si>
    <t>MST</t>
  </si>
  <si>
    <t>MSY</t>
  </si>
  <si>
    <t>MTS</t>
  </si>
  <si>
    <t>MTY</t>
  </si>
  <si>
    <t>MUC</t>
  </si>
  <si>
    <t>MUS</t>
  </si>
  <si>
    <t>MZH</t>
  </si>
  <si>
    <t>MZW</t>
  </si>
  <si>
    <t>NAU</t>
  </si>
  <si>
    <t>NBH</t>
  </si>
  <si>
    <t>NCC</t>
  </si>
  <si>
    <t>NCQ</t>
  </si>
  <si>
    <t>NEC</t>
  </si>
  <si>
    <t>NGP</t>
  </si>
  <si>
    <t>NGS</t>
  </si>
  <si>
    <t>NIC</t>
  </si>
  <si>
    <t>NIE</t>
  </si>
  <si>
    <t>NIG</t>
  </si>
  <si>
    <t>NKV</t>
  </si>
  <si>
    <t>NOR</t>
  </si>
  <si>
    <t>NPT</t>
  </si>
  <si>
    <t>OFF</t>
  </si>
  <si>
    <t>OGU</t>
  </si>
  <si>
    <t>OKA</t>
  </si>
  <si>
    <t>ONS</t>
  </si>
  <si>
    <t>OPN</t>
  </si>
  <si>
    <t>OSG</t>
  </si>
  <si>
    <t>OSK</t>
  </si>
  <si>
    <t>OSN</t>
  </si>
  <si>
    <t>OST</t>
  </si>
  <si>
    <t>OSV</t>
  </si>
  <si>
    <t>OTA</t>
  </si>
  <si>
    <t>OTL</t>
  </si>
  <si>
    <t>OUX</t>
  </si>
  <si>
    <t>OWR</t>
  </si>
  <si>
    <t>PBL</t>
  </si>
  <si>
    <t>PDB</t>
  </si>
  <si>
    <t>PED</t>
  </si>
  <si>
    <t>PFN</t>
  </si>
  <si>
    <t>PHM</t>
  </si>
  <si>
    <t>PIN</t>
  </si>
  <si>
    <t>PKL</t>
  </si>
  <si>
    <t>PLA</t>
  </si>
  <si>
    <t>PND</t>
  </si>
  <si>
    <t>PNF</t>
  </si>
  <si>
    <t>PNS</t>
  </si>
  <si>
    <t>PRB</t>
  </si>
  <si>
    <t>PRK</t>
  </si>
  <si>
    <t>PTO</t>
  </si>
  <si>
    <t>PUJ</t>
  </si>
  <si>
    <t>PUM</t>
  </si>
  <si>
    <t>PWK</t>
  </si>
  <si>
    <t>PYE</t>
  </si>
  <si>
    <t>QAK</t>
  </si>
  <si>
    <t>RAO</t>
  </si>
  <si>
    <t>RED</t>
  </si>
  <si>
    <t>RIO</t>
  </si>
  <si>
    <t>RJP</t>
  </si>
  <si>
    <t>RKB</t>
  </si>
  <si>
    <t>RMN</t>
  </si>
  <si>
    <t>ROR</t>
  </si>
  <si>
    <t>ROT</t>
  </si>
  <si>
    <t>RTA</t>
  </si>
  <si>
    <t>RTB</t>
  </si>
  <si>
    <t>SAI</t>
  </si>
  <si>
    <t>SAL</t>
  </si>
  <si>
    <t>SAS</t>
  </si>
  <si>
    <t>SBN</t>
  </si>
  <si>
    <t>SCN</t>
  </si>
  <si>
    <t>SDB</t>
  </si>
  <si>
    <t>SDM</t>
  </si>
  <si>
    <t>SED</t>
  </si>
  <si>
    <t>SFY</t>
  </si>
  <si>
    <t>SHE</t>
  </si>
  <si>
    <t>SIA</t>
  </si>
  <si>
    <t>SIW</t>
  </si>
  <si>
    <t>SJC</t>
  </si>
  <si>
    <t>SJO</t>
  </si>
  <si>
    <t>SJP</t>
  </si>
  <si>
    <t>SKD</t>
  </si>
  <si>
    <t>SKK</t>
  </si>
  <si>
    <t>SKR</t>
  </si>
  <si>
    <t>SLH</t>
  </si>
  <si>
    <t>SMI</t>
  </si>
  <si>
    <t>SML</t>
  </si>
  <si>
    <t>SMN</t>
  </si>
  <si>
    <t>SMR</t>
  </si>
  <si>
    <t>SMU</t>
  </si>
  <si>
    <t>SNA</t>
  </si>
  <si>
    <t>SND</t>
  </si>
  <si>
    <t>SNO</t>
  </si>
  <si>
    <t>SON</t>
  </si>
  <si>
    <t>SPD</t>
  </si>
  <si>
    <t>SPR</t>
  </si>
  <si>
    <t>SPS</t>
  </si>
  <si>
    <t>SPU</t>
  </si>
  <si>
    <t>SRG</t>
  </si>
  <si>
    <t>SRV</t>
  </si>
  <si>
    <t>SSS</t>
  </si>
  <si>
    <t>STA</t>
  </si>
  <si>
    <t>STH</t>
  </si>
  <si>
    <t>STL</t>
  </si>
  <si>
    <t>STV</t>
  </si>
  <si>
    <t>SVB</t>
  </si>
  <si>
    <t>SVH</t>
  </si>
  <si>
    <t>SVO</t>
  </si>
  <si>
    <t>SVT</t>
  </si>
  <si>
    <t>SVV</t>
  </si>
  <si>
    <t>SWR</t>
  </si>
  <si>
    <t>TAD</t>
  </si>
  <si>
    <t>TAE</t>
  </si>
  <si>
    <t>TAN</t>
  </si>
  <si>
    <t>TAO</t>
  </si>
  <si>
    <t>TDP</t>
  </si>
  <si>
    <t>TEL</t>
  </si>
  <si>
    <t>THA</t>
  </si>
  <si>
    <t>TKO</t>
  </si>
  <si>
    <t>TLA</t>
  </si>
  <si>
    <t>TLN</t>
  </si>
  <si>
    <t>TMM</t>
  </si>
  <si>
    <t>TOP</t>
  </si>
  <si>
    <t>TPD</t>
  </si>
  <si>
    <t>TPL</t>
  </si>
  <si>
    <t>TRH</t>
  </si>
  <si>
    <t>TRN</t>
  </si>
  <si>
    <t>TRP</t>
  </si>
  <si>
    <t>TRU</t>
  </si>
  <si>
    <t>TRV</t>
  </si>
  <si>
    <t>TSH</t>
  </si>
  <si>
    <t>TSW</t>
  </si>
  <si>
    <t>TTA</t>
  </si>
  <si>
    <t>TUV</t>
  </si>
  <si>
    <t>TYM</t>
  </si>
  <si>
    <t>UBG</t>
  </si>
  <si>
    <t>UBT</t>
  </si>
  <si>
    <t>UBW</t>
  </si>
  <si>
    <t>UCC</t>
  </si>
  <si>
    <t>UGR</t>
  </si>
  <si>
    <t>UHL</t>
  </si>
  <si>
    <t>UMB</t>
  </si>
  <si>
    <t>UME</t>
  </si>
  <si>
    <t>USV</t>
  </si>
  <si>
    <t>UVL</t>
  </si>
  <si>
    <t>VAL</t>
  </si>
  <si>
    <t>VAR</t>
  </si>
  <si>
    <t>VAV</t>
  </si>
  <si>
    <t>VAX</t>
  </si>
  <si>
    <t>VDA</t>
  </si>
  <si>
    <t>VDP</t>
  </si>
  <si>
    <t>VER</t>
  </si>
  <si>
    <t>VEZ</t>
  </si>
  <si>
    <t>VIN</t>
  </si>
  <si>
    <t>VIS</t>
  </si>
  <si>
    <t>VIZ</t>
  </si>
  <si>
    <t>VOH</t>
  </si>
  <si>
    <t>VOY</t>
  </si>
  <si>
    <t>VPI</t>
  </si>
  <si>
    <t>VSD</t>
  </si>
  <si>
    <t>VSK</t>
  </si>
  <si>
    <t>VTB</t>
  </si>
  <si>
    <t>WAL</t>
  </si>
  <si>
    <t>WAO</t>
  </si>
  <si>
    <t>WAR</t>
  </si>
  <si>
    <t>WBW</t>
  </si>
  <si>
    <t>WEI</t>
  </si>
  <si>
    <t>WFM</t>
  </si>
  <si>
    <t>WKF</t>
  </si>
  <si>
    <t>WKS</t>
  </si>
  <si>
    <t>WMP</t>
  </si>
  <si>
    <t>WNC</t>
  </si>
  <si>
    <t>WOL</t>
  </si>
  <si>
    <t>WSP</t>
  </si>
  <si>
    <t>WWA</t>
  </si>
  <si>
    <t>YEL</t>
  </si>
  <si>
    <t>YNF</t>
  </si>
  <si>
    <t>YOS</t>
  </si>
  <si>
    <t>YRW</t>
  </si>
  <si>
    <t>ZAD</t>
  </si>
  <si>
    <t>ZAV</t>
  </si>
  <si>
    <t>ZBC</t>
  </si>
  <si>
    <t>ZBM</t>
  </si>
  <si>
    <t>ZIM</t>
  </si>
  <si>
    <t>ZLN</t>
  </si>
  <si>
    <t>ZMU</t>
  </si>
  <si>
    <t>ZOE</t>
  </si>
  <si>
    <t>ZRR</t>
  </si>
  <si>
    <t>ZTL</t>
  </si>
  <si>
    <t>ZVG</t>
  </si>
  <si>
    <t>OES</t>
  </si>
  <si>
    <t>ebas-name</t>
  </si>
  <si>
    <t>ebas-gaw</t>
  </si>
  <si>
    <t>ebas-lat</t>
  </si>
  <si>
    <t>abas-lon</t>
  </si>
  <si>
    <t>ebas-alt</t>
  </si>
  <si>
    <t>gawsis-gaw</t>
  </si>
  <si>
    <t>gawsis-name</t>
  </si>
  <si>
    <t>gawsis-lat</t>
  </si>
  <si>
    <t>gawsis-lon</t>
  </si>
  <si>
    <t>gawsis-alt</t>
  </si>
  <si>
    <t>result-lat</t>
  </si>
  <si>
    <t>result-lon</t>
  </si>
  <si>
    <t>result-gaw</t>
  </si>
  <si>
    <t>toar-emep-name</t>
  </si>
  <si>
    <t>toar-emep-lat</t>
  </si>
  <si>
    <t>toar-emep-lon</t>
  </si>
  <si>
    <t>toar-emep-alt</t>
  </si>
  <si>
    <t>toar-gaw-gaw</t>
  </si>
  <si>
    <t>toar-gaw-name</t>
  </si>
  <si>
    <t>toar-gaw-lat</t>
  </si>
  <si>
    <t>toar-gaw-lon</t>
  </si>
  <si>
    <t>toar-gaw-alt</t>
  </si>
  <si>
    <t>wdcgg-name</t>
  </si>
  <si>
    <t>wdcgg-gaw</t>
  </si>
  <si>
    <t>wdcgg-lat</t>
  </si>
  <si>
    <t>wdcgg-lon</t>
  </si>
  <si>
    <t>wdcgg-alt</t>
  </si>
  <si>
    <t>id</t>
  </si>
  <si>
    <t>name</t>
  </si>
  <si>
    <t>lat</t>
  </si>
  <si>
    <t>lon</t>
  </si>
  <si>
    <t>alt</t>
  </si>
  <si>
    <t>fil</t>
  </si>
  <si>
    <t>lat_GAWSIS vs EBAS-GAW</t>
  </si>
  <si>
    <t>lon_GAWSIS vs EBAS-GAW</t>
  </si>
  <si>
    <t>lat_GAWSIS vs WOUDC</t>
  </si>
  <si>
    <t>lon_GAWSIS vs WOUDC</t>
  </si>
  <si>
    <t>lat_GAWSIS vs TOAR-gaw</t>
  </si>
  <si>
    <t>lon_GAWSIS vs TOAR-gaw</t>
  </si>
  <si>
    <t>lat_GAWSIS vs WDCGG</t>
  </si>
  <si>
    <t>lon_GAWSIS vs WDCGG</t>
  </si>
  <si>
    <t>lat_GAWSIS vs TOAR-emep</t>
  </si>
  <si>
    <t>lon_GAWSIS vs TOAR-emep</t>
  </si>
  <si>
    <t>lat_GAWSIS-stations-program-geo</t>
  </si>
  <si>
    <t>lon_GAWSIS-stations-program-geo</t>
  </si>
  <si>
    <t>id_ebas-gaw</t>
  </si>
  <si>
    <t>name_ebas-gaw</t>
  </si>
  <si>
    <t>lat_ebas-gaw</t>
  </si>
  <si>
    <t>id_woudc</t>
  </si>
  <si>
    <t>lat_woudcresult.csv</t>
  </si>
  <si>
    <t>lon_woudc</t>
  </si>
  <si>
    <t>id_TOAR-gaw-coordinates</t>
  </si>
  <si>
    <t>name_TOAR-gaw-coordinates</t>
  </si>
  <si>
    <t>lat_TOAR-gaw-coordinates</t>
  </si>
  <si>
    <t>lon_TOAR-gaw-coordinates</t>
  </si>
  <si>
    <t>alt_TOAR-gaw-coordinates</t>
  </si>
  <si>
    <t>id_WDCGG-station-coordinates</t>
  </si>
  <si>
    <t>name_WDCGG-station-coordinates</t>
  </si>
  <si>
    <t>lat_WDCGG-station-coordinates</t>
  </si>
  <si>
    <t>lon_WDCGG-station-coordinates</t>
  </si>
  <si>
    <t>alt_WDCGG-station-coordinates</t>
  </si>
  <si>
    <t>name_TOAR-emep-station-coordinates</t>
  </si>
  <si>
    <t>lat_TOAR-emep-station-coordinates</t>
  </si>
  <si>
    <t>lon_TOAR-emep-station-coordinates</t>
  </si>
  <si>
    <t>alt_TOAR-emep-station-coordinates</t>
  </si>
  <si>
    <t>alt_GAWSIS-stations-program-geo</t>
  </si>
  <si>
    <t>alt_ebas-gaw</t>
  </si>
  <si>
    <t>GAWSIS</t>
  </si>
  <si>
    <t>Abastumani</t>
  </si>
  <si>
    <t>Abbeville</t>
  </si>
  <si>
    <t>Abbotsford</t>
  </si>
  <si>
    <t>Aberdeen</t>
  </si>
  <si>
    <t>Aberystwyth</t>
  </si>
  <si>
    <t>Abracos Hill</t>
  </si>
  <si>
    <t>Abu Dhabi</t>
  </si>
  <si>
    <t>Acadia (ME)</t>
  </si>
  <si>
    <t>Ahmadabad</t>
  </si>
  <si>
    <t>Ainsworth Airport (NE)</t>
  </si>
  <si>
    <t>Al Safa</t>
  </si>
  <si>
    <t>Alajuela</t>
  </si>
  <si>
    <t>Albrook</t>
  </si>
  <si>
    <t>Albuquerque (NM)</t>
  </si>
  <si>
    <t>Aldergrove</t>
  </si>
  <si>
    <t>Allahabad</t>
  </si>
  <si>
    <t>Almaty</t>
  </si>
  <si>
    <t>Aluksne</t>
  </si>
  <si>
    <t>Amersfoort</t>
  </si>
  <si>
    <t>Andoya</t>
  </si>
  <si>
    <t>Angra de Heroismo (Açores)</t>
  </si>
  <si>
    <t>Angus</t>
  </si>
  <si>
    <t>Anholt</t>
  </si>
  <si>
    <t>Ankara</t>
  </si>
  <si>
    <t>0-20008-0-TRE</t>
  </si>
  <si>
    <t>TRE</t>
  </si>
  <si>
    <t>Ankara Elmadag Radar</t>
  </si>
  <si>
    <t>Ann Arbor</t>
  </si>
  <si>
    <t>Aosta</t>
  </si>
  <si>
    <t>Appalachian State University</t>
  </si>
  <si>
    <t>Aral Sea</t>
  </si>
  <si>
    <t>Arcturus</t>
  </si>
  <si>
    <t>Arendtsville</t>
  </si>
  <si>
    <t>Argentine Islands</t>
  </si>
  <si>
    <t>Argyle (ME)</t>
  </si>
  <si>
    <t>Arkhangel'sk</t>
  </si>
  <si>
    <t>Arosa-Davos</t>
  </si>
  <si>
    <t>Artigas</t>
  </si>
  <si>
    <t>Arup</t>
  </si>
  <si>
    <t>Ashgabat</t>
  </si>
  <si>
    <t>Aspendale</t>
  </si>
  <si>
    <t>Asquith</t>
  </si>
  <si>
    <t>Astrakhan</t>
  </si>
  <si>
    <t>Aswan</t>
  </si>
  <si>
    <t>Athens</t>
  </si>
  <si>
    <t>Atlanta (GA)</t>
  </si>
  <si>
    <t>Atyray</t>
  </si>
  <si>
    <t>Baker Lake</t>
  </si>
  <si>
    <t>Bambey</t>
  </si>
  <si>
    <t>Bangna Bangkok</t>
  </si>
  <si>
    <t>Banizoumbou</t>
  </si>
  <si>
    <t>Barcelona</t>
  </si>
  <si>
    <t>Barcomb Mills</t>
  </si>
  <si>
    <t>Barguzin</t>
  </si>
  <si>
    <t>Barrow (AK)</t>
  </si>
  <si>
    <t>Base King Baudoin</t>
  </si>
  <si>
    <t>Baton Rouge (LA)</t>
  </si>
  <si>
    <t>Bauru</t>
  </si>
  <si>
    <t>Bay D Espoir-B</t>
  </si>
  <si>
    <t>Bay D'Espoir</t>
  </si>
  <si>
    <t>Beaufort</t>
  </si>
  <si>
    <t>Bedford (LA)</t>
  </si>
  <si>
    <t>Behchoko</t>
  </si>
  <si>
    <t>Belgrade</t>
  </si>
  <si>
    <t>Belgrano II</t>
  </si>
  <si>
    <t>Belsk</t>
  </si>
  <si>
    <t>Beltsville (MD)</t>
  </si>
  <si>
    <t>Beni Mellal</t>
  </si>
  <si>
    <t>Berezinsky Reserve</t>
  </si>
  <si>
    <t>Berlin-Tempelhof</t>
  </si>
  <si>
    <t>Bermuda</t>
  </si>
  <si>
    <t>Bern</t>
  </si>
  <si>
    <t>Bialystok</t>
  </si>
  <si>
    <t>Big Bend (TX)</t>
  </si>
  <si>
    <t>Billings (OK)</t>
  </si>
  <si>
    <t>Bilogora</t>
  </si>
  <si>
    <t>Bilsdale</t>
  </si>
  <si>
    <t>Bilthoven</t>
  </si>
  <si>
    <t>Bird Island (South Georgia)</t>
  </si>
  <si>
    <t>Biscarrosse / SMS</t>
  </si>
  <si>
    <t>Bismarck (ND)</t>
  </si>
  <si>
    <t>Bjørnøya</t>
  </si>
  <si>
    <t>Bliss SP (TRPA)</t>
  </si>
  <si>
    <t>Bogotá</t>
  </si>
  <si>
    <t>Bol'shaya Elan</t>
  </si>
  <si>
    <t>Bomassa</t>
  </si>
  <si>
    <t>Bondville (IL)</t>
  </si>
  <si>
    <t>Bonner Lake</t>
  </si>
  <si>
    <t>Bordeaux</t>
  </si>
  <si>
    <t>Borlänge</t>
  </si>
  <si>
    <t>Borovoe</t>
  </si>
  <si>
    <t>Boulder BSRN (CO)</t>
  </si>
  <si>
    <t>Boulder ESRL HQ (CO)</t>
  </si>
  <si>
    <t>Boulder Table Mountain (CO)</t>
  </si>
  <si>
    <t>Boundary Waters Canoe Area</t>
  </si>
  <si>
    <t>Bracknell</t>
  </si>
  <si>
    <t>Bradford Forest (FL)</t>
  </si>
  <si>
    <t>Brasilia</t>
  </si>
  <si>
    <t>Brazzaville</t>
  </si>
  <si>
    <t>Bredkälen</t>
  </si>
  <si>
    <t>Bremen</t>
  </si>
  <si>
    <t>Briançon</t>
  </si>
  <si>
    <t>Brigantine NWR</t>
  </si>
  <si>
    <t>Brindisi</t>
  </si>
  <si>
    <t>Brisbane</t>
  </si>
  <si>
    <t>Broadmeadows</t>
  </si>
  <si>
    <t>Budapest - Lorinc</t>
  </si>
  <si>
    <t>Buenos Aires Observatorio</t>
  </si>
  <si>
    <t>Buffalo</t>
  </si>
  <si>
    <t>Bukit Kototabang</t>
  </si>
  <si>
    <t>Bunia</t>
  </si>
  <si>
    <t>Burlington (VT)</t>
  </si>
  <si>
    <t>Burugas</t>
  </si>
  <si>
    <t>Byrd</t>
  </si>
  <si>
    <t>CEFOP Universidad de Concepcion</t>
  </si>
  <si>
    <t>CETEMPS/DSFC Università Degli Studi dell'Aquila</t>
  </si>
  <si>
    <t>CNR-IMAA Atmospheric Observatory (CIAO)</t>
  </si>
  <si>
    <t>Cachoeira-Paulista</t>
  </si>
  <si>
    <t>Caddo Valley</t>
  </si>
  <si>
    <t>Cadiz</t>
  </si>
  <si>
    <t>Cagliari/Elmas</t>
  </si>
  <si>
    <t>Cairns</t>
  </si>
  <si>
    <t>Camborne</t>
  </si>
  <si>
    <t>Cambridge Bay</t>
  </si>
  <si>
    <t>Campisàbalos</t>
  </si>
  <si>
    <t>Candor</t>
  </si>
  <si>
    <t>Canton Island</t>
  </si>
  <si>
    <t>Canyonlands (UT)</t>
  </si>
  <si>
    <t>Cape Kumukahi (HI)</t>
  </si>
  <si>
    <t>Cape Meares (OR)</t>
  </si>
  <si>
    <t>Cape Ochiishi</t>
  </si>
  <si>
    <t>Cape San Juan</t>
  </si>
  <si>
    <t>Caribou (ME)</t>
  </si>
  <si>
    <t>Carpentras</t>
  </si>
  <si>
    <t>Casablanca</t>
  </si>
  <si>
    <t>Casey</t>
  </si>
  <si>
    <t>Castolon (TX)</t>
  </si>
  <si>
    <t>Caucasus</t>
  </si>
  <si>
    <t>Cedar Bluff</t>
  </si>
  <si>
    <t>Cedar Creek</t>
  </si>
  <si>
    <t>Centennial</t>
  </si>
  <si>
    <t>Central Forest</t>
  </si>
  <si>
    <t>Cerrillos</t>
  </si>
  <si>
    <t>CBW</t>
  </si>
  <si>
    <t>Cesar (Cabauw)</t>
  </si>
  <si>
    <t>Chacaltaya</t>
  </si>
  <si>
    <t>Chardzhev</t>
  </si>
  <si>
    <t>Chatcal Reserve</t>
  </si>
  <si>
    <t>Chatham Island</t>
  </si>
  <si>
    <t>Cheju</t>
  </si>
  <si>
    <t>Chenggong</t>
  </si>
  <si>
    <t>Chesapeake Lighthouse</t>
  </si>
  <si>
    <t>Chiba</t>
  </si>
  <si>
    <t>Chilca</t>
  </si>
  <si>
    <t>Chiricahua National Monument</t>
  </si>
  <si>
    <t>Chisinau</t>
  </si>
  <si>
    <t>Christchurch</t>
  </si>
  <si>
    <t>Ciater / Bandung</t>
  </si>
  <si>
    <t>Cimljansk</t>
  </si>
  <si>
    <t>Claryville</t>
  </si>
  <si>
    <t>Coffeeville</t>
  </si>
  <si>
    <t>Coffs Harbour</t>
  </si>
  <si>
    <t>Cohutta</t>
  </si>
  <si>
    <t>Cold Bay (AK)</t>
  </si>
  <si>
    <t>Cold Lake</t>
  </si>
  <si>
    <t>Columb-Béchar</t>
  </si>
  <si>
    <t>Columbia River Gorge</t>
  </si>
  <si>
    <t>Comodoro Rivadavia Aero</t>
  </si>
  <si>
    <t>Concordia, Dôme C</t>
  </si>
  <si>
    <t>Constanta (Black Sea)</t>
  </si>
  <si>
    <t>Coolidge Field</t>
  </si>
  <si>
    <t>Cork</t>
  </si>
  <si>
    <t>Cormak</t>
  </si>
  <si>
    <t>Cotonou</t>
  </si>
  <si>
    <t>Cottonwood (SD)</t>
  </si>
  <si>
    <t>Coweeta</t>
  </si>
  <si>
    <t>Cranberry</t>
  </si>
  <si>
    <t>Crockett</t>
  </si>
  <si>
    <t>Cubuk II</t>
  </si>
  <si>
    <t>Cuiaba</t>
  </si>
  <si>
    <t>0-20008-0-CYP</t>
  </si>
  <si>
    <t>Cyprus Atmospheric Observatory</t>
  </si>
  <si>
    <t>Daejeon</t>
  </si>
  <si>
    <t>Dancy (WI)</t>
  </si>
  <si>
    <t>Danum Valley</t>
  </si>
  <si>
    <t>David City</t>
  </si>
  <si>
    <t>Davis</t>
  </si>
  <si>
    <t>Davis (CA)</t>
  </si>
  <si>
    <t>Davos</t>
  </si>
  <si>
    <t>De Aar</t>
  </si>
  <si>
    <t>De Bilt</t>
  </si>
  <si>
    <t>Deer Creek</t>
  </si>
  <si>
    <t>Deira</t>
  </si>
  <si>
    <t>Demokritos Athens</t>
  </si>
  <si>
    <t>Denali (AK)</t>
  </si>
  <si>
    <t>Denver (CO)</t>
  </si>
  <si>
    <t>0-20008-0-DRA</t>
  </si>
  <si>
    <t>Desert Rock (NV)</t>
  </si>
  <si>
    <t>Diabla Gora / Puszcza Borecka</t>
  </si>
  <si>
    <t>Diekirch</t>
  </si>
  <si>
    <t>Dikson Island</t>
  </si>
  <si>
    <t>Dinosaur NM</t>
  </si>
  <si>
    <t>Djougou</t>
  </si>
  <si>
    <t>Doctor Sobral</t>
  </si>
  <si>
    <t>Dolly Sods Wilderness</t>
  </si>
  <si>
    <t>Dombas</t>
  </si>
  <si>
    <t>Dorset</t>
  </si>
  <si>
    <t>Doñana</t>
  </si>
  <si>
    <t>Dresden</t>
  </si>
  <si>
    <t>Dum Dum</t>
  </si>
  <si>
    <t>Dumont d'Urville</t>
  </si>
  <si>
    <t>Dushanbe</t>
  </si>
  <si>
    <t>ERSA</t>
  </si>
  <si>
    <t>Edmonton</t>
  </si>
  <si>
    <t>El Arenosillo</t>
  </si>
  <si>
    <t>Esfahan</t>
  </si>
  <si>
    <t>Etosha Pan</t>
  </si>
  <si>
    <t>Everglades (FL)</t>
  </si>
  <si>
    <t>Faeroerne</t>
  </si>
  <si>
    <t>Faeroerne-Akraber</t>
  </si>
  <si>
    <t>Fairbanks (AK)</t>
  </si>
  <si>
    <t>Faraday-Vernadsky</t>
  </si>
  <si>
    <t>Farafra</t>
  </si>
  <si>
    <t>Faro</t>
  </si>
  <si>
    <t>Feodosiya</t>
  </si>
  <si>
    <t>0-20008-0-FLO</t>
  </si>
  <si>
    <t>FLO</t>
  </si>
  <si>
    <t>Florianopolis</t>
  </si>
  <si>
    <t>Fort Collins (CO)</t>
  </si>
  <si>
    <t>Fort McKay (South)</t>
  </si>
  <si>
    <t>Fort Nelson</t>
  </si>
  <si>
    <t>Fort Peck (MT)</t>
  </si>
  <si>
    <t>Fort Sherman</t>
  </si>
  <si>
    <t>Fort Worth (TX)</t>
  </si>
  <si>
    <t>Fortification Creek</t>
  </si>
  <si>
    <t>Frelighsburg</t>
  </si>
  <si>
    <t>Fresno (CA)</t>
  </si>
  <si>
    <t>Fukuoka</t>
  </si>
  <si>
    <t>Funchal (Madeira)</t>
  </si>
  <si>
    <t>Gaithersburg (MD)</t>
  </si>
  <si>
    <t>Gan (Addu Atoll)</t>
  </si>
  <si>
    <t>Garmisch-Partenkirchen</t>
  </si>
  <si>
    <t>Gartow</t>
  </si>
  <si>
    <t>Geneva (NY)</t>
  </si>
  <si>
    <t>Gif sur Yvette</t>
  </si>
  <si>
    <t>Gila Wilderness</t>
  </si>
  <si>
    <t>Gimli</t>
  </si>
  <si>
    <t>Glacier (MT)</t>
  </si>
  <si>
    <t>Glen Dye</t>
  </si>
  <si>
    <t>Goddard (MD)</t>
  </si>
  <si>
    <t>Gonghe</t>
  </si>
  <si>
    <t>0-20008-0-GCR</t>
  </si>
  <si>
    <t>Goodwin Creek (MS)</t>
  </si>
  <si>
    <t>Goose</t>
  </si>
  <si>
    <t>Goose Bay</t>
  </si>
  <si>
    <t>Gothic</t>
  </si>
  <si>
    <t>Gourdon</t>
  </si>
  <si>
    <t>1-620-2001-0507</t>
  </si>
  <si>
    <t>GRW</t>
  </si>
  <si>
    <t>Graciosa</t>
  </si>
  <si>
    <t>0-22000-0-6202400</t>
  </si>
  <si>
    <t>Grand Rapids (MN)</t>
  </si>
  <si>
    <t>Great Basin NP</t>
  </si>
  <si>
    <t>Great Falls (MT)</t>
  </si>
  <si>
    <t>Great Gulf Wilderness</t>
  </si>
  <si>
    <t>Great Smokey Mountains (TN)</t>
  </si>
  <si>
    <t>Great Smoky Mountains II</t>
  </si>
  <si>
    <t>Green Bay (WI)</t>
  </si>
  <si>
    <t>Greenbelt (MD)</t>
  </si>
  <si>
    <t>Griffin (GA)</t>
  </si>
  <si>
    <t>Grifton - Georgia Station (NC)</t>
  </si>
  <si>
    <t>Gross-Enzersdorf</t>
  </si>
  <si>
    <t>Guam (Mariana Island)</t>
  </si>
  <si>
    <t>Gunnarn</t>
  </si>
  <si>
    <t>Gårdsjön</t>
  </si>
  <si>
    <t>Göteborg</t>
  </si>
  <si>
    <t>H.J. Andrews Forest (OR)</t>
  </si>
  <si>
    <t>Hailuoto</t>
  </si>
  <si>
    <t>Halab/Aleppo</t>
  </si>
  <si>
    <t>Halifax</t>
  </si>
  <si>
    <t>Hallett</t>
  </si>
  <si>
    <t>Hance Camp at Grand Canyon NP</t>
  </si>
  <si>
    <t>Hanford (CA)</t>
  </si>
  <si>
    <t>Hanlan's Point</t>
  </si>
  <si>
    <t>Hanle</t>
  </si>
  <si>
    <t>Hanoi</t>
  </si>
  <si>
    <t>Hanty Mansijsk</t>
  </si>
  <si>
    <t>Harcourt</t>
  </si>
  <si>
    <t>Harcourt B</t>
  </si>
  <si>
    <t>Harestua</t>
  </si>
  <si>
    <t>Harvard Forest (MA)</t>
  </si>
  <si>
    <t>Hateruma Island</t>
  </si>
  <si>
    <t>Haute Provence</t>
  </si>
  <si>
    <t>Hawr al Habbaniyah / Ar Ramadi</t>
  </si>
  <si>
    <t>Hedo (Okinawa)</t>
  </si>
  <si>
    <t>Hefei</t>
  </si>
  <si>
    <t>Heiss Island</t>
  </si>
  <si>
    <t>Helmos Mt</t>
  </si>
  <si>
    <t>Hemsby</t>
  </si>
  <si>
    <t>Heredia</t>
  </si>
  <si>
    <t>Hietajärvi</t>
  </si>
  <si>
    <t>Hilo (HI)</t>
  </si>
  <si>
    <t>Hobart</t>
  </si>
  <si>
    <t>Hoburg</t>
  </si>
  <si>
    <t>Hof</t>
  </si>
  <si>
    <t>Hok Tsui / Cape d Aguilar</t>
  </si>
  <si>
    <t>Holtville (CA)</t>
  </si>
  <si>
    <t>Hopi Point, Grand Canyon (AZ)</t>
  </si>
  <si>
    <t>Hornsund (Svalbard)</t>
  </si>
  <si>
    <t>Horton Station</t>
  </si>
  <si>
    <t>Houston (TX)</t>
  </si>
  <si>
    <t>Howland Ameriflux</t>
  </si>
  <si>
    <t>Hoxeyville</t>
  </si>
  <si>
    <t>Hradec Kralove</t>
  </si>
  <si>
    <t>Huntington Wildlife Forest</t>
  </si>
  <si>
    <t>Huntsville (AL)</t>
  </si>
  <si>
    <t>Hyltemossa</t>
  </si>
  <si>
    <t>Hyytiälä</t>
  </si>
  <si>
    <t>Ifrane</t>
  </si>
  <si>
    <t>Igarka</t>
  </si>
  <si>
    <t>Ike's Backbone</t>
  </si>
  <si>
    <t>Ilorin</t>
  </si>
  <si>
    <t>Indian Gardens</t>
  </si>
  <si>
    <t>Indian River Lagoon</t>
  </si>
  <si>
    <t>Inuvik</t>
  </si>
  <si>
    <t>Invercargill</t>
  </si>
  <si>
    <t>Iqualuit</t>
  </si>
  <si>
    <t>Irafoss</t>
  </si>
  <si>
    <t>Irene</t>
  </si>
  <si>
    <t>Irkutsk</t>
  </si>
  <si>
    <t>Ithaca (NY)</t>
  </si>
  <si>
    <t>Ivittuut</t>
  </si>
  <si>
    <t>Izaña (Tenerife)</t>
  </si>
  <si>
    <t>Jackson</t>
  </si>
  <si>
    <t>James River Face Wilderness</t>
  </si>
  <si>
    <t>Jarbidge Wilderness</t>
  </si>
  <si>
    <t>Jebel Ali Port</t>
  </si>
  <si>
    <t>Jebel Ali Village</t>
  </si>
  <si>
    <t>Jeju Gosan</t>
  </si>
  <si>
    <t>Jergul</t>
  </si>
  <si>
    <t>Jodhpur</t>
  </si>
  <si>
    <t>Jokioinen</t>
  </si>
  <si>
    <t>Joshua Tree NP</t>
  </si>
  <si>
    <t>0-20008-0-JUE</t>
  </si>
  <si>
    <t>JUE</t>
  </si>
  <si>
    <t>Jülich</t>
  </si>
  <si>
    <t>K-Puszta</t>
  </si>
  <si>
    <t>Kaashidhoo (Male Atoll)</t>
  </si>
  <si>
    <t>Kagoshima</t>
  </si>
  <si>
    <t>Kaliakra</t>
  </si>
  <si>
    <t>Kamenicki-Vis</t>
  </si>
  <si>
    <t>Kanpur</t>
  </si>
  <si>
    <t>Karaganda</t>
  </si>
  <si>
    <t>Karlsruhe</t>
  </si>
  <si>
    <t>Karlstad</t>
  </si>
  <si>
    <t>Katibougou</t>
  </si>
  <si>
    <t>Kaunas</t>
  </si>
  <si>
    <t>Kelowna</t>
  </si>
  <si>
    <t>Key Biscane (FL)</t>
  </si>
  <si>
    <t>Khuzhir</t>
  </si>
  <si>
    <t>Kickapoo Tribe</t>
  </si>
  <si>
    <t>Kiev</t>
  </si>
  <si>
    <t>Kilauea (HI)</t>
  </si>
  <si>
    <t>King Edward Point (South Georgia)</t>
  </si>
  <si>
    <t>Kiruna</t>
  </si>
  <si>
    <t>Kislovodsk</t>
  </si>
  <si>
    <t>Kiso</t>
  </si>
  <si>
    <t>Kitt Peak (AZ)</t>
  </si>
  <si>
    <t>Kodaikanal</t>
  </si>
  <si>
    <t>Konza Prairie</t>
  </si>
  <si>
    <t>Konza Prairie (KS)</t>
  </si>
  <si>
    <t>Kosetice Observatory</t>
  </si>
  <si>
    <t>Kotelnyj Island</t>
  </si>
  <si>
    <t>Kotinen</t>
  </si>
  <si>
    <t>Kourou</t>
  </si>
  <si>
    <t>Krasnoyarsk</t>
  </si>
  <si>
    <t>Krizevci</t>
  </si>
  <si>
    <t>Kunming</t>
  </si>
  <si>
    <t>0-20008-0-KWJ</t>
  </si>
  <si>
    <t>KWJ</t>
  </si>
  <si>
    <t>Kwajalein</t>
  </si>
  <si>
    <t>Kyiv-Goloseyev</t>
  </si>
  <si>
    <t>Kårvatn / Kaarvatn</t>
  </si>
  <si>
    <t>L.B.J. National Grassland (TX)</t>
  </si>
  <si>
    <t>LOA-UNAL</t>
  </si>
  <si>
    <t>La Coruña</t>
  </si>
  <si>
    <t>La Habana</t>
  </si>
  <si>
    <t>La Jolla (CA)</t>
  </si>
  <si>
    <t>La Paz-Ovejuyo</t>
  </si>
  <si>
    <t>La Réunion</t>
  </si>
  <si>
    <t>La Tardière</t>
  </si>
  <si>
    <t>Lac Edouard</t>
  </si>
  <si>
    <t>Ladybower</t>
  </si>
  <si>
    <t>Lagos</t>
  </si>
  <si>
    <t>Lamto</t>
  </si>
  <si>
    <t>Lannemezan</t>
  </si>
  <si>
    <t>Laramie (WY)</t>
  </si>
  <si>
    <t>Las Cruces (NM)</t>
  </si>
  <si>
    <t>Las Gaviotas</t>
  </si>
  <si>
    <t>Lassen Volcanic NP</t>
  </si>
  <si>
    <t>Laurel Hill</t>
  </si>
  <si>
    <t>Laverton</t>
  </si>
  <si>
    <t>Law Dome</t>
  </si>
  <si>
    <t>Legionowo</t>
  </si>
  <si>
    <t>Leipzig</t>
  </si>
  <si>
    <t>Leopoldville/Kinshasa</t>
  </si>
  <si>
    <t>Leticia</t>
  </si>
  <si>
    <t>Lewes (DE)</t>
  </si>
  <si>
    <t>Lhasa</t>
  </si>
  <si>
    <t>Lilongwe</t>
  </si>
  <si>
    <t>Linan</t>
  </si>
  <si>
    <t>Lindenberg</t>
  </si>
  <si>
    <t>Lisboa</t>
  </si>
  <si>
    <t>Little America</t>
  </si>
  <si>
    <t>Locarno-Monti</t>
  </si>
  <si>
    <t>Logan (UT)</t>
  </si>
  <si>
    <t>Logroño</t>
  </si>
  <si>
    <t>London (Ontario)</t>
  </si>
  <si>
    <t>Lone Peak Wilderness</t>
  </si>
  <si>
    <t>Long View (TX)</t>
  </si>
  <si>
    <t>Longfengshan</t>
  </si>
  <si>
    <t>Longyearbyen</t>
  </si>
  <si>
    <t>Louis Trichardt</t>
  </si>
  <si>
    <t>Luleå</t>
  </si>
  <si>
    <t>Lund</t>
  </si>
  <si>
    <t>Lvov</t>
  </si>
  <si>
    <t>Lye Brook Wilderness</t>
  </si>
  <si>
    <t>Lückendorf</t>
  </si>
  <si>
    <t>MOZAIC-IAGOS Paris Roissy Airport</t>
  </si>
  <si>
    <t>Mackville</t>
  </si>
  <si>
    <t>Madrid</t>
  </si>
  <si>
    <t>Magny-les-Hameaux</t>
  </si>
  <si>
    <t>0-20008-0-INO</t>
  </si>
  <si>
    <t>INO</t>
  </si>
  <si>
    <t>Magurele_INOE</t>
  </si>
  <si>
    <t>Mahé</t>
  </si>
  <si>
    <t>Mahón</t>
  </si>
  <si>
    <t>Maisach</t>
  </si>
  <si>
    <t>Maitri</t>
  </si>
  <si>
    <t>Malindi</t>
  </si>
  <si>
    <t>Mammoth Cave NP</t>
  </si>
  <si>
    <t>Manaus</t>
  </si>
  <si>
    <t>Manchester</t>
  </si>
  <si>
    <t>Manila</t>
  </si>
  <si>
    <t>Maputo</t>
  </si>
  <si>
    <t>Marcapomacocha</t>
  </si>
  <si>
    <t>Marion Island</t>
  </si>
  <si>
    <t>Markovo</t>
  </si>
  <si>
    <t>Marsa Matrûh</t>
  </si>
  <si>
    <t>Marsh (King George Island)</t>
  </si>
  <si>
    <t>Matorova</t>
  </si>
  <si>
    <t>Matsue</t>
  </si>
  <si>
    <t>Maun</t>
  </si>
  <si>
    <t>Mauna Kea (HI)</t>
  </si>
  <si>
    <t>Mauna Loa (HI)</t>
  </si>
  <si>
    <t>Maxaranguape (Natal)</t>
  </si>
  <si>
    <t>McDonald Observatory (LA)</t>
  </si>
  <si>
    <t>McMurdo</t>
  </si>
  <si>
    <t>Mead (NE)</t>
  </si>
  <si>
    <t>Melbourne</t>
  </si>
  <si>
    <t>Mesa Verde NP</t>
  </si>
  <si>
    <t>Messina</t>
  </si>
  <si>
    <t>Mex High Altitude Global Climate Observation Cente</t>
  </si>
  <si>
    <t>Mexico City</t>
  </si>
  <si>
    <t>Midland (TX)</t>
  </si>
  <si>
    <t>Mingan</t>
  </si>
  <si>
    <t>Minicoy</t>
  </si>
  <si>
    <t>Minsk</t>
  </si>
  <si>
    <t>Mirny</t>
  </si>
  <si>
    <t>Mizuho</t>
  </si>
  <si>
    <t>Moerdijk</t>
  </si>
  <si>
    <t>Mohanbari</t>
  </si>
  <si>
    <t>0-20008-0-MAN</t>
  </si>
  <si>
    <t>MAN</t>
  </si>
  <si>
    <t>Momote</t>
  </si>
  <si>
    <t>0-20008-0-MKA</t>
  </si>
  <si>
    <t>MKA</t>
  </si>
  <si>
    <t>Mong Kok Air Quality Monitoring Station</t>
  </si>
  <si>
    <t>Mont Louis</t>
  </si>
  <si>
    <t>Monte Curcio</t>
  </si>
  <si>
    <t>Monterey</t>
  </si>
  <si>
    <t>Montreal</t>
  </si>
  <si>
    <t>Montseny</t>
  </si>
  <si>
    <t>Moody (TX)</t>
  </si>
  <si>
    <t>Moosonee</t>
  </si>
  <si>
    <t>Moscow</t>
  </si>
  <si>
    <t>Moshiri</t>
  </si>
  <si>
    <t>Mount Abu</t>
  </si>
  <si>
    <t>Mount Rainier NP</t>
  </si>
  <si>
    <t>Mount Zirkel Wilderness</t>
  </si>
  <si>
    <t>Mt. Aminabad</t>
  </si>
  <si>
    <t>Mt. Bachelor Observatory</t>
  </si>
  <si>
    <t>Mt. Barcroft (CA)</t>
  </si>
  <si>
    <t>Mt. Elbrus</t>
  </si>
  <si>
    <t>Mt. St. Thomas</t>
  </si>
  <si>
    <t>0-20008-0-TRM</t>
  </si>
  <si>
    <t>TRM</t>
  </si>
  <si>
    <t>Mugla Marmaris Radar</t>
  </si>
  <si>
    <t>Mumbai/Bombay</t>
  </si>
  <si>
    <t>Murchison Bay</t>
  </si>
  <si>
    <t>Murcia</t>
  </si>
  <si>
    <t>Murmansk</t>
  </si>
  <si>
    <t>Mushrif</t>
  </si>
  <si>
    <t>Nagaevo</t>
  </si>
  <si>
    <t>Nagasaki</t>
  </si>
  <si>
    <t>Nagpur</t>
  </si>
  <si>
    <t>Naha</t>
  </si>
  <si>
    <t>Nairobi</t>
  </si>
  <si>
    <t>Nampula</t>
  </si>
  <si>
    <t>Napoli</t>
  </si>
  <si>
    <t>Narragansett (RI)</t>
  </si>
  <si>
    <t>Nashville (TN)</t>
  </si>
  <si>
    <t>National Capitol - Washington, D.C.</t>
  </si>
  <si>
    <t>Nauru</t>
  </si>
  <si>
    <t>Nepal Climate Observatory - Pyramid</t>
  </si>
  <si>
    <t>New Delhi</t>
  </si>
  <si>
    <t>Newcastle</t>
  </si>
  <si>
    <t>Nez Perce Tribe</t>
  </si>
  <si>
    <t>Nicks Lake</t>
  </si>
  <si>
    <t>Niigata</t>
  </si>
  <si>
    <t>Nikolayevsk-na-Amure</t>
  </si>
  <si>
    <t>Nitchequon</t>
  </si>
  <si>
    <t>Niwot Ridge - T-van (CO)</t>
  </si>
  <si>
    <t>Norra Kvill</t>
  </si>
  <si>
    <t>Norrköping</t>
  </si>
  <si>
    <t>Norunda</t>
  </si>
  <si>
    <t>Novolazarevskaya-Forster</t>
  </si>
  <si>
    <t>Ny Ålesund</t>
  </si>
  <si>
    <t xml:space="preserve">O Saviñao </t>
  </si>
  <si>
    <t>Obninsk</t>
  </si>
  <si>
    <t>Ocean Station M</t>
  </si>
  <si>
    <t>Odessa</t>
  </si>
  <si>
    <t>Ogulin</t>
  </si>
  <si>
    <t>Oka-Terrase</t>
  </si>
  <si>
    <t>Okefenokee NWR</t>
  </si>
  <si>
    <t>Olenek</t>
  </si>
  <si>
    <t>Olympic (WA)</t>
  </si>
  <si>
    <t>Olympic Peninsula (WA)</t>
  </si>
  <si>
    <t>Omsk</t>
  </si>
  <si>
    <t>Onsala</t>
  </si>
  <si>
    <t>Organ Pipe National Monument</t>
  </si>
  <si>
    <t>Osaka</t>
  </si>
  <si>
    <t>Oshogbo</t>
  </si>
  <si>
    <t>Oslo</t>
  </si>
  <si>
    <t>Otway</t>
  </si>
  <si>
    <t>Oxford</t>
  </si>
  <si>
    <t>Oxford (OH)</t>
  </si>
  <si>
    <t>0-20000-0-11520</t>
  </si>
  <si>
    <t>PRAHA-LIBUS</t>
  </si>
  <si>
    <t>Palestine (TX)</t>
  </si>
  <si>
    <t>Pallas</t>
  </si>
  <si>
    <t>Papeete (Tahiti)</t>
  </si>
  <si>
    <t>Paradox (NY)</t>
  </si>
  <si>
    <t>Paramaribo</t>
  </si>
  <si>
    <t>Paris-Montsouris</t>
  </si>
  <si>
    <t>Park Falls (WI)</t>
  </si>
  <si>
    <t>Pasto</t>
  </si>
  <si>
    <t>Pawnee/Nunn (CO)</t>
  </si>
  <si>
    <t>Pechora</t>
  </si>
  <si>
    <t>Pellston (MI)</t>
  </si>
  <si>
    <t>Penn State (PA)</t>
  </si>
  <si>
    <t>Perkinstown</t>
  </si>
  <si>
    <t>Perth</t>
  </si>
  <si>
    <t>Petaling Jaya</t>
  </si>
  <si>
    <t>Petrified Forest NP</t>
  </si>
  <si>
    <t>Petropavlovsk-Kamchatskiy</t>
  </si>
  <si>
    <t>Peñausende</t>
  </si>
  <si>
    <t>Phimai</t>
  </si>
  <si>
    <t>Pickle Lake</t>
  </si>
  <si>
    <t>0-620-4101-0876</t>
  </si>
  <si>
    <t>OMP</t>
  </si>
  <si>
    <t>Pico Mountain Observatory</t>
  </si>
  <si>
    <t>Pinedale</t>
  </si>
  <si>
    <t>Plateau de Bure</t>
  </si>
  <si>
    <t>Pohang</t>
  </si>
  <si>
    <t>Point Arena (CA)</t>
  </si>
  <si>
    <t>Poker Flat (AK)</t>
  </si>
  <si>
    <t>0-20008-0-PON</t>
  </si>
  <si>
    <t>PON</t>
  </si>
  <si>
    <t>Pond Inlet</t>
  </si>
  <si>
    <t>Poprad-Ganovce</t>
  </si>
  <si>
    <t>Port-Blair</t>
  </si>
  <si>
    <t>Port-aux-Français (Iles Kerguélen)</t>
  </si>
  <si>
    <t>Porto Nacional</t>
  </si>
  <si>
    <t>Potsdam</t>
  </si>
  <si>
    <t>Presque Isle (ME)</t>
  </si>
  <si>
    <t>Prestwick</t>
  </si>
  <si>
    <t>Pretoria</t>
  </si>
  <si>
    <t>Primorsko</t>
  </si>
  <si>
    <t>Prince Edward</t>
  </si>
  <si>
    <t>Princess Elisabeth station</t>
  </si>
  <si>
    <t>Puerto Montt</t>
  </si>
  <si>
    <t>0-246-0-PUI</t>
  </si>
  <si>
    <t>PUI</t>
  </si>
  <si>
    <t>Puijo</t>
  </si>
  <si>
    <t>Pullman (WA)</t>
  </si>
  <si>
    <t>Pune</t>
  </si>
  <si>
    <t>Punta Arenas</t>
  </si>
  <si>
    <t>Puntijarka</t>
  </si>
  <si>
    <t>Puy de Dôme</t>
  </si>
  <si>
    <t>Quaker City</t>
  </si>
  <si>
    <t>Quetta</t>
  </si>
  <si>
    <t>Raleigh (NC)</t>
  </si>
  <si>
    <t>Raratonga (Cook Islands)</t>
  </si>
  <si>
    <t>Reading</t>
  </si>
  <si>
    <t>Red Lake Nation</t>
  </si>
  <si>
    <t>Research Triangle Park (NC)</t>
  </si>
  <si>
    <t>0-20008-0-RVI</t>
  </si>
  <si>
    <t>RVI</t>
  </si>
  <si>
    <t>Research Vessel Investigator</t>
  </si>
  <si>
    <t>Resolute</t>
  </si>
  <si>
    <t>Reykjavik</t>
  </si>
  <si>
    <t>Richland (WA)</t>
  </si>
  <si>
    <t>Riga</t>
  </si>
  <si>
    <t>Rikubetsu</t>
  </si>
  <si>
    <t>Rio Gallegos</t>
  </si>
  <si>
    <t>Riohacha</t>
  </si>
  <si>
    <t>Riverside (CA)</t>
  </si>
  <si>
    <t>Rocky Mountain (CO)</t>
  </si>
  <si>
    <t>Rocky Mountain NP</t>
  </si>
  <si>
    <t>Roervik</t>
  </si>
  <si>
    <t>Rojen Peak</t>
  </si>
  <si>
    <t>Rome University</t>
  </si>
  <si>
    <t>Rothera</t>
  </si>
  <si>
    <t>Rottenburg am Neckar</t>
  </si>
  <si>
    <t>Råö</t>
  </si>
  <si>
    <t>S. Pietro Capofiume</t>
  </si>
  <si>
    <t>S.José dos Campos</t>
  </si>
  <si>
    <t>Sainshand</t>
  </si>
  <si>
    <t>Salekhard</t>
  </si>
  <si>
    <t>Salisbury</t>
  </si>
  <si>
    <t>Salto Grande</t>
  </si>
  <si>
    <t>Samara</t>
  </si>
  <si>
    <t>San Andrés</t>
  </si>
  <si>
    <t>San Cristobal</t>
  </si>
  <si>
    <t>San Diego (CA)</t>
  </si>
  <si>
    <t>San Juan</t>
  </si>
  <si>
    <t>San Martin</t>
  </si>
  <si>
    <t>0-20008-0-TRK</t>
  </si>
  <si>
    <t>TRK</t>
  </si>
  <si>
    <t>Sanliurfa Karacadag Radar</t>
  </si>
  <si>
    <t>Santa Cruz (Tenerife)</t>
  </si>
  <si>
    <t>Santa Maria Island (Azores)</t>
  </si>
  <si>
    <t>Santa Maria di Leuca</t>
  </si>
  <si>
    <t>Santiago City</t>
  </si>
  <si>
    <t>Sao Paulo</t>
  </si>
  <si>
    <t>Sapporo</t>
  </si>
  <si>
    <t>Saskatoon</t>
  </si>
  <si>
    <t>Saturna Island</t>
  </si>
  <si>
    <t>Schmuecke</t>
  </si>
  <si>
    <t>Scoresbysund</t>
  </si>
  <si>
    <t>Scott Base</t>
  </si>
  <si>
    <t>Seguin (TX)</t>
  </si>
  <si>
    <t>Semipalatinsk</t>
  </si>
  <si>
    <t>Sendai</t>
  </si>
  <si>
    <t>Seney NWR</t>
  </si>
  <si>
    <t>Seoul</t>
  </si>
  <si>
    <t>Sepang Airport</t>
  </si>
  <si>
    <t>Sepstrup Sande</t>
  </si>
  <si>
    <t>Sequoia (CA)</t>
  </si>
  <si>
    <t>Serreta (Terceira)</t>
  </si>
  <si>
    <t>Sestola</t>
  </si>
  <si>
    <t>Shadzhatmaz (Novopyatigorsk)</t>
  </si>
  <si>
    <t>Shenandoah (VA)</t>
  </si>
  <si>
    <t>Sheridan</t>
  </si>
  <si>
    <t>Sidi-Barrani</t>
  </si>
  <si>
    <t>Sierra Ancha</t>
  </si>
  <si>
    <t>0-20008-0-SNS</t>
  </si>
  <si>
    <t>Sierra Nevada Station</t>
  </si>
  <si>
    <t>Sikhote-Alin' Biosphere Reserve (Terney)</t>
  </si>
  <si>
    <t>Silver Hill (MD)</t>
  </si>
  <si>
    <t>Singapore</t>
  </si>
  <si>
    <t>Sioux Falls (SD)</t>
  </si>
  <si>
    <t>Site J</t>
  </si>
  <si>
    <t>Siwa</t>
  </si>
  <si>
    <t>Sjöängen</t>
  </si>
  <si>
    <t>Skovorodino</t>
  </si>
  <si>
    <t>Skreådalen</t>
  </si>
  <si>
    <t>Skukuza</t>
  </si>
  <si>
    <t>Snare Rapids</t>
  </si>
  <si>
    <t>Snoqualmie Pass</t>
  </si>
  <si>
    <t>Sodankylä</t>
  </si>
  <si>
    <t>Solar Village (Riyadh)</t>
  </si>
  <si>
    <t>Sondrestrom</t>
  </si>
  <si>
    <t>Songkhla</t>
  </si>
  <si>
    <t>Southern Great Plains E13 (OK)</t>
  </si>
  <si>
    <t>Speedwell</t>
  </si>
  <si>
    <t>Spokane (WA)</t>
  </si>
  <si>
    <t>Springbok</t>
  </si>
  <si>
    <t>Sprucedale</t>
  </si>
  <si>
    <t>Srinagar</t>
  </si>
  <si>
    <t>St. Helena</t>
  </si>
  <si>
    <t>St. Petersburg</t>
  </si>
  <si>
    <t>Stana de Vale</t>
  </si>
  <si>
    <t>Stanley (Falkland Islands)</t>
  </si>
  <si>
    <t>Stara Lesna</t>
  </si>
  <si>
    <t>Starkville (MS)</t>
  </si>
  <si>
    <t>Starnberg</t>
  </si>
  <si>
    <t>Station Nord</t>
  </si>
  <si>
    <t>Steamboat Springs (CO)</t>
  </si>
  <si>
    <t>0-20008-0-STE</t>
  </si>
  <si>
    <t>STE</t>
  </si>
  <si>
    <t>Steinkimmen</t>
  </si>
  <si>
    <t>Sterling/Washington (VA)</t>
  </si>
  <si>
    <t>Stockholm</t>
  </si>
  <si>
    <t>Stoke Ferry</t>
  </si>
  <si>
    <t>Storhofdi</t>
  </si>
  <si>
    <t>Strath Vaich</t>
  </si>
  <si>
    <t>Surgut</t>
  </si>
  <si>
    <t>Suva</t>
  </si>
  <si>
    <t>Svanvik</t>
  </si>
  <si>
    <t>Svartberget</t>
  </si>
  <si>
    <t>Svenska Högarna</t>
  </si>
  <si>
    <t>Sycamore Canyon</t>
  </si>
  <si>
    <t>Sõrve</t>
  </si>
  <si>
    <t>Table Mountain (CA)</t>
  </si>
  <si>
    <t>Tahkuse</t>
  </si>
  <si>
    <t>Taipei</t>
  </si>
  <si>
    <t>Tallahassee (FL)</t>
  </si>
  <si>
    <t>Tallinn</t>
  </si>
  <si>
    <t>Tamanrasset</t>
  </si>
  <si>
    <t>Tan Son Hoa</t>
  </si>
  <si>
    <t>Tange</t>
  </si>
  <si>
    <t>0-20008-0-TMA</t>
  </si>
  <si>
    <t>TMA</t>
  </si>
  <si>
    <t>Tap Mun Air Quality Monitoring Station</t>
  </si>
  <si>
    <t>Tarawa</t>
  </si>
  <si>
    <t>Tarfala</t>
  </si>
  <si>
    <t>Tartu-Tõravere</t>
  </si>
  <si>
    <t>Tateno (Tsukuba)</t>
  </si>
  <si>
    <t>0-276-1-TOB</t>
  </si>
  <si>
    <t>TOB</t>
  </si>
  <si>
    <t>Taunus Observatory</t>
  </si>
  <si>
    <t>Tbilisi</t>
  </si>
  <si>
    <t>Telavi</t>
  </si>
  <si>
    <t>Teplokluchenka</t>
  </si>
  <si>
    <t>Thala</t>
  </si>
  <si>
    <t>Thalwil</t>
  </si>
  <si>
    <t>Theodore (ND)</t>
  </si>
  <si>
    <t>Thessaloniki</t>
  </si>
  <si>
    <t>Three Sisters Wilderness</t>
  </si>
  <si>
    <t>Thule</t>
  </si>
  <si>
    <t>Tokyo</t>
  </si>
  <si>
    <t>Tomsk</t>
  </si>
  <si>
    <t>Topeka (KS)</t>
  </si>
  <si>
    <t>0-20008-0-TOH</t>
  </si>
  <si>
    <t>TOH</t>
  </si>
  <si>
    <t>Torfhaus</t>
  </si>
  <si>
    <t>Torishima</t>
  </si>
  <si>
    <t>Toronto Atmospheric Observatory</t>
  </si>
  <si>
    <t>Torres del Paine</t>
  </si>
  <si>
    <t>Toyama</t>
  </si>
  <si>
    <t>Trainou (Orléans)</t>
  </si>
  <si>
    <t>Trapani</t>
  </si>
  <si>
    <t>Trinidad Head (CA)</t>
  </si>
  <si>
    <t>Trivandrum</t>
  </si>
  <si>
    <t>Tromsø</t>
  </si>
  <si>
    <t>Tucson Mountain #1 - Saguaro National Monument</t>
  </si>
  <si>
    <t>Tura</t>
  </si>
  <si>
    <t>Turkey Point</t>
  </si>
  <si>
    <t>Turukhansk</t>
  </si>
  <si>
    <t>Tänikon</t>
  </si>
  <si>
    <t>UMBC</t>
  </si>
  <si>
    <t>Uccle</t>
  </si>
  <si>
    <t>Ueckermünde</t>
  </si>
  <si>
    <t>Ulaanbaatar</t>
  </si>
  <si>
    <t>Umeå</t>
  </si>
  <si>
    <t>Underhill (VT)</t>
  </si>
  <si>
    <t>Unionville</t>
  </si>
  <si>
    <t>University of Granada-GFAT</t>
  </si>
  <si>
    <t>University of Panama</t>
  </si>
  <si>
    <t>University of Salento</t>
  </si>
  <si>
    <t>University of Tehran</t>
  </si>
  <si>
    <t>Upper Buffalo Wilderness</t>
  </si>
  <si>
    <t>Uppsala</t>
  </si>
  <si>
    <t>Usingen</t>
  </si>
  <si>
    <t>Ust'-Vym' (Syktyvkar - I)</t>
  </si>
  <si>
    <t>Utö</t>
  </si>
  <si>
    <t>Val Joyeaux</t>
  </si>
  <si>
    <t>Valdivia</t>
  </si>
  <si>
    <t>Valentia</t>
  </si>
  <si>
    <t>Valparaiso (IN)</t>
  </si>
  <si>
    <t>Vanscoy</t>
  </si>
  <si>
    <t>Varanasi/Banaras</t>
  </si>
  <si>
    <t>Verona</t>
  </si>
  <si>
    <t>Vigna di Valle</t>
  </si>
  <si>
    <t>Villeneuve d'Ascq</t>
  </si>
  <si>
    <t>Vincennes</t>
  </si>
  <si>
    <t>Virgin Islands</t>
  </si>
  <si>
    <t>Visby</t>
  </si>
  <si>
    <t>Vishakhapatnam</t>
  </si>
  <si>
    <t>Viterbo</t>
  </si>
  <si>
    <t>Vitim</t>
  </si>
  <si>
    <t>Viznar</t>
  </si>
  <si>
    <t>Vladivostok</t>
  </si>
  <si>
    <t>Volgograd</t>
  </si>
  <si>
    <t>Voronezh</t>
  </si>
  <si>
    <t>Vostok</t>
  </si>
  <si>
    <t>Voyageurs NP</t>
  </si>
  <si>
    <t>Vreedepeel</t>
  </si>
  <si>
    <t>Vysokoe</t>
  </si>
  <si>
    <t>Värriö</t>
  </si>
  <si>
    <t>Växjö</t>
  </si>
  <si>
    <t>Wagga Wagga</t>
  </si>
  <si>
    <t>Waldhof-Langenbrügge</t>
  </si>
  <si>
    <t>Walker Branch Watershed (TN)</t>
  </si>
  <si>
    <t>Wallops Island (VA)</t>
  </si>
  <si>
    <t>Walsingham</t>
  </si>
  <si>
    <t>Wank</t>
  </si>
  <si>
    <t>Warsaw Caves</t>
  </si>
  <si>
    <t>Wash. Crossing</t>
  </si>
  <si>
    <t>Watukosek (Java)</t>
  </si>
  <si>
    <t>Weissenau</t>
  </si>
  <si>
    <t>Wellington</t>
  </si>
  <si>
    <t>Wendover (UT)</t>
  </si>
  <si>
    <t>West Branch (Iowa)</t>
  </si>
  <si>
    <t>West Lafayette (IN)</t>
  </si>
  <si>
    <t>Weybourne Atmospheric Observatory</t>
  </si>
  <si>
    <t>White Sands (NM)</t>
  </si>
  <si>
    <t>Whiteface Mountain (NY)</t>
  </si>
  <si>
    <t>Wichita Mountains</t>
  </si>
  <si>
    <t>Wilkes</t>
  </si>
  <si>
    <t>Wind Cave NP</t>
  </si>
  <si>
    <t>Winnipeg</t>
  </si>
  <si>
    <t>Wollongong</t>
  </si>
  <si>
    <t>Woomera</t>
  </si>
  <si>
    <t>Wye (MD)</t>
  </si>
  <si>
    <t>Xhianghe</t>
  </si>
  <si>
    <t>Yakutsk</t>
  </si>
  <si>
    <t>Yarmouth</t>
  </si>
  <si>
    <t>Yekaterinburg / Sverdlovsk</t>
  </si>
  <si>
    <t>Yellowstone NP</t>
  </si>
  <si>
    <t>Yorkton</t>
  </si>
  <si>
    <t>Yosemite NP - Turtleback Dome</t>
  </si>
  <si>
    <t>Yuen Ng Fun</t>
  </si>
  <si>
    <t>Zadar</t>
  </si>
  <si>
    <t>Zagreb-Cric</t>
  </si>
  <si>
    <t>Zagreb-Maksimir</t>
  </si>
  <si>
    <t>Zamynuud</t>
  </si>
  <si>
    <t>Zaragoza</t>
  </si>
  <si>
    <t>Zavizan</t>
  </si>
  <si>
    <t>Zeppelin Mountain (Ny Ålesund)</t>
  </si>
  <si>
    <t>Zhigansk</t>
  </si>
  <si>
    <t>Zhong Shan</t>
  </si>
  <si>
    <t>Zilani</t>
  </si>
  <si>
    <t>Zimmerwald</t>
  </si>
  <si>
    <t>Zografou Athens</t>
  </si>
  <si>
    <t>Zoétélé</t>
  </si>
  <si>
    <t>Zvenigorod</t>
  </si>
  <si>
    <t>Zöbelboden</t>
  </si>
  <si>
    <t>Ähtäri</t>
  </si>
  <si>
    <t>Århus</t>
  </si>
  <si>
    <t>Öhringen</t>
  </si>
  <si>
    <t>Östersund</t>
  </si>
  <si>
    <t>WSI</t>
  </si>
  <si>
    <t>WOUDC</t>
  </si>
  <si>
    <t>https://geo.woudc.org/ows?service=WFS&amp;version=1.1.0&amp;request=GetFeature&amp;typename=stations&amp;outputformat=CSV</t>
  </si>
  <si>
    <t>Source</t>
  </si>
  <si>
    <t>Query</t>
  </si>
  <si>
    <t>Date</t>
  </si>
  <si>
    <t>/list</t>
  </si>
  <si>
    <t>/Station/climateZone</t>
  </si>
  <si>
    <t>/Station/country</t>
  </si>
  <si>
    <t>/Station/dateEstablished</t>
  </si>
  <si>
    <t>/Station/declaredStatus</t>
  </si>
  <si>
    <t>/Station/elevation</t>
  </si>
  <si>
    <t>/Station/elevation/#agg</t>
  </si>
  <si>
    <t>/Station/gawId</t>
  </si>
  <si>
    <t>/Station/geoPositioningMethod</t>
  </si>
  <si>
    <t>/Station/latitude</t>
  </si>
  <si>
    <t>/Station/latitude/#agg</t>
  </si>
  <si>
    <t>/Station/longitude</t>
  </si>
  <si>
    <t>/Station/longitude/#agg</t>
  </si>
  <si>
    <t>/Station/operatingStatus</t>
  </si>
  <si>
    <t>/Station/otherLink</t>
  </si>
  <si>
    <t>/Station/populationIn10And50Km</t>
  </si>
  <si>
    <t>/Station/predominantSurfaceCover</t>
  </si>
  <si>
    <t>/Station/programNetworkAffiliations</t>
  </si>
  <si>
    <t>/Station/siteDescription</t>
  </si>
  <si>
    <t>/Station/station</t>
  </si>
  <si>
    <t>/Station/stationAlias</t>
  </si>
  <si>
    <t>/Station/stationDesignation</t>
  </si>
  <si>
    <t>/Station/stationType</t>
  </si>
  <si>
    <t>/Station/stationUrl</t>
  </si>
  <si>
    <t>/Station/supervisingOrganization</t>
  </si>
  <si>
    <t>/Station/surfaceRoughness</t>
  </si>
  <si>
    <t>/Station/timeZone</t>
  </si>
  <si>
    <t>/Station/topographyOrBathymetry</t>
  </si>
  <si>
    <t>/Station/wigosStationIdentifiers</t>
  </si>
  <si>
    <t>/Station/wmoRa</t>
  </si>
  <si>
    <t>Desert - Hot arid</t>
  </si>
  <si>
    <t>Algeria</t>
  </si>
  <si>
    <t>Operational</t>
  </si>
  <si>
    <t>ESRLCCG:Operational,GAW Global:Operational</t>
  </si>
  <si>
    <t>The station is located on the summit (plateau) of the second highest point of the Hoggar mountain range in the Saharan desert. The site is very remote at a distance of 50 km from Tamanrasset. Touristic activities in the area are limited due to difficult access to a few dozen visitors per day. Vegetation is extremely sparse.</t>
  </si>
  <si>
    <t>GAW Global</t>
  </si>
  <si>
    <t>Land (fixed)</t>
  </si>
  <si>
    <t>http://www.meteo.dz/html/station_vag.htm</t>
  </si>
  <si>
    <t>UTC+1</t>
  </si>
  <si>
    <t>0-20008-0-ASK|primary</t>
  </si>
  <si>
    <t>Africa</t>
  </si>
  <si>
    <t>Partly operational</t>
  </si>
  <si>
    <t>AERONET:Operational,BSRN:Operational,GAW Global:Operational</t>
  </si>
  <si>
    <t>The station is located at the headquarters of the Office National de la Méteorologie , direction régionale sud of Tamanrasset (70.000 inhabitants) in the Saharan desert. The area is free of industrial activities. Local sources of pollution include a small but increasing number of private vehicles.</t>
  </si>
  <si>
    <t>0-20008-0-TAM|primary</t>
  </si>
  <si>
    <t>Equatorial - Savannah - dry summer</t>
  </si>
  <si>
    <t>Benin</t>
  </si>
  <si>
    <t>Non-reporting</t>
  </si>
  <si>
    <t>Woody savannas(Surface cover types (IGBP))</t>
  </si>
  <si>
    <t>IDAF:Operational</t>
  </si>
  <si>
    <t>Djougou station is located in northen Benin, 450km from the capital, Cotonou. The site is one of the sites forming the AMMA (African Monsoon Multidisciplinary Analysis) Oueme meso-scale study. It is situated in a clearing surrounded by secondary woodland, cultivated crops and fallow land. It lies within the southern Sudanian vegetation zone characterized by woodland savanna.</t>
  </si>
  <si>
    <t>GAW Contributing networks</t>
  </si>
  <si>
    <t>idaf.sedoo.fr</t>
  </si>
  <si>
    <t>0-20008-0-DJG|primary</t>
  </si>
  <si>
    <t>Cabo Verde</t>
  </si>
  <si>
    <t>GAW Global:Operational</t>
  </si>
  <si>
    <t>The station is located approximately 50m from the coastline on a raised 30m x 30m platform built on top of lava rock. There are no habitations within a 2 km radius; the nearest public road is 1.2 km downwind. The prevailing wind is from the NE from the open ocean bringing airmasses from the tropical Atlantic and from the African continent. The main laboratory is housed in a converted 40ft shipping container, with a second 20ft container for ancillary use. A 10m mast and 30m scaffold tower are used for instrument inlets.</t>
  </si>
  <si>
    <t>www.york.ac.uk/capeverde</t>
  </si>
  <si>
    <t>UTC-1</t>
  </si>
  <si>
    <t>0-20008-0-CVO|primary</t>
  </si>
  <si>
    <t>Equatorial rainforest - fully humid</t>
  </si>
  <si>
    <t>Cameroon</t>
  </si>
  <si>
    <t>Evergreen Broadleaf forest(Surface cover types (IGBP))</t>
  </si>
  <si>
    <t>Zoétélé is located in the rainforest of southern Cameroon, 120km south of Yaoundé. The evergreen "Congo Forest" covers the entire region. Agriculture is a dominant regional activity.</t>
  </si>
  <si>
    <t>Closed (Regular large obstacle COVER (suburb, forest))</t>
  </si>
  <si>
    <t>0-20008-0-ZTL|primary</t>
  </si>
  <si>
    <t>Congo</t>
  </si>
  <si>
    <t>Bomassa is located in the natural park of Nouabale Ndoki which extends from northern Congo into the Central African Republic. The site is located in the northwest Congolese equatorial forests where the altitude varies from 330 to 600 m and mean annual precipitation from 1450 to 1600 mm.</t>
  </si>
  <si>
    <t>0-20008-0-BMS|primary</t>
  </si>
  <si>
    <t>Côte d'Ivoire</t>
  </si>
  <si>
    <t>ICOS Atmospheric Thematic Center (https://icos-atc.lsce.ipsl.fr/?q=stations)</t>
  </si>
  <si>
    <t>GAW Regional:Operational</t>
  </si>
  <si>
    <t>The station of ecology LAMTO is located 160km northwest of Abidjan (Ivory Coast) and in the south of "V Baoulé". The Lamto Reserve covers approximately 2600 ha and is essentially made up of wet savanna with the so-called Gallery forest along the Bandama river. Lamto is at the level of the transition zone from forest to savannah.</t>
  </si>
  <si>
    <t>GAW Regional</t>
  </si>
  <si>
    <t>Open (Open flat terrain; grass, few isolated obstacles)</t>
  </si>
  <si>
    <t>UTC</t>
  </si>
  <si>
    <t>0-20008-0-LTO|primary</t>
  </si>
  <si>
    <t>Egypt</t>
  </si>
  <si>
    <t>UTC+2</t>
  </si>
  <si>
    <t>0-20008-0-ASW|primary</t>
  </si>
  <si>
    <t>AERONET:Operational,GAW Regional:Operational</t>
  </si>
  <si>
    <t>The air pollution, ozone and radiation measurement stations located at the headquarters of Egyptian Meteorological Authority EMA. It located in Cairo city, the capital of Egypt, far about 12 Km from Cairo International Airport. There are six regional centers: 1-Cairo Regional Center for Communications 2-Cairo Regional Center for forecasts 3-Cairo Regional Center for the solar radiation 4-Cairo Regional Center for ozone 5-Cairo Regional Center for the calibration 6-Cairo Regional Training Center Cairo is the capital city of Egypt, and is the largest city in Africa, and the Arab World. It is the largest metropolitan area in Egypt, and is one of the most populous in the world. Cairo has a population of about 12 million people, according to the 2008 population census. In Cairo, and along the Nile River Valley, the climate is an odd mixture between Mediterranean climate and desert climate , but often with high humidity due to the river valley's effects. Wind storms can be frequent, bringing Saharan dust into the city during the months of March and April. High temperatures in winter range from 13°C to 19°C, while nighttime lows drop to below 8°C, often to 5°C. In summer, the highs rarely surpass 40°C, and lows drop to about 20°C. Rainfall is sparse, but sudden showers do cause harsh flooding. In a city near Cairo called New Cairo, the temperatures often drop below zero during winter. New Cairo's weather is generally cooler than that of Cairo due to its high altitude. Cairo is a rapidly expanding city, which has led to many environmental problems. The air pollution in Cairo is a matter of serious concern. Greater Cairo's volatile aromatic hydrocarbon levels are higher than many other similar cities. Air quality measurements in Cairo have also been recording dangerous levels of lead, carbon dioxide, sulphur dioxide, and suspended particulate matter concentrations due to decades of unregulated vehicle emissions, urban industrial operations, and chaff and</t>
  </si>
  <si>
    <t>0-20008-0-CAI|primary</t>
  </si>
  <si>
    <t>0-20008-0-FRF|primary</t>
  </si>
  <si>
    <t>0-20008-0-HUR|primary</t>
  </si>
  <si>
    <t>0-20008-0-MRS|primary</t>
  </si>
  <si>
    <t>Sidi Barrani station is located north of the a coastal town on the Mediterranean Sea, of the same name about 4 km with a population of about 5000 people, where the town is far from Cairo "capital of Egypt" about 540 km to northwest direction, and it is located on an international road between Egypt and Libya. Sidi Barrani station is constructed of role of a rise from 4-5 m and is located on a hill away from the sea about 300 m, and the surrounding is desert land with desert grasses , the cultivation in the winter is barley and the olive and fig depending on rain. The region is characterized by heavy rainfall in winter and up to about 150 mm per year where the winter starts in October and could be extended until June in some cases Sidi-Barrani station is a special purpose station, for radiation and air pollution measurements, in addition to normal meteorological measurements; including atmospheric pressure, temperature, humidity, wind velocity, and precipitation, with full operation 12 hours daily</t>
  </si>
  <si>
    <t>0-20008-0-SDB|primary</t>
  </si>
  <si>
    <t>Warm Temperate - Fully humid - Cool summer</t>
  </si>
  <si>
    <t>France</t>
  </si>
  <si>
    <t>AERONET:Operational,GAW Global:Operational</t>
  </si>
  <si>
    <t>This research station is situated on an island of 58 km2. The station is located in the South Indian Ocean. This special geographical situation offers the opportunity to monitor background concentrations, with sporadic events originating from Southern Africa.</t>
  </si>
  <si>
    <t>UTC+5</t>
  </si>
  <si>
    <t>0-20008-0-AMS|primary</t>
  </si>
  <si>
    <t>Polar - Tundra</t>
  </si>
  <si>
    <t>AERONET:Operational,ESRLCCG:Operational,GAW Regional:Operational</t>
  </si>
  <si>
    <t>The Crozet archipelago is located in the subantartic fronts of the southern Indian Ocean and is part of French Austral and Antarctic Territories (TAAF). The scientific base Alfred Faure has been established 45 years ago on Possession Island and is made of 20 inhabitants.</t>
  </si>
  <si>
    <t>UTC+3</t>
  </si>
  <si>
    <t>0-20008-0-CRZ|primary</t>
  </si>
  <si>
    <t>Warm Temperate - Fully humid - Warm summer</t>
  </si>
  <si>
    <t>GPS</t>
  </si>
  <si>
    <t>AERONET:Operational,GAW Regional:Operational,NDACC:Operational,SHADOZ:Operational</t>
  </si>
  <si>
    <t>La Réunion (21°S, 55°E), is a small tropical island located in the middle of the south-west Indian Ocean, affected by southeasterly trade winds near the ground, and westerlies in the free troposphere. La Réunion is far-off the main anthropogenic pollution sources and local pollution is very sparse. The STDENIS site is located close to the coast within the University Campus and is impacted by local urban pollution and marine emissions. The GILLOT site is located beside the main Reunion airport, close to the shore, and is mainly impacted by marine emissions. The MAIDO site is located on the Maïdo mount, which is a 2200m-high summit on the western part of the island, inside the National Parc inscribed on UNESCO’s World Heritage List.</t>
  </si>
  <si>
    <t>http://opar.univ-reunion.fr</t>
  </si>
  <si>
    <t>UTC+4</t>
  </si>
  <si>
    <t>0-20008-0-RUN|primary</t>
  </si>
  <si>
    <t>GAW Regional:Operational,NDACC:Operational</t>
  </si>
  <si>
    <t>The buildings of Port-aux-Français/Kerguelen station occupy 9000 m2, including accomodations, workshops, laboratories... The station has a deap-sea harbour and an unloading wharf for the barges making the link with the supply ship. The first permanent implementation took place in 1951 and an important development occured during the International Geophysical Year in 1957. The site for the station was chosen because of the sheltered position and the feasibility for an aircraft runway, which finally was never built. Besides required logistics structures, the station includes scientific laboratories (biology, geophisics) and technical facilities (meteorology, telecommunications, satellites tracking, etc...) and a small hospital as well. Kerguelen is supplied by the Marion Dufresne ship, from La Réunion Island, 3490 km north-west. It covers the distance in about 10 days, with a 3 days stop at Crozet Island. Logistics is supported by the French administrative structure of TAAF (Terres Australes et Antarctiques Françaises - French Austral and Antarctic Lands). Scientific programs are supported and run by the French Polar Institutes Paul-Emile Victor (IPEV). In order to complement Dumont d'Urville NDACC implementation, a UV-Visible spectrometer SAOZ and a UV-B broadband detector were installed in 1994.</t>
  </si>
  <si>
    <t>http://www.institut-polaire.fr/ipev/infrastructures_et_moyens/</t>
  </si>
  <si>
    <t>0-20008-0-KER|primary</t>
  </si>
  <si>
    <t>Kenya</t>
  </si>
  <si>
    <t>ESRLCCG:Closed,GAW Global:Operational</t>
  </si>
  <si>
    <t>The station is situated above Moses Camp on the northern upper slopes of Mt. Kenya in a wildlife preserve above the tree line and provides measurements of the tropical mid-troposphere as well as air from the lower humid boundary layer. Access is along Sirimon Route, a distance of 21km from the Nanyuki-Timau tarmac. The turn-off is about 16km from Nanyuki. A new settlement has been created in the former forest land after the turn-off.</t>
  </si>
  <si>
    <t>http://www.meteo.go.ke/obsv/gaw/</t>
  </si>
  <si>
    <t>KMD</t>
  </si>
  <si>
    <t>0-20008-0-MKN|primary</t>
  </si>
  <si>
    <t>Artificial surfaces and associated areas (Urban areas &gt;50%)(Surface cover types (GlobCover2009))</t>
  </si>
  <si>
    <t>AERONET:Operational,GAW Regional:Operational,SHADOZ:Operational</t>
  </si>
  <si>
    <t>The station is located at 01° 18'S 36° 45' E at an altitude of 1795m and is within the compound of the Kenya Meteorological Department headquarters at Dagoretti Corner, Nairobi.</t>
  </si>
  <si>
    <t>http://www.meteo.go.ke/obsv/ozone.html</t>
  </si>
  <si>
    <t>(unknown) at Middle relative elevation within hills of high altitude</t>
  </si>
  <si>
    <t>0-20008-0-NRB|primary</t>
  </si>
  <si>
    <t>Steppe - Hot arid</t>
  </si>
  <si>
    <t>Mali</t>
  </si>
  <si>
    <t>The station of Katibougou is Located approximately 60km northeast of Bamako at the Institut Polytechnique Rural in the Koulikoro region of Mali. It is representative of the Sudano-Sahelian zone.</t>
  </si>
  <si>
    <t>0-20008-0-KBG|primary</t>
  </si>
  <si>
    <t>Warm temperate - Dry and hot summer</t>
  </si>
  <si>
    <t>Morocco</t>
  </si>
  <si>
    <t>0-20008-0-CAB|primary</t>
  </si>
  <si>
    <t>Namibia</t>
  </si>
  <si>
    <t>BSRN:Operational,ESRLCCG:Operational,GAW Regional:Operational</t>
  </si>
  <si>
    <t>The station is located at the base of a linear sand dune, next to an interdune plain. NOAA takes flask samples here for "Carbon Cycle Surface Flask" project.</t>
  </si>
  <si>
    <t>0-20008-0-NMB|primary</t>
  </si>
  <si>
    <t>Niger</t>
  </si>
  <si>
    <t>Grasslands(Surface cover types (IGBP))</t>
  </si>
  <si>
    <t>The station of Banizoumbou is Located in the Sahelian southwest Niger, in a rural agro-pastoral area, approximately 60km from Niamey. The climate of this region is typically Sahelian. T</t>
  </si>
  <si>
    <t>0-20008-0-BNZ|primary</t>
  </si>
  <si>
    <t>Nigeria</t>
  </si>
  <si>
    <t>0-20008-0-LAG|primary</t>
  </si>
  <si>
    <t>Warm temperate - Dry and warm summer</t>
  </si>
  <si>
    <t>Portugal</t>
  </si>
  <si>
    <t>Located at east from Funchal downtown and 50 m from the south coast line of Madeira Island. Surroundings of the town, open air, near (100 m) the ocean. Annual average air temp.=18.7°C; Annual average amount of precip.=641.2 mm; Rainy season is October to March, about 82.0 % of annual average amount of precipitation. Dry season is July to August, about 0.9 % of annual average amount of precipitation; Prevailing winds: SW(7.6 km/h). At this sampling site, some works were done in the nearby road by 1995 and some increase of traffic was noted.</t>
  </si>
  <si>
    <t>0-20008-0-FUN|primary</t>
  </si>
  <si>
    <t>Seychelles</t>
  </si>
  <si>
    <t>ESRLCCG:Operational,GAW Regional:Operational</t>
  </si>
  <si>
    <t>Sampling site 1 (southeast of Mahe): The site is situated at the southern part of the runway of the international airport. It is just approx. two meters from the sea. It is a flat and forms part of the drudged land on which the airport has been constructed. There is no vegetation. Sampling site 2 (northwest of Mahe): The site is situated on a built swimming pool of the Sunset Hotel. It is above the sea on a rocky environment.</t>
  </si>
  <si>
    <t>http://www.esrl.noaa.gov/gmd/dv/site/SEY.html</t>
  </si>
  <si>
    <t>0-20008-0-SEY|primary</t>
  </si>
  <si>
    <t>(unknown)</t>
  </si>
  <si>
    <t>South Africa</t>
  </si>
  <si>
    <t>Located on a private farm 15km from the town of Amersfoort, this site is downwind of the indsutrialised Gauteng region where major power and petrochemical plants are situated. It represents a rural location, but lies within a global hot-spot in terms of satellite observations of SO2 and NO2 concentrations. Semi-arid, regional savannah, impacted by anthropogenic activities, ~200 km south-east of the Johannesburg metropolis and 50-100 km south-east of the major industrial activities on the Mpumalanga Highveld.</t>
  </si>
  <si>
    <t>0-20008-0-AMF|primary</t>
  </si>
  <si>
    <t>Closed shrublands(Surface cover types (UMD))</t>
  </si>
  <si>
    <t>GAW Global:Operational,IDAF:Operational</t>
  </si>
  <si>
    <t>The Cape Point station is located in a nature reserve at the southern end of the Cape Peninsula, South Africa, (coordinates: 34°21' S, 18°29' E). The monitoring station is exposed to the sea on top of a cliff 230 m a.s.l., about 60 km south from the city of Cape Town. Since the dominant wind direction is SE - S - SW, the station is subjected to maritime air from the South Atlantic most of the time. The Cape Peninsula has a Mediterranean-type climate where the summers are generally dry and windy, whilst the winters are cold and wet. In 1995, the station moved to a newly built one story measurement location. The new location provides excellent space for present and future measurement activities and underlines the importance given to the site by the Government. It is situated adjoining the old station beneath the 30 m sampling tower and is built partially into the rock. The air inlet and several pieces of meteorological equipment are mounted on a platform at the top of the flat roof. Cape Point, which is also a popular tourist destination, can easily be reached by road from Cape Town, which is situated 60 km to the north. From the tourist parking area an electrical funicular railway leads up the hill. Tourists are only permitted to visit Cape Point during daylight hours.</t>
  </si>
  <si>
    <t>http://www.weathersa.co.za</t>
  </si>
  <si>
    <t>SAWS</t>
  </si>
  <si>
    <t>A ridge at Highest relative elevation within hills of low altitude</t>
  </si>
  <si>
    <t>0-20008-0-CPT|primary</t>
  </si>
  <si>
    <t>GAW Regional:Operational,SHADOZ:Operational,WRO:Operational</t>
  </si>
  <si>
    <t>Irene Weather Office is located at the Agricultural Research Center at Irene, 15 km south of Pretoria. It is situated on the industrialised Highveld region between the cities of Johannesburg and Pretoria, thus urban pollution is significant. Average summer temperature of 20.8 C and 3.6 C in winter months. Irene is in the summer rainfall region with annual average of 709mm.</t>
  </si>
  <si>
    <t>www.weathersa.co.za/gaw</t>
  </si>
  <si>
    <t>0-20008-0-IRE|primary</t>
  </si>
  <si>
    <t>Desert - Cold arid</t>
  </si>
  <si>
    <t>The Louis Trichardt site is situated on a private farm on the edge of the South African escarpment, approximately 20km from the nearest town. The site is in a subtropical region and is affected by moist air masses transported from the Moçambiquan Channel to the east.</t>
  </si>
  <si>
    <t>0-20008-0-LTR|primary</t>
  </si>
  <si>
    <t>IDAF:Operational,WRO:Operational</t>
  </si>
  <si>
    <t>0-20008-0-SKK|primary</t>
  </si>
  <si>
    <t>Springbok is located in the semi-desert Namaqualand area, west coast of South Africa. The Weather Office is located near the crest of a hill to the south-west of town. Surrounding hills give irregular horizon but scans of the eastern and western horizons show that there will be no interference due to topography. Industrial and urban air pollution in Springbok are negligible, if air quality deteriorates in future, the hilltop position of the weather office would keep it above any local pollution. Although Springbok lies in the west coast it is shielded to fog common to coastal areas. Winter rainfall and relatively low cloud cover throughout the year. Average temperature for summer months is about 22.6 C and for winter months is 12.4 C.</t>
  </si>
  <si>
    <t>www.weathersa.co.za</t>
  </si>
  <si>
    <t>0-20008-0-SPK|primary</t>
  </si>
  <si>
    <t>Spain</t>
  </si>
  <si>
    <t>AERONET:Operational,BSRN:Operational,EMEP:Operational,ESRLCCG:Operational,GAW Global:Operational,NDACC:Operational</t>
  </si>
  <si>
    <t>The Izaña station is located on the Island of Tenerife, Spain, roughly 300 km west of the African coast. The meteorological observatory is situated on a mountain platform , 15 km north-east of the volcano Teide (3718 m a.s.l.). The local wind field at the site is dominated by north-westerly winds. A predominant meteorological attribute of the Canary Islands region is the presence of the trade wind inversion that persists through most of the year and is well below the altitude of the station. The ground in the vicinity around Izaña is loosely covered with light volcanic soil. The vegetation in the surrounding area is sparse, consisting mainly of broom. About 100 m south of the station a road leads to the meteorological observatory, and also serves the astrophysical institute of the Canaries and a nearby military camp. Because the road is closed to public traffic, only approximately 5 to 10 cars a day pass the vicinity. The complementary background urban pollution research Observatory at Santa Cruz de Tenerife (SCO, 28º 28’N; 16º15’ W) is located on the roof of the IARC’s headquarters at 52 m a.s.l. in the city of Santa Cruz de Tenerife, by the city harbour. This station is also part of GURME program.</t>
  </si>
  <si>
    <t>http://izana.aemet.es/</t>
  </si>
  <si>
    <t>0-20008-0-IZO|primary</t>
  </si>
  <si>
    <t>The Santa Cruz de Tenerife Station (SCO) is a complementary facility of the Izaña Global GAW station. SCO is located on the roof of the Izaña Atmospheric Research Center's (Meteorological State Agency of Spain; AEMET)) headquarters at 52 m a.s.l. in the city of Santa Cruz de Tenerife (the Canary Islands, Spain), by the city harbour. This station has two main objetives: 1) Provide information of background urban pollution for atmospheric research within GURME. 2) Perform complementary measurement programs to those performed at the Global GAW Izaña station The meteorology of this area is highly influenced by the North Atlantic (Azores) anticyclone, which varies in strength and position throughout the year. The low troposphere over the Canary Islands is strongly stratified. Quasi-permanent subsidence conditions in the free troposphere together with frequent trade winds flow in the lowest troposphere result in a strong and stable temperature inversion (located at 1400m a.s.l. in average) that separates a dry free troposphere from a relatively fresh and humid oceanic boundary layer. The predominance of the trade winds (NE) in the oceanic boundary layer plays a key role in the atmospheric dynamics of the islands as it favours the dispersion of pollutants from urban and industrial sites over the ocean. Consequently, the levels of atmospheric pollutants in the Tenerife Islands are often lower than those in regions with a similar urban and industrial development in continental environments.</t>
  </si>
  <si>
    <t>http://aeronet.gsfc.nasa.gov/new_web/photo_db/Tenerife.html</t>
  </si>
  <si>
    <t>0-20008-0-SCO|primary</t>
  </si>
  <si>
    <t>United Kingdom (the)</t>
  </si>
  <si>
    <t>ESRLCCG:Operational,GAW Regional:Operational,SHADOZ:Operational,TCCON:Operational</t>
  </si>
  <si>
    <t>NOAA "Carbon Capture Surface Flask" project</t>
  </si>
  <si>
    <t>0-20008-0-ASC|primary</t>
  </si>
  <si>
    <t>Polar - Frost</t>
  </si>
  <si>
    <t>Argentina</t>
  </si>
  <si>
    <t>An Antarctic research station run by Argentina. Brewer MKIV take measurements every year between 15th September until end of March. This program is running by agreement between Italy and Argentine. EVA (Spain instrument with DOAS technique) was installed in 1995 and is running by agreement between Spain and Argentine. NILU UV radiometer was installed in 2000 and is running by agreement between Spain and Argentine. Ozonesoundings carry out since 2000 year and this program is possible due effort by Spain and Argentine.</t>
  </si>
  <si>
    <t>http://www.polarvortex.org</t>
  </si>
  <si>
    <t>UTC-3</t>
  </si>
  <si>
    <t>0-20008-0-BLG|primary</t>
  </si>
  <si>
    <t>Antarctica</t>
  </si>
  <si>
    <t>Jubany station is situated in the King George Island , South Shetland archipelago , just North of the Antarctic peninsula. The ground is covered with snow through 10 months. The ice occupies the Potter bay approximately through 2 months. The station is managed by Argentine Antarctic Program and CO2 measurements is supported by CNR-ISAC through National Antarctic Program of Italy (PNRA). Jubany is one of three stations measuring CO2 continuously in Antarctica.</t>
  </si>
  <si>
    <t>http://www.geocities.com/ciat389/index.html</t>
  </si>
  <si>
    <t>0-20008-0-JBN|primary</t>
  </si>
  <si>
    <t>Marambio (the main Argentine station in Antarctica) is located in Seymour/Marambio ice-free Island, at 64°14&amp;#8242;S 56°37&amp;#8242;W&amp;#65279; on the north-east side of the Antarctic Peninsula. During the last decades Is potentially of great significance to studies the Ozone Hole phenomena because is on the edge of the vortex. The average temperatures at the site are -1.5 °C during the summer, and &amp;#8722;15 °C during winter, though strong winds can lower the apparent temperature down to &amp;#8722;60 °C. In winter the station has an average of 55 crew members, but in summer the population of the base can grow to 150 for biological and geophysical research.</t>
  </si>
  <si>
    <t>http://www.smn.gov.ar/?mod=htms&amp;id=14</t>
  </si>
  <si>
    <t>0-20008-0-MBI|primary</t>
  </si>
  <si>
    <t>The base is located in the islet Barry. The most significant characteristic of its climate is the violence of the winds, with speeds exceeding 150 km/h blowing, sometimes for five to six days, when it's impossible to stay in the free air. In addition, the special scheme of the ice allows the entry of vessels in only one season.</t>
  </si>
  <si>
    <t>http://www.smn.gov.ar/?mod=antar&amp;id=6</t>
  </si>
  <si>
    <t>UTC-4</t>
  </si>
  <si>
    <t>0-20008-0-SMT|primary</t>
  </si>
  <si>
    <t>Snow - Fully humid - Cool summer</t>
  </si>
  <si>
    <t>Australia</t>
  </si>
  <si>
    <t>Just 3880 kilometres due south of Perth, Casey is the closest of Australia's permanent Antarctic stations. Situated in an area of the low rocky Windmill Islands and peninsulas, Casey is perched on the edge of the massive Antarctic ice cap. With more than more than 50 islands in the group, the Windmill Islands are home to tens of thousands of birds, including Adelie penguins, giant petrels, skuas and snow petrels. To the east of Casey, rises Law Dome, a small and almost circular ice cap 200 kilometres in diameter. Law Dome, 1395 metres high and 110 kilometres inland, is an immense ice cap that was the site of a drilling project that finally reached bedrock in 1993. The ice was measured to be 1200m thick. Casey is also the site of large moss beds, recognised as among the most significant vegetated areas on the continent. An Antarctic Meteorological Centre, established at Casey in 1993 to provide high resolution satellite imagery to the World Meteorological Centre in Melbourne, is now becoming the focus for weather and climate research in this vital part of the global weather system.</t>
  </si>
  <si>
    <t>http://www.aad.gov.au/default.asp?casid=405</t>
  </si>
  <si>
    <t>UTC+8</t>
  </si>
  <si>
    <t>0-20008-0-CYA|primary</t>
  </si>
  <si>
    <t>Davis is the most southerly Australian Antarctic station and is situated 2,250 nautical miles south-south-west of Perth, on the Ingrid Christensen Coast of Princess Elizabeth Land.</t>
  </si>
  <si>
    <t>http://www.aad.gov.au/default.asp?casid=404</t>
  </si>
  <si>
    <t>0-20008-0-DAS|primary</t>
  </si>
  <si>
    <t>Mawson is situated on an isolated outcrop of rock on the coast in Mac.Robertson Land, at the edge of the Antarctic plateau. It is Australia's first continental station and the longest continuously operating station south of the Antarctic Circle. It is located on rock overlooking Horseshoe Harbour. Mawson has active atmospheric research programs in Meteorology, Clean air monitoring, Cosmic Ray research and Atmospheric and Space Physics.</t>
  </si>
  <si>
    <t>http://www.aad.gov.au/default.asp?casid=6909</t>
  </si>
  <si>
    <t>0-20008-0-MAA|primary</t>
  </si>
  <si>
    <t>China</t>
  </si>
  <si>
    <t>Non-affiliated:Operational</t>
  </si>
  <si>
    <t>Zhong Shan Station was established on the north-eastern tip of Broknes Peninsula by the 5th Chinese Antarctic Research Expedition (CHINARE) on 26 February 1989 and underwent expansion in 1992-93. It has operated continuously since 1989 and is the second of two Chinese stations in Antarctica, the other being located in the Antarctic Peninsula region on the other side of the continent. A wintering group normally consists of 20-25 persons, half of whom are scientists, the others support personnel. Scientific programs conducted involve Atmospheric Sciences including auroral and ozone observations, ionospheric measurements, chemistry of the atmosphere, cosmic noise, solar flare bursts and precipitation on the ionosphere, geomagnetic observations, meteorology, earth tide gravity readings, sea-ice and ocean surface temperature including sea-ice formation data, measurements of solar radiation, etc. The station consists of two living quarters, a power and water supply house, science building, meteorology building, garage, store, and seven huts from which a variety of scientific programs are run. Two diesel generators provide station electricity, while a sewerage system is used for disposal of human other waste water products. In summer water is supplied from two small lakes immediately behind the station, the smaller being used for drinking water, the larger, which is more mineralised, for washing, ablutions and cooling for the generator. Warm water is reticulated around the station to prevent freezing in pipes. In winter drinking and cooking water comes from melted snow and ice. Road access from Zhong Shan is largely restricted to the foreshore leading to Progress II station and an area on the coast used for resupply. The station is one kilometre from Progress II and two from Law Base. In January-February a Chinese resupply vessel is sometimes present off Zhong Shan supporting research and operations programs.</t>
  </si>
  <si>
    <t>GAW Other elements</t>
  </si>
  <si>
    <t>0-20008-0-ZOS|primary</t>
  </si>
  <si>
    <t>BSRN:Operational,NDACC:Operational</t>
  </si>
  <si>
    <t>The French-Italian research base Concordia is located on the Antarctic continent at the Dôme C location, 1100 km from the coast. The averaged temperature is -50.8°C, while minimum temperature can reach -84.4°C. Concordia base includes 2 main buildings, linked by a tunnel at the first floor level. The structures are built on piles adjustable with hydraulic jacks allowing to compensate the gradual penetration into the supporting ice (15 m high in upper position). During wintering, about 15 persons can be accomodated: scientists, technicians, engineers, doctor and cooker. They live in total autonomy during the 9 months of the austral winter. A close summer side camp can accomodate about 40 additional persons during summer campaigns. It is located on the EPICA drilling site. Concordia stations can be reached by land convoys departing from Dumont d'Urville, covering the 1145 km distance in about ten days. Light planes are used for persons and small equipments from the Italian stations Terra Nova Bay (4 hours to cover 1200 km). Logistics and scientific programs are jointly supported by the French (IPEV) and Italian (PNRA) polar institutes. Instruments to complement the Dumont d'Urville NDACC implementation were installed in 2007: - SAOZ (UV-Visible spectrometer) - Balloonborne ozone soundings - UV-B broadband detector</t>
  </si>
  <si>
    <t>UTC+10</t>
  </si>
  <si>
    <t>0-20008-0-DCC|primary</t>
  </si>
  <si>
    <t>The French Antarctic station Dumont d'Urville is located on the Petrels island, 5 km from the continent and is supplied by the polar ship Astrolabe only during summer campaign (November to February). Logistics and scientific programs implementation are managed by the French Polar Institute Paul-Emile Victor (IPEV, http://www.institut-polaire.fr/) The station allows 22 to 26 people during wintering . Ice and strong katabatic winds often prevent landings, either by Zodiac or by helicopter. The station can accommodate up to 30 winter-overs (March to November) and a maximum of about 100 during summer. Since 1989, France leads a monitoring program on human impacts on the Antarctic polar stratosphere. A set of instruments designed to measure ozone and parameters linked to its chemical equilibrium, were implemented on the French Antarctic base, Dumont d’Urville. The IPEV provides recurrent funding and logistics. The program is a key element of the Network for Detection of Atmospheric Composition Changes. NDACC station instruments include: - Aerosol-PSC lidar (since 1989) - Temperature lidar (since 2006) - Ozone lidar (1992-2000 and since 2008) - SAOZ (UV-Visible spectrometer, since 1988) - balloon ozone sondes (since 1993) - UV-B detector</t>
  </si>
  <si>
    <t>0-20008-0-DDU|primary</t>
  </si>
  <si>
    <t>Germany</t>
  </si>
  <si>
    <t>Snow and ice(Surface cover types (IGBP))</t>
  </si>
  <si>
    <t>BSRN:Operational,GAW Global:Operational,NDACC:Operational</t>
  </si>
  <si>
    <t>The new Neumayer Station III (inauguration in February 2009) is the first research station to integrate research, operational and accommodation facilities in one building, situated on a platform above the snow surface, and connected to a garage in the snow. Within a protective casing, the platform accommodates 100 containers with living quarters, a kitchen, a mess, a hospital, various laboratories, workshops, a radio operator room, sanitary facilities, the power supply station and a snow-melting plant. The garage underneath the platform contains storage, waste and fuel containers, as well as space for vehicles, ranging from Pistenbullies to motor sleds to a rotary snowplough. A primary feature of the new station is the ability to compensate for adverse effects of snow and ice accumulation by means of hydraulic elevation of the building, without leaving parts of the construction to be swallowed by snow. This satisfies one of the major requirements of the environmental protection protocol. In addition, this construction design is the only technical solution to the complex challenges posed by drifting shelf ice with high accumulation rates of snow. The overall weight of 2,300 tonnes is distributed onto 16 foundation slabs. To compensate for the snow accumulation, the station will be raised at regular intervals by means of hydraulic jacks. The station's energy supply comes from a block heat and power plant containing four diesel generators of 150 kW each. Three generators are in alternating operation, one genarator serves as an emergency power supply. The waste heat from the genrators is used for the heating system and for melting snow. A 30 kW wind generator is an eco-friendly source of energy in Antarctica and is directly connected to the energy sytem of the station. Normally, nine people live and work at Neumayer Station during the Antarctic winter: A medical doctor who also acts as the head of the station, a meteorologist, an airchemist, two geophysicists, an en</t>
  </si>
  <si>
    <t>http://www.awi.de/en/infrastructure/stations/neumayer_station/</t>
  </si>
  <si>
    <t>A flat (inapplicable) relative elevation within plains of very low altitude</t>
  </si>
  <si>
    <t>0-20008-0-NMY|primary</t>
  </si>
  <si>
    <t>India</t>
  </si>
  <si>
    <t>Maitri is the Indian station in Antarctica region. It is situated on a rocky mountainous region called "Scirmacher Oasis". Continuous measurement of total ozone using Brewer Spectrophotometer was started in July, 1999. Whenever conditions permit, umkehr observations are also made form these stations to compute the vertical distribution of ozone. Measurement of vertical distribution of ozone started in 1990 using Indian ozonesonde. Surface ozone measurement was started in 1990 using electrochemical ozone sensor and recorder.</t>
  </si>
  <si>
    <t>0-20008-0-MTR|primary</t>
  </si>
  <si>
    <t>Japan</t>
  </si>
  <si>
    <t>ESRLCCG:Operational,GAW Regional:Operational,NDACC:Operational</t>
  </si>
  <si>
    <t>Syowa Station is located on the East Ongle Island in the Eastern Antarctica, or south of the western Indian Ocean. The island is about 4 km distant from the Antarctic Continent, and because of this distance, the climate is less severe in comparison to other Antarctic stations. Ozone measurements have been made since 1961. The ground is covered with snow through 10 months and it supports some very hardy vegetation. Mosses, lichens and liverwort grow when the ice retreats. Annual mean temperature is about -10 °C Annual mean wind speed is 6.7 m/s Height in location was changed from 21m to 16m above sea level with moving of the system in May, 2008. NDACC station, uvvis, ndacc complete</t>
  </si>
  <si>
    <t>0-20008-0-SYO|primary</t>
  </si>
  <si>
    <t>Korea, Republic of</t>
  </si>
  <si>
    <t>The station is located in King George Island, the largest of the Shetland Islands, nesting near coast of Baton peninsula. Except for one or two month in summer, the station is covered by snow. Wind blows in general from between north and west while in winter easterly wind is dominant.</t>
  </si>
  <si>
    <t>0-20008-0-KSG|primary</t>
  </si>
  <si>
    <t>New Zealand</t>
  </si>
  <si>
    <t>https://en.wikipedia.org/wiki/Arrival_Heights</t>
  </si>
  <si>
    <t>.5|.5</t>
  </si>
  <si>
    <t>Permanent snow and ice(Surface cover types (GlobCover2009))</t>
  </si>
  <si>
    <t>Arrival Heights is located on Hut Point Peninsula, Ross Island, Antarctica. It is about 1.5 km north of McMurdo Station and 3 km northwest of Scott Base. The station is managed by Antarctica New Zealand (www.antarcticanz.govt.nz). Arrival Heights is located in Antarctic Specially Protected Area (ASPA 122); it is protected to prevent disturbance to an electromagnetically quiet and atmospherically clean area containing highly sensitive upper atmospheric equipment. Arrival Heights is a NDACC station with UVvis, FTIR and Dobson measurements.</t>
  </si>
  <si>
    <t>https://www.niwa.co.nz/atmosphere/facilities/lauder-atmospheric-research-station</t>
  </si>
  <si>
    <t>NIWA</t>
  </si>
  <si>
    <t>UTC+12</t>
  </si>
  <si>
    <t>A ridge at High relative elevation within ridges of low altitude</t>
  </si>
  <si>
    <t>0-20008-0-ARH|primary</t>
  </si>
  <si>
    <t>Scott Base is located at Pram Point on Ross Island, 1353km from the South Pole and one mile from McMurdo Station (US). It is managed by the New Zealand Antarctic Institute, Antarctica New Zealand NDACC station: mwave</t>
  </si>
  <si>
    <t>http://www.antarcticconnection.com/antarctic/stations/scott.shtml</t>
  </si>
  <si>
    <t>0-20008-0-SBS|primary</t>
  </si>
  <si>
    <t>Ukraine</t>
  </si>
  <si>
    <t>The Faraday (Vernadsky) Research Station is the oldest operational station in the Antarctic Peninsula area. The base was established in 1947 but rebuilt in 1953 at Marina Point, Galindez Island by Great Britain. In 1979/80 the living and working building underwent major alterations to update the facilities.There is sleeping accommodation for up to 24 people but the normal complement is of the order of 11-15 years round. The station was transferred to operation by the Ukraine in February of 1996 and renamed as Vernadsky Research Station. Programs center on collecting meteorological and geomagnetic data from instruments installed at the station. The period covered by the meteorological data is one of the longest in the Antarctic. The long run of data contributes to present day weather forecasting and to studies of past climate. Ionospheric and magnetospheric research are also carried out at Vernadsky. Galindez island,where the station is located, is a small island in the Argentine islands Archipelago. The nearest point on the mainland coast is some 5 km distant.</t>
  </si>
  <si>
    <t>uac@uac.gov.ua</t>
  </si>
  <si>
    <t>0-20008-0-FAD|primary</t>
  </si>
  <si>
    <t>Halley is on a floating ice shelf which moves roughly 500 m per year. In winter there is darkness for 105 days. Supplies are landed by ship onto the ice shelf and then towed on sledges to Halley VI, some 20 km distance from the ice edge. Total column ozone has been measured at Halley since 1956. Ground-based reactive gas measurements are made at Halley's Clean Air Sector Laboratory (CASLab) that is situated ~1 km from the station in a sector that receives minimal contamination from the generators. No routine vehicle access is permitted to the CASLab. The present station (the sixth near this location) consists of 8 purpose-built accommodation and science modules on hydraulic legs that are raised approximately annually to keep them clear of the accumulated snowfall. The station operates throughout the year with a population of roughly 65 in the summer and roughly 15 over winter. Internet access is available.</t>
  </si>
  <si>
    <t>http://www.antarctica.ac.uk/living_and_working/research_stations/halley/</t>
  </si>
  <si>
    <t>UTC-2</t>
  </si>
  <si>
    <t>0-20008-0-HBA|primary</t>
  </si>
  <si>
    <t>NDACC:Operational</t>
  </si>
  <si>
    <t>Adelaide Island lies approximately 1860km south of the Falkland Islands and 1630km south east of Punta Arenas in Chile. The island is 140km long and heavily glaciated with mountains of up to 2565m height. The station is built on a promontory of rock at the southern extremity of the Wormald Ice Piedmont. There are patches of moss and lichens near the station. NDACC station: uvvis</t>
  </si>
  <si>
    <t>http://www.antarctica.ac.uk/living_and_working/research_stations/rothera</t>
  </si>
  <si>
    <t>0-20008-0-ROT|primary</t>
  </si>
  <si>
    <t>United States (the)</t>
  </si>
  <si>
    <t>AERONET:Operational,ESRLCCG:Operational,GAW Regional:Operational,NDACC:Operational</t>
  </si>
  <si>
    <t>McMurdo Station is Antarctica's largest community. It is built on the bare volcanic rock of Hut Point Peninsula on Ross Island, the farthest south solid ground that is accessible by ship. NDACC station: lidar, uvvis, o3sonde</t>
  </si>
  <si>
    <t>http://astro.uchicago.edu/cara/vtour/mcmurdo/</t>
  </si>
  <si>
    <t>UTC+11</t>
  </si>
  <si>
    <t>0-20008-0-MCM|primary</t>
  </si>
  <si>
    <t>Palmer Station is located on a protected harbor on the southwestern coast of Anvers Island off the Antarctica Peninsula. Palmer is the only U.S. Antarctic station north of the Antarctic Circle. The station, built on solid rock, consists of two major buildings and three small ones, plus two large fuel tanks, a helicopter pad, and a dock. Somewhat over 40 people can occupy Palmer in the summer. Wintering population is about 10, although Palmer does not have a long period of winter isolation as do McMurdo and South Pole. - NOAA "Carbon Cycle Surface Flasks" project</t>
  </si>
  <si>
    <t>http://www.antarcticconnection.com/antarctic/stations/palmer.shtml</t>
  </si>
  <si>
    <t>0-20008-0-PSA|primary</t>
  </si>
  <si>
    <t>BSRN:Operational,ESRLCCG:Operational,GAW Global:Operational,MPLNET:Operational</t>
  </si>
  <si>
    <t>The South Pole Observatory was established at the geographical south pole at 2837 m above sea level in 1957 as part of the International Geophysical Year. The South Pole Observatory (SPO) is one of five atmospheric baseline observatories for NOAA's Earth System Research Laboratory, Global Monitoring Division (GMD). The National Science Foundation provides the infrastructure for the NOAA/ESRL scientific operations including a state of the art science building named the Atmospheric Research Observatory opened in 1997. ARO was built to house current atmospheric research and replaced NOAA's Clean Air Facility in operation from 1977 to 1997. Two GMD observatory staff spend one year tours of duty at the station which includes a 9 month period of isolation and six months of darkness. Atmospheric data has been collected from South Pole since the International Geophysical Year (IGY), 1957 - 1958.</t>
  </si>
  <si>
    <t>http://www.esrl.noaa.gov/gmd/obop/spo/index.html</t>
  </si>
  <si>
    <t>0-20008-0-SPO|primary</t>
  </si>
  <si>
    <t>Uruguay</t>
  </si>
  <si>
    <t>http://www.iau.gub.uy/baseartigas/baseartigas.htm</t>
  </si>
  <si>
    <t>0-20008-0-ART|primary</t>
  </si>
  <si>
    <t>Warm Temperate - Dry winter - Warm summer</t>
  </si>
  <si>
    <t>Hok Tsui PolyU Background Air Monitoring Station was established in 1993. It is a remote coastal site with short grasses and shrubs in its vicinity. It is located at the southeastern tip of Hong Kong Island, and is about 9 km from the highly populated city centre of Hong Kong to its northwest. The measurement site is situated on the top of a cliff 60 m above mean sea level. It has a 240 degree view of the sea stretching from northeast to west. Hong Kong's climate is sub-tropical, tending towards temperate for nearly half of the year. The annual mean temperature is 23.1 degrees while the mean annual total rainfall is 2382.7 mm. The prevailing wind in Hong Kong is easterlies. For most of the time, the station is upwind of the urban areas and receives air mass that comes mainly from the sea.</t>
  </si>
  <si>
    <t>www.cse.polyu.edu.hk/~nasalab/</t>
  </si>
  <si>
    <t>0-20008-0-HKG|primary</t>
  </si>
  <si>
    <t>Asia</t>
  </si>
  <si>
    <t>Warm Temperate - Dry winter - Hot summer</t>
  </si>
  <si>
    <t>GAW Regional:Operational,WIGOS:Operational</t>
  </si>
  <si>
    <t>King's Park (WMO station number 45004) was established in 1951 as Hong Kong's upper air station from which radiosonde ascents are made. Ozonesonde operations began at King's Park in October 1993. The station was accepted by WMO into the GAW network in January 1996 for vertical ozone profile measurements. King’s Park is also a GCOS Upper-Air Network (GUAN) station of the Global Climate Observing System (GCOS) since 1992 where upper air parameters, conventional meteorological elements as well as global solar radiation are measured. Carbon dioxide measurement commenced at King's Park in May 2009. The measurement site is located on a small hill in Kowloon, Hong Kong, which is a major, highly populated city at the southern coast of China. The station is reasonably well exposed with a fairly typical outdoor setting of the city with short grass, trees and buildings in the vicinity.</t>
  </si>
  <si>
    <t>http://www.hko.gov.hk/contente.htm</t>
  </si>
  <si>
    <t>0-20008-0-HKO|primary</t>
  </si>
  <si>
    <t>0-20008-0-KUN|primary</t>
  </si>
  <si>
    <t>Warm Temperate - Fully humid - Hot summer</t>
  </si>
  <si>
    <t>Closed (&gt;40%) needleleaved evergreen forest (&gt;5m)(Surface cover types (GlobCover2009))</t>
  </si>
  <si>
    <t>LinAn is a regional background station, 150 km northeast of Shanghai 50 km west of Hangzhou city, Zhejiang province.</t>
  </si>
  <si>
    <t>(unknown) at Low relative elevation within mountains of low altitude</t>
  </si>
  <si>
    <t>0-20008-0-LAN|primary</t>
  </si>
  <si>
    <t>Snow - Dry winter - Hot summer</t>
  </si>
  <si>
    <t>Longfengshan is a regional background station, 331 m a.s.l., 175 km northeast of Harbin city.</t>
  </si>
  <si>
    <t>0-20008-0-LFS|primary</t>
  </si>
  <si>
    <t>Survey</t>
  </si>
  <si>
    <t>300|7000</t>
  </si>
  <si>
    <t>The Mong Kok Air Quality Monitoring Station (AQMS) is located in the Kowloon Peninsula of Hong Kong. It is accessible by road transport. There are electricity supply and communication link for transmission of data to the operating institution.</t>
  </si>
  <si>
    <t>MKAQMS</t>
  </si>
  <si>
    <t>http://www.aqhi.gov.hk/en/monitoring-network/air-quality-monitoring-stations9c57.html?stationid=81</t>
  </si>
  <si>
    <t>EPD, HKSARG</t>
  </si>
  <si>
    <t>Chaotic (City centre with high and low-rise buildings)</t>
  </si>
  <si>
    <t>A flat at Lowest relative elevation within plains of very low altitude</t>
  </si>
  <si>
    <t>0-20008-0-MKA|primary</t>
  </si>
  <si>
    <t>Snow - Dry winter - Cold summer</t>
  </si>
  <si>
    <t>The station is situated on the top of Mt. Waligaun, on the Tibetan plateau in Western China. The annual average temperature is -0.9°C. The predominant wind directions are from SW to NW (summer) and from ESE to NE (winter). Yearly average wind speed is 4.6 m/s. Annual precipitation (mostly in summer months) averages 350 mm. Mt. Waligaun is a remote site, located away from major industrial sources. The closest major settlement is Quiapuqia with a population of 30000, located 30 km to the west. The surrounding area is covered with grass (no trees), and the overall region is sparsely covered with vegetation. The building was reconstructed in 1999.</t>
  </si>
  <si>
    <t>0-20008-0-WLG|primary</t>
  </si>
  <si>
    <t>AGAGE:Operational,GAW Regional:Operational</t>
  </si>
  <si>
    <t>The Shangdianzi GAW Regional Station (Global Atmosphere Watch programme of the World Meteorological Organization) 150km northeast of urban Beijing is part of the domain of the China Meteorological Administration (CMA). It is jointly operated by the Beijing Meteorological Bureau (BMB) and the Chinese Academy of Meteorological Sciences (CAMS).</t>
  </si>
  <si>
    <t>0-20008-0-SDZ|primary</t>
  </si>
  <si>
    <t>100|300</t>
  </si>
  <si>
    <t>Tap Mun Air Quality Monitoring Station (AQMS) is located in an island accessible by sea transport. There are electricity supply and communication link for transmission of data to the operating institution.</t>
  </si>
  <si>
    <t>TMAQMS</t>
  </si>
  <si>
    <t>http://www.aqhi.gov.hk/en/monitoring-network/air-quality-monitoring-stations233a.html?stationid=76</t>
  </si>
  <si>
    <t>A flat at Lowest relative elevation within plains (inapplicable)</t>
  </si>
  <si>
    <t>0-20008-0-TMA|primary</t>
  </si>
  <si>
    <t>AERONET:Operational,BSRN:Operational</t>
  </si>
  <si>
    <t>0-20008-0-XIA|primary</t>
  </si>
  <si>
    <t>Urban station. Total column ozone measurement was started in January, 1960. This measurement was closed in December 1996. Measurement of Diffuse and Global Irradiance is continued</t>
  </si>
  <si>
    <t>UTC+5.5</t>
  </si>
  <si>
    <t>0-20008-0-AHM|primary</t>
  </si>
  <si>
    <t>EMEP:Operational,GAW Regional:Operational</t>
  </si>
  <si>
    <t>Mid-latitude, Continental and Urban station. Allahabad is situated at the confluence of Rivers Ganga &amp; Jamuna. Precipitation chemistry measurement was started in December, 1975. Atmospheric turbidity measurement was started in June, 1976. Since December, 2003 AOT is measured using multi-channel sunphotometer (Microtops-II).</t>
  </si>
  <si>
    <t>0-20008-0-ALH|primary</t>
  </si>
  <si>
    <t>Urban, near the coast. Total Ozone measurement was started in February, 1963 using Dobson Spectrophotometer. This measurement was closed in February, 1973. Measurement of Diffuse and Global Irradiance is continue.</t>
  </si>
  <si>
    <t>0-20008-0-DDM|primary</t>
  </si>
  <si>
    <t>http://www.iiap.res.in/iao/site.html</t>
  </si>
  <si>
    <t>0-20008-0-HLE|primary</t>
  </si>
  <si>
    <t>Mid-latitude, Arid and Urban station. Jodhpur is located in desert region. Precipitation chemistry measurement was started in February, 1974. Atmospheric turbidity measurement was started in February, 1975. Since October, 2004 AOT is measured using multi-channel sunphotometer (Microtops-II).</t>
  </si>
  <si>
    <t>0-20008-0-JDP|primary</t>
  </si>
  <si>
    <t>MPLNET:Operational</t>
  </si>
  <si>
    <t>MPLNET and AERONET site at IIT Kanpur.</t>
  </si>
  <si>
    <t>http://mplnet.gsfc.nasa.gov</t>
  </si>
  <si>
    <t>0-20008-0-KAN|primary</t>
  </si>
  <si>
    <t>Tropical, High Altitude station. Kodaikanal is a hill station in tropical rain forest. Observatory is located in the campus of Institute of Astrophysics. Surrounding area is hilly with Pine trees all around. Total Ozone measurement was started in July, 1975 using Dobson Spectrophotometer. Brewer Spectrophotometer was installed in May, 1994. Precipitation chemistry measurement was started in March, 1976 and atmospheric turbidity measurement was started in March, 1978. Since June, 2003 AOT is measured using multi-channel Microtops-II sunphotometer.</t>
  </si>
  <si>
    <t>0-20008-0-KDK|primary</t>
  </si>
  <si>
    <t>Minicoy is an island station in the Arabian Sea. The observatory is situated in the middle of the island. Surrounding area is sandy abounding in coconut trees. Precipitation chemistry measurement was started in January, 1976 and atmospheric turbidity measurement was started in March, 1977.</t>
  </si>
  <si>
    <t>0-20008-0-MNC|primary</t>
  </si>
  <si>
    <t>Mohanbari is in NE India and has dense vegetation all throughout year. Observatory is located near the airport. Precipitation chemistry measurement was started in September, 1973 and atmospheric turbidity measurement was started in September, 1974.</t>
  </si>
  <si>
    <t>0-20008-0-MHB|primary</t>
  </si>
  <si>
    <t>Measurement of vertical distribution of ozone started in December, 1968 using Indian ozonesonde. This measurement was closed in December 1969. Measurement of Diffuse and Global Irradiance is continue.</t>
  </si>
  <si>
    <t>0-20008-0-BOM|primary</t>
  </si>
  <si>
    <t>Equatorial - Savannah - dry winter</t>
  </si>
  <si>
    <t>Continental, Urban station. Observatory is located in the compound of Meteorological Office building near the airport. Precipitation chemistry measurement was started in July, 1976 and atmospheric turbidity measurement was started in February, 1978. Surface ozone measurement was started in 1978 using electrochemical ozone sensor and recorder.</t>
  </si>
  <si>
    <t>0-20008-0-NGP|primary</t>
  </si>
  <si>
    <t>Urban Location. Total Ozone measurement was started in January, 1955 using Dobson Spectrophotometer. Continuous measurement of total ozone using Brewer Spectrophotometer was started in August, 1994. Whenever conditions permit, umkehr observations are also made form these stations to compute the vertical distribution of ozone. One standard Dobson Spectophotometer at New Delhi serves as a National Standard. Measurement of vertical distribution of ozone started in 1971 using Indian ozonesonde. Surface ozone measurement was started in 1972 using electrochemical ozone sensor and recorder. Measurement of Diffuse and Global Irradiance is continue.</t>
  </si>
  <si>
    <t>0-20008-0-NDL|primary</t>
  </si>
  <si>
    <t>Equatorial - Monsoon</t>
  </si>
  <si>
    <t>Portblair is an island station situated in the Bay of Bengal. The area surrounding the observatory is undulating and hilly with open sea towards east. Precipitation chemistry measurement was started in January, 1975 and atmospheric turbidity measurement was started in November, 1973.</t>
  </si>
  <si>
    <t>0-20008-0-PBL|primary</t>
  </si>
  <si>
    <t>Continental, Semi-arid and Urban location. Pune is about 100 km away on the leeward side from the west coast. Observatory is located near the farmland of Agirculture College with hills at a distance and high range of mountains far to the west. The river Mutha runs at a distance of about 800 m. to the south. Precipitation chemistry measurement was started in July, 1973. Atmospheric turbidity measurement was started in August, 1976. Since February, 2003 AOT is measured using multi-channel Microtops-II sunphotometer. Total Ozone measurement was started in March, 1973 using Dobson Spectrophotometer. Continuous measurement of total ozone using Brewer Spectrophotometer was started in October, 2005. Whenever conditions permit, umkehr observations are also made to compute the vertical distribution of ozone. Measurement of vertical distribution of ozone started in 1971 using Indian ozonesonde. Surface ozone measurement was started in 1971 using electrochemical ozone sensor and recorder.</t>
  </si>
  <si>
    <t>www.imdpune.gov.in</t>
  </si>
  <si>
    <t>0-20008-0-PNA|primary</t>
  </si>
  <si>
    <t>1891-10-09</t>
  </si>
  <si>
    <t>Extratropical, Elevated valley and Urban. The river Jhelam passes through the city at a distance of 30m from the observatory. Precipitation chemistry measurement was started in April 1976. Atmospheric turbidity measurement was started in May 1976. Since August 2005 AOT is measured using multi-channel Microtops-II sunphotometer. Total Ozone measurement was started in November 1955 using Dobson Spectrophotometer. Surface ozone measurement was started in 1981 using electrochemical ozone sensor and recorder.</t>
  </si>
  <si>
    <t>0-20008-0-SRN|primary</t>
  </si>
  <si>
    <t>Observatory is situated on a hillock about 6 km from the west coast. Measurement of vertical distribution of ozone started in 1971 using Indian ozonesonde. Surface ozone measurement was started in 1973 using electrochemical ozone sensor and recorder.</t>
  </si>
  <si>
    <t>0-20008-0-TVM|primary</t>
  </si>
  <si>
    <t>Observatory is located in the campus of Banaras Hindu University. Total Ozone measurement was started in December, 1963 using Dobson Spectrophotometer.</t>
  </si>
  <si>
    <t>0-20008-0-VNS|primary</t>
  </si>
  <si>
    <t>Coastal Industrial and Urban. Visakhapatnam is located on East coast of India. Precipitation chemistry measurement was started in May, 1976. Aatmospheric turbidity measurement was started in March, 1979.</t>
  </si>
  <si>
    <t>0-20008-0-VSK|primary</t>
  </si>
  <si>
    <t>Steppe - Cold arid</t>
  </si>
  <si>
    <t>Iran, Islamic Republic of</t>
  </si>
  <si>
    <t>UTC+3.5</t>
  </si>
  <si>
    <t>0-20008-0-EFH|primary</t>
  </si>
  <si>
    <t>The station is located on the top of Mt. Aminabad, on the Alborz mountain chain in north of Iran. The vegetation in the surrounding area is sparse. The meteorological observatory is situated on a mountain platform in the site. The annual average temperature is 5.2ºC. The prevailing winds are blowing from south-westerly. Yearly average wind speed is 4.7m/s. Annual precipitation (mostly in winter months) averages 412mm. Mt. Aminabad is a remote site, located away from major industrial sources. The station is supported by an office and laboratory in Firoozkooh.</t>
  </si>
  <si>
    <t>0-20008-0-MAM|primary</t>
  </si>
  <si>
    <t>Snow - Fully humid - Warm summer</t>
  </si>
  <si>
    <t>EANET:Operational</t>
  </si>
  <si>
    <t>Cape Ochi-ishi is located at the eastern coast of Hokkaido, at base of Nemuro peninsula. It has considerably cold climate with average yearly temperature of about 5°C. Most of the cape is covered by marshy ground and designated as a Nature Preserve. Ochi-ishi area is a moor, preserved as a southernmost border for distribution of Sakai azalea (Natural monument:Rhododendron Lapponicum L. subsp. Parvifolium).The Cape Ochi-ishi monitoring station is located at the southern tip of the cape and 50 m above sea level. City of Nemuro (population of 35,000) is the closest city and is located at about 20 km east of the cape. The wind is mainly northerly to westerly between the late autumn(November) and early spring (March). The wind direction changes frequently between April and October, and it ranges from northeast to west-southwest. The annual mean wind speed is about 8 m/s at the top of tower (96 m above sea level), the annual mean surface temperature is about 5.5°C, and the annual rain fall is about 1000 mm.</t>
  </si>
  <si>
    <t>http://db.cger.nies.go.jp/g3db/ggtu/ochiishi.html</t>
  </si>
  <si>
    <t>UTC+9</t>
  </si>
  <si>
    <t>0-20008-0-COI|primary</t>
  </si>
  <si>
    <t>ADNet:Operational</t>
  </si>
  <si>
    <t>The station is located at an observatory for atmospheric environment research.</t>
  </si>
  <si>
    <t>http://www-lidar.nies.go.jp/AD-Net/</t>
  </si>
  <si>
    <t>0-20008-0-FKE|primary</t>
  </si>
  <si>
    <t>The station is located at Kyushu University</t>
  </si>
  <si>
    <t>0-20008-0-FKO|primary</t>
  </si>
  <si>
    <t>Urban area, about 80 km east of Nagoya</t>
  </si>
  <si>
    <t>0-20008-0-HMM|primary</t>
  </si>
  <si>
    <t>AGAGE:Operational</t>
  </si>
  <si>
    <t>Hateruma Island is located at the southern end of the Japanese Archipelago, 60km north of the Tropic of Cancer, 220 km east of Taiwan, and 460 km southwest of Okinawa. Hateruma island was formed by raised coral reef, and it is about 6 km east-west and 4 km north-south, with area of about 12.5 km2. The population of the island is about 600 and the sugar cane farming is the island's main industry. The station is located at the east end of the island, about 100 m from the coast and 10m above sea level, surrounded by the windbreak forest. The wind is northerly to northeasterly in autumn-winter and southerly to southeasterly in spring-summer The annual mean wind speed at the top of the tower (46.5 m above sea level) is about 8 m/s. The surface temperature is about 24oC and the annual rainfall is about 1900 mm.</t>
  </si>
  <si>
    <t>http://db.cger.nies.go.jp/g3db/ggtu/hateruma.html</t>
  </si>
  <si>
    <t>0-20008-0-HAT|primary</t>
  </si>
  <si>
    <t>ADNet:Operational,EANET:Operational</t>
  </si>
  <si>
    <t>EANET &amp; SKYNET site</t>
  </si>
  <si>
    <t>http://atmos.cr.chiba-u.ac.jp/html/gli_sfc/gli_hedo.html</t>
  </si>
  <si>
    <t>0-20008-0-HDO|primary</t>
  </si>
  <si>
    <t>Kagoshima is located at the south end of Kyushu in southern Japan. It is one of the largest cities in Kyushu with a population of about 550,000. The area has a temperate climate with distinct four seasons. The annual mean temperature is about 19 °C and annual precipitation is about 2,300 mm. Ozone measurements were conducted from 1958 to 2005. Direct solar radiation measurement was terminated at the end of September 2007.</t>
  </si>
  <si>
    <t>0-20008-0-KAG|primary</t>
  </si>
  <si>
    <t>Rural area, about 50 km north-northwest of Tokyo.</t>
  </si>
  <si>
    <t>0-20008-0-KIS|primary</t>
  </si>
  <si>
    <t>The station is located at the Shimane Prefectual Institute of Public Health and Environmental Science</t>
  </si>
  <si>
    <t>0-20008-0-MTS|primary</t>
  </si>
  <si>
    <t>BSRN:Operational,GAW Global:Operational</t>
  </si>
  <si>
    <t>Minamitorishima is an isolated island in the Pacific located about 2,000 km southeast of Tokyo. The observatory is surrounded by insignificant shrubs and grass. The island has an area of about 1.4 km² and a coast of about 5.5 km long. The climate is semi-humid tropical with a dry season in early spring and the average monthly temperatures exceed 20°C throughout the year. Annual normal rainfall amount is about 1150 mm. Annual mean temperature is about 26 °C. Prevailing wind direction is easterly.</t>
  </si>
  <si>
    <t>0-20008-0-MNM|primary</t>
  </si>
  <si>
    <t>NDACC station: uvvis, ftir</t>
  </si>
  <si>
    <t>0-20008-0-MOS|primary</t>
  </si>
  <si>
    <t>Near mountain top, Mt. Dodaira is located about 60 km north-west of Tokyo, and located east-end of Soto Chichibu mountain range.</t>
  </si>
  <si>
    <t>0-20008-0-DDR|primary</t>
  </si>
  <si>
    <t>The station is located at the Nagasaki Prefectual Institute of Public Health and Environmental Science</t>
  </si>
  <si>
    <t>0-20008-0-NGS|primary</t>
  </si>
  <si>
    <t>Naha is located in Okinawa in southernmost Japan. It is the largest city in Okinawa with a population of about 300,000. The area has a subtropical climate. The annual mean temperature is 23 °C and annual precipitation is about 2,000 mm.</t>
  </si>
  <si>
    <t>0-20008-0-NAH|primary</t>
  </si>
  <si>
    <t>The station is located at the Asia Center for Air Pollution Research</t>
  </si>
  <si>
    <t>0-20008-0-NIG|primary</t>
  </si>
  <si>
    <t>An AD-Net lidar station at Kinki University</t>
  </si>
  <si>
    <t>0-20008-0-OSK|primary</t>
  </si>
  <si>
    <t>NDACC station:uvvis, ftir</t>
  </si>
  <si>
    <t>0-20008-0-RKB|primary</t>
  </si>
  <si>
    <t>RYF</t>
  </si>
  <si>
    <t>Research vessel, Western North Pacific Ocean by the Japan Meteorological Agency</t>
  </si>
  <si>
    <t>Ryofu Maru</t>
  </si>
  <si>
    <t>Sea (mobile)</t>
  </si>
  <si>
    <t>0-20008-0-RYF|primary</t>
  </si>
  <si>
    <t>Ryori Station is sited on a hilly cape on the Pacific coast in the nothern part of the Japanese main island, Honshu. The surrounding area is sparsely populated, about 120 km apart from Sendai, the largest city of the region with a population of one million. The area has a temperate climate with distinct four seasons. The annual temperature is about 10 °C and annual precipitation is about 1,300 mm. The observatory is surrounded by insignificant woods and grass. Prevailing wind direction is westerly.</t>
  </si>
  <si>
    <t>0-20008-0-RYO|primary</t>
  </si>
  <si>
    <t>ADNet:Operational,BSRN:Operational,GAW Regional:Operational</t>
  </si>
  <si>
    <t>Sapporo is located on the west coast of Hokkaido in northern Japan. It is the largest city in Hokkaido with a population of about 1.8 million. The area has a cool climate with distinct four seasons. Ozone measurements have been made since 1958.</t>
  </si>
  <si>
    <t>0-20008-0-SAP|primary</t>
  </si>
  <si>
    <t>An AD-Net lidar station at Tohoku University</t>
  </si>
  <si>
    <t>0-20008-0-SED|primary</t>
  </si>
  <si>
    <t>The observation site is located in a cool-temperate deciduous forest in a mountainous area in the central part of the main island of Japan and is situated about 15 km east of Takayama City. The main tree species at the site are deciduous broad-leaved trees such as birch and oak, whose average height is about 17 m. The ground surface is covered with bamboo grass. This forest has been protected for at least 50 years. Budding and defoliation occur in May and October, respectively,and the ground surface is usually covered with snow from December to April.</t>
  </si>
  <si>
    <t>http://unit.aist.go.jp/emtech-ri/24ae-sg/Atmos-e/AtmosTop/Atmos.html</t>
  </si>
  <si>
    <t>0-20008-0-TKY|primary</t>
  </si>
  <si>
    <t>Rainfed croplands(Surface cover types (GlobCover2009))</t>
  </si>
  <si>
    <t>ADNet:Operational,BSRN:Operational,GAW Regional:Operational,NDACC:Operational,TCCON:Operational</t>
  </si>
  <si>
    <t>Tateno is sited in the city of Tsukuba, about 50 km northeast of Tokyo. The area has a temperate climate with distinct four seasons. The annual mean temperature is about 14 °C and annual precipitation is about 1,300 mm. Ozone measurements have been made at the Aerological Observatory since 1957. Greenhouse gases are measured at the Meteorological Research Institute. The population of Tsukuba is 165,000, with vegetated, rice producing and urban areas located in (286.50 km2) and around the city.</t>
  </si>
  <si>
    <t>(unknown) at Lowest relative elevation within valleys of very low altitude</t>
  </si>
  <si>
    <t>0-20008-0-TKB|primary</t>
  </si>
  <si>
    <t>The lidar station is located in Shinjuku Gyoen National Garden. The EANET station is located in the Emperor's Garden.</t>
  </si>
  <si>
    <t>0-20008-0-TKO|primary</t>
  </si>
  <si>
    <t>The station is located at the Toyama Prefectural Environmental Science Research Center</t>
  </si>
  <si>
    <t>0-20008-0-TYM|primary</t>
  </si>
  <si>
    <t>Yonagunijima is the westernmost island of Japan, located about 1,900 km southwest of Tokyo and less than 120 km from Taiwan. The island has an area of about 28.9 km² and a population of about 1,800. The station is located near the northern coast of the island. The climate is subtropical, influenced by the continental high pressure in winter and the high pressure on the Pacific. The station is surrounded by grass. Annual normal rainfall amount is about 2400 mm. Annual mean temperature is about 24 °C. Prevailing wind direction is north-easterly in winter and southerly in summer. The station was unmanned and is remotely monitored since October 2008.</t>
  </si>
  <si>
    <t>0-20008-0-YON|primary</t>
  </si>
  <si>
    <t>Snow - Fully humid - Hot summer</t>
  </si>
  <si>
    <t>Kazakhstan</t>
  </si>
  <si>
    <t>Total ozone column measurement only. Data is sent to the Main Geophysical Observatory of Russia</t>
  </si>
  <si>
    <t>UTC+6</t>
  </si>
  <si>
    <t>0-20008-0-ATY|primary</t>
  </si>
  <si>
    <t>0-20008-0-ARS|primary</t>
  </si>
  <si>
    <t>0-20008-0-AYY|primary</t>
  </si>
  <si>
    <t>The station is located at the top of the hill with grassy vegetation. There are mix forests with prevalence of coniferous forests 50 m downhill from the station. The cordon “Gold Pine Forest” is located at a distance of 40 m to the south (5-6 apartment houses with oven heating). There are no large water bodies. The spring “Betty-Bula” is 100-150 m away from the station. Agricultural lands are located 5-6 km away to the northwest. The nearest road is at a distance of 10 km. Local topography (valley, hill etc): Relief of site is hilly.</t>
  </si>
  <si>
    <t>0-20008-0-BRV|primary</t>
  </si>
  <si>
    <t>0-20008-0-KGD|primary</t>
  </si>
  <si>
    <t>NOAA "Carbon Cycle Surface Flask" project</t>
  </si>
  <si>
    <t>0-20008-0-KZM|primary</t>
  </si>
  <si>
    <t>0-20008-0-KZD|primary</t>
  </si>
  <si>
    <t>0-20008-0-SPI|primary</t>
  </si>
  <si>
    <t>http://www.climate.go.kr/home/04_watch/02.html</t>
  </si>
  <si>
    <t>0-20008-0-AMY|primary</t>
  </si>
  <si>
    <t>ADNet:Operational,AGAGE:Operational,GAW Regional:Operational,WRO:Operational</t>
  </si>
  <si>
    <t>The Gosan site on Jeju Island of South Korea is located at the northern part of the East China Sea, about 100 km south of the Korean peninsula, 500 km northeast of Shanghai, China, and 250 km west of Kyushu, Japan. The Gosan site is located at the western edge of the island at the top of a 72 m cliff, facing the East China Sea. Jeju Island is regarded as one of the cleanest areas in South Korea with low emissions of air pollutants.</t>
  </si>
  <si>
    <t>KMA</t>
  </si>
  <si>
    <t>0-20008-0-GSN|primary</t>
  </si>
  <si>
    <t>Gosan is located on the western coast of Jeju Island, Korea and has been a great place for an insight into the emissions of GHGs and aerosols in the Northeast Asia with seasonally varying and distinctive wind patterns. Therefore basically two stations applied for GAW allow for monitoring both of polluted air masses from continental and regional sources and of clean Pacific and Siberian air masses reflecting global background levels.</t>
  </si>
  <si>
    <t>0-20008-0-JGS|primary</t>
  </si>
  <si>
    <t>0-20008-0-POH|primary</t>
  </si>
  <si>
    <t>ADNet:Operational,AERONET:Operational,GAW Regional:Operational,NDACC:Operational</t>
  </si>
  <si>
    <t>0-20008-0-SEO|primary</t>
  </si>
  <si>
    <t>The sampling site is located on the western tip of central Korea. GMD Projects at Tae-ahn Peninsula: Carbon Cycle Surface Flasks, Trajectories</t>
  </si>
  <si>
    <t>http://www.esrl.noaa.gov/gmd/dv/site/TAP.html</t>
  </si>
  <si>
    <t>0-20008-0-TAP|primary</t>
  </si>
  <si>
    <t>Kyrgyzstan</t>
  </si>
  <si>
    <t>AERONET:Operational,GAW Regional:Operational,NDACC:Operational</t>
  </si>
  <si>
    <t>The Issyk Kul station located in the center of Eurasia (the Northern Tien Shan) on the north coast of Issyk-Kul lake. Issyk-Kul lake represents one from the largest intermountain hollows of Tien Shan, located on the northeast of Kyrgyzstan. It is enclosed by two large arcs of mountain circuits: in north that is Khungey Ala Tao and in the south that is Terskoy Ala Tao, converging in west and east and forming the closed space. The hollow is prolate west-to-east more than on 250 km and has a widthway from the south to north about 100 km. From the total area about 23000 km2 of the hollow a water surface of the lake, located at the height of 1609 m above a sea level, takes 6292 km2. Northern part of littoral valley located below 1800 m above a sea level, and it widthway changes from 2 up to 10 km. The foothill ridges are raised up to 1 km above lake, and enclosing mountain ridges have the heights up to 4,5 - 5,2 km above a sea level. Due to the heat stored during a warm season in surface layers, Issyk-Kul lake does not freeze in cold time.</t>
  </si>
  <si>
    <t>0-20008-0-ISK|primary</t>
  </si>
  <si>
    <t>Mongolia</t>
  </si>
  <si>
    <t>Bare areas(Surface cover types (GlobCover2009))</t>
  </si>
  <si>
    <t>The weekly flask sampling was started in 1992 by NOAA "Carbon Cycle Surface Flask" project. The site is located in the east south side of Mongolia (Mongolian dessert -steppe region) far from any antropogenic sources. Coldest month is January and average minimum temperature of January is -31.6 degrees celsius. Hottest month is July with an average maximum temperature of 36.7 degrees celsium.</t>
  </si>
  <si>
    <t>(unknown) at Low relative elevation within hollows of high altitude</t>
  </si>
  <si>
    <t>0-20008-0-UUM|primary</t>
  </si>
  <si>
    <t>An AD-Net lidar station at Institute of Meteorology and Hydrology</t>
  </si>
  <si>
    <t>0-20008-0-UBT|primary</t>
  </si>
  <si>
    <t>An AD-Net lidar station</t>
  </si>
  <si>
    <t>(unknown) at Middle relative elevation within hollows of middle altitude</t>
  </si>
  <si>
    <t>0-20008-0-ZMU|primary</t>
  </si>
  <si>
    <t>Nepal</t>
  </si>
  <si>
    <t>The Everest - Pyramid station, founded by EV-K2-CNR Commitee in the framework of SHARE (Stations at High Altitude for the Research on the Environment) project, is located in the southern Himalayan region at the confluence of the secondary valley of Lobuche (oriented NNW-SSE) and the main Khumbu Valley. The station was placed not far from the Pyramid International Laboratory/Observatory and in proximity of the Mt. Everest base camp. All the instrumentation is housed in a wood and aluminium shelter consisting of two rooms, one for the instruments and a smaller one where batteries for the power supply are stored. The power needed to carry out the experimental activity (~ 3 kW) is provided by 96 photovoltaic panels with 120 electric storage cells. Through the aluminium roof, four sampling lines allow the sampling of gases and aerosol particles.</t>
  </si>
  <si>
    <t>http://evk2.isac.cnr.it/</t>
  </si>
  <si>
    <t>0-20008-0-PYR|primary</t>
  </si>
  <si>
    <t>Pakistan</t>
  </si>
  <si>
    <t>Hilly/arid area, surrouding with trees below the station. Far from the station some orchard exists of Appricote, Apple, Almond and Grapes</t>
  </si>
  <si>
    <t>0-20008-0-QTA|primary</t>
  </si>
  <si>
    <t>Russian Federation</t>
  </si>
  <si>
    <t>Ozone measurements by the Main Geophysical Observatory of Russia</t>
  </si>
  <si>
    <t>0-20008-0-BSH|primary</t>
  </si>
  <si>
    <t>0-20008-0-XMS|primary</t>
  </si>
  <si>
    <t>AERONET:Operational,EANET:Operational,GAW Regional:Operational</t>
  </si>
  <si>
    <t>0-20008-0-IRK|primary</t>
  </si>
  <si>
    <t>Precipitation chemistry by MGO; Island on Baikal Lake</t>
  </si>
  <si>
    <t>0-20008-0-HZR|primary</t>
  </si>
  <si>
    <t>Snow - Fully humid - Very cold winter</t>
  </si>
  <si>
    <t>Island sea shore, Ozone measurements by the Main Geophysical Observatory of Russia</t>
  </si>
  <si>
    <t>0-20008-0-KOT|primary</t>
  </si>
  <si>
    <t>UTC+7</t>
  </si>
  <si>
    <t>0-20008-0-KRS|primary</t>
  </si>
  <si>
    <t>0-20008-0-MRK|primary</t>
  </si>
  <si>
    <t>0-20008-0-NGV|primary</t>
  </si>
  <si>
    <t>0-20008-0-NKA|primary</t>
  </si>
  <si>
    <t>0-20008-0-OLN|primary</t>
  </si>
  <si>
    <t>0-20008-0-OMS|primary</t>
  </si>
  <si>
    <t>0-20008-0-PTK|primary</t>
  </si>
  <si>
    <t>NDACC station: bksonde, o3sonde, uvvis</t>
  </si>
  <si>
    <t>0-20008-0-SKD|primary</t>
  </si>
  <si>
    <t>Precipitation chemistry by MGO</t>
  </si>
  <si>
    <t>0-20008-0-SAI|primary</t>
  </si>
  <si>
    <t>BSRN:Operational,GAW Regional:Operational</t>
  </si>
  <si>
    <t>The station is located in the Arctic region in permafrost.</t>
  </si>
  <si>
    <t>0-20008-0-TIK|primary</t>
  </si>
  <si>
    <t>0-20008-0-DFE|primary</t>
  </si>
  <si>
    <t>0-20008-0-TUR|primary</t>
  </si>
  <si>
    <t>Precipitation chemistry by MGO/Ozone measurements by the MGO from 2005</t>
  </si>
  <si>
    <t>0-20008-0-TRH|primary</t>
  </si>
  <si>
    <t>0-20008-0-USV|primary</t>
  </si>
  <si>
    <t>0-20008-0-VTM|primary</t>
  </si>
  <si>
    <t>Snow - Dry winter - Warm summer</t>
  </si>
  <si>
    <t>Roshydromet Ozone Station</t>
  </si>
  <si>
    <t>0-20008-0-VLB|primary</t>
  </si>
  <si>
    <t>AERONET:Operational,GAW Regional:Operational,TCCON:Operational</t>
  </si>
  <si>
    <t>0-20008-0-SVR|primary</t>
  </si>
  <si>
    <t>NDACC station: uvvis</t>
  </si>
  <si>
    <t>0-20008-0-ZHI|primary</t>
  </si>
  <si>
    <t>Zvenigorod Russia is located approx. 55km from downtown Moscow. NDACC station: uvvis</t>
  </si>
  <si>
    <t>0-20008-0-ZVG|primary</t>
  </si>
  <si>
    <t>Saudi Arabia</t>
  </si>
  <si>
    <t>BSRN station no: 41 Surface type: desert, sand Topography type: flat, rural</t>
  </si>
  <si>
    <t>0-20008-0-SVO|primary</t>
  </si>
  <si>
    <t>Taiwan, Province of China</t>
  </si>
  <si>
    <t>Chenggong is a small town situated over a tableland near the Pacific Ocean on the east coast of Taiwan. The climate in Chenggong is warm and humid. The annual mean temperature at the station is about 23.7 degree Celsius, and the normal annual rainfall is about 2198 mm.</t>
  </si>
  <si>
    <t>0-20008-0-CHG|primary</t>
  </si>
  <si>
    <t>AERONET:Operational,ESRLCCG:Operational</t>
  </si>
  <si>
    <t>Flask sampling site for NOAA "Carbon Cycle Surface Flask" project Station Organizer: National Central University Aerosol optical property measurements began at Lulin in October 2008. These measurements are a collaboration with NOAA/ESRL/GMD's aerosol group.</t>
  </si>
  <si>
    <t>0-20008-0-LLN|primary</t>
  </si>
  <si>
    <t>1896-08-10</t>
  </si>
  <si>
    <t>Taipei Weather Station is situated in the central part of Taipei basin, the most populated area in Taiwan. The station was established in 1896. Besides surface observation, upper-air observation was also made at the station. However, due to the urbanization of Taipei, the operation of upper-air observation has been moved to the suburban site since March 1972. Taipei is in subtropical climate zone with an annual mean temperature of about 22.7 degree Celsius. The normal annual rainfall is about 2325 mm.</t>
  </si>
  <si>
    <t>0-20008-0-CWB|primary</t>
  </si>
  <si>
    <t>Thailand</t>
  </si>
  <si>
    <t>EANET:Operational,GAW Regional:Operational</t>
  </si>
  <si>
    <t>Urban; about 13 kms north of the Gulf of Thailand in the Chao Praya River delta (floodplain); population within 10 kms radiaus estimated at 1-1.5 million; site surrounded by buildings, private houses, and close to the main expressway and the mass-trasit rails. Instruments are housed on the top (16th fl) of the main building.</t>
  </si>
  <si>
    <t>www.tmd.go.th</t>
  </si>
  <si>
    <t>0-20008-0-BKK|primary</t>
  </si>
  <si>
    <t>The station is located at the Phimai observatory for atmospheric research</t>
  </si>
  <si>
    <t>0-20008-0-PHM|primary</t>
  </si>
  <si>
    <t>Seaside town with moderate population; surrounded by low-rise buildings and close to a radar tower. Strong breezes and monssons.</t>
  </si>
  <si>
    <t>0-20008-0-SKH|primary</t>
  </si>
  <si>
    <t>United Arab Emirates (the)</t>
  </si>
  <si>
    <t>GAW Regional:Operational,WRO:Operational</t>
  </si>
  <si>
    <t>Station is situated in the Bateen area of the main city. The Brewer instrument is located on the roof of the office building.</t>
  </si>
  <si>
    <t>FUNCEME</t>
  </si>
  <si>
    <t>0-20008-0-ADB|primary</t>
  </si>
  <si>
    <t>Viet Nam</t>
  </si>
  <si>
    <t>This station is located on the upper deck of the fiveth of buiding of aero-meteorological obervatory, with high compared with the 25m sea.</t>
  </si>
  <si>
    <t>0-20008-0-AAR|primary</t>
  </si>
  <si>
    <t>Prevailing wind directions: NE in winter and SW in summer. Temperature: 25-30 &amp;#730;C in summer and down to 3 &amp;#730;C in winter. No snow or ice in winter. Rainfall and humidity: The site is in clouds a considerable fraction of the year with a correspondingly high relative humidity all year long. Population: No residents at the station except for the custodians. No relevant residential areas within 10-20 km, except for sparse individual farm houses. The closest farm house is located in 1 km distance in NE direction. Land cover: Mountain hill area covered with forest. The station itself is above the canopy. Possible influence of local and regional emissions: Occasional corn plant burning in March and April. Staff housing (gas cooking, electrical heating, occasional trash burning) is at the station. No coal power plants and other industrial activities in the region.</t>
  </si>
  <si>
    <t>0-20008-0-PDI|primary</t>
  </si>
  <si>
    <t>Armenia</t>
  </si>
  <si>
    <t>The platform of station is located on a hilly plateau on a southeast slope of a mountain-mass Aragats. In sector [east - south-west] the slope has flat descent to Ararat valley, horizon closing changes in limits (-5, +7) grad., in other directions - (+7, +15) grad. The earth is covered with grass, bushes and wood. Soil is mostly black earth, somewhere loamy soil.</t>
  </si>
  <si>
    <t>http://www.mes.meteo.am</t>
  </si>
  <si>
    <t>0-20008-0-ARM|primary</t>
  </si>
  <si>
    <t>Europe</t>
  </si>
  <si>
    <t>Austria</t>
  </si>
  <si>
    <t>ZAMG</t>
  </si>
  <si>
    <t>0-20008-0-GED|primary</t>
  </si>
  <si>
    <t>EMEP:Operational</t>
  </si>
  <si>
    <t>Flat terrain. Agriculture. 40 km to Bratislava, 60 km to Wien</t>
  </si>
  <si>
    <t>http://www.umweltbundesamt.at</t>
  </si>
  <si>
    <t>0-20008-0-ILL|primary</t>
  </si>
  <si>
    <t>1886-01-01</t>
  </si>
  <si>
    <t>http://geomon.empa.ch/index.php?id=AT34</t>
  </si>
  <si>
    <t>EMEP:Operational,GAW Global:Operational,NDACC:Operational</t>
  </si>
  <si>
    <t>High alpine summit. Environment: Rock, Glacier</t>
  </si>
  <si>
    <t>http://www.sonnblick.net</t>
  </si>
  <si>
    <t>0-20008-0-SNB|primary</t>
  </si>
  <si>
    <t>Mountainous terrain (mountains up to 2500m), slope over narrow valley. Surroundings: Forest, pasture.</t>
  </si>
  <si>
    <t>www.umweltbundesamt.at</t>
  </si>
  <si>
    <t>0-20008-0-VOH|primary</t>
  </si>
  <si>
    <t>Remote alpine forest area</t>
  </si>
  <si>
    <t>0-20008-0-ZOE|primary</t>
  </si>
  <si>
    <t>Belarus</t>
  </si>
  <si>
    <t>The Complex Background Monitoring Station "Berezinsky Reserve" (CBMS) was established in 1978 on the territory of the Berezinsky Biosphere Reserve. The main CBMS is located in the central part of the reserve. Its aim is regional monitoring including the survey of the anthropogenic impact on nature within the reserve territory; and local monitoring aimed at registering alterations in the basic landscapes of the reserve. Systematic observations have been carried out since February 1980. The CBMS "Berezinsky Reserve" works under the Department for Hydrometeorology of the Ministry of Natural Resources and Environmental Protection. The scientific and methodological aspects of the geochemical monitoring at the CBMS are directed by the Republican Center of Radiation Control and Environment Monitoring. The geophysical monitoring is directed by the hydrometeorology observatory in Minsk. The CBMS consists of a stationary site where the atmospheric and atmospheric precipitation are systematically sampled for subsequent analyses determining the content of pollutants; plots for the systematical sampling of soil, vegetation, snow bottom sedimentation, surface water for subsequent analyses determining the content of pollutants; a meteorological and geophysical observations site; and a chemical laboratory for the primary processing and chemical analyses of samples for determining the content of individual pollutants. The CBMS program is based on the principle of comprehensive and systematic work ensuring periodic observations over the pollution content of air, precipitations, soil and vegetation, surface water, monitoring of meteorological, actinometrical and hydrological parameters.</t>
  </si>
  <si>
    <t>0-20008-0-BRS|primary</t>
  </si>
  <si>
    <t>AERONET:Operational,EARLINET:Operational,GAW Regional:Operational</t>
  </si>
  <si>
    <t>The station is located in the residential area in Minsk. Within a radius of 3 km there are no great sources of air pollution. The topography is gently sloping. The annual average temperature is 5.5 °&amp;#1057; and precipitation - 698 mm, duration of vegetable period is 189 days.</t>
  </si>
  <si>
    <t>http://www.nomrec.bsu.by/english.html</t>
  </si>
  <si>
    <t>0-20008-0-MAS|primary</t>
  </si>
  <si>
    <t>Belgium</t>
  </si>
  <si>
    <t>http://www.irceline.be</t>
  </si>
  <si>
    <t>0-20008-0-EUP|primary</t>
  </si>
  <si>
    <t>0-20008-0-OFF|primary</t>
  </si>
  <si>
    <t>The station is located in the southern suburbs of Brussels. NDACC station: dobson, brewer, o3sonde</t>
  </si>
  <si>
    <t>http://ozone.meteo.be</t>
  </si>
  <si>
    <t>0-20008-0-RMI|primary</t>
  </si>
  <si>
    <t>0-20008-0-VEZ|primary</t>
  </si>
  <si>
    <t>Bulgaria</t>
  </si>
  <si>
    <t>BEO Moussala mission Observing, Monitoring and Study of Global Change, Climate, Aerospace and Terrestrial Environment, Natural Hazards and Technological Risks. Main research fields are: Atmospheric Physics and Chemistry; Physics and Astrophysics of Cosmic Rays; Complex Monitoring of Environment and Ecotoxicological Studies; Control of Long Range Radionuclides and Toxic Elements Transport; Sensors, Detectors and Complex Monitoring Devices Development BEO Moussala has a dynamic developing set of measuring, telecommunication and information systems and devices: automatic weather station, measuring temperature, pressure, direction and wind velocity, relative humidity and precipitations; automatic gas analyser, measuring concentrations of CO, CO2, SO2, O3, NO, NO2, NOx; the device for measuring the acidity of clouds; ozonometer, a device measuring ozone total column; detector of UV flux; aerosol properties measuring devices: nephelometer, measuring scaterring coefficient and scanning measurement particle seizer (SMPS); three devices for gamma background measurements, based on different principles; thermoluminescent detectors; device for measuring of aerosols radioactivity; high temperature semiconductor gamma spectrometer; active radon meter; neutron flux meter with high accuracy; device measuring the intensity cosmic neutron flux; complex cosmic ray detector SEVAN; passive neutron detector; Cerenkov leight telescope; muon Cerenkov telescope; LET spectrometer BEO Moussala has a developing data base with different levels and ways of access and high level of publicity in Internet, presenting on-line in real time the BEO Moussala data flows; refining QA/QC system. BEO Moussala is a modern complex High Mountain Observatory with developed and reliable infrastructure – double electricity supply and reserve supply; energy effective heating system; three times reserved communication; reliable transport, drinking water and water supply; optimal food stocks; modern active l</t>
  </si>
  <si>
    <t>www.beo.inrne.bas.bg</t>
  </si>
  <si>
    <t>0-20008-0-BEO|primary</t>
  </si>
  <si>
    <t>The station is situated in a park, at the seaside and not far from the centre of the city. It is synoptic, climatological station and sampling point for air and precipitation chemical and radioactive content. SO2 and NO2 data are regularly submitted to WMO WDCGG in Tokio. The town of Burgas is surrounded by water from three sides, the Black sea to the east and two lakes to the north and to the south. The climate is influenced by the sea, but is not soft enough to be classified as marine climate. It is a zone of a soft continental climate. Usually there are about 100 days per year when breeze circulation is observed.</t>
  </si>
  <si>
    <t>www.meteo.bg</t>
  </si>
  <si>
    <t>0-20008-0-BUR|primary</t>
  </si>
  <si>
    <t>It is synoptic, climatological station and sampling point for air and precipitation chemical and radioactive content. SO2 and NO2 data are regularly submitted to WMO WDCGG in Tokio. The station is situated in the city. The town of Pleven is situated in a wide plane in a continental climate zone.</t>
  </si>
  <si>
    <t>0-20008-0-PLV|primary</t>
  </si>
  <si>
    <t>It is synoptic, climatological station and sampling point for air and precipitation chemical and radioactive content. SO2 and NO2 data are regularly submitted to WMO WDCGG in Tokio. The station was situated near the central part of the town, then was moved in 2002 in the Eastern part of the city. The town of Plovdiv is located in a hilly plane. There is the Rodopy mountain at 30 km to the south of the measuring station. The climate is soft continental because of the influence of the Mediterranean.</t>
  </si>
  <si>
    <t>0-20008-0-PLD|primary</t>
  </si>
  <si>
    <t>0-20008-0-RJP|primary</t>
  </si>
  <si>
    <t>Snow - Dry and warm summer</t>
  </si>
  <si>
    <t>EARLINET:Operational,GAW Regional:Operational,WRO:Operational</t>
  </si>
  <si>
    <t>The station is situated in a suburb in the eastern part of the city. It is synoptical, climatological and aerological station, as well as station for air, water and precipitation chemical composition and radioactivity. Among the monitored species are SO2, NO2, phenol, H2S, total dust content in air; pH, SO4, NO3, etc for precipitation. SO2 and NO2 data are regularly submitted to WMO WDCGG in Tokio. The town of Sofia is situated in a mountain valley. There are mountains at 5 km to the south and 30 km to the north of the measuring station. The climate in the valley is of continental type.</t>
  </si>
  <si>
    <t>0-20008-0-SOF|primary</t>
  </si>
  <si>
    <t>The station is situated in a park, at the seaside in a suburb to the north of the city. It is synoptic, climatological station and sampling point for air and precipitation chemical and radioactive content. SO2 and NO2 data are regularly submitted to WMO WDCGG in Tokio. The town of Varna is surrounded by water from tow sides, the Black sea to the east and a lake to the south. There are mountains along the coast. The climate is influenced by the sea, but is not soft enough to be classified as marine climate. It is a zone of a soft continental climate. Usually there are about 95 days per year when breeze circulation is observed.</t>
  </si>
  <si>
    <t>0-20008-0-VRN|primary</t>
  </si>
  <si>
    <t>Croatia</t>
  </si>
  <si>
    <t>Located on a mountain north of Zagreb, this site is similar to Bilogra in that its main purpose is a radar facility for the hail suppression program. A precipitation chemistry program is established here. Surface ozone and carbon monoxide are measured by Rudjer Boskovic Institute. Being in a natural park, tall trees shade most of the collection site and may influence measurements.</t>
  </si>
  <si>
    <t>0-20008-0-PUJ|primary</t>
  </si>
  <si>
    <t>http://geomon.empa.ch/index.php?id=HR04</t>
  </si>
  <si>
    <t>High altitude station with year-round live-in staff. Precipitation chemistry measurements are already on-going.</t>
  </si>
  <si>
    <t>0-20008-0-ZAV|primary</t>
  </si>
  <si>
    <t>Cyprus</t>
  </si>
  <si>
    <t>From map</t>
  </si>
  <si>
    <t>0|</t>
  </si>
  <si>
    <t>co-located with the EMEP station</t>
  </si>
  <si>
    <t>http://www.cyi.ac.cy/index.php/cao.html</t>
  </si>
  <si>
    <t>CyI</t>
  </si>
  <si>
    <t>A hilltop at High relative elevation within hills of middle altitude</t>
  </si>
  <si>
    <t>0-20008-0-CYP|primary</t>
  </si>
  <si>
    <t>Czech Republic</t>
  </si>
  <si>
    <t>The Observatory is situated in the building of the public astronomical observatory located on a hill in the southern outskirts of the Hradec Králové town (100.000 population) away from local pollution sources and with an open southern horizon.</t>
  </si>
  <si>
    <t>Hradec Králové</t>
  </si>
  <si>
    <t>http://www.chmi.cz</t>
  </si>
  <si>
    <t>0-20008-0-HKR|primary</t>
  </si>
  <si>
    <t>http://geomon.empa.ch/index.php?id=CZ03</t>
  </si>
  <si>
    <t>The Kosetice observatory, operated by the Czech Hydrometeorological Institute, was established as a station specialised in the problems of air quality monitoring and research at the regional scale. The observatory is involved in GAW, EMEP and ICP-IM program as well as in long-term projects focused on air quality research (EUSAAR, ACCENT). The observatory is located in agricultural countryside outside of settlement in Bohemian-Moravian Highladns.</t>
  </si>
  <si>
    <t>http://www.chmi.cz/files/kosetice_en.html</t>
  </si>
  <si>
    <t>0-20008-0-KOS|primary</t>
  </si>
  <si>
    <t>The Atmospheric Station Kresin u Pacova, operated by the Global Change Research Centre, Academy of Sciences of the Czech Republic, was established as a station specialised in greenhouse gas and air quality monitoring and research at the regional scale. The observatory is involved in ICOS, ACTRIS, GMOS and EMEP programs and projects. The rural background station is located in Bohemian-Moravian Highlands.</t>
  </si>
  <si>
    <t>http://www.czechglobe.cz/en/home/</t>
  </si>
  <si>
    <t>0-20008-0-KRE|primary</t>
  </si>
  <si>
    <t>CLIMAT(C):Operational,GAW Regional:Operational,GCW:Operational,GOS:Operational,NDACC:Operational,RBCN:Operational,RBSN(ST):Operational</t>
  </si>
  <si>
    <t>The station was originally registered based on WMO Pub 9 Vol A information containing these observation remarks: AUT+;CLIMAT(C);EVAP;RADSAMP;RBCN;RBSN(ST);RSD;SOILTEMP;SUNDUR;WR (see code table A for explanations). These remarks imply the following additional observations that could not be registered automatically: Radioactive sampling; Radar storm and meteorological phenomena detection.</t>
  </si>
  <si>
    <t>CHMI</t>
  </si>
  <si>
    <t>0-20000-0-11520|primary</t>
  </si>
  <si>
    <t>http://www.chmi.cz/</t>
  </si>
  <si>
    <t>0-20008-0-SVT|primary</t>
  </si>
  <si>
    <t>Denmark</t>
  </si>
  <si>
    <t>http://www.dmu.dk</t>
  </si>
  <si>
    <t>0-20008-0-ANH|primary</t>
  </si>
  <si>
    <t>https://ramces.lsce.ipsl.fr/index.php?option=com_content&amp;task=view&amp;id=36&amp;Itemid=56</t>
  </si>
  <si>
    <t>0-20008-0-IVI|primary</t>
  </si>
  <si>
    <t>0-20008-0-KLD|primary</t>
  </si>
  <si>
    <t>0-20008-0-LVY|primary</t>
  </si>
  <si>
    <t>NDACC station: o3sonde, bksonde, uvvis</t>
  </si>
  <si>
    <t>http://ndacc.dmi.dk/scoresbysund.shtml</t>
  </si>
  <si>
    <t>0-20008-0-SCB|primary</t>
  </si>
  <si>
    <t>0-20008-0-SSS|primary</t>
  </si>
  <si>
    <t>Since 1990 the Danish Meteorological Institute has been measuring the ozone layer thickness and UV radiation at Kangerlussuaq/Sondre Stromfjord with a Brewer Ozone Spectrophotometer. Being part of the NDACC network (www.ndacc.org) the site is just north of the Arctic Circle and about 100 km inland from the west coast of Greenland. Other instruments at this site includes an aerosol sunphotometer from the Aeronet network (aeronet.gsfc.nasa.gov) and instruments at the nearby Sondrestrom Upper Atmosphere Research Facility (www.isr.sri.com).</t>
  </si>
  <si>
    <t>http://www.dmi.dk/eng/index/research_and_development/the_division_fo.htm</t>
  </si>
  <si>
    <t>0-20008-0-SST|primary</t>
  </si>
  <si>
    <t>0|0</t>
  </si>
  <si>
    <t>The Greenland Environmental Observatory at Summit (GEOSummit) is a year-round Arctic sampling station funded by the National Science Foundation. GEOSummit is located at the top of the Greenland Ice Sheet (72º N, 38º W) and provides unique opportunities for investigation of atmospheric processes. In 1993 the GISP 2 drilling project completed drilling 3054 m. of ice. Beginning the following year and continuing to the present, intensive field campaigns were conducted at the site to characterize the atmosphere-to-firn dynamics in order to enable more comprehensive analysis of the ice core record. A baseline measurement program was established in 2003 to provide year round measurements of key site-specific variables. Currently the suite of baseline measurements available to researchers includes station meteorology, accumulation measurements from a 100-stake array and a 12 km transect, weekly surface snow chemistry, monthly snowpit chemistry and stratigraphy, and filter sampled radionuclides. Also available are aerosols measured continuously with an eight-drum impactor sampler. NOAA Climate Monitoring and Diagnostics Laboratory (NOAA-CMDL) instrumentation is onsite to provide continuous ozone, black carbon, carbon cycle gas, and greenhouse gas sampling. Flasks are collected weekly for carbon cycle gasses and halocarbon flasks are collected bi-weekly.</t>
  </si>
  <si>
    <t>www.geosummit.org</t>
  </si>
  <si>
    <t>0-20008-0-SUM|primary</t>
  </si>
  <si>
    <t>0-20008-0-TAN|primary</t>
  </si>
  <si>
    <t>NDACC station: lidar, mwave, uvvis, ftir, o3sonde, bksonde</t>
  </si>
  <si>
    <t>http://ndacc.dmi.dk/thule.shtml</t>
  </si>
  <si>
    <t>0-20008-0-THU|primary</t>
  </si>
  <si>
    <t>0-20008-0-UBG|primary</t>
  </si>
  <si>
    <t>Estonia</t>
  </si>
  <si>
    <t>0-20008-0-LAH|primary</t>
  </si>
  <si>
    <t>AERONET:Operational,BSRN:Operational,GAW Regional:Operational</t>
  </si>
  <si>
    <t>BSRN station no: 9 Surface type: grass Topography type: flat, rural</t>
  </si>
  <si>
    <t>http://www.aai.ee/</t>
  </si>
  <si>
    <t>0-20008-0-TRV|primary</t>
  </si>
  <si>
    <t>0-20008-0-VSD|primary</t>
  </si>
  <si>
    <t>Finland</t>
  </si>
  <si>
    <t>http://www.fmi.fi</t>
  </si>
  <si>
    <t>0-20008-0-HLO|primary</t>
  </si>
  <si>
    <t>0-20008-0-HTJ|primary</t>
  </si>
  <si>
    <t>Scotch pine forest planted in early sixties. Located on a hill around 20m higher than the surrounding areas. Rural area, mainly forest. Closest larger habitation Korkeakoski, about 6km SE from the station. Major city Tampere located 50km SW from the station.</t>
  </si>
  <si>
    <t>http://www.atm.helsinki.fi/SMEAR/</t>
  </si>
  <si>
    <t>0-20008-0-SMR|primary</t>
  </si>
  <si>
    <t>0-20008-0-JOK|primary</t>
  </si>
  <si>
    <t>0-20008-0-KTI|primary</t>
  </si>
  <si>
    <t>EMEP:Operational,GAW Global:Operational</t>
  </si>
  <si>
    <t>Matorova is considered to be part of the global station Pallas-Sodankylä and lies six kilometres ENE of Sammaltunturi at an elevation of 340 m a.s.l. It is situated on top of a small hill covered by a coniferous forest. Special care was used when choosing the building materials for the station, so that the station is suitable for collecting samples for heavy metal, mercury and persistant organic pollutant analysis</t>
  </si>
  <si>
    <t>http://fmiarc.fmi.fi</t>
  </si>
  <si>
    <t>0-20008-0-MAT|primary</t>
  </si>
  <si>
    <t>EMEP Station in the northern part of Finland. The station is set on a glade, nearby a national park, 11 km west of the Russian border. The area is free of large local and regional pollution sources. The nearest town is Kuusamo, 40 km to S, with 18000 inhabitants.</t>
  </si>
  <si>
    <t>0-20008-0-OUX|primary</t>
  </si>
  <si>
    <t>EMEP:Operational,ESRLCCG:Operational,GAW Global:Operational</t>
  </si>
  <si>
    <t>Most of the stations at Pallas that are part of the global station Pallas-Sodankylä are located within the Pallas-Yllästunturi National Park, inside the northern boreal forest zone. The Pallas area is free of large local and regional pollution sources with the nearest town, Muonio with some 2500 inhabitants, being 19 km to the west. The second-nearest town, Kittilä, with 6000 inhabitants, is 46 km to the south-east. The main station, Sammaltunturi (67°58'N 24°07'E, 560 m a.s.l.) is on top of a fjeld (a subarctic hill), ca. 300 m above the surrounding area and some 100 m above the tree line. The vegetation on the fjeld top consists mainly of low vascular plants, moss, and lichen. The region is hilly with the highest elevations of 600-800 m within 3-6 km from the station. The sectors 180°-330° and 100-130° are very open. Also part of this global station is the observatory Sodankylä (67°22'N 26°38'E, 178 m a.s.l.).</t>
  </si>
  <si>
    <t>0-20008-0-PAL|primary</t>
  </si>
  <si>
    <t>The Puijo site is located in the town of Kuopio on the top of an observation tower on Puijo hill. Measurements are made at the height of 306 m above sea level and 230 m above the surrounding lake level. The Puijo site is supported by observations in a nearby Savilahti station (87 m above sea level and 5 m above the surrounding lake level). The Puijo station is operated by Finnish Meteorological Institute (FMI) and University of Eastern Finland (UEF). The present instrumentation covers several meteorological parameters, aerosol size distribution and number concentration, light scattering from and absorption to aerosol particles, cloud droplet size distribution, and trace gas concentration (O3, NOx, SO2). The aerosol properties are measured through two inlets: a cloud interstitial and a total air inlet, in order to study aerosol-cloud interactions. The Puijo station is a candidate for a Class 2 station in the ICOS RI, with measurements of methane and carbon dioxide from the top of the tower. There are urban or suburban areas and certain point emission sources in some wind directions, and the extensive set of aerosol and air pollution species measured makes it easy to flag the samples from the local emission sources. Another wind sector is with very few local sources, providing background air masses for comparison with the polluted air masses.</t>
  </si>
  <si>
    <t>0-246-0-PUI|primary</t>
  </si>
  <si>
    <t>AERONET:Operational,GAW Global:Operational,NDACC:Operational,TCCON:Operational</t>
  </si>
  <si>
    <t>The observatory forms the upper atmosphere part of the Finnish GAW site by providing vertically resolved meteorological and ozone data and particles in the stratosphere. The observatory is located in central Lapland, north of the Arctic Circle, a few kilometers south-east of the Sodankylä village center. NDACC station: uvvis, bksonde, o3sonde</t>
  </si>
  <si>
    <t>http://fmiarc.fmi.fi/</t>
  </si>
  <si>
    <t>0-20008-0-SDK|primary</t>
  </si>
  <si>
    <t>EMEP station on a small island of the Baltic Sea, 60 km south of the mainland Finland. Distance from the monitoring site to the shore of the island varies between 150 and 800 m. The nearest significant pollution sources in addition to ship traffic are in Finland about 90 km away and in other countries (Sweden, Estonia) about 200 km away from the station.</t>
  </si>
  <si>
    <t>0-20008-0-UTO|primary</t>
  </si>
  <si>
    <t>EMEP station, 2-5 km from the southern coastline of Finland, 5 km W of the Russian border. The station is set on an open garden in the middle of a low-lying field. The nearest population center is Virolahti, 7 km to NE, with 4000 inhabitants. The other regional pollution sources are the highway E18, 5 km to N and the cities Hamina, 25 km to W, 22 000 inhabitants, and Kotka 40 km W, 55 000 inhabitants, having pulp and steel industry. In the larger scale the important pollution sources are the city of Vyborg (in Russia, 60 km to NW, 200 000 inhabitants, the metropolis of St. Petersburg (in Russia), 160 km to SE, 4.7 million inhabitants, the Helsinki metropolitan area, 160 km to W, 1 million inhabitants, and the industry and energy production in Narva (in Estonia), 135 km to S.</t>
  </si>
  <si>
    <t>0-20008-0-VIR|primary</t>
  </si>
  <si>
    <t>Located on remote area in Finnish Lapland. Old Scotch pine stand 12m high. Station is located on a hill 100m above the surrounding areas just below the tree line.</t>
  </si>
  <si>
    <t>www.atm.helsinki.fi/SMEAR</t>
  </si>
  <si>
    <t>0-20008-0-VAR|primary</t>
  </si>
  <si>
    <t>EMEP station in the central part of Finland with forest, swamps, small fields and medium size lakes around. The area is free of large local and regional pollution sources. A main road lies 5 km to SW. The nearest population center is Ahtari, 7 km to SW, with 7000 inhabitants butlarger towns are over 70 km away.</t>
  </si>
  <si>
    <t>0-20008-0-AHT|primary</t>
  </si>
  <si>
    <t>0-20008-0-BIS|primary</t>
  </si>
  <si>
    <t>https://ramces.lsce.ipsl.fr/index.php?option=com_content&amp;task=view&amp;id=39&amp;Itemi</t>
  </si>
  <si>
    <t>0-20008-0-GIF|primary</t>
  </si>
  <si>
    <t>http://geomon.empa.ch/index.php?id=OHP</t>
  </si>
  <si>
    <t>AERONET:Operational,EARLINET:Operational,GAW Regional:Operational,NDACC:Operational</t>
  </si>
  <si>
    <t>The Observatoire de Haute-Provence is part the Marseille-Provence Astronomical Observatory (OAMP) federation. It is located near the town of Forcalquier on a plateau at 650 meter altitude in the southern French pre-Alps. The OHP site is particularly well suited for lidar observations, with in average 170 clear-sky and 50 partially cloudy nights per year. OHP is part of the NDACC Alpine station.</t>
  </si>
  <si>
    <t>http://www.obs-hp.fr/www/geo/geo_ohp.html</t>
  </si>
  <si>
    <t>0-20008-0-OHP|primary</t>
  </si>
  <si>
    <t>http://www.lpo.fr/reseau/ile-grande/</t>
  </si>
  <si>
    <t>0-20008-0-LPO|primary</t>
  </si>
  <si>
    <t>0-20008-0-TAD|primary</t>
  </si>
  <si>
    <t>0-20008-0-PMS|primary</t>
  </si>
  <si>
    <t>This station in the South West of France is located in the Gers County. This region is the most rural of France, and the population density is 28 inhabitants per square kilometre. The site is near the village of Peyrusse Vieille at an altitude of 226 m, in a region where valley networks are separated by forested hills with slow inclination. The subsoil is limestone and clay. Easterly winds normally prevail. The site is far away from urban or industrial sources of pollution. It is located 130 km away from the Atlantic coast, 45 km away from the forest of Landes, and 32 km west of the city of Auch (23 136 inhabitants).</t>
  </si>
  <si>
    <t>0-20008-0-PYE|primary</t>
  </si>
  <si>
    <t>http://geomon.empa.ch/index.php?id=PDM</t>
  </si>
  <si>
    <t>13|412</t>
  </si>
  <si>
    <t>AERONET:Operational,EMEP:Operational,GAW Regional:Operational</t>
  </si>
  <si>
    <t>Pic du Midi (2877 m asl, 42.93642N, 0.14260E) is a high-altitude observatory for astronomy and atmospheric sciences on top of an isolated summit in the Pyrenees. The summit is situated well to the north of the Pyrenean watershed and thus forms a promontory over the French plain. This site is 150 km to the east of the Atlantic coast, and is most often exposed to oceanic westerlies or north-westerlies. Advection of continental air from the Iberian Peninsula flowing over the Pyrenees is also frequent. In the context of the GEOmon programme (www.geomon.eu), a study was conducted to characterize and compare the areas of influence ("footprints") of various atmospheric background measurement sites in Europe (Henne et al., Atmospheric Chemistry and Physics, 2010). In this study, Pic du Midi (PDM) was categorized as ``mostly remote'' (see http://geomon.empa.ch/index.php?id=PDM). Pic du Midi is located away from major urban or industrial areas. The population in radii of 10 and 50 km amount to about 13,000 and 412,000 inhabitants, respectively, concentrated in two main cities: Pau (217,000 inhabitants) and Tarbes (110,000 inhabitants, Fig. 2), situated 55 km and 30 km away to the northwest, respectively. Outside of these two main cities, countryside and mountain areas are sparsely inhabited, with exception of the small town of Bagnères-de-Bigorre (9000 inhabitants) located 14 km north of PDM. Beyond greenhouse gas measurements (carbon dioxide, methane, carbon monoxide, water vapor) following the ICOS standard operation procedure, permanent monitoring of other gaseous species (ozone, carbon monoxide, mercury), aerosol particles and meteorology is also being performed at PDM (http://p2oa.aero.obs-mip.fr).</t>
  </si>
  <si>
    <t>http://p2oa.aero.obs-mip.fr</t>
  </si>
  <si>
    <t>CNRS-UPS</t>
  </si>
  <si>
    <t>A hilltop at Highest relative elevation within mountains of high altitude</t>
  </si>
  <si>
    <t>0-20008-0-PDM|primary</t>
  </si>
  <si>
    <t>TCCON:Operational</t>
  </si>
  <si>
    <t>0-20008-0-TRN|primary</t>
  </si>
  <si>
    <t>AERONET:Operational,NDACC:Operational</t>
  </si>
  <si>
    <t>AERONET/PHOTONS &amp; NDACC site</t>
  </si>
  <si>
    <t>0-20008-0-VDA|primary</t>
  </si>
  <si>
    <t>https://www.nilu.no/projects/ccc/sitedescriptions/de/de0039.html</t>
  </si>
  <si>
    <t>Mosaic vegetation (grassland/shrubland/forest) (50-70%) / cropland (20-50%) (Surface cover types (GlobCover2009))</t>
  </si>
  <si>
    <t>exact location (lat/lon) derived from EMEP photograph of equipment/building compared with satellite imagery</t>
  </si>
  <si>
    <t>UBAG</t>
  </si>
  <si>
    <t>(unknown) at Low relative elevation within rises of very low altitude</t>
  </si>
  <si>
    <t>0-20008-0-DAU|primary</t>
  </si>
  <si>
    <t>https://tccon-wiki.caltech.edu/Sites/Bremen</t>
  </si>
  <si>
    <t>(unknown)(Surface cover types (IGBP))</t>
  </si>
  <si>
    <t>NDACC:Operational,Non-affiliated:Non-reporting,TCCON:Operational</t>
  </si>
  <si>
    <t>The observations in Bremen are performed at the campus of the university of Bremen at the periphery of the city. The surrounding is flat with maximum altitude variations of 20 m. The measurements are performed using the 125HR Bruker high resolution interferometer. Routinely the mid- and nearinfrared spectral regions are covered. The results are typically given as total column densities for the whole atmosphere. For a few trace gases the concentration profiles can be retrieved (on request) with a moderate altitude resolution of about 4-10 km.</t>
  </si>
  <si>
    <t>http://www.iup.uni-bremen.de</t>
  </si>
  <si>
    <t>U Bremen</t>
  </si>
  <si>
    <t>0-20008-0-BEM|primary</t>
  </si>
  <si>
    <t>0-20008-0-DFA|primary</t>
  </si>
  <si>
    <t>http://www.dwd.de/EN/research/observing_atmosphere/composition_atmosphere/trace_gases/cont_nav/climate_gases.html;jsessionid=D6CA92A71DAF546806F75D128C057CF6.live21062</t>
  </si>
  <si>
    <t>Gartow is a small village in Lower Saxony, Germany. It is situated in the easternmost tip of Lower Saxony, on the river Elbe, approx. 30 km northeast of Salzwedel, and 20 km west of Wittenberge and approx. in the middle between Hamburg and Berlin. The surrounding area is very flat with elevations ranging from less t 9m a.s.l. (Elbe valley) up to 124m a.s.l. (Hill "Hoher Mechtin" - 35km west of GAT). The land use in this area is dominated by forest and agricultural fields (ca. 20 % and ca. 60 %), lakes cover about 2 %, villages and traffic about 12 %. Cities in the vicinity of the site: North of the Station: Schwerin (100000 inh., 65km), Parchim (20000 inh., 50km); East of the Station: Neuruppin (30000 inh., 90km); Southeast of the Station: Rathenow (25000 inh., 75km), Stendal (40000 inh., 55km), Brandenburg a.d. Havel (72000 inh., 100km); South of the Station: Gardelegen (25000 inh., 55km), Haldensleben (20000 inh., 85km), Wolfsburg (120000 inh., 80km); Southwest of theStation: Gifhorn (40000 inh., 85km), Celle (70000 inh., 85km); Northwest of the Station: Lüneburg (70000 inh., 70km)</t>
  </si>
  <si>
    <t>0-20008-0-GAT|primary</t>
  </si>
  <si>
    <t>1781-01-01</t>
  </si>
  <si>
    <t>http://geomon.empa.ch/index.php?id=HPB</t>
  </si>
  <si>
    <t>EARLINET:Operational,EMEP:Operational,ESRLCCG:Operational,GAW Global:Operational,NDACC:Operational</t>
  </si>
  <si>
    <t>Hohenpeissenberg is an isolated mountain 40 km north of Zugspitze. It rises 300 m above the surrounding area that is populated to an extent typical for Central Europe and partly covered with meadows (~70%) and forests (~30%). The observatory is situated on top of the mountain. It has a long history of meteorological and climatological observations (since 1781).</t>
  </si>
  <si>
    <t>www.dwd.de/mohp</t>
  </si>
  <si>
    <t>0-20008-0-HPB|primary</t>
  </si>
  <si>
    <t>https://tccon-wiki.caltech.edu/Sites/Karlsruhe</t>
  </si>
  <si>
    <t>0-20008-0-KIT|primary</t>
  </si>
  <si>
    <t>Urban and built-up(Surface cover types (IGBP))</t>
  </si>
  <si>
    <t>AERONET:Operational,EARLINET:Operational</t>
  </si>
  <si>
    <t>The station is located in the suburbs of the city of Leipzig and represents a central European, continental site. Traffic and industrial emissions are major local sources. The station is surrounded by flatlands (Leipzig basin) with undisturbed flows from eastern, northern, and northwestern Europe.</t>
  </si>
  <si>
    <t>https://aeronet.gsfc.nasa.gov/new_web/photo_db/Leipzig.html</t>
  </si>
  <si>
    <t>TROPOS</t>
  </si>
  <si>
    <t>0-20008-0-LEI|primary</t>
  </si>
  <si>
    <t>The village of Lindenberg is located about 50 km southeast of the outskirts of Berlin. Lindenberg is part of the municipality of Tauche, on the south-western side of the partly wooded Kalkberge hills. The observatory itself and the weather station are located north of the village of Lindenberg. The terrain south-west of the weather station is flat with moderately sloping parts. It inclines in the northern and eastern directions and is open to the south and west. The average height of the surrounding is about 80 m, varying between 40 m and 130 m above sea level. The area consists of plateaus, hills and lowlands. The terrain generally slopes down in southern and western directions. The lowlands in the west (around the lake Scharmützelsee), in the south (lakes Kossenblatter Seen and the lowland of the river Spree) and in the east (lowland of the river Spree) are approximately 40 m above sea level. Lindenberg represents moderate mid-latitude climate conditions at the transition between marine and continental influences . Monthly mean temperatures (1961– 1990) vary between –1.2 °C (January) and 17.9 °C (July), and the mean annual precipitation is 563 mm. The annual precipitation pattern shows a main maximum during summertime and a secondary maximum in December with minima on February and October.</t>
  </si>
  <si>
    <t>http://www.dwd.de/mol/</t>
  </si>
  <si>
    <t>0-20008-0-LIN|primary</t>
  </si>
  <si>
    <t>EARLINET:Operational</t>
  </si>
  <si>
    <t>Maisach is a small village, 25 km north-west of Munich. The terrain is flat, close to the site are an abandoned airport, agricultural areas and the village of Maisach with small houses with gardens.</t>
  </si>
  <si>
    <t>http://www.meteo.physik.uni-muenchen.de/dokuwiki/d</t>
  </si>
  <si>
    <t>0-20008-0-MUC|primary</t>
  </si>
  <si>
    <t>Melpitz is an atmospheric research station of the Leibniz Institute for Tropospheric Research (TROPOS), Leipzig. The research station is surrounded by absolutely flat terrain without any obstacles in all directions. (For this reason, the site has been used as a test field for meteorological gradient and turbulence measurements.) The measuring site resides on a pasture, which is mowed about twice a year. The pasture extends to 150 m in northerly direction and 350 m in all other directions. Beyond the pasture, agricultural fields can be found in all directions. Wooded areas begin in northerly and southeasterly direction at distances of 2.0 km and 1.2 km, respectively. Residential buildings of the little village of Melpitz (population 230) can be found within a distance of 0.4 and 1.0 km to the east of the site. The next village to the west is distant at 1.5 km. A minor road passes by 350 m southeast of the site. A major national road passes by at a distance of 1.5 km to the north. In the cold season, it is possible that air sampled from easterly directions may be contaminated by local emissions from the village of Melpitz (building heating). The closest larger city Leipzig is located 41 km in the west-south-west. This coincides with the prevailing wind direction for this station. Comparisons with urban background measurements in Leipzig (site Leipzig-IfT), however, suggested that the influence of Leipzig as a point source is negligible at Melpitz. Multiple site comparisons within the German Ultrafine Aerosol Network suggest that the measurements at Melpitz can be taken as representative for the Central European background troposphere. The site has also proved useful to detect cross-boundary transport of pollution from easterly directions.</t>
  </si>
  <si>
    <t>http://wiki.tropos.de/index.php/Melpitz</t>
  </si>
  <si>
    <t>0-20008-0-MEL|primary</t>
  </si>
  <si>
    <t>http://geomon.empa.ch/index.php?id=DE07</t>
  </si>
  <si>
    <t>The station is run by the Federal Environmental Agency. It also contributes to the EMEP programme. It is situated in the Noth German lowlands on the lakefront of lake Stechlin in a forested protected landscape without agricultural or industrial use. It was used as a background station for air, precipitation, biological and lake water samples from 1979 to 1991. It is also a regional GAW station in a forest, situated in a Natural Park, about 7 km southwest of the small town Fürstenberg. Annual mean sum of precipitation amount is about 515 mm. Annual mean temperature is about 8.6 °C. Prevailing wind is southeasterly and southwesterly</t>
  </si>
  <si>
    <t>0-20008-0-NGL|primary</t>
  </si>
  <si>
    <t>https://www.esrl.noaa.gov/gmd/dv/site/site.php?code=OXK</t>
  </si>
  <si>
    <t>ESRLCCG:Operational</t>
  </si>
  <si>
    <t>Flask sampling site for NOAA "Carbon Cycle Surface Flask" project Station Organizer: Max Planck Institute for Biogeochemistry</t>
  </si>
  <si>
    <t>https://www.bgc-jena.mpg.de/bgc-systems/pmwiki2/pmwiki.php/TAG/Ochsenkopf</t>
  </si>
  <si>
    <t>MPI Jena</t>
  </si>
  <si>
    <t>A hilltop at Highest relative elevation within hills of high altitude</t>
  </si>
  <si>
    <t>0-20008-0-OXK|primary</t>
  </si>
  <si>
    <t>DPS</t>
  </si>
  <si>
    <t>Since she was first commissioned in 1982, the Polarstern has completed a total of more than thirty expeditions to the Arctic and Antarctic. She was specially designed for working in the polar seas and is currently the most sophisticated polar research vessel in the world. The Polarstern spends almost 320 days a year at sea. Between November and March she usually sails to and around the waters of the Antarctic, while the northern summer months are spent in Arctic waters. The ship is equipped for biological, geological, geophysical, glaciological, chemical, oceanographic and meteorological research, and contains nine research laboratories. Additional laboratory containers may be stowed on and below deck. Refrigerated rooms and aquaria permit the transport of samples and living marine fauna. Research equipment and measuring instruments are positioned with the help of cranes and winches, sometimes at extreme depths. Special sounding devices with depth ranges up to 10,000 metres and which can penetrate up to 150 metres into the sea floor are available for scientific investigations. The computer system on board continuously captures and stores meteorological, oceanographic and other data as required. The ship has a crew of at most 44, and offers work facilities for a further 50 scientists and technicians.</t>
  </si>
  <si>
    <t>Polarstern</t>
  </si>
  <si>
    <t>0-20008-0-DPS|primary</t>
  </si>
  <si>
    <t>http://www.nilu.no/projects/ccc/sitedescriptions/de/de0046.html</t>
  </si>
  <si>
    <t>Accuracy of lat/lon only 1 minute, exakt location of measurement unknown</t>
  </si>
  <si>
    <t>0-20008-0-DRS|primary</t>
  </si>
  <si>
    <t>Closed</t>
  </si>
  <si>
    <t>0-20008-0-RTB|primary</t>
  </si>
  <si>
    <t>http://geomon.empa.ch/index.php?id=DE03</t>
  </si>
  <si>
    <t>The continental station is run by the German Federal Environment Agency (Umweltbundesamt), Dessau. The station is situated on a mountain ridge in the Black Forest, southwest Germany, at an elevation of about 1000 m above the polluted Rhine valley. During night the station is usually above the boundary layer, while at daytime, particularly in summer, Schauinsland station mostly lies within the convective boundary layer. It is a regional GAW station, situated about 15 km southsouthwest of Freiburg and west to the Upper Rhine rift and the French boarder. Annual mean sum of precipitation amount is about 1780 mm. Annual mean temperature is about 5.6 °C. Prevailing wind is southwesterly. The monitoring site "Schauinsland" (1205m a.s.l.) is located in the southern part of the Black Forest mountain range near the top of mount Schauinsland, surrounded by forests and meadows.</t>
  </si>
  <si>
    <t>http://www.env-it.de/umweltbundesamt/luftdaten/index.html</t>
  </si>
  <si>
    <t>0-20008-0-SSL|primary</t>
  </si>
  <si>
    <t>http://geomon.empa.ch/index.php?id=DE08</t>
  </si>
  <si>
    <t>Surroundings: The station is situated on a rim in the Thuringian Forest, surrounded by forest. Cities: Suhl: 49,000 inhabitants, 9 km northeast of the station. Cars: A main road 30 m from the site with 700-800 vehicles/day. Land use: Built-up area 1% ; Forest, coniferous 98% ; Grassland 1%</t>
  </si>
  <si>
    <t>0-20008-0-SMU|primary</t>
  </si>
  <si>
    <t>0-20008-0-DSH|primary</t>
  </si>
  <si>
    <t>https://www.dwd.de/DE/forschung/atmosphaerenbeob/zusammensetzung_atmosphaere/spurengase/inh_nav/klimagase_node.html</t>
  </si>
  <si>
    <t>0-20008-0-TOH|primary</t>
  </si>
  <si>
    <t>0-20008-0-DUK|primary</t>
  </si>
  <si>
    <t>0-20008-0-DUI|primary</t>
  </si>
  <si>
    <t>North German lowland, agricultural and forest environment, some influences from pollution sources. Surroundings: Situated in a little forest with agriculture and meadows at a distance of approx. 1 km in the Luneburg Heath, typical German Flatland. Surrounded by small stationary SO2 and NOx sources at distances larger than 1 km. Cities: Langenbrugge: 300 inhabitants, 3 km west; Wittingen: 5,500 inhab., 8 km south; Utzen: 35,600 inhab., 22 km northwest; Salzwedel: 21,000 inhab., 27 km east of the station. Cars: Only a small country lane leading to the station with approx. 3 vehicles/day within 3 km.</t>
  </si>
  <si>
    <t>WALDHOF (LUENEB.H. UBA)</t>
  </si>
  <si>
    <t>0-20008-0-WAL|primary</t>
  </si>
  <si>
    <t>Coastal station on Island Sylt (North Sea). Situated directly at the coast, beach to the west, otherwise built-up areas, forest.</t>
  </si>
  <si>
    <t>A flat (inapplicable) relative elevation (inapplicable) of very low altitude</t>
  </si>
  <si>
    <t>0-20008-0-WES|primary</t>
  </si>
  <si>
    <t>http://geomon.empa.ch/index.php?id=DE09</t>
  </si>
  <si>
    <t>Coastal station at the Baltic Sea. Beach to the north, rural environment. The station is situated at the shore of the Baltic Sea (600 m north), meadows and some farming. One heating plant at 9 km distance, 10 kg S/month. Cities: Zingst: 3,224 inhabitants; Bath: 8,000 inhab., 6 km southwest of the station. Cars: One minor road 50 m from the station and 2 roads 10 km from the site with approx 5,000 cars/day.</t>
  </si>
  <si>
    <t>0-20008-0-ZGT|primary</t>
  </si>
  <si>
    <t>http://geomon.empa.ch/index.php?id=ZUG</t>
  </si>
  <si>
    <t>ESRLCCG:Operational,GAW Global:Operational,NDACC:Operational,TCCON:Operational</t>
  </si>
  <si>
    <t>Zugspitze is the highest mountain of the German Alps (2962 m a.s.l.). It is located in southern Germany, about 90 km southwest of Munich, at the Austrian border near the town of Garmisch-Partenkirchen (720 m a.s.l.). A cable car leads directly from Garmisch to Zugspitze. Monitoring of air pollution up to 2001 was carried out from an aluminium sheltered cabin on the view point terrace (47°25' N 10°59' E; 2962 m a.s.l.) with the air inlet system and meteorological sensors mounted on the flat roof of the shelter. Activities were re-located in 2000 to the new Environmental Research Station "Schneefernerhaus" at 2650 m a.s.l. on the southern slope of Zugspitze. Together with the Meteorological Observatory Hohenpeissenberg (40 km north), this platform establishes the Global Station Zugspitze/Hohenpeissenberg. The monitoring program is operated jointly by the Federal Environmental Agency (Umweltbundesamt, UBA) and the German Meteorological Service (Deutscher Wetterdienst, DWD).</t>
  </si>
  <si>
    <t>0-20008-0-ZUG|primary</t>
  </si>
  <si>
    <t>Zugspitze is the highest mountain of the German Alps (2962 m a.s.l.). It is located in southern Germany, about 90 km southwest of Munich, at the Austrian border near the town of Garmisch-Partenkirchen (720 m a.s.l.). A cable car and a cog wheel train lead directly to Zugspitze. Activities were re-located in 2001 from the Zugspitze summit to the new Environmental Research Station "Schneefernerhaus" at 2650 m a.s.l. on the southern slope of Zugspitze. Together with the Meteorological Observatory Hohenpeissenberg (40 km north), this platform establishes the Global Station Zugspitze/Hohenpeissenberg. The monitoring program is operated jointly by the Federal Environmental Agency (Umweltbundesamt, UBA) and the German Meteorological Service (Deutscher Wetterdienst, DWD).</t>
  </si>
  <si>
    <t>www.schneefernerhaus.de</t>
  </si>
  <si>
    <t>0-20008-0-ZSF|primary</t>
  </si>
  <si>
    <t>0-20008-0-DOE|primary</t>
  </si>
  <si>
    <t>Greece</t>
  </si>
  <si>
    <t>0-20008-0-ATS|primary</t>
  </si>
  <si>
    <t>The Dobson spectrophotometer No 118 is installed at the University Campus which is located in a semirural area in the foothills of mountain Hymettus (1,026 m high), an area extended at the north-eastern part of the Athens basin, at a distance of about 5 km from downtown Athens. Athens, the capital and largest city of Greece, has a population of 745,514 (in 2001) within its administrative limits and a land area of 39 km2 (15 sq mi). The urban area of Athens extends beyond the administrative city limits with a population of 3,130,841 (in 2001) and a land area of 412 km2 (159 sq mi). According to Eurostat, the Athens Larger Urban Zone (LUZ) is the 7th most populated LUZ in the European Union with a population of 4,013,368 (in 2004).</t>
  </si>
  <si>
    <t>http://scholar.uoa.gr/covar</t>
  </si>
  <si>
    <t>0-20008-0-ATH|primary</t>
  </si>
  <si>
    <t>The DEM-Athens Urban background Monitoring station for Aerosol properties has been established at the grounds of the National Centre for Scientific Research "Demokritos" since 2007. It lies in the ERL field site away from direct emission sources in a vegetated area (pine). The area lies in the North East corner of the Greater Athens Metropolitan Area and at an altitude of 270 m.a.s.l on the hillside of Hemetus mountain. The site is partly influenced by the Urban area and partly by incoming air from the North East representative of Regional atmospheric aerosol conditions. The Instrumentation and monitored aerosol and auxilliary parameters are listed below: Fine and Ultrafine Number Aerosol Size distribution (ambient and dry R.H.) Dry-Wet (90%) and thermally processed fractions (not continuous) Scattering Coefficient Absorption Coefficient Fine and coarse mode mass size distribution PM2.5 mass concentration EC/OC mass concentration (thermo-optical analysis) Standard Meteorological data from a Mast at 10 m</t>
  </si>
  <si>
    <t>Athens Demokritos</t>
  </si>
  <si>
    <t>0-20008-0-DEM|primary</t>
  </si>
  <si>
    <t>http://geomon.empa.ch/index.php?id=GR02</t>
  </si>
  <si>
    <t>http://finokalia.chemistry.uoc.gr/</t>
  </si>
  <si>
    <t>0-20008-0-FIK|primary</t>
  </si>
  <si>
    <t>ebas.nilu.no</t>
  </si>
  <si>
    <t>1.8|250</t>
  </si>
  <si>
    <t>The Station is located on the ridge of one of the major Mountain Helmos peaks at 2314 meters asl. The site is above the tree line at a barren rocky landscape with low shrub vegetation. Between November and May the site is usually covered by snow and is accessible through the nearby ski lift and track. The National Observatory operates an Optical Telescope at a distance of 400m. On average temperature ranges from -10 in winter to 20 Celsius in summer. Instruments are housed in a stone single storey building of 40 m2. All instruments with the exception of the Meteorological mast operate inside. 4 inlets bring ambient air to the Instruments. Inlet Heads are mildly heated during winter to avoid accumulation of ice. Aerosol instruments are sampling from PM10 heads installed on the ceiling and lines are equipped with Nafion dryers to provide dry aerosol. One of the inlets is dedicated to GreenHouse Gases and Ozone separate sampling lines.</t>
  </si>
  <si>
    <t>Helmos Atmospheric Aerosol &amp; Climate Station</t>
  </si>
  <si>
    <t>http://www2.ipta.demokritos.gr/DEM-HAC-MET/Meteo.html</t>
  </si>
  <si>
    <t>NCSR Demokritos</t>
  </si>
  <si>
    <t>A ridge at Highest relative elevation within mountains of high altitude</t>
  </si>
  <si>
    <t>0-20008-0-HAC|primary</t>
  </si>
  <si>
    <t>800|1200</t>
  </si>
  <si>
    <t>The Brewer spectrophotometers and all radaition instruments are located on the roof of the 4-storey building of the Physics Dept., of the Aristotle University of Thessaloniki. The Campus is located in the city center about 500 m east of the seashore. The highest elevation of about 1100 m is at a distance of about 15 km towards the east. Thessaloniki is the second largest city of Greece with about 1000000 inhabitants in the greater metropolitan area.</t>
  </si>
  <si>
    <t>http://lap.physics.auth.gr</t>
  </si>
  <si>
    <t>U Thessaloniki</t>
  </si>
  <si>
    <t>0-20008-0-THE|primary</t>
  </si>
  <si>
    <t>The Athens lidar station is situated inside the Greater Athens Basin. It is surrounded by 3 mountains, from the SW (Parnis, 1.413 m height; Penteli, 1.109 m height and Hymettus, 1.026 m height). It is located about 10 km from the SW and 20 km from the E. coast of the Attika peninsula. The station receives air masses mainly from S-SW-W and N-NE directions.</t>
  </si>
  <si>
    <t>http://www.physics.ntua.gr/~papayannis/</t>
  </si>
  <si>
    <t>0-20008-0-ATZ|primary</t>
  </si>
  <si>
    <t>Hungary</t>
  </si>
  <si>
    <t>suburban</t>
  </si>
  <si>
    <t>www.met.hu</t>
  </si>
  <si>
    <t>0-20008-0-BPL|primary</t>
  </si>
  <si>
    <t>http://geomon.empa.ch/index.php?id=HNG</t>
  </si>
  <si>
    <t>The tower belongs to the developing European network of tall tower sites which will monitor all important greenhouse gases to support the Kyoto Protocol and climate research with high precision, spatially representative data. site properities: rural, regional background The measurements are carried out at four elevation levels (10 m, 48 m, 82 m, 115 m) on a 117 m tall, free-standing TV/radio transmitter tower owned by Antenna Hungaria Corp. Human habitations within 10 km of the tower are only small villages (100-400 inhabitants). The nearest village is Hegyhatsal (170 inhabitants) about 1 km to the northwest. There is no notable industrial activity in this dominantly agricultural region. Local roads have mostly low levels of traffic. One of the few main roads of the region, which carries 3600 vehicles per day on average, passes approximately 400 m to the southwest of the tower. Measurements of CO2 mixing ratio profiles, temperature, humidity and wind profiles began in September 1994. CO2 vertical flux measurements (82 m) began in April 1997. The tower is also a NOAA/CMDL global air sampling network site.</t>
  </si>
  <si>
    <t>http://nimbus.elte.hu/hhs</t>
  </si>
  <si>
    <t>0-20008-0-HUN|primary</t>
  </si>
  <si>
    <t>http://geomon.empa.ch/index.php?id=HU02</t>
  </si>
  <si>
    <t>K-puszta, 70 km SE of Budapest, regional background air pollution monitoring station was established in a clearing in a mixed forest on the Hungarian Great Plain, in the middle of the Carpathian Basin, as far from the pollution sources as possible in the highly industrialized, densely populated Central Europe. Because of the growing vegetation the station was moved to a bigger clearing, also at the same elevation, approximately 500 m from the original one, in September, 1993.</t>
  </si>
  <si>
    <t>0-20008-0-KPS|primary</t>
  </si>
  <si>
    <t>Iceland</t>
  </si>
  <si>
    <t>Location and surroundings: Irafoss is situated at a hydropower station in south Iceland. The surroundings are mostly pasture and heath land with a small area of farmland and a lake close to the site. Latitude 64° 05' N, longitude 21° 01' W, elevation 65 m above sea level, distance from the sea 26 km, distance form urban centres: about 15 km to towns of about 1000 inhabitants.</t>
  </si>
  <si>
    <t>0-20008-0-IRF|primary</t>
  </si>
  <si>
    <t>Location and surroundings: A synoptic weather station in the capital of Iceland, Reykjavík, which including the adjacent villages is a town of about 150,000 inhabitants. It is situated on a small peninsula and the nearby coastal areas. There is considerable car traffic, little agricultural activity, some fish-processing and one fertiliser factory within a 10 km radius. Typical winds are easterly, typical windspeed is 5 m/sec measured 10 m above ground. Latitude 64° 08' N, longitude 21°54' W, elevation 52 m above sea level, distance from the sea 0.5 km. The actual sampling takes place at the synoptic weather station’s measuring field. When it was built it had open land towards the sea 180 degrees but by 1992, when analysis of samples began, ordinary housing had surrounded it, with a distance of perhaps 500 m. Now it is completely surrounded with two of Reykjavik’s most busy city roads on two sides.</t>
  </si>
  <si>
    <t>0-20008-0-RKV|primary</t>
  </si>
  <si>
    <t>EMEP:Operational,ESRLCCG:Operational,GAW Regional:Operational</t>
  </si>
  <si>
    <t>Location and surroundings: At the southern tip of the island Heimaey, which is the largest of the Vestmannaeyjar islands 12 km off the south coast of Iceland. The latitude of the station is 63° 24' north and the longitude is 20° 17' west. The elevation is 118 m. Distance from the fishing town on the island (4500 inhabitants) is 4.5 km; distance to the nearest village (700 inhabitants) on shore is 40 km; distance to the nearest town (4000 inhabitants) on shore is 70 km.</t>
  </si>
  <si>
    <t>0-20008-0-ICE|primary</t>
  </si>
  <si>
    <t>Ireland</t>
  </si>
  <si>
    <t>http://geomon.empa.ch/index.php?id=IE31</t>
  </si>
  <si>
    <t>AERONET:Operational,AGAGE:Operational,EMEP:Operational,ESRLCCG:Operational,GAW Global:Operational</t>
  </si>
  <si>
    <t>Mace Head Research Station is located on the west coast of Ireland, County Galway. The site offers excellent exposure to the North Atlantic (clean air sector, 180° through west to 300°). The nearest major conurbation is Galway city, approximately 60 km to the east of Mace Head, with a population of approximately 75000 (2011 census). The hilly area around Mace Head is wet and boggy with a lot of exposed rock and vegetation which consists mainly of grasses and sedges. There are three small uninhabited islands offshore which are within the clean air sector. The facilities at the site consist of three laboratory buildings, two aluminium walk-up towers, (20m and 10m) and a converted 20 ft cargo container office. The two shore laboratories, ca. 90m (5masl) from the shore, house gas and aerosol measurement equipment. The cottage laboratory, ca. 300m(21masl) from the shore primarily houses equipment for measurement of atmospheric structure, meteorological and solar radiation parameters.</t>
  </si>
  <si>
    <t>http://macehead.org/</t>
  </si>
  <si>
    <t>0-20008-0-MHD|primary</t>
  </si>
  <si>
    <t>1892-01-01</t>
  </si>
  <si>
    <t>EMEP:Operational,GAW Regional:Operational,NDACC:Operational</t>
  </si>
  <si>
    <t>Valentia Observatory is located on the southwest coast of Ireland, near the end of the Iveragh peninsula, county Kerry. The site is situated on the edge of the Feartha estuary, approximately 0.5 km from the town of Cahirsiveen (ca. 1,000 inhabitants) and faces west towards Valentia harbour, Valentia island (ca. 600 inhabitants), Beginish island (uninhabited) and the Athlantic ocean. Surrounding landscape is hilly or mountainous to the east, south and north, with local vegetation forming a mosaic of grassland and peatland heathers/grasses. A small number of trees are located on the boundary of the Observatory. The Observatory is built on a 21-acre site, and is composed of two Labs used for preparation/analysis of samples, a dark-room used for calibration of pyranometers and a Brewer spectrophotometer, two larger office buildings and ten sample huts. A ground level ozone analyzer and Brewer share a hut located 220m from the shore. The NO2, SO2 and SO4 sampling hut is located 50m from shore. The precipitation sampling enclosure is 60m from shore. Meteorological measurements are taken 450m from the shore.</t>
  </si>
  <si>
    <t>http://www.met.ie/about/valentiaobservatory/default.asp</t>
  </si>
  <si>
    <t>0-20008-0-VTO|primary</t>
  </si>
  <si>
    <t>Israel</t>
  </si>
  <si>
    <t>AERONET:Operational,BSRN:Operational,ESRLCCG:Operational,GAW Regional:Operational,MPLNET:Operational</t>
  </si>
  <si>
    <t>NOAA Project "Carbon Cycle Surface Flask". MPLNET and AERONET site.</t>
  </si>
  <si>
    <t>0-20008-0-WIS|primary</t>
  </si>
  <si>
    <t>Italy</t>
  </si>
  <si>
    <t>The instruments are installed on the roof of the building of ARPA (Environmental Protection Agency) Valle d'Aosta which is now the agency in charge. The location is in a semi-rural context, just out-of-town, slightly influenced by anthropogenic activity. The site is in a large valley floor with a wide field of view. Surface: soil, grass, buildings, snow. Environment: semirural, few pollution sources.</t>
  </si>
  <si>
    <t>http://www.uv-index.vda.it/</t>
  </si>
  <si>
    <t>0-20008-0-AST|primary</t>
  </si>
  <si>
    <t>URBAN, within Apennine mountain range, dry, cold winters, fresh summers, affected by Mediterranean circulation.</t>
  </si>
  <si>
    <t>0-20008-0-CEO|primary</t>
  </si>
  <si>
    <t>EARLINET:Operational,GRUAN:Operational</t>
  </si>
  <si>
    <t>CIAO is located in Tito Scalo, Potenza, Southern Italy, on the Apennine mountains, less than 150 km from the West, South and East coasts. The site is in a plain surrounded by low mountains (&lt;1100ma.s.l.). Typical mountain weather strongly influenced by Mediterranean atmospheric circulation, resulting in generally dry, hot summers and cold winters. The site is particularly interesting for studying aerosol properties because it is affected by quite a large number of Saharan dust intrusions per year and it is located 300 km away from the Etna Volcano.</t>
  </si>
  <si>
    <t>www.ciao.imaa.cnr.it</t>
  </si>
  <si>
    <t>CNR</t>
  </si>
  <si>
    <t>0-20008-0-POT|primary</t>
  </si>
  <si>
    <t>Capo Granitola is a remote site, directly exposed to the Strait of Sicily, it is an ideal site for monitoring the marine background conditions, the influence of vessel emissions from the major routes in the Mediterranean Sea and the Saharan dust transport from North Africa towards Europe. Moreover, being overlooking the Maditerranean sea, it is a perfect site for studying the marine aerosol, fresh and transported over long distances. Sicily is located in the middle of Mediterranean sea, where the atmospheric observations are almost inexistent. Capo Granitola observations will fill the gap in the lack of knowledge concerning atmospheric composition in Mediterranean basin.</t>
  </si>
  <si>
    <t>http://www.i-amica.it/i-amica/?page_id=1125&amp;lang=e</t>
  </si>
  <si>
    <t>CNR-ISAC</t>
  </si>
  <si>
    <t>0-20008-0-CGR|primary</t>
  </si>
  <si>
    <t>http://geomon.empa.ch/index.php?id=IT04</t>
  </si>
  <si>
    <t>AERONET:Operational,EARLINET:Operational,EMEP:Operational,GAW Regional:Operational</t>
  </si>
  <si>
    <t>The station is located in a semi-rural region inside Joint Research Centre, Ispra. The main emission sources in the region are the city of Varese, about 20 km to the east, the city of Milano, about 60 km to the south-east, the city of Novara about 40 km to the south and the various industrial locations in the Po valley.</t>
  </si>
  <si>
    <t>http://abc-is.jrc.ec.europa.eu/index.php</t>
  </si>
  <si>
    <t>0-20008-0-IPR|primary</t>
  </si>
  <si>
    <t>Lamezia Terme CNR-ISAC station is located in a strategic and isolated position, 600 m from the coastline of the Lamezia Terme plane, outside the only valley in Calabria which allows the Tyrrhenian Sea to connect with the Ionio Sea. Its complex orography and its long and narrow shape create a complex interaction of breezes which develop perpendicularly the two coasts with the synoptic circulation, that mainly goes west. In detail, breezes from the sea go mainly W-WSW, while breezes from the earth go mainly E-ENE. Breezes are characterized by seasonal cycles modulated by the temperature gradient between sea and land in addition to the synoptic circulation (more prevalent in determining local circulation in late fall and winter). In particular, while during the summer, there are strong breezes from the sea during the day, in winter there are, at night, intense breezes coming from the land. It was also demonstrated how the breeze system dominated atmospheric circulation in Lamezia Terme and it has an important role in defining local climates. The area presents polluting emissions coming from transportation, (airport, cruises from/to Gioia Tauro, local and highway traffic), houses and agriculture in addition to the deposits of a natural particulate like Saharan sand, and volcanic particulate coming from the two active volcanoes in the Mediterranean (Stromboli and Etna situated 80 km west and around 200 km south-east of the measurement site respectively). Studying atmospheric circulation becomes particularly relevant in order to characterize variability of atmospheric composition, for researches regarding renewable (solar and wind) energy and for the coast characterization to prevent fires and erosion.</t>
  </si>
  <si>
    <t>http://www.i-amica.it/i-amica/?page_id=671&amp;lang=en</t>
  </si>
  <si>
    <t>0-20008-0-LMT|primary</t>
  </si>
  <si>
    <t>http://geomon.empa.ch/index.php?id=LMP</t>
  </si>
  <si>
    <t>5000|5000</t>
  </si>
  <si>
    <t>Lampedusa is a small island in the Mediterranean sea, WSW of Malta and 120 km or more far from large islands or continents. The island is rocky, relatively flat (maximum altitude is 130 m) with very poor vegetation. Prevailing winds are N/NW and S. Climate is temperate, annual precipitation is low, with maximum in winter.</t>
  </si>
  <si>
    <t>www.lampedusa.enea.it</t>
  </si>
  <si>
    <t>ENEA</t>
  </si>
  <si>
    <t>0-20008-0-LMP|primary</t>
  </si>
  <si>
    <t>0-20008-0-MES|primary</t>
  </si>
  <si>
    <t>http://geomon.empa.ch/index.php?id=CMN</t>
  </si>
  <si>
    <t>AGAGE:Operational,EMEP:Operational,GAW Global:Operational</t>
  </si>
  <si>
    <t>The Operative Base of the Mountain Air Force Center (CAMM - Monte Cimone) is on a North Appenine mountain peak with completly free horizon. No local sources of contamination. No access by road. Operational baseline station since June 1978. Prevaling wind directions: SSW and NE. The Center hosts since 1983 the "Laboratorio Ottavio Vittorio" of ISAC-CNR (Institute of Atmospheric Sciences and Climate).</t>
  </si>
  <si>
    <t>http://www.aeronautica.difesa.it/cimone</t>
  </si>
  <si>
    <t>0-20008-0-CMN|primary</t>
  </si>
  <si>
    <t>5|900</t>
  </si>
  <si>
    <t>The Monte Curcio CNR-IIA station is a Climatic-Environmental Observatory located in a strategic and isolated position within the Sila Grande area, one of the main three areas making-up the Sila National Park, which is officially recognized, since June 2014, as the Tenth Reserve of Italian Biosphere. It is characterized by no local sources of contamination and no access by road and it is 200 m from a ski resort and from the cable car arrival point of the surrounding ski area. The operative station is situated at 1796 m a.s.l. on a southern Appenine mountain peak with completely free horizon, thus allowing to gain atmospheric monitoring measurements with a large spatial representativeness. It is interestingly placed on the middle of the Mediterranean basin, around 30 and 60 km from the Tyrrenian and the Ionian Sea, respectively. Due to its elevation and position, the Mt. Curcio station is even able to intercept dust plumes from the Saharan desert as well as volcanic ashes and gases from Stromboli and Mt. Etna volcanoes, located at around 120 km south-easterly and 220 km south-south easterly from the atmospheric monitoring site, respectively.</t>
  </si>
  <si>
    <t>MCU</t>
  </si>
  <si>
    <t>http://mtcurcio.iia.cnr.it/</t>
  </si>
  <si>
    <t>0-20008-0-CUR|primary</t>
  </si>
  <si>
    <t>0-20008-0-MLI|primary</t>
  </si>
  <si>
    <t>It is a monitorig station collocated at a very high mountain site (3480 m asl). For this reason it is often out of the planetary boundary layer and the sinks and sources are not close to the station (except for a funicular railway operating during the central hours of the day and some motor vehicles utilized to prepare the snow to ski).</t>
  </si>
  <si>
    <t>http://oasi.erse-web.it/</t>
  </si>
  <si>
    <t>0-20008-0-PRS|primary</t>
  </si>
  <si>
    <t>http://server2.phys.uniroma1.it/gr/gmet/index.html</t>
  </si>
  <si>
    <t>Brewer spectrophotometer #67 is located on the roof of Physics Department building within the Sapienza University Campus.</t>
  </si>
  <si>
    <t>U_ROME</t>
  </si>
  <si>
    <t>http://www.gmet.eu/</t>
  </si>
  <si>
    <t>Sapienza</t>
  </si>
  <si>
    <t>A flat at High relative elevation (inapplicable) of very low altitude</t>
  </si>
  <si>
    <t>0-20008-0-ROM|primary</t>
  </si>
  <si>
    <t>0-20008-0-SML|primary</t>
  </si>
  <si>
    <t>Sestola Ozone Monitoring Station is located inside "Base Logistica" of the "Centro A.M. di montagna, Sestola - Monte Cimone" base of Italian Air Force. The Site is in the small beautifull town of Sestola, known also as the green pearl of the "Modenese Appennini", at about 1030 m m.s.l.. The area is rich of vegetation with evergreen woods, coppices, and very low local pollution. The site is about 80 Km far away from the Po valley and the cities of Modena and Bologna.</t>
  </si>
  <si>
    <t>0-20008-0-SES|primary</t>
  </si>
  <si>
    <t>0-20008-0-TRP|primary</t>
  </si>
  <si>
    <t>https://www.unisalento.it</t>
  </si>
  <si>
    <t>100|</t>
  </si>
  <si>
    <t>Barren or sparsely vegetated(Surface cover types (IGBP))</t>
  </si>
  <si>
    <t>The monitoring station is located 6 km away from the city center of Lecce (about 95000 inhabitants), on a flat peninsular area of south-eastern Italy, and is representative of coastal sites of the Central Mediterranean away from large sources of local pollution (e.g. Perrone et al., 2014).</t>
  </si>
  <si>
    <t>http://www.matfis.unisalento.it/laboratori_di_ricerca?articleId=63541289</t>
  </si>
  <si>
    <t>(inapplicable)</t>
  </si>
  <si>
    <t>0-20008-0-SAL|primary</t>
  </si>
  <si>
    <t>ReSMA Center (including Vigna di Valle Station) is located in a rural area next to a volcanic lake about 50 km far from the town of Rome. It has a long history of meteorological and climatic monitoring and instrument testing.</t>
  </si>
  <si>
    <t>www.meteoam.it</t>
  </si>
  <si>
    <t>0-20008-0-VDV|primary</t>
  </si>
  <si>
    <t>0-20008-0-VTB|primary</t>
  </si>
  <si>
    <t>Latvia</t>
  </si>
  <si>
    <t>Aluksne station is situated 2 km north-west from the town of Aluksne. The topography is a hilly-range landscape, round-shaped hills with convex slopes. Annual average precipitation - 702 mm.</t>
  </si>
  <si>
    <t>www.meteo.lv</t>
  </si>
  <si>
    <t>0-20008-0-ALK|primary</t>
  </si>
  <si>
    <t>Dobele station is situated 2.5 km east from the town of Dobele. The topography is very flat - Zemgale's Lowland. Annual average precipitation - 567 mm.</t>
  </si>
  <si>
    <t>0-20008-0-DBL|primary</t>
  </si>
  <si>
    <t>Rucava station is located in the south-western part of Latvia, some 10 km east from the Baltic Sea and 50 km south from Liepaja. The topograpfy is very flat - Seaside Lowland. The mean annual temperature is 6.3 °C, the total precipitation amounts 772 mm, the duration of the vegetation period is 198 days and the hydrological cycle is 300 days. The station is located in the agricultural area. Within the radius of 300 m there is area, covered with farmland and small groups of trees. The locality is scarred with drainage channels. The entire territory of Latvia lies within one climatic region, moderately mild and wet. The proximity of the Baltic Sea accounts for moderately marine climatic conditions in the area.</t>
  </si>
  <si>
    <t>0-20008-0-RCV|primary</t>
  </si>
  <si>
    <t>EMEP:Operational,GAW Regional:Closed</t>
  </si>
  <si>
    <t>Zoseni station is situated some 30 km south-east from the town of Cesis and 120 km from Riga (the capital of Latvia). The entire territory of Latvia lies within one climatic region, moderately mild and wet. The climate in the area of Zoseni is more continental due to proximity of Vidzeme Hill. The topography is a hilly-range landscape, round-shaped hills with convex slopes. Annual average temperature is 4.5°C and precipitation - 727 mm, duration of vegetation period is 186 days, hydrological cycle - 240 days. The entire territory of Latvia lies within one climatic region, moderately mild and wet. The climate in the area of Zoseni is more continental due to proximity of Vidzeme Hill. The physical parameters of the station are: mean annual air temperature - 4.5 °C, total precipitation - 727 mm, vegetation period - 186 days, hydrological cycle - 240 days.</t>
  </si>
  <si>
    <t>0-20008-0-ZSN|primary</t>
  </si>
  <si>
    <t>Lithuania</t>
  </si>
  <si>
    <t>Meteorological station Kaunas is located on a plateau by Nemunas river midstream and Neris river downstream which surface was formed by glacial ‘palms’. Its valleys are partitioned by moraine stretches and filled with limnoglacial sediments. The site’s neighbourhood in 2km radius is flat and sufficiently open while somewhat hilly farther to N. About 300m to N there is a small artificial canal and a water reservoir. Some 3km to N flows the river Nemunas. About 2km to NW there is a leafy grove, some 1.5 km to NNW, on a hill – a coniferous forest, and from 4km to 10km to N – prevailing coniferous woods. Some 1-2km to N there are 2–3-storey buildings of the Agricultural University. About 300m to E, 500m to N and 70-100m to NW there are 1–2-storey houses. Around the meteorological garden there are experimental fields and meadows of the Agricultural University, their soils consisting of brownish loam.</t>
  </si>
  <si>
    <t>LHMS</t>
  </si>
  <si>
    <t>0-20008-0-KAU|primary</t>
  </si>
  <si>
    <t>http://geomon.empa.ch/index.php?id=LT15</t>
  </si>
  <si>
    <t>Preila station is located in western part of Lithuania on the shore of the Baltic sea, on the Curonian Spit. The Curonian Spit is a narrow sandy strip peninsula (0.4 to 4.0 km in width), which separates the Baltic sea from the Curonian Lagoon. Its width is approximately 2 km at the station Preila site. The dunes, up to 50 m height, as wellas natural forests in low-lying lands predominate in the region. The marine climate is specific to this terrain. The main local sources of pollution at this station might be Preila village (approximately 300 inhabitants) at 2.0 km distance to the east, a small town Nida (approximately 2700 inhabitants) at 6 km distance to the south. The nearest industrial sities, Klaipeda is at a distance of about 40 km to the north, and Kaliningrad is 90 km to south from the site</t>
  </si>
  <si>
    <t>0-20008-0-PLA|primary</t>
  </si>
  <si>
    <t>Luxembourg</t>
  </si>
  <si>
    <t>The meteorological station of the LCD (meteoLCD) started in 1996, essentially to give a practical support to the multidisciplinary lectures on climate (higher classes) and to deliver reliable climatic data to the scientific departments of the LCD. The concept was that of a professionnal grade station, specializing in solar measurements (TSI, UVA and biological effective UVB) and measurements of atmospheric gases (CO2, NO, NO2 et O3). meteoLCD is WOUDC station 412 (World Ozone and Ultraviolet Radiation Data Center, a WMO organization) and delivers monthly UVB and total ozone column data to the WOUDC which is hosted by Environment Canada. The meteoLCD crew built the station and wrote all the needed programs, relying heavily on open source software. Francis Massen, professor of physics/computing/mathematics is head of the station. All work is done free of charge.</t>
  </si>
  <si>
    <t>http://meteo.lcd.lu/</t>
  </si>
  <si>
    <t>0-20008-0-LCD|primary</t>
  </si>
  <si>
    <t>Malta</t>
  </si>
  <si>
    <t>37000|37000</t>
  </si>
  <si>
    <t>Lighthouse on top of a hill of Gozo set back 800 meters from cliff falling directly to the sea. Vegetation is very sparse except for some minor farming activity. Climate is typically Mediterranean. Exposed to prevailing NW winds.</t>
  </si>
  <si>
    <t>U Malta</t>
  </si>
  <si>
    <t>A hilltop at Highest relative elevation within hills of low altitude</t>
  </si>
  <si>
    <t>0-20008-0-GLH|primary</t>
  </si>
  <si>
    <t>Moldova, Republic of</t>
  </si>
  <si>
    <t>The site is located in an urban environment of Chisinau city. Main sources of the atmosphere pollution are connected with the transport activity in the city and biomass burning in the rural regions. The site is equipped with the radiometric complex with nine broadband sensors for continuous monitoring of (global, diffuse and direct components) solar radiation from UV to IR (time resolution- 1 Hz and 1-minute data averaging), automatic weather station MiniMet (5-minute data averaging), and handheld ozonometer Microtops II. At the site operates multiwavelength sunphotometer Cimel-318 to measure aerosol optical characteristics of atmosphere. Measurements are fulfilled within the frame of the Aerosol Robotic Network (AERONET) from NASA/GSFC since 1999.</t>
  </si>
  <si>
    <t>http://arg.phys.asm.md</t>
  </si>
  <si>
    <t>0-20008-0-ARG|primary</t>
  </si>
  <si>
    <t>Netherlands</t>
  </si>
  <si>
    <t>http://geomon.empa.ch/index.php?id=NL11</t>
  </si>
  <si>
    <t>AERONET:Operational,BSRN:Operational,EARLINET:Operational,EMEP:Operational,GAW Regional:Operational</t>
  </si>
  <si>
    <t>The Cesar Observatory is located in the western part of the Netherlands (51.971° N, 4.927° E) in a polder 0.7 m below average sealevel. At the site a large set of instruments is operated to study the atmosphere and its interaction with the land surface. The Cesar site is used for: - Monitoring of long term tendencies in atmospheric changes, - Studies of atmospheric and land surface processes for climate modelling, - Validation of space-borne observations, - The development and implementation of new measurement techniques, and - Training of young scientists at post-doc, PhD and master level. Three universities and five major research institutes collaborate in Cesar. It is the focal point of experimental atmospheric research in The Netherlands. A 213 m high mast was specifically built at the Cabauw site for meteorological research to establish relations between the state of the atmospheric boundary layer (ABL), land surface conditions and the general weather situation for all seasons. This site was chosen because it is representative for this part of the Netherlands and because only minor landscape developments were planned in this region. Indeed, the present surroundings of Cabauw do not differ significantly from those in 1972. The North Sea is more than 50 km away to the WNW. The nearby region is agricultural, and surface elevation changes are at most a few metres over 20 km. Within 40 km radius there are four major synoptic weather stations, among which is the regular radiosonde station at De Bilt (06260), ensuring a permanent supporting mesoscale network. Near the mast, the terrain is open pasture for at least 400 m in all directions, and in the WSW direction for at least 2 km. Farther away, the landscape is generally very open in the West sector, while the distant East sector is more rough (windbreaks, orchards, low houses). The distant North and South sectors are mixed landscapes, much pasture and some windbreaks. Therefore the highest mast levels</t>
  </si>
  <si>
    <t>http://www.cesar-database.nl</t>
  </si>
  <si>
    <t>0-20008-0-CES|primary</t>
  </si>
  <si>
    <t>1897-01-01</t>
  </si>
  <si>
    <t>Headquarters of KNMI (Royal Netherlands Meteorological Institute)</t>
  </si>
  <si>
    <t>http://www.knmi.nl/</t>
  </si>
  <si>
    <t>0-20008-0-DBT|primary</t>
  </si>
  <si>
    <t>http://www.rivm.nl/index_en.html</t>
  </si>
  <si>
    <t>0-20008-0-DZI|primary</t>
  </si>
  <si>
    <t>http://geomon.empa.ch/index.php?id=NL09</t>
  </si>
  <si>
    <t>The station is jointly operated by three Dutch research institutes: the Electricity Companies joint Research Institute KEMA, the National Institute of Public Health and Environmental Research (RIVM), and the Netherlands Organisation for Applied Scientific Research (TNO). The station has been set up in 1991 to monitor radioactivity and several tracers associated with air pollution and ozone production. It is located in the Kollumerwaard polder, a rural area close to the Waddensea, about 10 km from the coast. The site is not affected by nearby emitters. Clean air from the Atlantic is received under NW flow. Continental background concentrations are seen in the wind sector between E and SW. The city of Groningen, which has circa 200,000 inhabitants, is located 30 km to the SE, and forms the largest industrialised area within a 130 km radius. Kollumerwaard is surrounded by farmland and some woodland.</t>
  </si>
  <si>
    <t>0-20008-0-KMW|primary</t>
  </si>
  <si>
    <t>0-20008-0-VDP|primary</t>
  </si>
  <si>
    <t>Norway</t>
  </si>
  <si>
    <t>AERONET:Operational,EARLINET:Operational,EMEP:Operational,NDACC:Operational</t>
  </si>
  <si>
    <t>NDACC station with lidar</t>
  </si>
  <si>
    <t>0-20008-0-ARR|primary</t>
  </si>
  <si>
    <t>http://geomon.empa.ch/index.php?id=NO01</t>
  </si>
  <si>
    <t>The terrain is undulating and the site is located in a clearing with relatively free exposure to exchange of air masses by wind. The site provides data on deposition in support of effect oriented studies (surface water acidification, forest damage, material deterioration etc.). Data for the site are applied for the following monitoring programmes; EMEP, ICP Waters, ICP Forest, ICP Integrated Monitoring, ICP Materials, The Norwegian Air and Precipitation Monitoring Programme, the Norwegian Monitoring Programme on Forest Damage (OPS), and others.</t>
  </si>
  <si>
    <t>0-20008-0-BIR|primary</t>
  </si>
  <si>
    <t>The “Solobservatoriet of Harestua” is a small but well-known solar observatory near Harestua, located about 40 km nortwards Oslo, Norway. Subordinated by the University of Oslo, it was used for solar research purposes from 1954 to 1986 but now, it is mainly dedicated for public courses. Harestua is part of the NDACC network as a complementary station. BIRA-IASB operates there fully automated zenith-sky DOAS instruments since 1998. The station is also equipped with a high-resolution FTIR spectrometer operated by the Department of Radio and Space Science, Chalmers University of Technology, Gothenburg.</t>
  </si>
  <si>
    <t>http://uv-vis.aeronomie.be/groundbased/stations/Harestua.php</t>
  </si>
  <si>
    <t>0-20008-0-HRS|primary</t>
  </si>
  <si>
    <t>Kårvatn is far from emission sources. The closest is Surnadal, about 30 km. The air pollution at Kårvatn is one of the lowest in Norway. This site should be considered as a good regional site and it is well suited for e.g. trend analysis.</t>
  </si>
  <si>
    <t>0-20008-0-KRV|primary</t>
  </si>
  <si>
    <t>AERONET:Operational,BSRN:Operational,EMEP:Operational,GAW Global:Operational,NDACC:Operational,TCCON:Operational</t>
  </si>
  <si>
    <t>The research village Ny-Aalesund in the European Arctic is one of the world's northernmost human settlements. It is situated in Kongsfjorden on north-western Spitsbergen, which is the largest of the Svalbard islands. The village is surrounded by mountains and glaciers, which at several places stretch well out into the sea. Large areas of Svalbard (about 60 %) are covered with glaciers. Svalbard, with an area of 62049 km2 is very sparsely populated, and the about 2500 inhabitants are living in one of the five small settlements on Spitsbergen. The Norwegian research village Ny-Aalesund is permanently inhabited by about 30 people year-round and additional approx. 150 scientists during summer peak season.</t>
  </si>
  <si>
    <t>http://www.npolar.no/en/about-us/stations-vessels/sverdrup/</t>
  </si>
  <si>
    <t>0-20008-0-NYA|primary</t>
  </si>
  <si>
    <t>0-20008-0-OSL|primary</t>
  </si>
  <si>
    <t>http://www.nilu.no</t>
  </si>
  <si>
    <t>0-20008-0-PRB|primary</t>
  </si>
  <si>
    <t>0-20008-0-SND|primary</t>
  </si>
  <si>
    <t>Tustervatn is far from emission sources. The closest city is Mosjøen, about 30 km. The station is, however, somewhat influenced by local agricultural activities giving elevated ammonia concentrations. Despite local influence from agriculture, this site should be considered as a good regional site with long time series and it is well suited for e.g. trend analysis.</t>
  </si>
  <si>
    <t>0-20008-0-TUV|primary</t>
  </si>
  <si>
    <t>AGAGE:Operational,EMEP:Operational,ESRLCCG:Operational,GAW Global:Operational</t>
  </si>
  <si>
    <t>The research village Ny-Aalesund in the European Arctic is one of the world's northernmost human settlements. It is situated in Kongsfjorden on north-western Spitsbergen, which is the largest of the Svalbard islands. The village is surrounded by mountains and glaciers, which at several places stretch well out into the sea. Large areas of Svalbard (about 60 %) are covered with glaciers. Svalbard, with an area of 62049 km2 is very sparsely populated, and the about 2500 inhabitants are living in one of the five small settlements on Spitsbergen. The Norwegian research village Ny-Aalesund is permanently inhabited by about 30 people year-round and additional approx. 150 scientists during summer peak season. The global GAW station Zeppelin Observatory (coordinates: 78�54'29" N, 11�52'53" E) near Ny-Aalesund lies south of the town. The Observatories unique location at 475 m altitude makes it an ideal place for monitoring of global atmospheric gasses and long-transported contaminants. Since the Observatory is above the inversion layer most of the time, the influence from local contamination sources on the measurements is minimal. The Zeppelin Observatory was officially opened in 1990, but after some time of operation the building did not satisfy the requirements for operation of advanced instruments. The old observatory was demolished in 1999, and a new one was built on the same location, and officially re-opened in May 2000. The observatory is owned by the Norwegian Polar Institute, which is responsible for development, maintenance, daily management and safety. The Norwegian Institute for Air Research (NILU) is responsible for scientific coordination. The primary users of the observatory are NILU, Stockholm University and the Norwegian Polar Institute. Other institutions also have instruments and measurement program here, run permanently or on a campaign basis.</t>
  </si>
  <si>
    <t>http://www.npolar.no/en/about-us/stations-vessels/zeppelin/</t>
  </si>
  <si>
    <t>0-20008-0-ZEP|primary</t>
  </si>
  <si>
    <t>Poland</t>
  </si>
  <si>
    <t>The sampling station is located on the ferry boat “Stena Baltica” operating between Gdynia, Poland and Karlskrona, Sweden. There is an automatic system of sampling that is operated by captains and mates of the boat, all of them trained in sampling. The samples (two of them each time) are collected twice a week; then they are sent to Boulder, Colorado via Sea Fisheries Institute and the American Embassy in Warsaw. The station is considered to be among the best organized stations in the whole sampling network and that fact was acknowledged by NOAA in 2003; Dr. Marianna Pastuszak, captains and mates of the “Stena Baltica” were rewarded with NOAA Environmental Hero Awards.</t>
  </si>
  <si>
    <t>0-20008-0-BAL|primary</t>
  </si>
  <si>
    <t>The Belsk Observatory is located at a distance of about 50 km south of Warsaw and about 2 km from the village Belsk Duzy. The premises of the Observatory, about 10 ha in area, is at the edge of the forest reserve Modrzewina, far away of people's settlements and automobile traffic. The Observatory is surrounded by typically agricultural regions (with fertile soil, mostly apple orchards), so the direct neighborhood is deprived of sources of major artificial geomagnetic field disturbances.</t>
  </si>
  <si>
    <t>http://www.igf.edu.pl/en/obserwatoria/cog_belsk</t>
  </si>
  <si>
    <t>0-20008-0-COG|primary</t>
  </si>
  <si>
    <t>http://geomon.empa.ch/index.php?id=BIA</t>
  </si>
  <si>
    <t>https://tccon-wiki.caltech.edu/Sites/Bialystok</t>
  </si>
  <si>
    <t>0-20008-0-BIK|primary</t>
  </si>
  <si>
    <t>Background station located at the border of big forest called Puszcza Borecka. Typical agricultural and recreational region with forest and lakes. According to the model calculations it is one of the cleanest place in Poland, far from urban areas, population centres, industry and highways as well as from local pollutants sources.</t>
  </si>
  <si>
    <t>www.ios.edu.pl/</t>
  </si>
  <si>
    <t>0-20008-0-DIG|primary</t>
  </si>
  <si>
    <t>The station is located in agricultural lowland region in Eastern Poland and is surrounded by farming fields, meadows and woods. The prevailing winds are from W and SW directions. A local road with medium vehicular traffic is situated 110m to the north of station.</t>
  </si>
  <si>
    <t>0-20008-0-JCZ|primary</t>
  </si>
  <si>
    <t>Located between Lebsko Lake and Leba River at the border of "Slowinski National Park" in coastal region the station is surrounded by woods and meadows. The Baltic sea shore line is 2km to the north. The summer seaside resort is 3km to the east. The prevailing winds are from W,SW and NE directions.</t>
  </si>
  <si>
    <t>0-20008-0-LEB|primary</t>
  </si>
  <si>
    <t>www.imgw.pl</t>
  </si>
  <si>
    <t>0-20008-0-LEG|primary</t>
  </si>
  <si>
    <t>http://geomon.empa.ch/index.php?id=PL03</t>
  </si>
  <si>
    <t>The station is located on the top of Sniezka Mountain (1603m asl) in the "Karkonoski National Park" in the western part of the Sudety Mountains. There are no other buildings on the rocky top that has no vegetation. The prevailing winds are from W, NW and SW directions, with average annual speed 14m/sec.</t>
  </si>
  <si>
    <t>0-20008-0-SNZ|primary</t>
  </si>
  <si>
    <t>The observatory is located at north of Angra do Heroismo town at south part of Terceira Island (Azores). Surroundings of the town, 1 km from the ocean. Annual average air temp.=16.7°C Annual average amount of precip.=1125 mm Rainy season is October to March, about 66.9 % of annual average amount of precipitation. Dry season is July to August, about 7.7 % of annual average amount of precipitation. Prevailing winds: W(16 km/h)</t>
  </si>
  <si>
    <t>0-20008-0-ANG|primary</t>
  </si>
  <si>
    <t>Rural EMEP station on the mainland, northeastern corner of Portugal, far from the sea and air pollution sources. Open air, at a plateau with some hills in the surroundings, vines and olive trees. Annual average air temp.=12.2°C Annual average amount of precip.=743mm Rainy season is October to March, about 69.9% of annual average amount of precipitation. Dry season is July to August, about 4.2% of annual average amount of precipitation. Prevailing winds: W(13.8 Km/h) and NW(16.4 Km/h)</t>
  </si>
  <si>
    <t>0-20008-0-BRG|primary</t>
  </si>
  <si>
    <t>On mainland, in the eastern part of central Portugal. Located at north east of Castelo Branco town center. Annual average air temp.=15.7°C Annual average amount of precip.=780.7 mm Rainy season is October to March, about 75.6 % of annual average amount of precipitation. Dry season is July to August, about 1.6 % of annual average amount of precipitation. Prevailing winds: W(8.6 km/h)</t>
  </si>
  <si>
    <t>0-20008-0-CAS|primary</t>
  </si>
  <si>
    <t>https://www.arm.gov/capabilities/observatories/ena</t>
  </si>
  <si>
    <t>The station is located close to the local aerodrome where a weather station is also operational. The station is also in the same area where ARM-ENA station is located.</t>
  </si>
  <si>
    <t>ARM-ENA</t>
  </si>
  <si>
    <t>http://rbcce.aemet.es/eubrewnet/brewer/view/102</t>
  </si>
  <si>
    <t>IPMA</t>
  </si>
  <si>
    <t>0-22000-0-6202400,1-620-2001-0507|primary</t>
  </si>
  <si>
    <t>http://geomon.empa.ch/index.php?id=PT04</t>
  </si>
  <si>
    <t>Monte Velho is a EMEP/CAMP rural station, Portugal mainland, occidental coastal region, near the ocean (about 800m). Moderately polluted site, close to a thermoelectrical power plant, refinery and petrochemical industry (about 10 kms south). Also, thermoelectrical power plant about 80 kms north of Monte Velho at Setubal. Sandy soil with low vegetation. Pine wood. Average air temp. = 15.2°C Average amount of precip. = 523mm Rainy season is October to March, about 77.5% of annual average amount of precipitation. Dry season is July to August, about 1.4% of annual average amount of precipitation. Prevailing winds - NW (13.9Km/h)</t>
  </si>
  <si>
    <t>0-20008-0-MVH|primary</t>
  </si>
  <si>
    <t>Mountain region, clean air conditions, far from pollution sources. In the middle of Portuguese mainland. Mountain station located in forest area. Annual average air temp.=9.0°C Annual average amount of precip.=1716.4 mm. Rainy season is October to March, about 74.4 % of annual average amount of precipitation. Dry season is July to August, about 2.5 % of annual average amount of precipitation. Prevailing winds: W(19.6 km/h).</t>
  </si>
  <si>
    <t>0-20008-0-PEN|primary</t>
  </si>
  <si>
    <t>Station located in the western point of the Terceira island (Azores) at a rocky soil. Part of NOAA "Carbon Cycle Surface Flask" project.</t>
  </si>
  <si>
    <t>0-20008-0-AZR|primary</t>
  </si>
  <si>
    <t>EMEP/CAMP station, northwestern coast of Portugal mainland, some road traffic. Moderated polluted site, near the ocean (about 4 Kms) at a suburban coastal town. Surrounding area is open landscape. Annual average air temp.=14.6°C Annual average amount of precip.=1444mm Rainy season is October to March, about 72.6% of annual average amount of precipitation. Dry season is July to August, about 3.6% of annual average amount of precipitation. Prevailing winds: NE(6.0 Km/h) and N(8.1 Km/h)</t>
  </si>
  <si>
    <t>0-20008-0-VDC|primary</t>
  </si>
  <si>
    <t>Romania</t>
  </si>
  <si>
    <t>1857-01-01</t>
  </si>
  <si>
    <t>Mosaic cropland (50-70%) / vegetation (grassland/shrubland/forest) (20-50%)(Surface cover types (GlobCover2009))</t>
  </si>
  <si>
    <t>Bucharest is situated in the Southern area of Romania, on Baragan Plain, at about half distance between the Danube and the chain of the Southern Carpathians, being crossed by two rivers:Dambovita and Colentina. The yearly average temperature in Bucharest is -2.5 C in January and 22.5 C in July. The measurement site (National Institute of Meteorology and Hydrology) is located at about 10 km distance from the centre of the town. Bucharest has a long history of meteorological and climatological observations, since 1857.</t>
  </si>
  <si>
    <t>NMAR</t>
  </si>
  <si>
    <t>(unknown) at Middle relative elevation within hollows of very low altitude</t>
  </si>
  <si>
    <t>0-20008-0-ANM|primary</t>
  </si>
  <si>
    <t>Coopertion between a Romanian Marine Research Institute and the University of Colorado - Institute of Arctic and Alpine Research: Canister sampling in Romania and GC analyses in USA. NOAA "Carbon Capture Surface Flasks" project.</t>
  </si>
  <si>
    <t>0-20008-0-BSC|primary</t>
  </si>
  <si>
    <t>AERONET:Operational,EARLINET:Operational,GAW Regional:Operational,PHOTONS:Operational</t>
  </si>
  <si>
    <t>INOE</t>
  </si>
  <si>
    <t>0-20008-0-INO|primary</t>
  </si>
  <si>
    <t>Ozone measurements by the Main Geophysical Observatory of Russia NDACC station: bksonde, NDACC operations complete</t>
  </si>
  <si>
    <t>0-20008-0-AHK|primary</t>
  </si>
  <si>
    <t>Precipitation chemistry by laboratory of Integrated Background Monitoring (IBMon) station in Astrakhan Biospheric Reserve. Volga river delta, island</t>
  </si>
  <si>
    <t>0-20008-0-ASN|primary</t>
  </si>
  <si>
    <t>At the west border of Caucasus Biospheric Reserve.</t>
  </si>
  <si>
    <t>0-20008-0-KWZ|primary</t>
  </si>
  <si>
    <t>Central Forest Biosphere Reserve. An EMEP station south from Moscow; same site as OKA</t>
  </si>
  <si>
    <t>0-20008-0-CLZ|primary</t>
  </si>
  <si>
    <t>0-20008-0-CYM|primary</t>
  </si>
  <si>
    <t>An EMEP station south from Moscow; same site as Oka-Terrase BR (OKA)</t>
  </si>
  <si>
    <t>0-20008-0-DAK|primary</t>
  </si>
  <si>
    <t>An EMEP station close to the Finnish border.</t>
  </si>
  <si>
    <t>0-20008-0-JNS|primary</t>
  </si>
  <si>
    <t>The Kislovodsk high-mountain scientific station (KHMS) of the Oboukhov Institute of Atmospheric Physics, Russian Academy of Sciences is located 48 km to the north of Elbrus (5642 m) in alpine grasslands of the Shatzhatmaz plateau at the northern gentle slope of the Main Caucasian Ridge extended in the latitudinal direction. In the vicinity of the KHMS, there are no significant sources of pollutants. The nearest town Kislovodsk (43.9°N. 42.7°E, 890 m a.s.l) is the resort town with moderately polluted air located 18 km to the north of KHMS and 1200 m below. At high-altitude stations located above the planetary boundary layer (PBL), anthropogenic factors manifest themselves only slightly. Therefore, such stations give information relating mainly to the state of the regional and global troposphere. KHMS is located on an extensive plateau at the northern gentle slope of the ridge. In the region of the KHMS, the westward and eastward air transport is prevailing in winter and summer, respectively. Southerly winds are here most frequent in the course of year. The valley (from N) wind (in framework of local uphill–downhill atmospheric circulation) is less regular and is characterized by a rather low speed. The simultaneous monitoring of some air species at the town Kislovodsk (point of measurements) and at the KHMS allow to assess the effect of urban pollutants on the situation at the KHMS and to discriminate the regional component in the measured parameters. The results of researches (1999-2001) testify that the KHMS is only slightly influenced by the pollutants accumulated within the atmospheric boundary layer and contains information relating primarily to the regional and global state of the troposphere.</t>
  </si>
  <si>
    <t>0-20008-0-KSL|primary</t>
  </si>
  <si>
    <t>0-20008-0-MSC|primary</t>
  </si>
  <si>
    <t>0-20008-0-MRM|primary</t>
  </si>
  <si>
    <t>Obninsk (Russian: &amp;#1054;&amp;#769;&amp;#1073;&amp;#1085;&amp;#1080;&amp;#1085;&amp;#1089;&amp;#1082;) is a city in Kaluga Region, Russia, located 102 km southwest of Moscow in a rural flat country, on the main rail line and a highway between Moscow and Kiev. Its population was about 105,500 in 2008. It is one of the major Russian science cities - the city is home to twelve scientific research institutes. Their main activities are nuclear power engineering, radiation technology, medical radiology, and meteorology. In Obninsk there is no any industry, noticeably affecting on an environment, but there are many green plantings. The ozonometric cite is located about 2 km of the railway and the highway on the attic of the office building of Scientific &amp; Production Association "Typhoon". The ozonometer itself is installed on the highest and open area of the office building.</t>
  </si>
  <si>
    <t>0-20008-0-OBN|primary</t>
  </si>
  <si>
    <t>At the west border of Oka-Terrace Biospheric Reserve; same site as Danky (DAN)</t>
  </si>
  <si>
    <t>0-20008-0-OKA|primary</t>
  </si>
  <si>
    <t>0-20008-0-PCH|primary</t>
  </si>
  <si>
    <t>An EMEP station in the Arctic (ozone measurement closed)</t>
  </si>
  <si>
    <t>0-20008-0-PIN|primary</t>
  </si>
  <si>
    <t>0-20008-0-KSM|primary</t>
  </si>
  <si>
    <t>Precipitation chemistry by MGO, turbidity, E (?)</t>
  </si>
  <si>
    <t>0-20008-0-SDM|primary</t>
  </si>
  <si>
    <t>0-20008-0-SHP|primary</t>
  </si>
  <si>
    <t>0-20008-0-SPB|primary</t>
  </si>
  <si>
    <t>Topography: measurement site is located on the shore of Barents Sea at the input to the Teriberka bay. In the angle rang 280-6 deg. from N. Barents Sea, 6-80 deg. - Teriberka bay, 80-280 - ground surface, cliff with slight vegetation. Sampling site is the highest point in the nearest vicinity. The nearest settlement is located south the measurement site at 1 km distance. Vegetation: undergrowth tundra Climate: sub-arctic zone with the influence of Atlantic air masses with net effect of temperate maritime climate, permafrost zone. Mean temperature: annual 0.6oC, max in July 11.2 oC, min in February 11.6 oC. Mean wind speed: annual 7.1m/s, min in July 5.1m/s, max in December and January 8.4m/s. Mean relative humidity: annual 79%, min in April-June 75%, max in August-October 81%. Dominant wind direction: in winter S (30%) and SW (30%), in summer NW (23%). Snow caver 204 days/year from second half of October to second half of May. Annual mean precipitation is 472mm.</t>
  </si>
  <si>
    <t>0-20008-0-TER|primary</t>
  </si>
  <si>
    <t>Voronezh Biosphere Reserve: Precipitation chemistry by the Main Geophysical Observatory of Russia (Closed - Ozone measurements)</t>
  </si>
  <si>
    <t>0-20008-0-VOR|primary</t>
  </si>
  <si>
    <t>Serbia</t>
  </si>
  <si>
    <t>UV-Biometer,501,12011 is located on roof of the Institute of Physic, Belgrade. Suburban part of the city.</t>
  </si>
  <si>
    <t>http://uranus.phy.bg.ac.yu/~uvif/</t>
  </si>
  <si>
    <t>0-20008-0-PDJ|primary</t>
  </si>
  <si>
    <t>The station is situated in a mountainous region in the southestern part of Serbia and Montenegro. It is located in the northeast at 10km distance from the large industry center - the town of Nis. Nis is also the main crossroads towards Bulgaria and Macedonia. It has about 300000 inhabitants and is situated at 202 m a.s.l. Well preserved environment is typical of the station surroundings. 60% is covered by woods, 30% by meadows and 10% by pastries. The station uses electrical heating, and there are no emission sources in the neighbourhood, except by a road at 3km distance which is crossed by three vehicles a hour. Mostly northeasterly and northwesterly wind prevail.</t>
  </si>
  <si>
    <t>0-20008-0-KAM|primary</t>
  </si>
  <si>
    <t>Slovakia</t>
  </si>
  <si>
    <t>Meteorological observatory of the Slovak Hydrometeorological Institute, located on the crest of the Low Tatras mountains, 2008 m above sea level, 19° 35' 32" longitude, 48° 56' 38" latitude. Measurements started in 1977. Since 1978 the station has become a part of the EMEP network and GAW/WMO network (at that time BAPMoN/WMO), as well.</t>
  </si>
  <si>
    <t>www.emep.int</t>
  </si>
  <si>
    <t>0-20008-0-CHO|primary</t>
  </si>
  <si>
    <t>The station is situated in the Poprad basin approximately 2 km distant from the southeast part of the Poprad town. A distance from the High Tatras main ridge turned from west to north is about 17 km. Mean altitude of the High Tatras main ridge is almost 2300 m. In the south of the station, there is a crest directed from east to west. Its elevation is approximately 3 degrees</t>
  </si>
  <si>
    <t>0-20008-0-PPG|primary</t>
  </si>
  <si>
    <t>Station is situated in the area of the Astronomic Institute of the Slovak Academy of Sciences on the south-eastern edge of TANAP (National Park of the Tatras), 2 km north from the Stara Lesna village, 808 m above sea level, 20° 17' 28" longitude, 49° 09' 10" latitude. The station started measurements in 1988. Since 1992 the station has become a part of the EMEP network.</t>
  </si>
  <si>
    <t>0-20008-0-STL|primary</t>
  </si>
  <si>
    <t>Station is situated in the region of the Sta¬ri¬na water reservoir, 345 m above sea level, 22° 15' 35" longitude, 49° 02' 32" latitude. Nearby are located only the buildings of the Bodrog river and Hornád river watershed. The station started to be operated in 1994. The same year the station has become a part of the EMEP network.</t>
  </si>
  <si>
    <t>0-20008-0-STA|primary</t>
  </si>
  <si>
    <t>The Aszod pump station on the small Danube river, 7 km south-east of the Topolniky village, in plain terrain of the Danube lowlands, 113 m above sea level, 17° 51' 38" longitude, 47° 57' 36" latitude. Only family houses for employees of the pump station are situated nearby. Measurements have been carried out since 1983. Since 2000 the station has become a part of the EMEP network. The measurement programme is available on www.emep.int. Since 2007 the measurement programme have been reduced and is poorer as before, mainly due to lack of monetary means.</t>
  </si>
  <si>
    <t>0-20008-0-TOP|primary</t>
  </si>
  <si>
    <t>Slovenia</t>
  </si>
  <si>
    <t>Iskrba monitoring site is regional station, part of the Slovenian national monitoring network for monitoring the background air polution. It is located on a plateau at approximately 500 m a.s.l. in a prevalently woody area and within transitional climate zone. The plateau is surrounded by the hills and mountains of approximately 800-1200 m a.s.l.. The surrounding area is mostly forest (prevailingly coniferous trees). The rest is grass land (not grassed by domestic animals) and partly also farmed (grass, pasture).</t>
  </si>
  <si>
    <t>0-20008-0-IRB|primary</t>
  </si>
  <si>
    <t>Kovk monitoring station is surrounded mostly by forest, partly grassland and pasture. Monitoring site is located in the vicinity of Trbovlje thermal power plant of total power of 125 MW. For this reason showy influence of emission sources of SO2 and NOX appears sometimes.</t>
  </si>
  <si>
    <t>0-20008-0-KVK|primary</t>
  </si>
  <si>
    <t>Krvavec monitoring site is located on a hillside of Alps, at 1720 m a.s.l. within Alpine climate zone. Monitoring site is surrounded mostly by short grass (above 1600 m) and partly by coniferous forest (below 1600 m). The surrounding mountain peaks are rocky (limestone). The site is situated about 30 km north of Ljubljana (capital of Slovenia), on the ridge of the south-eastern Alps (Karavanke mountain ridge with peaks of 1500-2500 m a.s.l.). The monitoring site is above the cold surface layer of air which forms in the Ljubljana basin. Sometimes, not very often, the inversion layer at the height of 2-3 km a.s.l. (caused by subsidence in a stable anticyclone) sinks below the height of the monitoring station. During such events the site is usually in the clouds.</t>
  </si>
  <si>
    <t>0-20008-0-KVV|primary</t>
  </si>
  <si>
    <t>Zavodnje monitoring site is surrounded mostly by forest, pasture and partly by grassland. Local topography is hilly. While station is located in the vicinity of Sostanj thermal power plant there is sometimes showy influence of local emission sources of NOX and SO2.</t>
  </si>
  <si>
    <t>0-20008-0-ZRN|primary</t>
  </si>
  <si>
    <t>The station is located 200 m from a small reservoir, in a dehesa. This is an ecosystem derived of the mediterranean forest, characterised by holm oaks and pastureland, used for livestock feed and exploitation of wood, cork, mushrooms, etc. Barcarrota climate is mild with dry and hot summer, Csa under the Köppen-Geiger classification. The mean temperature ranges between 15 and 17.5 º C and the average total precipitation between 700 - 800 mm.</t>
  </si>
  <si>
    <t>http://www.mma.es</t>
  </si>
  <si>
    <t>0-20008-0-BAR|primary</t>
  </si>
  <si>
    <t>Urban residential and services area, close to urban thoroughfares, at the foot of a range of hills reaching between 300 m and 500 m, near the end of the range yielding to the wide Llobregat river valley, and at 6 km of the Barcelona harbour area.</t>
  </si>
  <si>
    <t>0-20008-0-BRC|primary</t>
  </si>
  <si>
    <t>0-20008-0-BGU|primary</t>
  </si>
  <si>
    <t>The station is in the natural park of Cabo de Creus, the easternmost tip of the Iberian Peninsula. It is a rocky promontory that forms part of the foothills of the Pyrenees Mountains. Around the station, the dominant vegetation is scrub. Its climate is mild with dry and hot summer, Csa under the Köppen-Geiger classification. The mean temperature ranges between 15 and 17.5 º C and the average total precipitation between 600 - 700 mm.</t>
  </si>
  <si>
    <t>0-20008-0-CCR|primary</t>
  </si>
  <si>
    <t>http://geomon.empa.ch/index.php?id=ES09</t>
  </si>
  <si>
    <t>The station is located on the south side of the Central System Mountains. Land use is predominantly cereal production and sheep grazing. Campisábalos climate is mild with dry and warm summer, Csb under the Köppen-Geiger classification. The mean temperature ranges between 10 and 12.5ºC and the average total precipitation between 600 - 700 mm.</t>
  </si>
  <si>
    <t>0-20008-0-CPM|primary</t>
  </si>
  <si>
    <t>The Station is located inside the National Park of Doñana (Biosphere Reserve), over a sandy ground, near a marsh area and it is separated from the sea by a dunes barrier. Vegetation is typical Mediterranean, and it varies with water availability. It is dominated by different shrub species and also by pines, wild olives, and scattered cork oaks.</t>
  </si>
  <si>
    <t>0-20008-0-DON|primary</t>
  </si>
  <si>
    <t>AERONET:Operational,GAW Regional:Operational,GOS:Operational</t>
  </si>
  <si>
    <t>''El Arenosillo'' Atmospheric Sounding Station, which belongs to the National Institute for Aerospace Technology, is located at the Atlantic Coast, next to Huelva city, in the province of Huelva of the region of Andalusia, in south-west Spain. Its surroundings correspond to the ''Doñana'' National Park, which guarantees its natural environment. Moreover, the climate at "El Arenosillo'' is characterized by very frequent sunny conditions around 280 clear sky days a year, being a really suitable site for intercomparison campaigns. This observatory has a long experience in radiometric studies and has hosted many calibration and intercomparison campaigns of several different UV radiometers. It also offers many calibration facilities. Thus, it has a big terrace with an open horizon. The surroundings of the station consist of pine trees which provide a uniform albedo spatially and temporally throughout the whole year. This constant behaviour of the albedo allows the comparability of results obtained in different times of the year. Additionally, the sounding station accounts for a well equipped laboratory where the spectral and angular characterizations of the erythemal radiometers were performed. The main research lines of the observatory are: stratospheric ozone, solar radiation, aerosols, ozone in surface and meteorology, ionosphere and astrophysics.</t>
  </si>
  <si>
    <t>http://www.inta.es/atmosfera</t>
  </si>
  <si>
    <t>AEMET</t>
  </si>
  <si>
    <t>0-20008-0-ARN|primary</t>
  </si>
  <si>
    <t>The station is located in an agricultural region where crops include olives and almonds trees. The natural vegetation consists of holm oaks and pine trees. Its climate is mild with dry and hot summer, Csa under the Köppen-Geiger classification. The mean temperature ranges between 12.5 and 15 º C and the average total precipitation between 400 - 500 mm</t>
  </si>
  <si>
    <t>0-20008-0-ELT|primary</t>
  </si>
  <si>
    <t>A Coruña's climate is mild in winter, with minimum temperatures mild, but with high humidity and many rainy days and covered. Little frost and cool summers. The precipitation is about 1000 mm per year, with the winter rainy season. The sunshine is 2000 hours per year and prevailing winds are from the N, although during the winter dominates SW. According to Köppen be included in the group Cf mesothermal (mild) in wet, rainy weather throughout the year. The index of aridity of Martonne classifies as "suitable for cow cattle", and according to the index thermic and rainfall of Revenga and Cereceda are on the wetland. The station is located in the city of A Coruna to 60 m above sea level in the NW tip of the Iberian Peninsula. It is located along the coast and has a Brewer MK IV # 0151. Heavily influenced by the Atlantic disturbances entering the Iberian Peninsula.</t>
  </si>
  <si>
    <t>www.aemet.es</t>
  </si>
  <si>
    <t>0-20008-0-LCO|primary</t>
  </si>
  <si>
    <t>The city of Madrid is located in the center of the Iberian Peninsula. As befits this is something cold in winter and hot in summer and is heavily influenced by urban conditions. Are recorded in the order of 30 days of frost per year and the precipitation is below 450 mm per year, with two rainy seasons in the fall and spring. The sunshine is high, the order of 2800 hours per year and the prevailing winds are SW and NE. The oscillation is important in the everyday urban periphery, but is reduced in the city center by the anthropic effect. The annual temperature range is high (19 degrees) as a result of the long distance to the sea and the altitude (around 600 m). In the Köppen climate classification, Madrid is included in the group Cs (mesothermal (mild) wet with dry summer) (Mediterranean), rainy in winter. With regard to the index of aridity of Martonne is contained in the type of “dry steppe and Mediterranean countries”, but near the top and from the point of view thermic and rainfall was described as arid, almost at the edge of the semi. Madrid station is located in the campus of the Spanish capital at a height of 680 m above sea level. As it currently have two brewer, the 070 and 186, which perform actions in parallel.</t>
  </si>
  <si>
    <t>0-20008-0-MAD|primary</t>
  </si>
  <si>
    <t>http://geomon.empa.ch/index.php?id=ES06</t>
  </si>
  <si>
    <t>Located on a cliff at the eastern of Menorca Island, in an open area whit sparse vegetation. The prevailing winds are mainly northerly in winter while southerly in summer.</t>
  </si>
  <si>
    <t>0-20008-0-MHN|primary</t>
  </si>
  <si>
    <t>The Montsec monitoring site is located at the top of the Serra del Montsec, a calcareous mountain range in the Pre-Pyrenees, oriented West to East, in the foothills of the Pyrenees, northeast Spain. It is located beside the facilities of the Montsec Astronomic Observatory, (OAdM), Montsec d’Ares, Lleida. This station is situated at 50 km from the Axial Pyrenees to the N and at 150 km from sea coast to the SE. The station is located in an unpolluted area and experiences an influence of both Atlantic and Mediterranean air masses. Extensive measurements of aerosoles (optical, physical and chemical properties), gases and meteorology are performed since 2009.</t>
  </si>
  <si>
    <t>0-20008-0-MSA|primary</t>
  </si>
  <si>
    <t>The Montseny (MSY) monitoring site is located in the Montseny Natural Park (41°46'45.63"N, 02°21'28.92"E, 720 meters a.s.l.), 40 km to the N-NE of the Barcelona urban area and 25 km from the Mediterranean coast. The station is located on the upper walls of a valley extending perpendicularly from the Catalan Pre-Coastal ranges. The region is sparsely populated and densely forested, but pollution from the region affects the area regularly. The specific orography and the prevailing cyclical nature of sea breezes can transport urban and industrial emissions from the densely populated valleys and depressions below MSY to the site. PMx levels and PM chemical composition measurements obtained in the framework of national research projects are available since 2002. Records of more aerosol parameters and gaseous pollutants are available since 2008.</t>
  </si>
  <si>
    <t>0-20008-0-MSY|primary</t>
  </si>
  <si>
    <t>Murcia's climate is defined by mild winters, hot summers and low rainfall, with occasional occurrence of episodes of intense rainfall. Frosts are rare and rainfall are the order of 300 mm per year. It has a high number of clear days with a sunshine close to 3000 hours per year, which represents 66% of the theoretical sunshine. The winds are weak from E and NW. In the Köppen climate classification is included in group Bs (steppe), and on the index of aridity Martonne shown as "dry steppe and Mediterranean countries." From the point of view thermic and rainfall the area is underdesert, very close to dry. The station is located on the outskirts of the city of Murcia at a height of 69 m above the sea level and about 50 km from the coast and in the middle valley of the Segura river. It has the Brewer instrument MK IV # 117.</t>
  </si>
  <si>
    <t>0-20008-0-MUR|primary</t>
  </si>
  <si>
    <t>The station is bounded by the Bay of Biscay to the north and by a mountain range to the south. The tree species most representative of the area is the beech, but the station is surrounded by pastures. Niembro climate is mild with no dry season and warm summer, Cfb under the Köppen-Geiger classification. The mean temperature ranges between 12.5 and 15º C and the average total precipitation between 1000 - 1400 mm.</t>
  </si>
  <si>
    <t>0-20008-0-NIE|primary</t>
  </si>
  <si>
    <t>Noia is located at the northwest of the Iberian Peninsula, about 4 km of the Atlantic Ocean on a hill (685 m.a.s.l.). The area is predominately occupied with pines and eucalyptus (30%) and with bush and meadows (70%).</t>
  </si>
  <si>
    <t>0-20008-0-NIA|primary</t>
  </si>
  <si>
    <t>The station is located near Miño River. In the area are oak, chestnut and pine trees, and shrubs such as heather. Among the crops, the vineyard is the most important. O Saviñao climate is mild with dry and warm summer, Csb under the Köppen-Geiger classification. The mean temperature ranges between 10 and 12.5 ºC and the average total precipitation between 1000 - 1400 mm</t>
  </si>
  <si>
    <t>O Saviñao</t>
  </si>
  <si>
    <t>0-20008-0-OSV|primary</t>
  </si>
  <si>
    <t>The station is located roughly 6 km from the town of Peñausende (500 inhabitants) on a clay soil, between pine trees and rockroses. Its climate is mild with dry and warm summer, Csb under the Köppen-Geiger classification. The mean temperature ranges between 10 and 12.5º C and the average total precipitation between 400 - 500 mm.</t>
  </si>
  <si>
    <t>0-20008-0-PNS|primary</t>
  </si>
  <si>
    <t>EMEP:Operational,GAW Regional:Operational,GOS:Operational</t>
  </si>
  <si>
    <t>San Pablo de los Montes station is situated in a rural area nearby a mountain range. The nearest major town approximately 50 km to the northeast is Toledo with a population of 80.000 inhabitants. The terrain is undulating with some cork oaks and Mediterranean bushes. It is the first Spanish contribution to EMEP (1984) and its data are also used for the ICP-Materials programme.</t>
  </si>
  <si>
    <t>0-20008-0-SPM|primary</t>
  </si>
  <si>
    <t>SNS (Sierra Nevada Station) is a high mountain site located within the Sierra Nevada National Park, in the southeastern Iberian Peninsula. Alpine conditions prevail, with most snowfall occurring during winter season. The measurement station is frequently affected by Saharan dust events, especially during spring and summer.</t>
  </si>
  <si>
    <t>U Granada</t>
  </si>
  <si>
    <t>0-20008-0-SNS|primary</t>
  </si>
  <si>
    <t>Granada is situated in the southeastern part of the Iberian Peninsula and is a non-industrialized medium-sized city. Near continental conditions prevailing at this site are responsible for large seasonal temperature differences with most rainfall occurring in spring and winter. The UGR station is located in the southern part of the city and it is close to a highway that surrounds the city (less than 500 metres away). The local aerosol sources are road traffic together with soil re-suspension, especially during the warm-dry season. During winter season, domestic heating (based on fuel oil combustion) is an additional source of anthropogenic aerosols (Lyamani et al., 2008; 2010; Titos et al., 2012). Furthermore, Granada is frequently affected by African dust events (Valenzuela et al., 2012a,b) especially during spring and summer.</t>
  </si>
  <si>
    <t>http://atmosfera.ugr.es/inv/</t>
  </si>
  <si>
    <t>0-20008-0-UGR|primary</t>
  </si>
  <si>
    <t>The station is located in a protected natural area, Sierra de Huétor Park, between Granada and Sierra Nevada. The park is characterized by the diversity of its landscapes; forests, consisting mainly of pines, alternating with scrub and grassland. Víznar climate is mild with dry and warm summer, Csb under the Köppen-Geiger classification. The mean temperature ranges between 10 and 12.5 º C and the average total precipitation between 700 - 800 mm.</t>
  </si>
  <si>
    <t>0-20008-0-VIZ|primary</t>
  </si>
  <si>
    <t>Zaragoza has a dry climate and extreme temperatures. Cold in winter and hot in summer with a large daily thermal oscillation in the latter season. Winters are cool to be normal frost and fog produced by the inversion in the months of December and January. Rainfall is sparse, with values around 320 mm per year and the rainy season in spring. The sunshine is high, close to 2700 hours per year and the wind has an average annual rate of 19 km/h, dominating the NW (cierzos cold and dry). According Köppen, Zaragoza is included in the group Cs mesothermal (mild) wet with dry summer (Mediterranean). Regarding the index of aridity Martonne contained in the type of “dry steppe and Mediterranean countries”, and according to the index of thermic and rainfall of Cereceda and Revenga in the arid zone. The station is in the city of Zaragoza to 258 m above sea level and at the center of the valley of the Ebro and the NE quadrant of the Iberian Peninsula. It has a Brewer MK IV # 166.</t>
  </si>
  <si>
    <t>0-20008-0-ZAR|primary</t>
  </si>
  <si>
    <t>The station is located in a hilly terrain, with abundant pines and rosemary. Zarra climate is mild with dry and hot summer, Csa under the Köppen-Geiger classification. The mean temperature ranges between 12.5 and 15 º C and the average total precipitation between 600 - 700 mm.</t>
  </si>
  <si>
    <t>0-20008-0-ZRR|primary</t>
  </si>
  <si>
    <t>Sweden</t>
  </si>
  <si>
    <t>http://www.ivl.se</t>
  </si>
  <si>
    <t>0-20008-0-ARU|primary</t>
  </si>
  <si>
    <t>Aspvreten is a rural backgound station. The nature near the station, within 20 km, is a mix of decidous and coniferous forest, open fields and small lakes. The station is about 2 km from the Baltic coast. The topography is caractherised by small hills (max. 100 m.a.s.l). There are no major pollutant emitters nearby, the closest towns are Trosa (16 km, 5000 inh.), Nyköping (23 km, 27 000 inh.), Oxelösund (23 km., 11 000 inh). The major industry nearby is an iron work in Oxelösund. Stockholm (1.2 milj inh.) is 80 km north of the station.</t>
  </si>
  <si>
    <t>0-20008-0-APT|primary</t>
  </si>
  <si>
    <t>located on roof of tall building in small town, good horizon</t>
  </si>
  <si>
    <t>0-20008-0-BOR|primary</t>
  </si>
  <si>
    <t>An open area in a forest region in the norhern lowland areas of Sweden.</t>
  </si>
  <si>
    <t>www.ivl.se</t>
  </si>
  <si>
    <t>0-20008-0-BRE|primary</t>
  </si>
  <si>
    <t>0-20008-0-GDS|primary</t>
  </si>
  <si>
    <t>located inside Gothenburg on top of building, good horizon. Horizon obscured 2008-03-15 to 2010-03-10.</t>
  </si>
  <si>
    <t>0-20008-0-GBG|primary</t>
  </si>
  <si>
    <t>old airport, good horizon</t>
  </si>
  <si>
    <t>0-20008-0-KAR|primary</t>
  </si>
  <si>
    <t>on top of roof of IRF (Institute of Space Physics), good horizon, NDACC station: uvvis, ftir, bksode</t>
  </si>
  <si>
    <t>0-20008-0-KIR|primary</t>
  </si>
  <si>
    <t>airport, on top of building, good horizon</t>
  </si>
  <si>
    <t>0-20008-0-LUL|primary</t>
  </si>
  <si>
    <t>on top of tall building at university in the city of Lund, good horizon</t>
  </si>
  <si>
    <t>0-20008-0-LUN|primary</t>
  </si>
  <si>
    <t>0-20008-0-NKV|primary</t>
  </si>
  <si>
    <t>Within a radius of 5 km around the station, 50% of the environment is urban or suburban and 50% is recreation fields, farm land and forest. The measurements of total ozone are done on top of the roof of the institute (SMHI) co-located with solar radiation monitoring. The horizon is very good.</t>
  </si>
  <si>
    <t>http://www.smhi.se/klimatdata/miljo/ozon</t>
  </si>
  <si>
    <t>0-20008-0-NRK|primary</t>
  </si>
  <si>
    <t>SE-Nor</t>
  </si>
  <si>
    <t>http://icos-sweden.se/station_norunda.html</t>
  </si>
  <si>
    <t>U Lund (INES)</t>
  </si>
  <si>
    <t>0-20008-0-NOR|primary</t>
  </si>
  <si>
    <t>NDACC station: mwave</t>
  </si>
  <si>
    <t>ftp://ftp.cpc.ncep.noaa.gov/ndacc/station/onsala</t>
  </si>
  <si>
    <t>0-20008-0-ONS|primary</t>
  </si>
  <si>
    <t>0-20008-0-RAO|primary</t>
  </si>
  <si>
    <t>An open area in a forest and agriculture area in southern Sweden.</t>
  </si>
  <si>
    <t>0-20008-0-SJO|primary</t>
  </si>
  <si>
    <t>On top of building at the KTH (Royal Institute of Technology), good horizon.</t>
  </si>
  <si>
    <t>0-20008-0-STH|primary</t>
  </si>
  <si>
    <t>SE-Svb</t>
  </si>
  <si>
    <t>0-20008-0-SVB|primary</t>
  </si>
  <si>
    <t>Maritime site. The station is located on the small island Svenska Högarna in the outer region of the Stockholm archipelago. The horizon is very good.</t>
  </si>
  <si>
    <t>0-20008-0-SVH|primary</t>
  </si>
  <si>
    <t>Mountain site. The radiation station is colocated with an automatic weather station. The horizon is significantly obscured by mountains.</t>
  </si>
  <si>
    <t>0-20008-0-TLA|primary</t>
  </si>
  <si>
    <t>located at Röbäcksdalen in the outskirts of Umeå</t>
  </si>
  <si>
    <t>0-20008-0-UME|primary</t>
  </si>
  <si>
    <t>0-20008-0-VAV|primary</t>
  </si>
  <si>
    <t>Within a radius of 5km, 95% is forest. Low hills, no nearby human activities</t>
  </si>
  <si>
    <t>http://www.smhi.se/kund_t/ozon/ozdata.htm</t>
  </si>
  <si>
    <t>0-20008-0-VDL|primary</t>
  </si>
  <si>
    <t>Very good horizon.</t>
  </si>
  <si>
    <t>0-20008-0-VIS|primary</t>
  </si>
  <si>
    <t>small airport, forest surroundings, good horizon</t>
  </si>
  <si>
    <t>0-20008-0-VAX|primary</t>
  </si>
  <si>
    <t>At the airport on the island of Frösön, good horizon.</t>
  </si>
  <si>
    <t>0-20008-0-OST|primary</t>
  </si>
  <si>
    <t>Switzerland</t>
  </si>
  <si>
    <t>Arosa which is approximately 12 km south-west of Davos and about 200 m higher.</t>
  </si>
  <si>
    <t>Arosa</t>
  </si>
  <si>
    <t>A slope at Middle relative elevation within rises of high altitude</t>
  </si>
  <si>
    <t>0-20008-0-ARO|primary</t>
  </si>
  <si>
    <t>NDACC site at city centre of Bern, ozone microwave radiometer GROMOS, designed and constructed by Institute of Applied Physics</t>
  </si>
  <si>
    <t>http://www.iap.unibe.ch/</t>
  </si>
  <si>
    <t>0-20008-0-BRN|primary</t>
  </si>
  <si>
    <t>0-20008-0-CMT|primary</t>
  </si>
  <si>
    <t>AERONET:Operational</t>
  </si>
  <si>
    <t>The Physikalisch-Meteorologisches Observatorium is located the northeaster end of the Davos valley in the Swiss alps. The city of Davos is extending to the southwest of the site. [this description has been copied from AERONET Site Information Database of NASA]</t>
  </si>
  <si>
    <t>http://www.pmodwrc.ch/</t>
  </si>
  <si>
    <t>0-20008-0-DAV|primary</t>
  </si>
  <si>
    <t>http://geomon.empa.ch/index.php?id=CH01</t>
  </si>
  <si>
    <t>AGAGE:Operational,EMEP:Operational,GAW Global:Operational,NDACC:Operational</t>
  </si>
  <si>
    <t>The high alpine research station Jungfraujoch is situated on a mountain saddle between the two mountains Jungfrau (4158m asl) and Mönch (4099m asl). The station is located in the center of Europe at an altitude of 3580m asl and is surrounded by highly industrialized regions at much lower altitudes. This special geographical situation offers the opportunity to monitor background concentrations but also to investigate the transport of anthropogenic pollutants from the boundary layer to the free troposphere.</t>
  </si>
  <si>
    <t>www.ifjungo.ch</t>
  </si>
  <si>
    <t>0-20008-0-JFJ|primary</t>
  </si>
  <si>
    <t>0-20008-0-OTL|primary</t>
  </si>
  <si>
    <t>BSRN:Operational,EARLINET:Operational,EMEP:Operational,GAW Regional:Operational,NDACC:Operational</t>
  </si>
  <si>
    <t>The site is located on the premises of the national weather service, MeteoSwiss, about 1 km south-east of the small rural town of Payerne. The main road circumventing Payerne passes several hundred meters away south-east of the site. NDACC station: mwave, o3sonde</t>
  </si>
  <si>
    <t>www.meteoswiss.admin.ch/web/en/weather/ozone_layer.html</t>
  </si>
  <si>
    <t>0-20008-0-PAY|primary</t>
  </si>
  <si>
    <t>The station is located some 300 m south-west of the upper platform of Seebodenalpbahn (cable car) on the crest of Mühlimannsegg, 600 m above Vierwaldstättersee (Lake Lucerne). In this low-alpine setting, grass-land and forest areas alternate. The small cities of Zug (pop. 100’000 including suburbs) and Lucerne (pop. 180’000 including suburbs) are approximately 12 km away. The site became operational in 1991 as part of the Swiss National Air Pollution Monitoring network (NABEL). It is also the primary Swiss contribution to EMEP. The existing station building will be enlarged in the near future to accomodate an even more extended measurement program including PM2.5, PM1, aerosol number concentration, EC/OC, as well as continuous ammonia/ammonium measurements.</t>
  </si>
  <si>
    <t>http://www.umwelt-schweiz.ch/buwal/de/fachgebiete/fg_luft/luftbelastung/nabel/</t>
  </si>
  <si>
    <t>0-20008-0-RIG|primary</t>
  </si>
  <si>
    <t>0-20008-0-SON|primary</t>
  </si>
  <si>
    <t>0-20008-0-TAE|primary</t>
  </si>
  <si>
    <t>EMEP:Operational,NDACC:Operational</t>
  </si>
  <si>
    <t>NDACC site, countryside on a hill, water vapour microwave radiometer, digital FFT spectrometer and chirp transform spectrometer, instrument design and construction by Institute of Applied Physics</t>
  </si>
  <si>
    <t>http://www.iapmw.unibe.ch/research/projects/MIAWARA/</t>
  </si>
  <si>
    <t>0-20008-0-ZIM|primary</t>
  </si>
  <si>
    <t>Turkey</t>
  </si>
  <si>
    <t>The Brewer instrument and the UV-Biometer are located on the roof of the 4-storey building of the Agricultural Meteorology Department of the Turkish State Meteorological Service in Kecioren town. Kecioren is located in the north of Ankara and it is biggest town of Ankara. Ankara is the second largest city of Turkey with about 4.000.000 inhabitants in the greater city area. It has a few little mountains like Elmadag, Huseyingazi and has a few little lake like Eymir, Cubuk, Mogan. There is no big forest near Ankara.</t>
  </si>
  <si>
    <t>TSMS</t>
  </si>
  <si>
    <t>0-20008-0-TRA|primary</t>
  </si>
  <si>
    <t>EMEP station</t>
  </si>
  <si>
    <t>0-20008-0-TRU|primary</t>
  </si>
  <si>
    <t>The research geophysical observatory of Karadag was organized in 1932. At the beginning it was entrusted only with aktinometrys researches. Meteorological date was settled down by a nealy meteorological station which has been transferred in 1936 on a place of present location. The meteorological station has been subordinated by aktinometry stations of Karadag in 1938, 28th of March. Meteorological data are available from 1921, aktinometrys data - from 1932. Measurements of the general maintenance of ozone in atmosphere are made since June 1960 till present days. Two platforms are equipped for manufacture of supervision, located on distance of 70 m from each other. There is a channel of drying up small river in 200 m to the East from platforms and a channel of small river Otuzki - 500 m to the West.</t>
  </si>
  <si>
    <t>0-20008-0-FEO|primary</t>
  </si>
  <si>
    <t>Kiev is located in a forest-steppe zone on flat of lowland Pridneprovskoj. To the north, east and southeast the locality slightly goes down to the river Trubezh where fields and meadows are located. The station is located on a flat place among separate buildings in one or two floors on distance 40-100 m from them. Fruit trees grow around the station. The meteorological station was established in 1909. Measurements of the general maintenance of ozone in atmosphere are provided since 1969 till present days.</t>
  </si>
  <si>
    <t>0-20008-0-KIE|primary</t>
  </si>
  <si>
    <t>1000|3000</t>
  </si>
  <si>
    <t>Station Kyiv-Goloseyev is situated in mid-North of Ukraine in climate USDA zone 5, has no emission/pollution sources in closest vicinity. The station has been operational since 13 May 2010, institution responsible for operation of the station is Kyiv National Taras Shevchenko University (KNU), other institution that assists conducting routine measurements and provide standard meteorological observations with Automatic Weather Station is Main Astronomical Observatory (MAO) NAS of Ukraine. Scientific team in charge of atmospheric observations is from Space Physics Laboratory of KNU and from Laboratory for Atmospheric Optics of MAO, 7 scientists total. This station joined AERONET network http://aeronet.gsfc.nasa.gov/ Kyiv site and is providing continuous aerosol measurements. The Dobson spectrophotometer D040 (Beck) is situated on the roof of the main building of MAO. That building easy reached by road, has 220V, 50Hz AC electricity supply, has internet access and enough room for operators. On the station we provide monthly tests of Dobson spectrophotometer using Mercury Lamp and Standard Lamps according standard methodics. Spectrophotometer D040 has been intercalibrated in the SOO Hradec Kralove against D074 in April 2010. Meteorological observations at the station are provided by Automatic Weather Station, measurements available on web http://www.mao.kiev.ua/meteo/Current.htm. Observations not included in the Standard National Meteorological Observations. We have plans to make available the daily TOC measurements via website. Station is supported now by staff of the Space Physics Laboratory of KNU and the Laboratory for Atmospheric Optics of MAO mainly from budget of KNU and MAO in the framework of long-term research programs. The station Kyiv-Goloseyev is very important in national ozone monitoring. That is only one station that equipped by Dobson spectrophotometer in Ukraine (second one Dobson D123 installed by British Antarctic Survey in</t>
  </si>
  <si>
    <t>http://antarctica.org.ua/ozone.html</t>
  </si>
  <si>
    <t>KNU</t>
  </si>
  <si>
    <t>0-20008-0-KGV|primary</t>
  </si>
  <si>
    <t>Angus is a rural UK site located 10 kilometres north of Dundee (population 148,000), and 30 kilometres of east Perth (population 137,000). Air samples are taken from a line sampling 222 meters up a tall tower. Due to the sites location, far from strong sources of local pollution, measurements from this site are used to calculate emission maps of trace gas species in the UK in combination with other measurement stations in the UK and Ireland.</t>
  </si>
  <si>
    <t>http://www.metoffice.gov.uk/research/monitoring/atmospheric-trends/sites/angus</t>
  </si>
  <si>
    <t>0-20008-0-TTA|primary</t>
  </si>
  <si>
    <t>0-20008-0-ASH|primary</t>
  </si>
  <si>
    <t>Open moorland, classified as 'remote rural'.</t>
  </si>
  <si>
    <t>http://www.auchencorth.ceh.ac.uk/</t>
  </si>
  <si>
    <t>0-20008-0-AUC|primary</t>
  </si>
  <si>
    <t>0-20008-0-BAH|primary</t>
  </si>
  <si>
    <t>Bilsdale tall tower is in a remote area of the North York Moors National Park and is the first monitoring site in the northeast region of England. The closest large conurbations are York and Middlesbrough, located 30 miles south and 16 miles northeast, respectively. The tower is on a high plateau overlooking green valleys used mainly for livestock (sheep and cattle). Air samples are taken from a line sampling 108 meters up a tall tower for all gases. CO2, CH4 and CO are also measured at a height of 248 m and 42 m above ground level. Due to the sites location, far from strong sources of local pollution, measurements from this site will be used to calculate emission maps of trace gas species in the UK in combination with other measurement stations in the UK (Ridge Hill and Tacolneston) and Ireland (Mace Head).</t>
  </si>
  <si>
    <t>http://www.metoffice.gov.uk/research/monitoring/atmospheric-trends/sites/bilsdale</t>
  </si>
  <si>
    <t>U Bristol</t>
  </si>
  <si>
    <t>0-20008-0-BSD|primary</t>
  </si>
  <si>
    <t>0-20008-0-BUS|primary</t>
  </si>
  <si>
    <t>Located in SW England, Cornwall 24/7 manual input surface observations programme Full, PTU and wind, radiosonde ascents made at 11.15 and 23.15 UTC Radiosonde and surface trials site</t>
  </si>
  <si>
    <t>0-20008-0-CBR|primary</t>
  </si>
  <si>
    <t>The monitoring station is located in a self-contained, air-conditioned housing located in a rural setting. The nearest road is 300 metres to the east of the monitoring station with very low traffic flow. The manifold inlet is approximately 3 metres above ground level with trees providing the nearest obstruction approximately 150 metres away. The surrounding area is open and rural.</t>
  </si>
  <si>
    <t>http://www.bv-aurnsiteinfo.co.uk/viewSite.asp?pageRef=151&amp;stationID=45</t>
  </si>
  <si>
    <t>0-20008-0-EDM|primary</t>
  </si>
  <si>
    <t>0-20008-0-GLD|primary</t>
  </si>
  <si>
    <t>0-20008-0-GDF|primary</t>
  </si>
  <si>
    <t>0-20008-0-HRL|primary</t>
  </si>
  <si>
    <t>The monitoring station is within a self-contained, air-conditioned housing located in a clearing in a forest plantation approximately 100 metres from the nearest habitation. The manifold inlet is approximately 2.5 metres high. The surrounding area is open and remote.</t>
  </si>
  <si>
    <t>http://www.bv-aurnsiteinfo.co.uk/viewSite.asp?pageRef=151&amp;stationID=53</t>
  </si>
  <si>
    <t>0-20008-0-HMS|primary</t>
  </si>
  <si>
    <t>0-20008-0-LBR|primary</t>
  </si>
  <si>
    <t>Shetland islands. 24/7 manual input surface observations programme. Full radiosonde ascents twice daily at 11.15 and 23.15 UTC.</t>
  </si>
  <si>
    <t>0-20008-0-SIS|primary</t>
  </si>
  <si>
    <t>http://geomon.empa.ch/index.php?id=GB06</t>
  </si>
  <si>
    <t>The monitoring station is within an existing building on a clearing near the edge of a semi-mature forest approximately 70 metres from the nearest road with a traffic flow of approximately 200 vehicles per day. The manifold inlet is approximately 3 metres high. The surrounding area is generally open rural landscape with a mature tree woodland within 25 metres of the monitoring station.</t>
  </si>
  <si>
    <t>http://www.bv-aurnsiteinfo.co.uk/viewSite.asp?pageRef=151&amp;stationID=37</t>
  </si>
  <si>
    <t>0-20008-0-LNR|primary</t>
  </si>
  <si>
    <t>0-20008-0-LNH|primary</t>
  </si>
  <si>
    <t>The University of Manchester's observation site is located 1km to south of the centre of Manchester. Instrument's are located on a roof platform on a 30m building. The area is largely urban in character with a number of tall buildings to the north, but a clear horizon to the south.</t>
  </si>
  <si>
    <t>U Manchester</t>
  </si>
  <si>
    <t>0-20008-0-MCR|primary</t>
  </si>
  <si>
    <t>0-20008-0-NBH|primary</t>
  </si>
  <si>
    <t>The observation site in Reading is located on the university campus. The area is mainly parkland at low elevation with several buildings close by. The Brewer spectrophotometer is located on the roof of one of these buildings, whilst the Bentham DM150 spectrometer is on an open grass area next to the meteorological site. The centre of Reading is approximately 3km distant.</t>
  </si>
  <si>
    <t>0-20008-0-RDG|primary</t>
  </si>
  <si>
    <t>Ridge Hill is a rural UK site located 13 km south-east of Hereford (population ~55,000), and 32 miles south-west of Worcester (population ~94,000), in Herefordshire, UK. This station is part of the UK DECC (Deriving Emissions related to Climate Change) Network . Air samples are taken from a line sampling 90 meters up a tall tower. Due to the sites location, far from strong sources of local pollution, measurements from this site will be used to calculate emission maps of trace gas species in the UK in combination with other measurement stations in the UK and Ireland.</t>
  </si>
  <si>
    <t>http://www.metoffice.gov.uk/research/monitoring/atmospheric-trends/sites/ridge-hill</t>
  </si>
  <si>
    <t>0-20008-0-RGL|primary</t>
  </si>
  <si>
    <t>0-20008-0-SBN|primary</t>
  </si>
  <si>
    <t>0-20008-0-SMN|primary</t>
  </si>
  <si>
    <t>0-20008-0-SFY|primary</t>
  </si>
  <si>
    <t>The monitoring station is within a self-contained, air conditioned housing located on remote moorland approximately 500 metres from the nearest inhabited dwellings. The nearest road is approximately 150 metres from the site and used for access only. The manifold inlet is approximately 2.5 metres above ground level. The surrounding area is open and remote.</t>
  </si>
  <si>
    <t>http://www.bv-aurnsiteinfo.co.uk/viewSite.asp?pageRef=151&amp;stationID=46</t>
  </si>
  <si>
    <t>0-20008-0-STV|primary</t>
  </si>
  <si>
    <t>Tacolneston is a rural UK site located on the in the east of England, 16 km south-west of Norwich (population ~200,000), and 32 km east of Thetford (population ~20,000), in Norfolk, UK. Air samples are taken from lines sampling 100 meters up a tall tower for all gases. CO2 and CH4 are also measured at a height of 185 m and 54 m above ground level. Due to the sites location, far from strong sources of local pollution, measurements from this site are used to calculate emission maps of trace gas species in the UK in combination with other measurement stations in the UK (Ridge Hill and Angus) and Ireland (Mace Head). Operated by the University of Bristol and the University of East Anglia.</t>
  </si>
  <si>
    <t>http://www.metoffice.gov.uk/research/monitoring/atmospheric-trends/sites/tacolneston</t>
  </si>
  <si>
    <t>0-20008-0-TAC|primary</t>
  </si>
  <si>
    <t>The Weybourne Atmospheric Observatory (WAO) is on the North Norfolk coast (52?57?02??N, 1?07?19??E, 15 m asl). It is operated by the University of East Anglia having been established in 1992 with funding from BP (Norway) plc and NERC. Subsequently, long term monitoring and campaigns have been supported through numerous projects funded by NERC, Department of the Environment (DoE, DEFRA) and the EU. NCAS has also supported the site since 2002. Much of the instrumentation at WAO has come from HEFCE JIF and SRIF funds. Weybourne?s location means that it experiences air with a wide range of pollution levels. Predominant south-westerlies bring polluted air from the UK (including from London and the Midlands). At times, especially in anticyclonic conditions, Weybourne experiences polluted air from Europe. Weybourne can also receive clean background air in northerly air flow. This can be impacted by narrow pollution plumes from shipping in the N. Sea, and potentially gas platforms. Over the years the parameters measured at WAO have varied according to the funding and/or scientific interests and requirements. There have been continuous measurements of ozone, as part of the DEFRA network, and basic meteorological parameters. There are many years of CO, NOx, NOy, SO2, CN, VOC and H2 data. In 2007 a long term monitoring programme for CO2 and O2 began. In 2012 a new greenhouse gas GC was set up and measurements of CH4 started. This is being developed to also include measurements of N2O and SF6. Together, the measurements of CO2, O2, CH4, N2O, SF6, CO and H2 are being integrated into a single analytical system with common calibration standards and data processing procedures. As well as being part of the DEFRA ozone network, Weybourne is part of the DEFRA TOMPS network (atmospheric toxic organic samplers), a DEFRA CH4 network, and the EU InGOS network (Integrated non-CO2 Greenhouse gas Observing System). Many successful campaigns have been hosted at WAO to examine oxid</t>
  </si>
  <si>
    <t>https://www.ncas.ac.uk/index.php/en/the-facility-amf/256-amf-main-category/amf</t>
  </si>
  <si>
    <t>0-20008-0-WAO|primary</t>
  </si>
  <si>
    <t>0-20008-0-WKF|primary</t>
  </si>
  <si>
    <t>The monitoring station is within a self-contained, air-conditioned housing located in a rural landscape. The nearest road is an access road approximately 60 metres distance. The manifold inlet is approximately 3 metres above ground level. The surrounding area is open and comprises rural heathland.</t>
  </si>
  <si>
    <t>http://www.bv-aurnsiteinfo.co.uk/viewSite.asp?pageRef=151&amp;stationID=14</t>
  </si>
  <si>
    <t>0-20008-0-YRW|primary</t>
  </si>
  <si>
    <t>NOAA "Carbon Cycle Surface Flask" Project, flask sampling site</t>
  </si>
  <si>
    <t>0-20008-0-STM|primary</t>
  </si>
  <si>
    <t>Barbados</t>
  </si>
  <si>
    <t>AERONET:Operational,AGAGE:Operational,ESRLCCG:Operational,GAW Regional:Operational,MPLNET:Operational</t>
  </si>
  <si>
    <t>The northern tropical atmospheric research station at Ragged Point, Barbados is located on the eastern edge of the island with direct exposure to the Atlantic Ocean. It experiences generally easterly winds disrupted routinely by the passage of cyclones and anticyclones. The ALE/GAGE/AGAGE has operated continuously at this location since 1978. There are two in-situ instruments there. The GC-MD instrument started measuring atmospheric CFC-11, CFC-12, CH3CCl3, CCl4 and N2O in 1978, CFC-113 in 1985, and CH4 and CHCl3 in 1996. A state of the art Medusa GC-MS instrument, with capability of measuring more than 40 trace gases, was installed in May 2005. Also AERONET and MPLNET site.</t>
  </si>
  <si>
    <t>http://agage.eas.gatech.edu/Stations/barbados.htm</t>
  </si>
  <si>
    <t>0-20008-0-RPB|primary</t>
  </si>
  <si>
    <t>North America, Central America and the Caribbean</t>
  </si>
  <si>
    <t>Canada</t>
  </si>
  <si>
    <t>Abbotsford is located in the Southwest part of the province of British Columbia in the lower mainland in Western Canada. The site is located 3.5km South of the town of Abbotsford and just north of the Canada/ U.S. border, the coastal mountians are located to the north. Abbotsford has four distinct seasons but its proximity to the Pacific Ocean provides milder winters, along with much greater rainfall than inland areas of the country. The area is dominated by agricultural activities. The site is a test facility for Agricultural Canada and contains a 33m tower, to which the sample inlet is attached. Currently, Environment and Climate Change Canada's Greenhouse Gas Measurement Lab (GGML), continuously measures ambient air for CO2 and CH4 via Cavity Ring Down Spectroscopy. There is also a continuous Radon monitor at the site.</t>
  </si>
  <si>
    <t>UTC-7</t>
  </si>
  <si>
    <t>0-20008-0-ABT|primary</t>
  </si>
  <si>
    <t>ESRLCCG:Operational,GAW Global:Operational,NDACC:Operational</t>
  </si>
  <si>
    <t>In 1986, the Alert Background Air Pollution Monitoring Network (BAPMoN) Observatory was opened as Canada's first research station for the continuous monitoring of background concentrations of trace gases and aerosols. Currently, the Dr. Neil Trivett Global Atmosphere Watch Observatory at Alert, NU is the most northerly site in the GAW Network. It is located on the northeastern tip of Ellesmere Island in Nunavut, Canada, far removed from the major industrial regions of the Northern Hemisphere. Alert is also the site of a military station (CFS Alert) staffed with about 60 personnel, and an Environment and Climate Change Canada Upper Air Weather Station. The Alert GAW Observatory is approximately 400 m2 in size and is situated 210 m above sea level and 6 km SSW of CFS Alert. It is a key site for Arctic atmospheric process studies, which have led to the discovery of such phenomena as Arctic haze, important chemical interactions of pollutants with snow surfaces, and rapid changes in the chemical composition of the atmospheric boundary layer during polar sunrise. A team of Canadian scientists, working in partnership with international scientists, maintains the extensive measurement program at Alert. Currently at Alert, Environment and Climate Change Canada's Greenhouse Gas Measurement Lab (GGML), continuously measures ambient CO2, CH4 and CO via Cavity Ring Down Spectroscopy from a 10m tower. Biweekly integrated samples are taken and analyzed for 14C isotope in CO2, by the University of Heidelberg. Aerosol optical, physical and chemical properties are measured, including light absorption, scattering, number size distribution, black carbon /organic carbon (BC/OC) concentrations and their 13C and 14C compositions. Weekly ambient flask samples were taken at the site and analyzed for CO2, CH4 and N2O from 1999-2018, as well as 13C and 18O isotopes in CO2, from 1998-2010 by GGML. Currently, other institutes such as NOAA, CSIRO, MPI and Scripps continue to take weekly flask samples.</t>
  </si>
  <si>
    <t>UTC-5</t>
  </si>
  <si>
    <t>0-20008-0-ALT|primary</t>
  </si>
  <si>
    <t>CAPMoN:Operational,GAW Regional:Operational</t>
  </si>
  <si>
    <t>The Algoma measurement site is located on the Canadian Shield, within the highlands east of Lake Superior in the province of Ontario, approximately 50 km north of Sault Ste Marie and the United States/Canada international border. Algoma is part of the Turkey Lakes Watershed, a hydrologically calibrated basin that was originally devoted to process-oriented research into "acid rain" effects. The watershed is located in an undisturbed, completely forested basin (mixed hardwoods), 10.5 km2 in area, that contains a chain of 4 lakes (5 distinct lake basins).</t>
  </si>
  <si>
    <t>0-20008-0-ALG|primary</t>
  </si>
  <si>
    <t>Located 320 km (200 mi) inland from Hudson Bay, it is near the nation's geographical centre of Canada, located at the mouth of the Thelon River on the shore of Baker Lake in the arctic tundra. Currently, Environment and Climate Change Canada's Greenhouse Gas Monitoring Laboratory, continuously measures CO2, CH4 and CO using Cavity Ring Down Spectroscopy from a 10 m tower. Weekly flask samples were also taken at the site and analyzed for CO2, CH4 and N2O from 2014- 2017.</t>
  </si>
  <si>
    <t>0-20008-0-BLK|primary</t>
  </si>
  <si>
    <t>replaced Bay D Espoir</t>
  </si>
  <si>
    <t>UTC-3.5</t>
  </si>
  <si>
    <t>0-20008-0-BEB|primary</t>
  </si>
  <si>
    <t>The Behchoko observational site is located on the northwest tip of Great Slave Lake, approximately 80 km northwest of Yellowknife in Canada’s Northwest Territories. The community of Behchoko is located 10km Northwest of the site. The immediate area consists of steep wooded hills interspersed with lakes. Tree cover is mixed conifer and deciduous (6-10 metres in height). The site (a backup power generation station) and 60m communication tower is owned by the Northwest Territories Power Corporation. Currently, Environment and Climate Change Canada’s Greenhouse Gas Monitoring Laboratory continuously measures ambient air for CO2, CH4 and CO using Cavity Ring Down Spectroscopy using the 60m tower.</t>
  </si>
  <si>
    <t>0-20008-0-BCK|primary</t>
  </si>
  <si>
    <t>Bonner Lake is located in Northeastern Ontario, 25km southeast of the town of Kapuskasing. The site is situated within a Boreal ecosystem on the edge of the Hudson Bay Lowlands. The sampling location is in a forest clearing surrounded by predominately black spruce intermixed with aspen. The surrounding area is relatively flat and forested.</t>
  </si>
  <si>
    <t>0-20008-0-BON|primary</t>
  </si>
  <si>
    <t>AERONET:Operational,BSRN:Operational,EMEP:Operational,GAW Regional:Operational,NADP:Operational</t>
  </si>
  <si>
    <t>Bratt's Lake is situated approximately 23 Km south of the city of Regina, Saskatchewan. The original observatory was established for the WCRP BSRN. Since then, meteorological and air and precipitation chemistry measurements have been added. The observatory is on the Canadian praire and is situated on a working grain farm. The topography is flat within +/- 5 m over a radius of 20 km. Observations are spread out over an area of approximately a square kilometer. The station name refers to the Regional Municipality in which it is located. The 'lake' term refers to an intermittent body of water of less than 0.5 square kilometers 15 km to the east of the site. Currently, Environment and Climate Change Canada's Greenhouse Gas Measurement Lab, continuously measures ambient air for CO2, CO and CH4 via Cavity Ring Down Spectroscopy from a 35m tower.</t>
  </si>
  <si>
    <t>UTC-6</t>
  </si>
  <si>
    <t>0-20008-0-BRA|primary</t>
  </si>
  <si>
    <t>Situated between Dease Strait and Queen Maud Gulf on the southeast coast of Victoria Island, part of the Canadian Arctic Archipelago, Cambridge Bay is a transportation and administrative centre for the Kitikmeot Region. The sampling site is located 1.2 km north of the town and is within a subarctic tundra region and approximately 500km from the closest sections of the tree line. Cambridge Bay has a polar climate with the surface of the arctic terrain broken by innumerable swamp-margined lakes and ponds Currently, Environment and Climate Change Canada's Greenhouse Gas Measurement Lab, continuously measures ambient air for CO2, CO, CH4 via Cavity Ring Down Spectroscopy instrument from an inlet located on a 12m tower. Weekly flask samples were taken for CO2, CH4, and N2O from 2012-2017.</t>
  </si>
  <si>
    <t>0-20008-0-CBY|primary</t>
  </si>
  <si>
    <t>The Chalk River, measurement site is located in the Ottawa River valley 1 km west of the River and 98 km northwest of the city of Ottawa in the province of Ontario. The area is predominately forested with a mixture of aspen, birch, white and red pine. The site is located on the grounds of the Atomic Energy of Canada Limited, Chalk River Research Laboratories. The immediate area is mainly tree covered rolling hills.</t>
  </si>
  <si>
    <t>0-20008-0-CHA|primary</t>
  </si>
  <si>
    <t>Currently in Chapais, Environment and Climate Change Canada (ECCC)'s Greenhouse Gas Measurement Lab, continuously measures ambient air for CO2 and CH4 via Cavity Ring Down Spectroscopy from a 40m tower.Chapais was begun in December 2011, to replace the closed fluxnet site in Chibougamau, Quebec.The Chapais site is located 10 km west of the town of Chapais in the centre of Quebec lying about halfway between the southern and northern tree line limits of the boreal forest. It's located ~45 km NW of the old Chibougamau site. The objective of the site is to enhance the network coverage over the boreal and wetland regions in eastern Canada, to improve the natural CO2 and CH4 source estimates and reduce associated modelling uncertainties. Unfortunately, an extensive multi-year overlap of the two sites was not possible to determine if the CO2 and CH4 measurements at both sites were statistically comparable. Weekly flask samples were also taken for CO2, CH4 and N2O from 2012-2016.</t>
  </si>
  <si>
    <t>0-20008-0-CPS|primary</t>
  </si>
  <si>
    <t>Churchill, Manitoba is a small port city on the western edge of Hudson Bay. The area surrounding the townsite is relatively flat tundra. The major influence on the climate is the freezing and thawing of the bay. Currently, Environment and Climate Change Canada's Greenhouse Gas Measurement Lab (GGML), continuously measures ambient air for CO2, CO, CH4 via a Cavity Ring Down Spectroscopy instrument from an inlet located on a 60m tower. A weekly flask sample is also taken and analyzed at the National Institute of Polar Research in Japan for isotopes of CH4. Other weekly flask samples were taken and analyzed for CO2, CH4 and N2O from 2007-2017 and for 13C and 18O isotopes of CO2 from 2007-2010.</t>
  </si>
  <si>
    <t>0-20008-0-CHL|primary</t>
  </si>
  <si>
    <t>GAW Regional:Operational,NADP:Operational</t>
  </si>
  <si>
    <t>http://www.msc-smc.ec.gc.ca/</t>
  </si>
  <si>
    <t>0-20008-0-COR|primary</t>
  </si>
  <si>
    <t>The measurement site is located on the roof of a Canadian Government building in Toronto, the largest city in Canada. This facility is National Headquarters of the Atmospheric and Climate Science with staff and laboratory located at 4905 Dufferin Street, Toronto, Ontario, Canada. Currently Environment and Climate Change Canada's Greenhouse Gas Measurement Lab, measures ambient CO2, CH4 and C13 in CO2 via Cavity Ring Down Spectroscopy and N2O and CO using an Off-Axis Integrated Cavity Output Spectroscopy instrument. There is also integrated bi-weekly C14 in CO2 sampling, all from an inlet located on the roof of the Thompson Lab Building at a height of 20m.</t>
  </si>
  <si>
    <t>0-20008-0-DWS|primary</t>
  </si>
  <si>
    <t>The East Trout Lake observatory is located 150 km North of Prince Albert close to the southern edge of a boreal forest region in central Saskatchewan at an elevation of 492m above sea level. The terrain in the surrounding area is slightly rolling with vegetation primarily consisting of black spruce but the forest also consists of deciduous-type larch and trembling aspen. This site has forest fire influence during the summer and is influenced by Arctic air masses during the winter. The observatory is situated in a small clearing of approximately 1 km2. Four levels of meteorology and intake lines (95, 55, 33, 22m) are installed on a 105m SaskTel communication tower. Continuous measurements of CO2, CH4, CO and N2O began in September 2005 using Non-Dispersive Infrared technology and Gas Chromatography to compliment the ongoing CO2 and water flux measurements at a number of flux sites in this region. Weekly flask-sampling for CO2, CH4, N2O, 13C and 18O in CO2 was also started in 2005 and continued until 2010 for the isotopes and 2017 for the other species. Weekly aircraft vertical profile sampling for the same trace species was done by NOAA, as part of the North American Carbon Program (NACP) until??. Aerosol optical, physical and chemical properties, including light absorption, scattering, number size distribution, and black carbon /organic carbon (BC/OC) concentrations have been measured since May 2006. The GC and NDIR were replaced by Cavity Ring Down Spectroscopy for measurements of CO2, CH4 and CO in July 2015.</t>
  </si>
  <si>
    <t>0-20008-0-ETL|primary</t>
  </si>
  <si>
    <t>The Meteorological Service of Canada observation and upper air site is located approximately 10 km north of Edmonton, ALberta. The area is rolling hills and is primarily used for agricultrual purposes.</t>
  </si>
  <si>
    <t>0-20008-0-EDT|primary</t>
  </si>
  <si>
    <t>AERONET:Operational,GAW Regional:Operational,NADP:Operational</t>
  </si>
  <si>
    <t>This is Environment and Climate Change Canada's Centre for Atmospheric Research Experiments (CARE). It was designed as an integrated multi-disciplinary facility to promote atmospheric research. CARE collects data and provides support for the Integrated Atmospheric Deposition Network (IADN), the Canadian Mercury Network (CMN), and the National Atmospheric Chemistry (NAtChem) database. It is also classified as a 'CORE' station for meteorological, particulate matter and trace gas measurements. Egbert is a small rural village near Aliston Ontario about 80 km north of Toronto. CARE is also a GAW regional station and an EMAN site. Currently, Environment and Climate Change Canada's Greenhouse Gas Measurement Lab continuously measures CO2, CH4 and N2O with a gas chromatographic instrument as well as CO2, CH4 and 13C isotopes of CO2 via Cavity Ring Down spectroscopy from a 25m tower. There is also integrated bi-weekly sampling of 14C isotopes of CO2 from the 25m tower, and continuous radon sampling from the 2m roof. Aerosol optical, physical and chemical properties are assessed using light absorption, scattering, number size distribution, black carbon /organic carbon (BC/OC) concentrations and their 13C and 14C compositions .</t>
  </si>
  <si>
    <t>http://www.msc-smc.ec.gc.ca/iadn/stations/egbert_e.html</t>
  </si>
  <si>
    <t>0-20008-0-EGB|primary</t>
  </si>
  <si>
    <t>Estevan Point is a lighthouse station located in the midsection of Vancouver Islands west coast. The site can only be reached by boat or helicopter. The beach is about 100 m from the lighthouse. The lighthouse complex is surrounded to the north, east and south by forest and to the west by the Pacific Ocean. Currently, Environment and Climate Change Canada's Greenhouse Gas Monitoring Laboratory (GGML), measures ambient air for CO2, CH4 and CO using Cavity Ring Down Spectroscopy from a 40 m tower. Weekly flask samples were taken and analyzed for CO2, CH4, N2O from 2000-2017. These flasks were also analyzed for the isotopes of 13C and 18O in CO2 from 1998-2010.</t>
  </si>
  <si>
    <t>0-20008-0-ESP|primary</t>
  </si>
  <si>
    <t>AERONET:Operational,BSRN:Operational,GAW Regional:Operational,NDACC:Operational,TCCON:Operational</t>
  </si>
  <si>
    <t>Located 15 km from Eureka, a remote weather station 1,100 km from the north pole, the ultra-modern facility became a centre for international research. The building shell was erected in summer 1992 and the scientific instrumentation was installed in 1993. The observatory includes four large laboratories, a roof-top observing platform for instrumentation and a small living quarters. Presently the observatory is not operating. The most delicate instruments remain in the observatory while the Brewer ozone spectrophotometers have been re-located to the nearby Eureka weather station (79.99°N, 85.90°W). This allows the continuation of stratospheric ozone monitoring. &lt;a href="http://www.ndacc.org/sites/stat_reps/eureka" target="_blank"&gt;NDACC station&lt;/a&gt; : lidar,FTIR, o3sonde</t>
  </si>
  <si>
    <t>http://exp-studies.tor.ec.gc.ca/eureka/eureka.htm</t>
  </si>
  <si>
    <t>0-20008-0-EUK|primary</t>
  </si>
  <si>
    <t>The Experimental Lakes Area is located on the Precambrian Shield of northwestern Ontario, approximately 50 km east-southeast of Kenora, ON. The vegetation is predominately boreal forest dominated by black spruce and jack pine, interspersed with small lakes. The ELA is 27,000 ha in size and includes 58 small lakes (1 to 84 ha in area) and their drainage basins. The area have been set aside for long-term monitoring and research into natural ecosystems. Only research activities, or activities compatible with that research, are permitted within or adjacent to these watersheds.</t>
  </si>
  <si>
    <t>0-20008-0-ELA|primary</t>
  </si>
  <si>
    <t>It is located on the western shore of the Athabasca River 3km south of the hamlet of Fort McKay. It is 3km from Highway 63, approximately 54 km north of Fort McMurray, and has an elevation of 250 m. The site is located within a clearing among mostly coniferous trees with some deciduous trees, within the Alberta tar sands development region. Currently, Environment and Climate Change Canada’s Greenhouse Gas Monitoring Lab continuously measures ambient air for CO2, CH4 and CO using Cavity Ring Down Spectroscopy from a 10m tower.</t>
  </si>
  <si>
    <t>0-20008-0-FMS|primary</t>
  </si>
  <si>
    <t>Fort Nelson is a community in northeast British Columbia, Canada. Fort Nelson is home to approximately 4000 residents.The town lies east of the northern Rocky Mountains in the Peace River region along the Alaska Highway at mile 300. The majority of Fort Nelson's economic activity is concentrated in the energy and tourism industries, and until very recently, forestry. The forests surrounding Fort Nelson are part of Canada's boreal forest. Fort Nelson is also on the southwestern edge of the Greater Sierra oil and gas field. Fort Nelson is within a region of projected large fossil fuel extraction activities, and this location provides an excellent platform for establishing baseline observations in advance of possible increased emissions of methane and carbon dioxide from these anthropogenic activities. The greenhouse gas atmospheric measurement program began at Fort Nelson in July 2014. The measurement equipment is placed in Environment and Climate Change Canada’s upper air building facility, just east of the airport and approximately 3 km east of the town. Currently, Environment and Climate Change Canada’s Greenhouse Gas Monitoring Lab (GGML) continuously measures ambient air for CO2, CH4 and CO using Cavity Ring Down Spectroscopy from a 15m tower. Weekly flask samples were taken for CO2 and CH4 from 2014-2016.</t>
  </si>
  <si>
    <t>0-20008-0-FNE|primary</t>
  </si>
  <si>
    <t>The Fraserdale observatory is located on the southern perimeter of the Hudson Bay Lowland and on the northern edge of the boreal forest at an elevation of 210m above sea level. The observatory is situated in a small clearing of approximately 1 km2 at the edge of a reservoir formed by a hydroelectric generating dam on the Abitibi River at the head of the Abitibi canyon. The station is located within a region that has extensive wetland coverage. The terrain in the surrounding area is slightly rolling with extensive areas of impeded drainage. It contains a mixture of black and white spruce, balsam fir, white birch, maple and trembling aspen. Currently, Environment and Climate Change Canada's Greenhouse Gas Measurement Lab (GGML), continuously measures ambient CO2, CH4 and CO via Cavity Ring Down spectroscopy. Weekly ambient flask samples were taken at the site and measured for CO2, CH4 and N2O from 1999- 2017 and 13C and 18O isotopes of CO2 from 2001-2010.</t>
  </si>
  <si>
    <t>0-20008-0-FSD|primary</t>
  </si>
  <si>
    <t>Frelighsburg replaces the CAPMoN's at Sutton measurement site. The Sutton site was closed on 31/03/2002</t>
  </si>
  <si>
    <t>0-20008-0-FRE|primary</t>
  </si>
  <si>
    <t>replacement site for Goose Bay</t>
  </si>
  <si>
    <t>0-20008-0-GOB|primary</t>
  </si>
  <si>
    <t>0-20008-0-HFX|primary</t>
  </si>
  <si>
    <t>Hanlan's Point is a public beach situated on Hanlan's Point in the Toronto Islands located directly south of the metropolis of Toronto, Ontario on the shore of Lake Ontario. In collaboration with the University of Toronto, Environment and Climate Change Canada's Greenhouse Gas Measurement lab (GGML) continuously measures ambient CO2, CH4 and CO via Cavity Ring Down spectroscopy.</t>
  </si>
  <si>
    <t>0-20008-0-HNP|primary</t>
  </si>
  <si>
    <t>replacement site for Harcourt</t>
  </si>
  <si>
    <t>0-20008-0-HAB|primary</t>
  </si>
  <si>
    <t>The town of Inuvik is located 200 km north the Arctic Circle and 117km south of the Arctic Ocean. It lies on the East Channel of the Mackenzie Delta, nestled between the treeless tundra and the northern boreal forest. Because of its location being in a discontinuous permafrost zone and within the tree line transition zone, this site provides an excellent platform for observing potential emissions of carbon from the high terrestrial/subarctic region. The location of the Inuvik site also provides an excellent opportunity to establish "baseline" conditions in advance of proposed fossil fuel activities in the immediate area. The sampling site is in an Environment and Climate Change (ECCC) upper air building facility located approximately 5 km southeast of the town and situated in a clearing on top of a 50m high ridge, overlooking the surrounding treetops. Currently, ECCC's Greenhouse Gas Measurement Lab (GGML), continuously measures ambient CO2, CH4 and CO using Cavity Ring Down spectroscopy via a 10m tower. Weekly ambient flask samples were also taken at the site and measured for CO2, CH4 and N2O from 2012-2017 by the GGML.</t>
  </si>
  <si>
    <t>0-20008-0-INU|primary</t>
  </si>
  <si>
    <t>0-20008-0-JAC|primary</t>
  </si>
  <si>
    <t>AERONET:Operational,CAPMoN:Operational,GAW Regional:Operational,NADP:Operational</t>
  </si>
  <si>
    <t>Kejimkujik National Park is located approximately 125 km west of Halifax in the province of Nova Scotia on Canada’s east coast. The Park is a flat plain representative of the Atlantic Uplands forest region and includes mixed coniferous and deciduous vegetation. Twelve percent of Kejimkujik National Park’s 381 square kilometers consists of fresh water in the form of over shallow lakes, streams and rivers formed during the last period of glaciation.</t>
  </si>
  <si>
    <t>0-20008-0-KEJ|primary</t>
  </si>
  <si>
    <t>0-20008-0-LED|primary</t>
  </si>
  <si>
    <t>Insitu CO2, CH4 and CO measurements program began at Lac la Biche, Alberta in April 2007. ECCC, through a collaboration with Fluxnet Canada, initiated the measurements program at Lac La Biche.. The site was initially established in 2003 by the University of Lethbridge, Alberta. The initial objective of the site was to study the role of peatlands in the global carbon budget and climate change. In 2009, the University of Lethbridge terminated their flux measurement program and EC purchased the building and assumed overall responsibility the site. The Lac la Biche measurement site is located in a region of peatlands and forest, approximately 200 km NE of Edmonton, Alberta and 230 km due south of Fort McMurray. The primary goal of the Insitu observational program at Lac Labiche is to apply data assimilation modelling techniques, together with long-term monitoring of CO2 and CH4 to independently quantify anthropogenic emissions for southern Alberta.</t>
  </si>
  <si>
    <t>0-20008-0-LLB|primary</t>
  </si>
  <si>
    <t>The Longwoods site is located in Southwestern Ontario, approximately 10 Km east of the city of London (population 300,000) within the boundaries of the Longwoods Road Conservation area (63 hectare park), part of the Lower Thames Conservation Authority. The sampling site is surrounded by a Carolinian forest and ravine system growing on a Caradoc Sand Plain. The area immediately surrounding the conservation area is dominated by agricultural activity.</t>
  </si>
  <si>
    <t>0-20008-0-LON|primary</t>
  </si>
  <si>
    <t>0-20008-0-MTL|primary</t>
  </si>
  <si>
    <t>0-20008-0-PON|primary</t>
  </si>
  <si>
    <t>NDACC station: bksonde, NDACC operations complete</t>
  </si>
  <si>
    <t>0-20008-0-RSL|primary</t>
  </si>
  <si>
    <t>Sable Island is a remote crescent-shaped “sandbar” located in the Atlantic Ocean, approximately 275 km east-southeast of Halifax, Nova Scotia. The Island is about 44 km long with little over 1 km wide at its widest point, and has maximum elevation of about 10 m. The terrain along the shoreline is flat with the interior containing two large saltwater ponds and a series of rolling sand dunes covered with small patches of grass and shrubs. Vegetation on the Island is very sparse. Public access is restricted. The Island is also a refuge for wild horses, seals and migratory birds. The weather station and air chemistry observatory is located approximately 8 km from the western end of the Island, 100 m from the north beach and 800 m from the south beach. Sable island is predominantly influenced by airflow originating from the North American continent and thus provides an excellent platform to assess the influence of anthropogenic and terrestrial emissions from the North American continent to the troposphere. Currently, Environment and Climate Change Canada's Greenhouse Gas Measurement Lab (GGML), continuously measures ambient CO2, CH4 and CO via Cavity Ring Down spectroscopy. Weekly ambient flask samples were taken at the site and measured for CO2, CH4 and N2O from 1999-.2017 and 13C and 18O isotopes of CO2 from 2003-2010.</t>
  </si>
  <si>
    <t>0-20008-0-WSA|primary</t>
  </si>
  <si>
    <t>0-20008-0-SKT|primary</t>
  </si>
  <si>
    <t>AERONET:Operational,CAPMoN:Operational,GAW Regional:Operational</t>
  </si>
  <si>
    <t>Saturna Island is located on the west coast of Canada at the junction of the Strait of Georgia and Boundary Passage, east of Vancouver Island and immediately adjacent to the Canada/US international border. It is the the most eastern of the Canadian Gulf Islands. The island is sparsely populated (326) and it's rugged topography is dominated by two hills rising to 300 and 400m elevation. About 45% of it's area (31 sq. km) is designated as parkland and the island is heavily forested (the entire Island lies within the Coastal Douglas Fir Biogeoclimatic Zone).</t>
  </si>
  <si>
    <t>UTC-8</t>
  </si>
  <si>
    <t>0-20008-0-SAT|primary</t>
  </si>
  <si>
    <t>Snare Rapids is located approximately 150 km north of Yellowknife in Canada’s Northwest Territories. The nearest community is Rae-Edzo (population 1,500) is located 80km to the south on the shores of Great Slave Lake. Snare Rapids is a hydro-electrical generating facility. The immediate area consists of steep wooded hills interspersed with lakes. Tree cover is mixed conifer and deciduous (6-10 metres in height). Areas of bedrock and gravel often covered with lichens, small plants and grasses are common.</t>
  </si>
  <si>
    <t>0-20008-0-SNA|primary</t>
  </si>
  <si>
    <t>0-20008-0-SPR|primary</t>
  </si>
  <si>
    <t>The measurement site is located on the roof of a Canadian Government building in Toronto, the largest city in Canada. This UV-B monitoring site is one of three sites located within large urban areas. The instruments are mounted on a metal platform near other instruments operated by Environment Canada. This facility is National Headquarters of the Atmospheric and Climate Science with staff and laboratory located at 4905 Dufferin Street, Toronto, Ontario, Canada. The UV-B monitoring site was installed in February 1998 and also has a barometer connected to the UV-MFR data logger. The site is adjacent to Environment Canada's fleet of Brewer Instruments that are under going repairs and/or co-location data monitoring. Environment Canada's mandate is to preserve and enhance the quality of the natural environment; conserve Canada's renewable resources; conserve and protect Canada's water resources; forecast weather and environmental change; and enforce rules related to boundary waters.</t>
  </si>
  <si>
    <t>http://www.ec.gc.ca/</t>
  </si>
  <si>
    <t>0-20008-0-TOT|primary</t>
  </si>
  <si>
    <t>The Toronto Insitu CO2, CH4 and CO site was established in November 2013 located on the 16th floor of the Burton Tower of the McLennan Physical Laboratories located in downtown Toronto. A Fourier Transform Infrared Spectrometer (ABB Bomem DA8 Fourier Transform Spectrometer) making column measurements of CO2 and CH4, as well as numerous other trace gas species are also conducted at this site. Toronto along with the sites at Downsview, Egbert and Hanlan’s point are linked together in order to design and develop and evaluate methods for the measurement and modeling of greenhouse gas fluxes from urban environments. Determination of greenhouse gas fluxes and uncertainty bounds is essential for the evaluation of the effectiveness of mitigation strategies, particularly for large urban centres, like Toronto. The greenhouse gas atmospheric measurement program began at Toronto in November 2013</t>
  </si>
  <si>
    <t>0-20008-0-TAO|primary</t>
  </si>
  <si>
    <t>Located approximently 5km off the northeast shore of Lake Erie, near South Walsingham in Norfolk County,Ontario. The forest is approximately 90 years old, with predominantly hardwood tree species and a few scattered conifers. The forest was naturally regenerated on abandoned agricultural land. With southern Ontario heavily influenced by airflow originating from highly industrial northeastern US states, the location of Turkey Point near the US- Canadian border, is expected to help in segregating the US and Canadian components in the integrated anthropogenic and biospheric CO2 and CH4 signals observed at the more interior Ontario sites. Currently, Environment and Climate Change Canada's Greenhouse Gas Measurement Lab continuously measures ambient air for CO2, CO and CH4 via Cavity Ring Down Spectroscopy from a 35m tower.</t>
  </si>
  <si>
    <t>0-20008-0-TPD|primary</t>
  </si>
  <si>
    <t>0-20008-0-WSH|primary</t>
  </si>
  <si>
    <t>0-20008-0-WAR|primary</t>
  </si>
  <si>
    <t>Mountaintop site, approximately 300-500 m above the tree line. Located in the Coast Mountain Range on Canada's west coast.</t>
  </si>
  <si>
    <t>0-20008-0-WHI|primary</t>
  </si>
  <si>
    <t>0-20008-0-WPG|primary</t>
  </si>
  <si>
    <t>0-20008-0-YAR|primary</t>
  </si>
  <si>
    <t>Costa Rica</t>
  </si>
  <si>
    <t>SHADOZ:Operational</t>
  </si>
  <si>
    <t>Vertical profiles of ozone are measured weekly at Heredia, Costa Rica by balloon-borne electrochemical concentration cell (ECC) ozonesondes, combined with standard radiosondes for pressure, temperature, and relative humidity measurements and monthly combined with measurements of water vapour using a Cryogenic Frostpoint Hygrometer (CFH). Regular launches in Costa Rica started in July 2005 with soundings typically reaching atlitudes of 30 km and are ongoing.</t>
  </si>
  <si>
    <t>http://croc.gsfc.nasa.gov/shadoz/Heredia.html</t>
  </si>
  <si>
    <t>0-20008-0-HEC|primary</t>
  </si>
  <si>
    <t>Cuba</t>
  </si>
  <si>
    <t>Havana station has some urban influence. It is place to north of Havana Bay. Its located to about 50 meters on mean sea level and some two kilometres of north coast. In their south portion and west exist potent industrial sources and urban areas of city. The station receives little influence of city sources, although in certain meteorological situations a marked influence of these sources takes place.</t>
  </si>
  <si>
    <t>0-20008-0-LHB|primary</t>
  </si>
  <si>
    <t>The Palm station shows rural characteristics. The station is located about 6km of north coast. In the surroundings of the station don’t have important anthropogenic sources of pollutants. And it’s surrounded of pines forests in their south and west portion. While for north and east zone cultivated lands of sugarcane, grains, grasses and smaller cultivations exist.</t>
  </si>
  <si>
    <t>0-20008-0-PLM|primary</t>
  </si>
  <si>
    <t>Station Nord is a small military base with an air strip. It is manned year round by the Danish military. The station is at North Greenland on a small peninsula “Prinsesse Ingeborgs Halvø”. The measurements are performed in Flyger’s Hytte, a laboratory hut located approximately 2 km south of the central complex of buildings and thus the influence of local air pollution is at a minimum. Measurements were started at Station Nord in 1989. The station is located close to a lake. The peninsula is formed from marine sediments so the area around the station is flat with a slow decline towards the sea. Thus the station is most of the time within the marine boundary layer and due to the high altitude it is north of the polar circle year round.</t>
  </si>
  <si>
    <t>0-20008-0-SNO|primary</t>
  </si>
  <si>
    <t>Mexico</t>
  </si>
  <si>
    <t>Non-affiliated:Closed</t>
  </si>
  <si>
    <t>0-20008-0-MEX|primary</t>
  </si>
  <si>
    <t>Panama</t>
  </si>
  <si>
    <t>The radiometric station managed by the Laboratory of Atmospheric Physics at David City is located in the local airport Enrique Malek. As is expected in case of an airport, the topography corresponding to the surroundings of the site is extremely plane. The UV- Broadband meter is located over a plate installed in the tower of a meteorological station Campbell 21 X, which is also managed by the Laboratory of Atmospheric Physics. The distance from the radiometric station to the nearest building, in which functions the control tower and the administration offices of the airport is, nearly, 500 meters. There are some shrubs in the surroundings of the radiometric and meteorological site. This vegetation is very far from the station. Concerning the pollution, it corresponds a very clear atmosphere (the mean Angström &amp;#946; coefficient is, nearly, 0,06). Despite, the station is located in the vicinity of the installations of a local airport, the very low pollution is due to the fact that aerial traffic is low and that the air circulation helps to clear the atmosphere from trace gases and aerosol particles.</t>
  </si>
  <si>
    <t>http://www.igc.up.ac.pa/labfisat/lab220.htm</t>
  </si>
  <si>
    <t>0-20008-0-DVC|primary</t>
  </si>
  <si>
    <t>The radiometric station of the University of Panama at Santiago City, is located on the terrace roof of the Laboratory of Computer Science at Veraguas University Regional Center. The distance between the radiometric station and the nearest building is, approximately, 100 meters. There are some low height trees and shrubs that surround the radiometric station site. However, the distance from the station and this vegetation is also within the requirements established by WMO. As occurs with the other two stations managed by the University of Panama, the pollution at Santiago City station is extremely low. This station is located within an Ami climate zone (wet tropical climate with an annual precipitation higher than 2500 mm, according to Köeppen classification of climates). During the wet season, cloudiness at Santiago City station is higher than at the other two stations managed by the University of Panama.</t>
  </si>
  <si>
    <t>0-20008-0-STG|primary</t>
  </si>
  <si>
    <t>The radiometric station of the University of Panama at main campus, is located on the terrace roof of the Geosciences Institute building. This structure is constructed on a low altitude hill. The nearest edification from the radiometric station, corresponds to the offices of the highest authorities of the University of Panama. The distance between the radiometric station and the nearest building is, approximately, 200 meters. This distance is nearly 10 times the height of this building. There are some low height trees that surround the radiometric station site. However, the distance from the station and this vegetation is also within the requirements established by WMO. At the site where the station is located, the pollution is extremely low. There are no contamination sources in the surroundings of this site. The mean Angström &amp;#946; coefficient, measured indirectly by means of a sunphotomer Microtops II is, approximately, 0,05 which corresponds to a very clear atmosphere.</t>
  </si>
  <si>
    <t>0-20008-0-UPA|primary</t>
  </si>
  <si>
    <t>BSRN station no: 24 Surface type: water, ocean Topography type: flat, rural</t>
  </si>
  <si>
    <t>0-20008-0-BMD|primary</t>
  </si>
  <si>
    <t>NOAA "Carbon Cycle Surface Flask" Project</t>
  </si>
  <si>
    <t>http://www.bios.edu/research/projects/tudor-hill-marine-atmospheric-observatory/</t>
  </si>
  <si>
    <t>BIOS</t>
  </si>
  <si>
    <t>0-20008-0-BMW|primary</t>
  </si>
  <si>
    <t>CASTNET:Operational,IMPROVE:Operational,NADP:Operational</t>
  </si>
  <si>
    <t>&lt;a href="http://www.epa.gov/uvnet/sites/acadia.html" Target="_blank"&gt;Closed EPA UV Net site&lt;/a&gt;:The Brewer is located on Mount Desert Island and sits on top of a modular building about 3.5 meters off the ground. The building sits in a clearing which slopes downward from N to S. Terrain and a tree line obstruct the horizon about 15 degrees from the W, through the N, to NE. About 10 meters NE of the Brewer is a meteorological tower that may interfere with summertime direct sun measurements. To the E and attached directly to the building, another tower can also interfere with direct sun measurements in the morning. The view to the SE-SW is essentially unobstructed.</t>
  </si>
  <si>
    <t>0-20008-0-ACA|primary</t>
  </si>
  <si>
    <t>The ISIS station in Albuquerque is located at the National Weather Service site near the airport. Part of NOAA's Integrated Surface Irradiance Study. Dobson until 1968, Solar until 2005 UNM/EPA site</t>
  </si>
  <si>
    <t>http://www.srrb.noaa.gov/isis/abq.html</t>
  </si>
  <si>
    <t>0-20008-0-ABQ|primary</t>
  </si>
  <si>
    <t>CASTNET:Operational</t>
  </si>
  <si>
    <t>0-20008-0-ANA|primary</t>
  </si>
  <si>
    <t>Located at 1076 m on a hill overlooking the campus of Appalachian State University (Boone, NC) in the heart of the Southern Appalachian Mountains (36.2° N, 81.7° W), the AppalAIR site housing the APP aerosol system is ideally suited for atmospheric measurements. The southeastern U.S. is home to some of the highest aerosol loading, and specifically biogenically derived organic aerosols, in the country. Continuous measurements from an inlet height of 34 m above the surface of aerosol scattering and absorption, particle number concentration, and chemistry as well as trace gas and meteorological measurements began in earnest in June, 2009. Spectral Optical depth (as a member of NASA AERONET) was initiated in July 2010 and a vertically-pointing micro-pulsed lidar was added in June 2011 to retrieve continuous vertical profiles of aerosols and clouds. We have recently acquired an aerosol mass spectrometer and scanning particle mobility particle size and expect these to be operational by fall 2011. The facility is manned by two faculty members from the university, with a lot of help from capable students. Due to the rural, high elevation location, the measurements made from AppalAIR are regionally representative of the southeastern U.S. We are currently collaborating with the NOAA ESRL, NASA AERONET, North Carolina DENR Division of Air Quality, the Mountain Research Initiative, UNC Asheville, and the Community Collaborative Rain, Hail, and Snow Network. We welcome further collaborations with other atmospheric researchers from around the world.</t>
  </si>
  <si>
    <t>http://www.esrl.noaa.gov/gmd/aero/net/app/</t>
  </si>
  <si>
    <t>0-20008-0-APP|primary</t>
  </si>
  <si>
    <t>0-20008-0-ARE|primary</t>
  </si>
  <si>
    <t>0-20008-0-AMT|primary</t>
  </si>
  <si>
    <t>BSRN:Operational,ESRLCCG:Operational,GAW Global:Operational,NDACC:Operational</t>
  </si>
  <si>
    <t>Barrow Observatory, established in 1973, is located near sea level 8 km east of Barrow, Alaska at 71.32 degrees north. This facility is manned year around by 2 engineers/scientists who often commute to work in winter on snow machines. Due to its unique location, dedicated and highly trained staff, excellent power and communications infrastructure, the Barrow Observatory is host to numerous cooperative research projects from around the world. BRW is located so that it receives minimal influence from anthropogenic effects. It is about 8 km northeast of the village of Barrow and has a prevailing east-northeast wind off the Beaufort Sea. It is attended at least 5 days a week for routine inspection and maintenance of the instrumentation. In addition, the National Weather Service (NWS) maintains a weather observing facility in Barrow. Although the measurements at Barrow are made over open tundra, there are large lagoons and a number of lakes in the vicinity, and the Arctic Ocean is less than 3 km northwest of the site. Because of its proximity to these bodies of water and the fact that the prevailing winds are off the Beaufort Sea, BRW is perhaps best characterized as having an Arctic maritime climate affected by variations of weather and sea ice conditions in the Central Arctic.</t>
  </si>
  <si>
    <t>http://www.esrl.noaa.gov/gmd/obop/brw/</t>
  </si>
  <si>
    <t>UTC-9</t>
  </si>
  <si>
    <t>0-20008-0-BRW|primary</t>
  </si>
  <si>
    <t>The USDA UV-B Monitoring site is located at the Central Research Station of Louisiana State University, Baton Rouge, Louisiana. The headquarters for the Central Research Station is on the Ben Hur Farm on Highway 30 about 3 miles south of the LSU campus. The 2,300 acre facility provides equipment, land, and personnel to research scientists from the Louisiana Agricultural Experiment Station (LAES), the USDA and the School of Veterinary Medicine. The Research Station has a weather station near the UV-B monitoring site and is located in a grassy area in the center of a large field of crops. The site was constructed in February 1996 before the UV-MFR was available. The UV-MFR was installed August 1997.</t>
  </si>
  <si>
    <t>http://www.lsuagcenter.com/</t>
  </si>
  <si>
    <t>0-20008-0-BTR|primary</t>
  </si>
  <si>
    <t>0-20008-0-BFT|primary</t>
  </si>
  <si>
    <t>AERONET:Operational,CASTNET:Operational,GAW Regional:Operational,NADP:Operational</t>
  </si>
  <si>
    <t>The is located near the Beltsville Agricultural Research Center (BARC) which is 6,600 acres in size. The BARC south farm is located on the south side of the Capital Beltway (I-495) and just west of Cherry Hill Road. Located well inside the Washington D.C. metro area this site is one of three UV-B sites which may show the effect of urban air on UV levels. The site has been trouble free. Scientists from BARC frequently bring high level government personnel to visit this UV-B site. The research at BARC involves soil, water, and air conservation, plant sciences, animal sciences, commodity conversion and delivery, and human nutrition. Research is also done on pesticides, herbicides, insecticides, and fungicides. The site was installed in May 1999 and also has a UV-A sensor and barometer connected to the UV-MFR data logger.</t>
  </si>
  <si>
    <t>http://www.ars.usda.gov/main/</t>
  </si>
  <si>
    <t>0-20008-0-BEL|primary</t>
  </si>
  <si>
    <t>NADP/NTN Monitoring Location Big Bend National Park-K-Bar (TX04) &lt;a href="http://www.epa.gov/uvnet/sites/bigbend.html" Target="_blank"&gt;Closed EPA UV Net site&lt;/a&gt;: The Brewer is located about 50 km from the west entrance to the Park and 4 km east of Panther Junction. The Brewer is situated on a concrete pad at ground level. To the NNE is a small building housing the Brewer computer, and, other either side of the building are meteorological towers. Directly to the south of the Brewer are mountains that obstruct the view up to about 15 degrees above the horizon.</t>
  </si>
  <si>
    <t>http://www.epa.gov/castnet/sites/bbe401.html</t>
  </si>
  <si>
    <t>0-20008-0-BBE|primary</t>
  </si>
  <si>
    <t>The site is located a top a low hill in an area south of the central facility of the Southern Great Plains (SGP) site of the US Department of Energy (DOE). This site was established by DOE's Atmospheric Radiation Measurement Program (ARM) and is located about 25 miles west of Ponca City, Oklahoma in an agricultural area of farms and cattle ranches. Scientists are using the information obtained from the SGP site to improve cloud and radiative models and parameterizations and, thereby, the performance of atmospheric general circulation models used for climate research.</t>
  </si>
  <si>
    <t>http://uvb.nrel.colostate.edu/UVB/uvb_siteinfo.jsf</t>
  </si>
  <si>
    <t>0-20008-0-BIL|primary</t>
  </si>
  <si>
    <t>The ISIS station in Bismarck is located on the National Weather Service grounds at the airport.</t>
  </si>
  <si>
    <t>http://www.srrb.noaa.gov/isis/bis.html</t>
  </si>
  <si>
    <t>0-20008-0-BMK|primary</t>
  </si>
  <si>
    <t>AERONET:Operational,BSRN:Operational,GAW Regional:Operational,NADP:Operational</t>
  </si>
  <si>
    <t>The Illinois State Water Survey has continuously monitored the rural atmosphere in Champaign County, IL for more than 30 years. This site is the Bondville Environmental and Atmospheric Research Site (BEARS). The BEARS site is located in an agricultural region about ten miles southwest of Champaign, Illinois. This Illinois State Water Survey site includes: air quality, precipitation chemistry, solar physics, climate and meteorology and particulate monitoring. Measurements at the site contribute to various atmospheric monitoring networks including: he USDA UV-B Monitoring network, rhe &lt;a href="http://www.srrb.noaa.gov/surfrad/bondvill.html" target="_blank"&gt;SURFRAD network &lt;/a&gt; and the National Park Service IMPROVE network.</t>
  </si>
  <si>
    <t>http://www.isws.illinois.edu/atmos/bears/</t>
  </si>
  <si>
    <t>0-20008-0-BND|primary</t>
  </si>
  <si>
    <t>BSRN station no: 23 Surface type: grass Topography type: flat, rural NDACC station: &lt;a href="ftp://ftp.cpc.ncep.noaa.gov/ndacc/station/boulder" target="_blank"&gt;lidar, dobson, o3sonde, uvspectral&lt;/a&gt;</t>
  </si>
  <si>
    <t>0-20008-0-BOU|primary</t>
  </si>
  <si>
    <t>This NOAA station is situated on the south roof of NOAA’s David Skaggs Research Center in Boulder (CO). Dobson observations started in 1964 on the east campus of the University of Colorado (40.01667°N, 105.25000°W) before the station was moved to the new location in 1999 (about 2.6 km SSW from the original site).</t>
  </si>
  <si>
    <t>http://www.esrl.noaa.gov/</t>
  </si>
  <si>
    <t>0-20008-0-BLD|primary</t>
  </si>
  <si>
    <t>Table Mountain (CO) is a desert mesa located 10 km north of Boulder, Colorado. The terrain is flat and treeless to the north and drops downward to the east and south. The foothills of the Rocky Mountains rise to the west, obstructing perhaps to 10 degrees elevation. It hosts several stations for atmospheric measurements affiliated to different programs and organizations. The stations below are united as Boulder Table Mountain (BOS) site within GAWSIS. Please note however that these stations do not refer to the exact same location but are approximately 12 – 15 km apart. For more detailed site descriptions visit the station websites of the corresponding network. &lt;br&gt;&lt;br&gt; The Boulder &lt;a href="http://www.srrb.noaa.gov/surfrad/tablemt.html"&gt;SURFRAD&lt;/a&gt; instruments are located on the deck at the &lt;a href="http://www.srrb.noaa.gov/calfacil/tmtf.html"&gt;SRRB's&lt;/a&gt; Table Mountain Test Facility. These instruments are part of a larger set maintained at this location and used for annual intercomparisons and other research. The station is also registered as &lt;a href="http://www.pangaea.de/ddi?request=bsrn/BSRNEvent&amp;format=html&amp;title=BSRN+Stations"&gt;BSRN&lt;/a&gt; station No 34. In close vicinity of the SURFRAD station, instruments as part of the &lt;a href="http://esrl.noaa.gov/gmd/grad/neubrew/Station.jsp?stn=1"&gt;NEUBrew&lt;/a&gt; network are operated since 2006, replacing the former &lt;a href="http://www.epa.gov/uvnet/sites/boulder.html"&gt;EPA UV NET&lt;/a&gt; Table Mountain site (operational until 2004). Additionally the USDA/Colorado State University UV network operated a Stellar pyranometer for UV Multiband measurements from 2001 - 2006 at Table Mountain.</t>
  </si>
  <si>
    <t>http://www.srrb.noaa.gov/surfrad/tablemt.html</t>
  </si>
  <si>
    <t>0-20008-0-BOS|primary</t>
  </si>
  <si>
    <t>0-20008-0-BFD|primary</t>
  </si>
  <si>
    <t>CASTNET:Operational,WRO:Operational</t>
  </si>
  <si>
    <t>NOAA-NWS</t>
  </si>
  <si>
    <t>0-20008-0-BUF|primary</t>
  </si>
  <si>
    <t>This site is located at the University of Vermont's Proctor Maple Research Center (PMRC) air quality site and is operated by the Vermont Monitoring Cooperative (VMC), a partnership of the State of Vermont, the University of Vermont, and the US Forest Service in which scientists collect and pool information and data for the purpose of improving the overall understanding, protection, and management of Vermont's forested ecosystems. This site is about 17 miles east of Burlington near the small town of Underhill Center, VT. The site is surrounded by forest and is on the slope of a hill so the east horizon is blocked to about 15 degrees elevation but the view is clear in other directions.</t>
  </si>
  <si>
    <t>http://www.uvm.edu/~pmrc/</t>
  </si>
  <si>
    <t>0-20008-0-BTV|primary</t>
  </si>
  <si>
    <t>0-20008-0-CAD|primary</t>
  </si>
  <si>
    <t>0-20008-0-CDZ|primary</t>
  </si>
  <si>
    <t>0-20008-0-CND|primary</t>
  </si>
  <si>
    <t>CASTNET:Operational,NADP:Operational</t>
  </si>
  <si>
    <t>&lt;a href="http://www.epa.gov/uvnet/sites/canyonlands.html" Target="_blank"&gt;Closed EPA UV Net site&lt;/a&gt;: The Brewer was located on a metal scaffold tower about 4.5 meters high and having a platform about 2 by 4 meters. The site is near the northern Park entrance and located on a ridge which allows the instrument a 360 degree view of the horizon. A small building is located about 20 meters SSW of the Brewer and houses the control computer. A 10-meter tower is mounted on the top of the building and is the only possible obstruction that may interfere with the Brewer's field of view. The surrounding countryside is very rocky with small scrub vegetation and short grass.</t>
  </si>
  <si>
    <t>0-20008-0-CAN|primary</t>
  </si>
  <si>
    <t>This Caribbean site is within the subtropical dry forest zone, has good exposure to the easterly trades (and hence African dust), and is free of major land masses upwind, minimizing the effects of anthropogenic aerosol sources. It has an average annual precipitation of 905 mm and average temperature of 26 C. CPR was one of the sites involved in the Rain in Cumulus over the Ocean (RICO) campaign and the Puerto Rico Aerosol and Cloud Study (PRACS), which were focused on marine organic aerosols under clean maritime trade wind conditions in winter. NOAA ESRL/GMD and the University of Puerto Rico are cooperating to measure aerosol optical properties at Cape San Juan. CPR station is part of the NASA AErosol RObotic NETwork (AERONET).</t>
  </si>
  <si>
    <t>https://www.esrl.noaa.gov/gmd/aero/net/cpr.html</t>
  </si>
  <si>
    <t>0-20008-0-CPR|primary</t>
  </si>
  <si>
    <t>http://www.esrl.noaa.gov/gmd/dv/site/CBM.html</t>
  </si>
  <si>
    <t>0-20008-0-CBM|primary</t>
  </si>
  <si>
    <t>The USDA UV-B Monitoring site in Big Bend National Park in Texas is located near the Rio Grand River. This area is known as Castolon which is in a canyon and is at a much lower elevation than the rest of the park and the park headquarters. This site also has a UV-A sensor and a barometer connected to the UV-MFR data logger. The entire park is desert and the site's 2000 foot elevation makes it very hot in the summer. Big Bend National Park encompasses more than 800,000 acres in southwest Texas. Big Bend National Park has national significance as the largest protected area of Chihuahuan Desert topography and ecology in the United States.</t>
  </si>
  <si>
    <t>0-20008-0-CTL|primary</t>
  </si>
  <si>
    <t>0-20008-0-CDR|primary</t>
  </si>
  <si>
    <t>0-20008-0-CNT|primary</t>
  </si>
  <si>
    <t>The CERES Ocean Validation Experiment (COVE) is located on the Chesapeake Lighthouse, which is a Coast Guard platform located 25 km East of Virginia (near the mouth of the Chesapeake Bay). It is located outside of the surf zone and far enough away from shore to make it an excellent validation site for space-borne retrievals of cloud and aerosol microphysics. The platform itself is small enough (25x25 meters) that the usual "island effect" associated with oceanic sites is negligible. Aerosol climatology at this location indicates optical depths and Angstrom exponents that are consistent with polluted urban aerosols, which is not surprising given its close proximity to Virginia Beach and Norfolk, VA. These urban aerosols will also have an impact on the marine clouds at the site. Not all airmasses at Chesapeake Lighthouse are polluted, however, as Easterly winds from occasional synoptic systems and frequent sea breezes provide a marine aerosol source. Hence, the Chesapeake Lighthouse is an excellent location to study the impact of anthropogenic aerosols on cloud microphysical properties (i.e., the indirect effect).</t>
  </si>
  <si>
    <t>http://cove.larc.nasa.gov</t>
  </si>
  <si>
    <t>0-20008-0-CLH|primary</t>
  </si>
  <si>
    <t>0-20008-0-CAT|primary</t>
  </si>
  <si>
    <t>0-20008-0-CVL|primary</t>
  </si>
  <si>
    <t>0-20008-0-CBA|primary</t>
  </si>
  <si>
    <t>NADP/NTN Monitoring Location SD08 Jackson County, South Dakota</t>
  </si>
  <si>
    <t>0-20008-0-CTW|primary</t>
  </si>
  <si>
    <t>0-20008-0-COW|primary</t>
  </si>
  <si>
    <t>0-20008-0-PNF|primary</t>
  </si>
  <si>
    <t>0-20008-0-CKT|primary</t>
  </si>
  <si>
    <t>The USDA UV-B Monitoring site is located between Wausau and Stevens Point, Wisconsin, 4 miles west on county road C from a small village named Dancy. The site is within a field with other environmental monitoring instruments operated by the Wisconsin Department of Natural Resources (DNR). The DNR is dedicated to the preservation, protection, effective management, and maintenance of Wisconsin's natural resources.</t>
  </si>
  <si>
    <t>http://www.dnr.state.wi.us/aboutdnr/</t>
  </si>
  <si>
    <t>0-20008-0-DNR|primary</t>
  </si>
  <si>
    <t>NADP/NTN Monitoring Station Davis (CA88) The USDA UV-B Monitoring site is located just off Highway 113, near the University of California at Davis, which is about 15 miles west of Sacramento. The University of California at Davis has a large area of agricultural research plots north and west of the campus. The Department of Land, Air and Water Resources (LAWR) operates a weather station within the agricultural research plots and the UV-B site is located in that fenced area. The site was installed June 1994 before the UV-MFR was available. The UV-MFR was installed July 1996. This UC Davis climate station including the UV-B site will move to a new location some 5 miles to the west of its current location in 2008 or 2009. This site also has a UV-A sensor and a barometer connected to the UV-MFR data logger. This site has the highest number of sunny days in the network and most days are clear from mid April to early November.</t>
  </si>
  <si>
    <t>http://www.lawr.ucdavis.edu/</t>
  </si>
  <si>
    <t>0-20008-0-DVS|primary</t>
  </si>
  <si>
    <t>0-20008-0-DCP|primary</t>
  </si>
  <si>
    <t>&lt;a href="http://www.epa.gov/uvnet/sites/denali.html" Target="_blank"&gt;Closed EPA UV Net site&lt;/a&gt;: The Brewer is located about 5 km from the Park Entrance along Highway 3 and near the Park Headquarters. The instrument is mounted on a 6-meter tower in a clearing of about 100x100 meters. The sky is obstructed irregularly either by terrain or trees up to about 20 degrees elevation in most directions. A meteorological tower and an air sampling tower are located in the clearing to the north of the Brewer.</t>
  </si>
  <si>
    <t>0-20008-0-DEN|primary</t>
  </si>
  <si>
    <t>BSRN:Operational</t>
  </si>
  <si>
    <t>The Desert Rock SURFRAD station is collocated with the Desert Rock (DRA) operational radiosonde station on the Nevada Test Site, 65 miles northwest of Las Vegas. This site was formerly an ISIS Level-1 station, but was upgraded to full SURFRAD (ISIS Level-2) status in March, 1998. BSRN station no: 35 Surface type: desert, gravel Topography type: flat, rural</t>
  </si>
  <si>
    <t>http://www.srrb.noaa.gov/surfrad/desrock.html</t>
  </si>
  <si>
    <t>0-20008-0-DRA|primary</t>
  </si>
  <si>
    <t>0-20008-0-DIN|primary</t>
  </si>
  <si>
    <t>CASTNET:Operational,GAW Regional:Operational,NADP:Operational</t>
  </si>
  <si>
    <t>The monitoring site is located at the Beard Research Center at Everglades National Park which is located in an area of the park where few tourists go. The Beard Center is located about 6 miles south west of the Everglades National Park east entrance. The terrain is flat and the field of view is unobstructed in all directions. The UV-B monitoring site is on the north side of the road across from the Beard Center. The instruments are about 8 feet above ground, due to the tall dense growth around the managed grounds, which allows for a better view around the horizon. There is a tree line to the east of the site and there is a one story building to the west. Nearby are a number of other environmental monitoring instruments at ground level and on a tall tower to the north. The site also has a UV-A sensor and a barometer connected to the UV-MFR data logger. The site has a tropical climate with daily cloud buildup in the moist air. South Florida has a year-round growing season and is a major producer of fruits and vegetables. The Brewer is located on a 15-meter tower with a 2x2 meter platform. The tower is in a field next to the fire cache building in the Park. About 400 meters to the east is a radio antenna that would have virtually no effect on the Brewers view. &lt;a href="http://uvb.nrel.colostate.edu/UVB/uvb_siteinfo.jsf"&gt;UV-B Monitoring site&lt;/a&gt; and &lt;a href="http://www.epa.gov/uvnet/sites/everglades.html"&gt;former EPA UV Net station&lt;/a&gt; are located here.</t>
  </si>
  <si>
    <t>http://www.nps.gov/ever/naturescience/sfnrcoffices.htm</t>
  </si>
  <si>
    <t>0-20008-0-EVE|primary</t>
  </si>
  <si>
    <t>BSRN:Operational,GAW Regional:Operational,NADP:Operational</t>
  </si>
  <si>
    <t>The Fort Peck, Montana station is located on the Fort Peck Tribes Reservation, approximately fifteen miles north of Poplar, Montana. Site is located near the town of Poplar, Montana and is in the north east corner of Montana. Poplar is the headquarters of the Fort Peck Tribes Reservation. The site is located by going 6 miles east of Poplar on US Highway 2, and then about 5 miles north on Highway 251. The surrounding area is farm and ranch country. This facility is one site of the NOAA Surface Radiation Network (SURFRAD). The UV-B Monitoring site was installed September 1997. &lt;a href="http://esrl.noaa.gov/gmd/grad/neubrew/Station.jsp?stn=5" target="_blank"&gt;NEUBrew station Fort Peck&lt;/a&gt;</t>
  </si>
  <si>
    <t>http://www.srrb.noaa.gov/surfrad/ftpeck.html</t>
  </si>
  <si>
    <t>0-20008-0-FPE|primary</t>
  </si>
  <si>
    <t>0-20008-0-FOR|primary</t>
  </si>
  <si>
    <t>The USDA UV-B Monitoring site is located about 2 miles west of the New York State Agricultural Experiment Station (NYSAES) office in Geneva, NY. The NYSAES is part of Cornell University in Ithaca, NY. The focus of research and Extension programs at Geneva is on the production, protection, and processing of horticulture food crops. This site is located in a fenced grassy area adjacent to the weather station and other environmental monitoring equipment, surrounded by crop fields. The UV-MFR was added June 1997. The instrument stand is on a hill with a slight incline and the original cement pad began to tilt in the moist soil and 3 years later a larger cement block was added that has minimized the problem.</t>
  </si>
  <si>
    <t>http://www.nysaes.cornell.edu/</t>
  </si>
  <si>
    <t>0-20008-0-GNV|primary</t>
  </si>
  <si>
    <t>NADP/NTN Monitoring Station Glacier National Park-Fire Weather Station (MT05) at Flathead County, Montana. &lt;a href="http://www.epa.gov/uvnet/sites/glacier.html" Target="_blank"&gt;Closed EPA UV Net site&lt;/a&gt;:The Brewer was located in St. Mary, MT, on the Park's eastern boundary, on an 11-meter platform. The site is on a fenced, 60x60 meter compound, and there are no immediate obstructions within 30 meters of the platform. The mountains rise in the W and NW to 15-20 degrees elevation. Obstruction from the terrain or from trees is less than 15 degrees in other directions.</t>
  </si>
  <si>
    <t>0-20008-0-GLR|primary</t>
  </si>
  <si>
    <t>AERONET:Operational,GAW Regional:Operational,MPLNET:Operational</t>
  </si>
  <si>
    <t>NASA's Goddard Space Flight Center</t>
  </si>
  <si>
    <t>http://toms.gsfc.nasa.gov/ozone/ozone.html</t>
  </si>
  <si>
    <t>0-20008-0-GSF|primary</t>
  </si>
  <si>
    <t>The Goodwin Creek SURFRAD station is located on rural pasture land about twenty miles west of Oxford, Mississippi. BSRN station no: 33 Surface type: grass Topography type: hilly, rural</t>
  </si>
  <si>
    <t>http://www.srrb.noaa.gov/surfrad/goodwin.html</t>
  </si>
  <si>
    <t>0-20008-0-GCR|primary</t>
  </si>
  <si>
    <t>0-20008-0-GTH|primary</t>
  </si>
  <si>
    <t>The USDA UV-B Monitoring site is about 5 miles south of Grand Rapids, Minnesota, in a fenced area surrounded by fields in which cattle graze. It is part of the North Central Research and Outreach Center which encompasses a wide spectrum of agricultural and natural research subjects. The Center's main site is filled with timber, ornamentals, and edibles. Thirteen acres nearby are devoted to wild rice, and 200 acres have been developed for beef, forage, and alternative crops research. The UV-B site is located at their south farm, south on US Highway 169, then east a short distance on CR-64.</t>
  </si>
  <si>
    <t>http://ncroc.coafes.umn.edu/</t>
  </si>
  <si>
    <t>0-20008-0-GPZ|primary</t>
  </si>
  <si>
    <t>CASTNET:Operational,IMPROVE:Operational</t>
  </si>
  <si>
    <t>IMPROVE nephelometer network</t>
  </si>
  <si>
    <t>0-20008-0-GBN|primary</t>
  </si>
  <si>
    <t>NADP:Operational</t>
  </si>
  <si>
    <t>&lt;a href="http://www.epa.gov/uvnet/sites/smoky.html" Target="_blank"&gt;Closed EPA UV Net site&lt;/a&gt;: The Brewer is located at Cades Cove in the northeast side of the Park. The instrument is situated on the roof of a modular building about 3.5 meters off the ground. The building is in a clearing. There is a tree line running west, through south, to the east which inhibits the view within 10 degrees of the horizon. There are mountains in the north (NW-NE) that obstruct the view up to 20 degrees from the horizon. A meteorological tower is attached directly to the building on the NW side and rises above the Brewer by about 1 meter.</t>
  </si>
  <si>
    <t>http://www.nps.gov/grsm/</t>
  </si>
  <si>
    <t>0-20008-0-GRS|primary</t>
  </si>
  <si>
    <t>0-20008-0-GSM|primary</t>
  </si>
  <si>
    <t>The USDA UV-B Monitoring site is located near Griffin, Georgia, at the Bledsoe Research Farm, which is about 10 miles south west of Griffin on Highway 362. This site is in a large field of crop research plots which are a short distance north of the highway. The UV-B monitoring site is in the north west part of a large field with forest about 100 yards to the north. The Bledsoe Research Farm is part of the Georgia Experiment Station in Griffin. The Experiment Station has played an important role in the development of modern agriculture in the South since 1888. Today the experiment station is one of the region's premier agricultural research centers. The site was built in 1994 before the UV-MFR was available. The UV-MFR was added June 1997.</t>
  </si>
  <si>
    <t>0-20008-0-GAS|primary</t>
  </si>
  <si>
    <t>Lane County, Oregon</t>
  </si>
  <si>
    <t>http://www.fsl.orst.edu/lter/</t>
  </si>
  <si>
    <t>0-20008-0-HAF|primary</t>
  </si>
  <si>
    <t>IMPROVE:Operational</t>
  </si>
  <si>
    <t>0-20008-0-HGC|primary</t>
  </si>
  <si>
    <t>The ISIS station in Hanford is located at the National Weather Service office. Surface/ Dobson Ozone project by NOAA</t>
  </si>
  <si>
    <t>http://www.srrb.noaa.gov/isis/hnx.html</t>
  </si>
  <si>
    <t>0-20008-0-HNX|primary</t>
  </si>
  <si>
    <t>Harvard Forest is a 1200 hectares, aggrading, temperate, 50 to 70 year old, mixed deciduous forest with moderately hilly terrain. The physical plant includes Shaler Hall, a brick building with offices, research laboratories, seminar room, the Harvard Forest archives, a library of 22,000 volumes, and the Fisher Museum with panoramic displays. In addition, it has dormitory accomodations for twenty-five persons and dining room and kitchen facilities, photographic suite and darkroom, a graphics and mapping room, a projection and film analysis room for video microscopy, and micro computers. Also, there are two greenhouses, the Director's house (David Foster), and four residences for research staff and their families. Also, there's the woods crew of three men, the forest manager and their back-hoe, bulldozer, tractor, crawler, dump truck, flat bed truck, pick up and van, wood working shop, and a sawmill.</t>
  </si>
  <si>
    <t>http://www.esrl.noaa.gov/gmd/dv/site/HFM.html</t>
  </si>
  <si>
    <t>0-20008-0-HFM|primary</t>
  </si>
  <si>
    <t>The USDA UV-B Monitoring site is located on a grassy plot adjacent to a weather station within the Desert Research &amp; Extension Center (DREC). The site is about 3 miles west of the town of Holtville and 5 miles east of El Centro on the Evan Hewes Highway. The DREC is a 250 ha year round facility for agricultural and environmental studies and educational outreach activities. Research programs include vegetable crop breeding, irrigation management, soil salinity, improved varieties of grain and forage crops, emerging bio-energy crops, feedlot cattle studies, and control of various insects and pests. Like the UC Davis facility this site is part of the University of California. The UV-B instrument stand is on a metal platform which elevates the instruments about 8 feet above ground. The site elevation is at 60 feet below sea level. The summer is very hot in the Imperial Valley but crops grow year round. Since this is a desert site, there are a large number of sunny days per year and the instruments must be frequently cleaned of dust.</t>
  </si>
  <si>
    <t>0-20008-0-HLT|primary</t>
  </si>
  <si>
    <t>The USDA UV-B Monitoring site at Grand Canyon National Park, is located on the south rim about 3 miles west of the main visitor center. There is a locked entrance to a primitive gravel road along the west rim drive near a curve known as The Abyss. A short distance down this road there is an area where the Park Service has other environmental monitoring equipment. The site elevation means the winter is rather cold and often windy but there has been very little trouble with the site except during a rainy season from mid July to late August. The heat from the canyon builds thunderstorms that produce frequent lightning strikes near the site. For this reason the site has a remote re-boot device that allows us to call and kill the power for 15 seconds, which re-sets the data logger boards and modems. They can then be called and the instruments restarted without having to get the site operator for help, as in the past. This desert site has a fairly large number of clear or partly cloudy days in late spring, early summer and much of fall.</t>
  </si>
  <si>
    <t>http://www.nps.gov/grca/</t>
  </si>
  <si>
    <t>0-20008-0-GRC|primary</t>
  </si>
  <si>
    <t>0-20008-0-VPI|primary</t>
  </si>
  <si>
    <t>0-20008-0-HST|primary</t>
  </si>
  <si>
    <t>0-20008-0-HOW|primary</t>
  </si>
  <si>
    <t>0-20008-0-HOX|primary</t>
  </si>
  <si>
    <t>0-20008-0-HWF|primary</t>
  </si>
  <si>
    <t>The Huntsville, Alabama ozonesonde station is collaborative effort between the Earth System Science Center (ESSC)/Atmospheric Science Department of the University of Alabama in Huntsville (UAH) and the NOAA Climate Monitoring and Diagnostics Laboratory. The station commenced operations in April of 1999, with the aim of establishing a long-term data set of weekly vertical ozone profiles in the Southeastern United States. The Huntsville Ozonesonde Station is located in Northern Alabama, about 100 miles south of Nashville, TN and 90 miles north of Birmingham, AL. Ozonesondes are launched every Saturday at 1300 LT, from the Johnson Research Center on the UAH campus, with occasional high-frequency launch experiments. The station has participated in the Southern Oxidants Study field intensive in the Nashville metropolitan area in 1999 and at the Texas Air Quality study (TEXAQS2000) in Houston, Texas in the summer of 2000. In both campaigns, the Huntsville ozonesonde station participated with daily ozonesondes at 1300 LT.</t>
  </si>
  <si>
    <t>http://www.essc.psu.edu</t>
  </si>
  <si>
    <t>0-20008-0-HVA|primary</t>
  </si>
  <si>
    <t>0-20008-0-IBB|primary</t>
  </si>
  <si>
    <t>0-20008-0-IGC|primary</t>
  </si>
  <si>
    <t>0-20008-0-IRL|primary</t>
  </si>
  <si>
    <t>Tompkins County, New York</t>
  </si>
  <si>
    <t>http://www.arl.noaa.gov/</t>
  </si>
  <si>
    <t>0-20008-0-ITC|primary</t>
  </si>
  <si>
    <t>0-20008-0-JOT|primary</t>
  </si>
  <si>
    <t>0-20008-0-KEY|primary</t>
  </si>
  <si>
    <t>0-20008-0-KIC|primary</t>
  </si>
  <si>
    <t>0-20008-0-KNZ|primary</t>
  </si>
  <si>
    <t>http://www.oznet.ksu.edu</t>
  </si>
  <si>
    <t>0-20008-0-KZP|primary</t>
  </si>
  <si>
    <t>http://www.usgs.gov/</t>
  </si>
  <si>
    <t>0-20008-0-LBJ|primary</t>
  </si>
  <si>
    <t>The USDA UV-B Monitoring site in New Mexico is located NE of Las Cruces, NM off US Highway 70, 15 miles north at the end of a gravel road named Jornada Road. The site was opened in September 1994. The site is part of the USDA's Agricultural Research Service and is known as The Jornada Experimental Range. The site is desert with hot summers and cool winters with many sunny days any time of the year.</t>
  </si>
  <si>
    <t>http://usda-ars.nmsu.edu/</t>
  </si>
  <si>
    <t>0-20008-0-LCS|primary</t>
  </si>
  <si>
    <t>0-20008-0-LAV|primary</t>
  </si>
  <si>
    <t>0-20008-0-LRL|primary</t>
  </si>
  <si>
    <t>Location: Sussex County, Delaware</t>
  </si>
  <si>
    <t>0-20008-0-LWS|primary</t>
  </si>
  <si>
    <t>Logan site is located 5 miles south of Logan, on the east side of US Highway 89/91. The instruments are located in a fenced grassy area adjacent to the Utah Climate Center's (UCC), weather station with other instruments operated by the UCC, which is all a part of Utah State University. The site was installed in December 1995 and was moved a short distance to the west in 2006 to a larger enclosure due to relocation of roadways. The site is in a valley with mountains to the east and west with many sunny days during summer and fall. The mission of the UCC is to facilitate access to climate data and information, and to use expertise in atmospheric science to interpret climate information in an accurate and innovative fashion for the public. The mission includes the design of new products to meet present and future needs of agriculture, natural resources, government, industry, tourism, and educational organizations in Utah and the intermountain region.</t>
  </si>
  <si>
    <t>http://climate.usurf.usu.edu/</t>
  </si>
  <si>
    <t>0-20008-0-LGN|primary</t>
  </si>
  <si>
    <t>NADP/NTN Monitoring Location TX21 Location: Gregg County, Texas</t>
  </si>
  <si>
    <t>0-20008-0-LVW|primary</t>
  </si>
  <si>
    <t>0-20008-0-MCK|primary</t>
  </si>
  <si>
    <t>0-20008-0-MCN|primary</t>
  </si>
  <si>
    <t>This site is located 15 miles west of Omaha on Highway 92, 5 miles south of the small town of Mead, in a grassy area adjacent to a weather station. This area is where the University of Nebraska has an agricultural research field laboratory, and is a part of the High Plains Regional Climate Center (HPRCC). The UV-MFR was added July 1997. The site is surrounded by crops that vary from year to year. The primary mission of the High Plains Regional Climate Center is to increase the use and availability of climate data in the High Plains region. The HPRCC is well recognized as one of the centers of expertise in the use of automated weather stations to obtain near-real time climate data. The HPRCC includes an archive of relevant data from the National Weather Service weather networks.</t>
  </si>
  <si>
    <t>http://www.hprcc.unl.edu/index.php</t>
  </si>
  <si>
    <t>0-20008-0-MED|primary</t>
  </si>
  <si>
    <t>0-20008-0-MEV|primary</t>
  </si>
  <si>
    <t>NOAA projects "Carbon Cycle Surface Flask" and "Carbon Cycle In Situ Tall Tower"</t>
  </si>
  <si>
    <t>0-20008-0-WKT|primary</t>
  </si>
  <si>
    <t>0-20008-0-MRN|primary</t>
  </si>
  <si>
    <t>0-20008-0-MBO|primary</t>
  </si>
  <si>
    <t>0-20008-0-NGT|primary</t>
  </si>
  <si>
    <t>http://www.srh.noaa.gov/bna/</t>
  </si>
  <si>
    <t>0-20008-0-BNA|primary</t>
  </si>
  <si>
    <t>0-20008-0-NCC|primary</t>
  </si>
  <si>
    <t>0-20008-0-NEC|primary</t>
  </si>
  <si>
    <t>0-20008-0-NPT|primary</t>
  </si>
  <si>
    <t>0-20008-0-NIC|primary</t>
  </si>
  <si>
    <t>Niwot Ridge is located approximately 35 km west of Boulder, Colorado, with the entire study site lying above 3000 m elevation. There is a cirque glacier (Arikaree Glacier), extensive alpine tundra, a variety of glacial landforms, glacial lakes and moraines, cirques and talus slopes, patterned ground, and permafrost. The research area is bounded on the west by the Continental Divide, with runoff on the two sides being destined for the Colorado and Mississippi Rivers. The alpine study area is reached by an unimproved road from the Mountain Research Station (2895 m) which leads to within 2 km of the main tundra research site, the Saddle (3528 m). The D-1 research site (3739 m), for which climate records are continuous from 1952, lies a farther 3 km from the road head. The Martinelli study area (3380 m) is located 1 km southwest of the Saddle, in the forest-tundra ecotone. The Green Lakes Valley lies immediately south of the western half of Niwot Ridge. It includes the Arikaree Glacier at its head (3798 m), and the wetland, Green Lake 4, and Albion research sites. The Green Lakes Valley and Martinelli sites are all within the City of Boulder Watershed which is closed to public access. Niwot Ridge, including the main alpine study site, is part of the Roosevelt National Forest and has been designated a Biosphere Reserve (United Nations Educational, Scientific and Cultural Organization, UNESCO) and an Experimental Ecology Reserve (USDA Forest Service). A context-sensitive topographic relief map can be used to access the scenic views of the areas indicated above, as well as several others. Topographic setting: Ridge top, but on south facing slope. Air samples have been taken here, in flasks, for NOAA CMDL since 1963. These flasks are analysed for the same compounds as at C1</t>
  </si>
  <si>
    <t>http://culter.colorado.edu/NWT/</t>
  </si>
  <si>
    <t>0-20008-0-NWR|primary</t>
  </si>
  <si>
    <t>0-20008-0-OPN|primary</t>
  </si>
  <si>
    <t>NADP/NTN Monitoring Location OH09 Location: Butler County, Ohio USDA UV-B Monitoring site as well.</t>
  </si>
  <si>
    <t>0-20008-0-OXF|primary</t>
  </si>
  <si>
    <t>0-20008-0-PDX|primary</t>
  </si>
  <si>
    <t>AERONET:Operational,ESRLCCG:Operational,GAW Regional:Operational,TCCON:Operational</t>
  </si>
  <si>
    <t>NOAA "Carbon Cycle Surface Flasks" and "Carbon Cycle In Situ Tall Tower" Project site</t>
  </si>
  <si>
    <t>0-20008-0-LEF|primary</t>
  </si>
  <si>
    <t>Site is used by US NAPD and USDA The USDA UV-B Monitoring site is located within the Central Plains Experimental Range (CPER) in north east Colorado at the Shortgrass Steppe Field Station. The research conducted at this field station is recognized worldwide as one of the most important sources of new ideas and important results in grassland ecology. Colorado State University and the Natural Resources Ecology Laboratory have conducted extensive research at the site. The UV-B monitoring site is found by going about 7 miles north of the town of Nunn on US Highway 85. Turn right at the CPER sign and after about 1 mile the instrument stand is visible from the road to the south. This was the first site of the UV-B network installed January 1994. The UV-MFR was not available at that time. Later the first UV-MFR in the network was installed August 1995. The site had problems with summer thunderstorms until a ring of copper wire was laid underground around the instrument stand which has greatly helped. This site also has a UV-A sensor and barometer connected to the UV-MFR data logger.</t>
  </si>
  <si>
    <t>0-20008-0-PWN|primary</t>
  </si>
  <si>
    <t>The USDA UV-B Monitoring site is in the center of a large clearing in the forest with other environmental monitoring equipment from the University of Michigan Biological Station (UMBS). The UMBS at Douglas Lake is dedicated to education and research in field biology and related environmental sciences. The UMBS is located at the northern tip of the Lower Peninsula of Michigan, off I-75 at exit 322, 3 miles west. The area is dense forest with several other lakes in addition to Douglas Lake. The forest line is kept trimmed back to maintain a 10 degree horizon around the site. The site was installed in 1994 before the UV-MFR was available. The UV-MFR was added July 1997.</t>
  </si>
  <si>
    <t>http://www.lsa.umich.edu/umbs/</t>
  </si>
  <si>
    <t>0-20008-0-PEL|primary</t>
  </si>
  <si>
    <t>BSRN:Operational,CAPMoN:Operational,CASTNET:Operational,GAW Regional:Operational,NADP:Operational</t>
  </si>
  <si>
    <t>The Penn State University SURFRAD station is located on the grounds of PSU's agricultural research farm. It is in a broad Appalachian valley between Tussey and Bald Eagle Ridges, and is hosted by the Meteorology Department.</t>
  </si>
  <si>
    <t>http://www.srrb.noaa.gov/surfrad/pennstat.html</t>
  </si>
  <si>
    <t>0-20008-0-PSU|primary</t>
  </si>
  <si>
    <t>0-20008-0-PRK|primary</t>
  </si>
  <si>
    <t>0-20008-0-PFN|primary</t>
  </si>
  <si>
    <t>0-20008-0-PND|primary</t>
  </si>
  <si>
    <t>NOAA "Carbon Cycle Surface Flask" project site</t>
  </si>
  <si>
    <t>0-20008-0-PTA|primary</t>
  </si>
  <si>
    <t>The site is located about 30 miles north of Fairbanks and is about 2 degrees south of the Arctic Circle. The instruments are on the roof of a 2 story building on a ridge top at the Poker Flat Research Range. The Poker Flat Research Range is the world's only scientific rocket launching facility owned by a university. This facility is operated by the University of Alaska's Geophysical Institute under contract to NASA. In addition to launching sounding rockets, Poker Flat is home to many scientific instruments designed to study the atmosphere and ionosphere and home to one of the USDA UV-B Monitoring sites. The surrounding area is mostly black spruce forest. The data loggers are inside the building just below the instruments which keeps them at room temperature year round. The instruments operate year round even though the shorter wavelengths in the UV are too low to measure for a few weeks around the winter solstice. There have been no problems with winter weather. The Alaska site also has a barometer and a UV-A sensor connected to the UV-MFR data logger.</t>
  </si>
  <si>
    <t>0-20008-0-POK|primary</t>
  </si>
  <si>
    <t>The USDA UV-B Monitoring site is located near the Presque Isle, Maine airport at the Department of Environmental Protection (DEP) facility. The DEP is responsible for protecting and restoring Maine's natural resources and enforcing the state's environmental laws. This city is in the north east part of Maine and has cool summers and cold winters. The grassy field site also has DEP weather and environmental monitoring equipment. There are a fair number of clear days per year; more than any other of the northeast UV-B sites. The site was constructed in 1995 before the UV-MFR was available. The UV-MFR was installed October 1996.</t>
  </si>
  <si>
    <t>http://www.maine.gov/dep/</t>
  </si>
  <si>
    <t>0-20008-0-PQI|primary</t>
  </si>
  <si>
    <t>0-20008-0-PED|primary</t>
  </si>
  <si>
    <t>The USDA UV-B Monitoring site is located 2 miles north of Pullman, Washington off highway 27 at the top of a small hill in a large area of wheat fields. This site is a facility of Washington State University and has other instruments operated by The Department of Natural Resource Sciences. The Department is dedicated to advancing natural resource conservation, research, and education in the United States and around the world through international programs. Because this site is on top of a hill it has almost total sky coverage down to the horizon; among the best in the network. Despite the latitude this site has a rather mild climate due to its low elevation, and is east of the central Washington desert area.</t>
  </si>
  <si>
    <t>http://natural-resources.wsu.edu/</t>
  </si>
  <si>
    <t>0-20008-0-PUL|primary</t>
  </si>
  <si>
    <t>0-20008-0-QAK|primary</t>
  </si>
  <si>
    <t>The monitoring site is 2 miles south of I-40 on Lake Wheeler Road near Raleigh, North Carolina. The site is a part of The Lake Wheeler Road Field Laboratory (LWRFL). The site's location is on the south east coastal plain and has mild winters and warm humid summers and many sunny days for an eastern UV-B site. This site was constructed in October 2002 at the North Carolina State University Air Quality facility. The College of Agriculture and Life Sciences' Lake Wheeler Road Field Laboratory is a diverse and heavily used field laboratory. With a total of 1,474 acres, 903 acres are used for teaching, research and extension programs, with the balance in natural areas. The LWRFL provides specialized teaching facilities for students studying poultry, swine, dairy and beef cattle, biological sciences, ecology, environmental sciences and air quality. &lt;a href="http://uvb.nrel.colostate.edu/UVB/uvb_siteinfo.jsf"&gt;UV-B Monitoring site&lt;/a&gt; and &lt;a href="http://esrl.noaa.gov/gmd/grad/neubrew/Station.jsp?stn=4"&gt;NEUBrew Station&lt;/a&gt; are located here.</t>
  </si>
  <si>
    <t>http://harvest.cals.ncsu.edu/research.cfm</t>
  </si>
  <si>
    <t>0-20008-0-RAL|primary</t>
  </si>
  <si>
    <t>0-20008-0-RED|primary</t>
  </si>
  <si>
    <t>0-20008-0-RMN|primary</t>
  </si>
  <si>
    <t>This USDA UV-B Monitoring site is located on the roof of the Moody Science Hall building on the campus of Texas Lutheran University, in the city of Seguin, Texas, just south of I-10, about 35 miles east of San Antonio. Surrounding the town of Seguin are mostly farms and ranches and the climate is warm in the winter and hot in the summer with frequent thunderstorms. The Seguin site also has a barometer connected to the UV-MFR data logger. This site also has a third data logger which operates an MF-RSR which uses LED detectors instead of the usual photo diodes.</t>
  </si>
  <si>
    <t>0-20008-0-SEG|primary</t>
  </si>
  <si>
    <t>UTC-10</t>
  </si>
  <si>
    <t>0-20008-0-SHM|primary</t>
  </si>
  <si>
    <t>&lt;a href="http://www.epa.gov/uvnet/sites/shenandoah.html" Target="_blank"&gt;Closed EPA UV Net site&lt;/a&gt; NADP/NTN Monitoring Shenandoah National Park-Big Meadows (VA28) Location: Madison County, Virginia</t>
  </si>
  <si>
    <t>0-20008-0-SHN|primary</t>
  </si>
  <si>
    <t>0-20008-0-SHE|primary</t>
  </si>
  <si>
    <t>0-20008-0-SIA|primary</t>
  </si>
  <si>
    <t>The Sioux Falls station is located on the grounds of the EROS Data Center, outside Sioux Falls, South Dakota.</t>
  </si>
  <si>
    <t>http://www.srrb.noaa.gov/surfrad/siouxfalls.html</t>
  </si>
  <si>
    <t>0-20008-0-SXF|primary</t>
  </si>
  <si>
    <t>AERONET:Operational,BSRN:Operational,ESRLCCG:Operational,TCCON:Operational</t>
  </si>
  <si>
    <t>The sampling site is located in the Southern Great Plains, within the US DOE Atmospheric Radiation Measurement Program testbed. The testbed is a 350 km x 350 km area studied and modeled by ARM. It is officially called the ARM-CART (cloud and radiation testbed). The local topography is very flat. Land use is mostly agriculture; main land cover is winter wheat and pasture. Scientists are using the information obtained from the SGP site to improve cloud and radiative models and parameterizations and, thereby, the performance of atmospheric general circulation models used for climate research. There are 30 scientists and technicians who collect and monitor data from the central facility instruments and from remote instruments throughout the site. The SGP is the largest and most extensive climate research field site in the world.</t>
  </si>
  <si>
    <t>http://www.arm.gov/sites/sgp.stm</t>
  </si>
  <si>
    <t>0-20008-0-SGP|primary</t>
  </si>
  <si>
    <t>0-20008-0-SPD|primary</t>
  </si>
  <si>
    <t>The USDA UV-B Monitoring site in Starkville, Mississippi is located just north of the Mississippi State University campus. The instruments are within a fenced grassy area with other monitoring equipment and a weather station. This site is part of the Mississippi Agricultural and Forestry Experiment Station. The UV-B site is strategically located with other substantial USDA-ARS programs. The area is mostly farm land and has hot summers and cool winters with a fair number of sunny days any time of the year.</t>
  </si>
  <si>
    <t>http://msucares.com/</t>
  </si>
  <si>
    <t>0-20008-0-STK|primary</t>
  </si>
  <si>
    <t>A permanent mountain-top facility, Storm Peak Laboratory (SPL), was constructed during the summer of 1995 in the Rocky Mountains of northwestern Colorado. Although SPL has been in existence in various forms for more than twenty-five years, the new facility is the latest stage of an evolutionary process of providing a practical, easily accessible facility for researchers, teachers and students of all ages and abilities. A clear upwind fetch places the lab in an ideal location from which to conduct studies of the free troposphere. SPL is operated by the Desert Research Institute (DRI) Division of Atmospheric Sciences (DAS). DRI is a branch of the Nevada System of Higher Education and is committed to continuing research and education programs in the atmospheric sciences. Any U.S. or international scientific group or educational institution with needs for high elevation measurements, in-cloud research studies or related education or training are invited to SPL. The location provides the highest-elevation forested site within the UV-B network. This allows monitoring and analysis of UV, solar and photosynthetic irradiances to sub-alpine ecosystems representative of a large portion of the western U.S. In addition, DRI conducts ongoing monitoring of mountain climate, aerosol concentration and size distributions, ambient carbon dioxide and ozone at SPL. Research includes studies of high-elevation climate trends and variability, cloud microphysical research on cloud-aerosol interactions, mesoscale model verification of orographic snowfall predictions, snow and cloud chemistry, validation of radiative transfer models for actinic flux, and development of satellite-based estimation methods for mesoscale spectral irradiances and photochemical reaction rates.</t>
  </si>
  <si>
    <t>http://stormpeak.dri.edu/</t>
  </si>
  <si>
    <t>0-20008-0-SPL|primary</t>
  </si>
  <si>
    <t>The ISIS station in Sterling is located on the National Weather Service grounds at the airport.</t>
  </si>
  <si>
    <t>http://www.srrb.noaa.gov/isis/ste.html</t>
  </si>
  <si>
    <t>0-20008-0-SVA|primary</t>
  </si>
  <si>
    <t>0-20008-0-SCN|primary</t>
  </si>
  <si>
    <t>NDACC station: lidar, mwave, sondes</t>
  </si>
  <si>
    <t>http://tmf-web.jpl.nasa.gov/</t>
  </si>
  <si>
    <t>0-20008-0-TMF|primary</t>
  </si>
  <si>
    <t>GMD Projects at Tallahassee, Florida: Surface Ozone, Dobson Ozone The ISIS station in Tallahassee is located on the National Weather Service grounds at the airport.</t>
  </si>
  <si>
    <t>http://www.srrb.noaa.gov/isis/tlh.html</t>
  </si>
  <si>
    <t>0-20008-0-TAL|primary</t>
  </si>
  <si>
    <t>&lt;a href="http://www.epa.gov/uvnet/sites/tr.html" Target="_blank"&gt;Closed EPA UV Net site&lt;/a&gt; at Theodore Roosevelt National Park-Painted Canyon: The Brewer was located on the roof of an instrument shelter about 3 meters off the ground. The site is about 400 meters east of the Painted Canyon Visitors Center in the Park's South Unit. The terrain is largely treeless with arid high plains to the south, breaking downward about 50 meters north of the site into rough, eroded topography of the badlands. Terrain does not interfere with a full view of the sky. There is a meteorological tower to the north of the Brewer and a gas sampling tower within 3 meters to the southwest (against the shelter). The latter tower can be expected to interfere with direct sun measurements in the mid-afternoon.</t>
  </si>
  <si>
    <t>http://vista.cira.colostate.edu/IMPROVE/web/sitebrowser/sitebrowser.aspx?sitei</t>
  </si>
  <si>
    <t>0-20008-0-THR|primary</t>
  </si>
  <si>
    <t>GAW Global:Operational,MPLNET:Operational</t>
  </si>
  <si>
    <t>Located on a point jutting into the ocean along the remote north coast of California, Trinidad Head is ideally suited for measuring marine background air. Much of the time the site experiences baseline conditions, but it also allows for the monitoring of regionally influenced air, affected mainly by forested lands, and to a lesser extent, air having a small urban influence. An instrument trailer was installed in April 2002 as part of the ITCT campaign allowing measurements of aerosols, surface ozone, radiation, and flask sampling for halocarbons and carbon cycle gases. Bi-weekly airborne vertical profile measurements of carbon cycle gases are also collected in flasks above and upwind of Trinidad Head. Following the ITCT campaign GMD maintained a base set of measurements at the site. Additionally, Scripps Institution of Oceanography is operating two in situ instruments, one as part of the Advanced Global Atmospheric Gases Experiment (AGAGE), the other for measuring changes in atmospheric oxygen concentrations. Aerosol and flask measurements at THD ended June 1, 2017 and THD was decommissioned as a GMD baseline observatory.</t>
  </si>
  <si>
    <t>http://www.esrl.noaa.gov/gmd/obop/thd/</t>
  </si>
  <si>
    <t>0-20008-0-THD|primary</t>
  </si>
  <si>
    <t>0-20008-0-UHL|primary</t>
  </si>
  <si>
    <t>0-20008-0-UVL|primary</t>
  </si>
  <si>
    <t>0-20008-0-VLP|primary</t>
  </si>
  <si>
    <t>0-20008-0-VIN|primary</t>
  </si>
  <si>
    <t>IMPROVE:Operational,NADP:Operational</t>
  </si>
  <si>
    <t>closed US Environmental Protection Agency and the University of Georgia at Athens site: The Brewer is located on the roof of an instrument shelter about 3 meters off the ground. The site is about 400 meters east of the Painted Canyon Visitors Center in the Park's South Unit. The terrain is largely treeless with arid high plains to the south, breaking downward about 50 meters north of the site into rough, eroded topography of the badlands. Terrain does not interfere with a full view of the sky. There is a meteorological tower to the north of the Brewer and a gas sampling tower within 3 meters to the southwest (against the shelter). The latter tower can be expected to interfere with direct sun measurements in the mid-afternoon.</t>
  </si>
  <si>
    <t>http://www.nps.gov/viis/</t>
  </si>
  <si>
    <t>0-20008-0-VII|primary</t>
  </si>
  <si>
    <t>0-20008-0-VOY|primary</t>
  </si>
  <si>
    <t>http://www.ornl.gov/</t>
  </si>
  <si>
    <t>0-20008-0-WBW|primary</t>
  </si>
  <si>
    <t>GMD Projects at Wallops Island, Virginia: Surface Ozone, Dobson Ozone NDACC station: o3sonde, dobson</t>
  </si>
  <si>
    <t>http://www.esrl.noaa.gov/gmd/dv/site/WAI.html</t>
  </si>
  <si>
    <t>0-20008-0-WAI|primary</t>
  </si>
  <si>
    <t>0-20008-0-WSP|primary</t>
  </si>
  <si>
    <t>0-20008-0-UTA|primary</t>
  </si>
  <si>
    <t>0-20008-0-WBI|primary</t>
  </si>
  <si>
    <t>The USDA UV-B Monitoring site is located near West Lafayette, Indiana, within a fenced area of a 991 acre farm facility which is located 7 miles west of the Purdue University campus. The farm facility is a part of the Agronomy Center for Research and Education (ACRE) at Purdue University which currently has 53 researchers from 8 departments who conduct approximately 180 research projects. At this site as well as the many others the ACRE scientists and USDA researchers conduct studies which include: plant breeding and genetics, crop production and soil tillage management, plant physiology, soil fertility, weed control, disease and insect resistance and control, and a variety performance evaluation for corn, soybeans, small grains, sorghum and alfalfa. In April 2001 the Ohio UV-B monitoring site was closed and relocated to the Purdue University facility.</t>
  </si>
  <si>
    <t>http://www.agry.purdue.edu/arc/arcdesc.htm</t>
  </si>
  <si>
    <t>0-20008-0-WLF|primary</t>
  </si>
  <si>
    <t>NADP/NTN Monitoring Station Whiteface Mountain (NY98) Location: Essex County, New York</t>
  </si>
  <si>
    <t>0-20008-0-WFM|primary</t>
  </si>
  <si>
    <t>0-20008-0-WNC|primary</t>
  </si>
  <si>
    <t>The University of Maryland, College of Agriculture &amp; Natural Resources operates the Wye Research and Education Center (WREC), which is located east of Grasonville off of US Highway 50 on the eastern shore of Maryland. The WREC is part of a 1000 acre complex whose location makes it an ideal site for research focusing on preserving the health and vitality of the Chesapeake Bay, sustaining agricultural productivity and product diversity. Research includes: Cattle Breeding and Genetics; Integrated Pest Management; Plant Breeding and Genetics; Energy Development; and Interaction of Land and Water Agriculture/Aquaculture. The support stand is on a wood platform 3 feet above ground and is near a weather station in a grassy area at the center of a large crop field. This rural site is interesting to compare to the other Maryland UV-B site within the urban Washington D.C. area. &lt;a href="http://uvb.nrel.colostate.edu/UVB/uvb_siteinfo.jsf"&gt;USDA UV-B Monitoring site&lt;/a&gt;</t>
  </si>
  <si>
    <t>http://agresearch.umd.edu/RECs/WREC/index.cfm</t>
  </si>
  <si>
    <t>0-20008-0-WYE|primary</t>
  </si>
  <si>
    <t>0-20008-0-YEL|primary</t>
  </si>
  <si>
    <t>0-20008-0-YOS|primary</t>
  </si>
  <si>
    <t>The Buenos Aires Main Observatory is located at 34.5 S, 58.3 W at an altitude of 25 m a.s.l. The meteorologial activities at the Buenos Aires Main Observatory began in 1906 at Villa Ortuzar district which belongs to the Autonomous City of Buenos Aires. The climate in Buenos Aires is warm with hot Summers and cold Winters with temperatures of 30 to 20 °C and 16 to 8°C respectively. Precipitations are more abundant in Summer than in Winter. The highest records correspond to January, February and March. The mean relative humidity is 71.4%. The winds which have an influence in the city are the “Pampero” and “La Sudestada”. The former blows from the Southwest; it is stronger in Summer and it usually causes rainfalls. “La Sudestada” mainly occurs from April to October. It is a strong wind which blows from the Southeast being cold and quite humid . It lasts several days and it is frequently comes with rainfalls of varied intensity. The surroundings of the Observatory, being located within the Autonomous City of Buenos Aires, is subjected to changing pollution sources from the normal activity of the city. The Buenos Aires Main Observatory is a Calibration Regional Centre of the III Region of the WMO for total ozone, surface ozone and UV radiation. It is there where the comparisons of the Latin American instruments are held. STATION'S PROGRAMS TOTAL OZONE COLUMN (DOBSON) VERTICAL OZONE PROFILE (UMKEHR METHOD) SOLAR RADIATION (GLOBAL AND DIFUSE) AND PIRHELIOMETER. SOLAR RADIATION UVB COMPLETE EQUIPMENT FOR REGIONAL CENTRES FOR OZONE TROPOSPHERIC (PS). CONVENTIONAL METEOROLOGICAL MEASUREMENTS</t>
  </si>
  <si>
    <t>http://www.smn.gov.ar/?mod=htms&amp;id=11</t>
  </si>
  <si>
    <t>0-20008-0-BSO|primary</t>
  </si>
  <si>
    <t>South America</t>
  </si>
  <si>
    <t>This station is located at the “General Enrique Mosconi International Airport” 11 km northwards from the city centre of Comodoro Rivadavia (45.47 S, 67.30 W) at an altitude of 46 m a.s.l. The city of Comodoro Rivadavia is in Chubut Province being one of Patagonia’s and Argentina’s biggest cities. The surrounding geographical features are characterized by little hills, depressions, little canyons, coastal accidents, hills and lagoons. The climate of the region is dry patagonic with scanty normal annual precipitations, the prevailing wind blows from the West at a mean speed of 42 km the hour with violent and persistent gusts. The annual mean temperature is 13°C, with a maximum value of 27°C during January and a minimum value of 3°C in July and a mean annual relative humidity of 51%. Winters in this region of the country are mild with occasional snowfalls and some rainfalls and Summers are dry and warm. Humidity HR% psychrometric par Pressure Barometer/ (Digital Pressure sensor and Fortin barometer) Temperature (Thermometer) Wind direction (Anemometer) Wind speed (Anemometer) Total column ozone (Dobson spectrophotometer) UV Broadband Pyranometer (Solar Light 501) Altitude meteorological observations by balloons fly (Vaisala RS92)</t>
  </si>
  <si>
    <t>http://www.smn.gov.ar/?mod=htms&amp;id=10</t>
  </si>
  <si>
    <t>0-20008-0-CMR|primary</t>
  </si>
  <si>
    <t>La Quiaca is a small city in the north of the province of Jujuy (*), Argentina, on the southern bank of the dry river called “La Quiaca”, a border town, opposite the small village of Villazón (Bolivia). In Argentina, this city is the classic reference to the northern end of the country and it lies at the end of National Route 9, 289 km (180 mi) from San Salvador de Jujuy (the provincial capital), and at an altitude of 3,442 m (11,293 ft) above mean sea level. It is 5,200 km from Ushuaia at the southernmost tip of Argentina. It has about 15,000 inhabitants. It is the head town of the Yaví Department, which includes also the towns of Barrios, Cangrejillos, El Cóndor, Pumahuasi, and Yaví. The area is serviced by an airport located at 22°09&amp;#8242;02&amp;#8243;S 65°34&amp;#8242;39&amp;#8243;W. (*) Jujuy is a province in North-western Argentina, it borders to the West with Chile and Bolivia, to the North with Bolivia and to the East and South with the Province of Salta. La Quiaca is provided with all the services of a modern town (potable water, electricity, sewage, natural gas, Internet). This city from the Northern Puna has all the basic commodities for the tourist since it is one the most important urban settlements of North-western Argentina. It lies on a prevailing mountainous area, its elevation increases gradually from East to West. Three main mountain ranges are must be mentioned: 1.- Subandean hills 2.- The Eastern Mountain Range, with the “Quebrada de Humahuaca“ as its most relevant area. 3.- “The Puna“ The climate: is arid, with a great daily temperature amplitude which is a trait of all the Puna region of Jujuy. The mean temperature is near 10 °C, with a small annual variation of only 10°C and an annual precipitation about of 350 mm. Summers are cool, with mean temperatures under 15°C, maximum mean values seldom above 25°C, and relatively humid, with more than 80% of annual rains being concentrated in this season. Winters are quite dry and cold, rainfall</t>
  </si>
  <si>
    <t>http://www.smn.gov.ar/?mod=htms&amp;id=13</t>
  </si>
  <si>
    <t>0-20008-0-LQO|primary</t>
  </si>
  <si>
    <t>The main Geographical and Climatic features of Pilar Observatory are the following: The Observatory is located at the centre of the Country (31.4°S, 63.53°W) at an altitude of 338 meters a.s.l. The distance from the Capital of Cordoba is approximately 60 Km. The prevailing winds blow from the North-Northwestern sector (N-NW). The station is surrounded by a pasture land or field but there is a cold-storage plant 1 kilometer to the North. The average annual rainfall and relative humidity are 786 mm and 69%, respectively, Summer being the rainy season. The Summer mean temperatures are between 19 ºC and 30 ºC, and in Winter they can reach 4 ºC.</t>
  </si>
  <si>
    <t>http://www.smn.gov.ar/?mod=htms&amp;id=12</t>
  </si>
  <si>
    <t>SMN Argentina</t>
  </si>
  <si>
    <t>0-20008-0-PIL|primary</t>
  </si>
  <si>
    <t>LALINET:Operational,NDACC:Operational</t>
  </si>
  <si>
    <t>NDACC station with uvvis</t>
  </si>
  <si>
    <t>0-20008-0-RGG|primary</t>
  </si>
  <si>
    <t>The Observatory is located to the West (W) of San Julián City (Santa Cruz Province). It is 8 Km from San Julián Bay (Atlantic Ocean). The distance by road from Río Gallegos (Capital Province) is 373 Km. The prevailing winds blow from the Western– Southwestern (W-SW) sector. The ground where the Observatory is situated is characterized by small hills, canyons or cliffs (near to sea). The local airport is situated near the Observatory. Station's Programs AUTOMATE TOTAL OZONE (AFO) misscontinued SURFACE OZONE (TECO 49) SOLAR RADIATION (GLOBAL, DIFUSE) UV-B RADIATION ( YES) CONVENTIONAL METEOROLOGICAL MEASUREMENTS</t>
  </si>
  <si>
    <t>http://www.smn.gov.ar/?mod=htms&amp;id=9</t>
  </si>
  <si>
    <t>0-20008-0-SJA|primary</t>
  </si>
  <si>
    <t>0-20008-0-TDF|primary</t>
  </si>
  <si>
    <t>GAW Global:Operational,NDACC:Operational</t>
  </si>
  <si>
    <t>The Ushuaia Station is located on the "Isla Grande de la Tierra del Fuego", Argentina (54° 50' S - 68° 18' W), roughly 10 km south-west of the city of Ushuaia. The station is located in a coastal cliff at an altitude of 18 m a.s.l., on a remote sub-Antarctic marine coast. Steady winds blow prevailing from the clean air sector (SW) down the Beagle Channel. Tierra del Fuego and its adjacent oceanic area are under the westerlies influence. The ground in the vicinity around the station is covered with pasture and bush. The vegetation in the surrounding area (30 Km) is consisting mainly of Nothofagus forest. The facilities at the site consist of the main building of 230 m2, which provides space for offices, meeting rooms and laboratories. Attached to this building is the Dobson spectrophotometer. On the platform at the top of the roof, the air inlet and several radiation and meteorological equipment are mounted. In addition to the main facility, a remote island sampling site with a 12 m tower called "Isla Redonda" is located on Beagle Channel (54° 51' S - 68° 28' W) and can be used for special projects. Since two years, the new Ushuaia airport has opened in the near vicinity of the station. It is located about 500 mts. north-east of the site towards the city of Ushuaia. Air traffic is estimated to 5-10 flight movements per day. As already stated in the first audit report '94 (Martini, Slemr, Mohnen) there is some concern regarding a possible influence of the measurements, in particular when the airport should further develop.</t>
  </si>
  <si>
    <t>http://www.smn.gov.ar/?mod=ozono&amp;id=70</t>
  </si>
  <si>
    <t>0-20008-0-USH|primary</t>
  </si>
  <si>
    <t>Snow - Dry winter - Very cold winter</t>
  </si>
  <si>
    <t>Bolivia, Plurinational State of</t>
  </si>
  <si>
    <t>3|2000</t>
  </si>
  <si>
    <t>Mount Chacaltaya Station (CHC) is located at 16.21?S and 68.08?W. Most of the instruments (3) are housed at 5.240 masl in the facilities of the Cosmic Rays Group of the Institute of Physical Research (IIF). The High Volume system and AWS are deployed at 5380 masl, in the norwestern shoulder of Chacaltaya at the facilities of the SENAMHI. The station is operated by the Laboratory for Atmospheric Physics (LFA), also part of the the IIF of the University Mayor de San Andres. The CHC Station is easily reachable from La Paz city by car within 90 minutes. The Station is located approximately 25 km in straight line, from the LFA itself downtown La Paz. Chacaltaya is a mountain with a horizon open to the South and West. Behind it (i.e., towards the North and East), high peaks of the mountain range separate it from the Amazon Basin. The climate at Chacaltaya is generally dry and semi-desert, with annual precipitations of around 680 mm (50% of such rainfall occurs during the Austral summer). Electric power is available at CHC station through transmission wires from La Paz, cell phones get a weak but continuous signal on site and the internet connection is stable. Permanent personnel (watchmen) work 7 days a week at the CHC station. Scientists and technicians travel to the station regularly during work days.The monthly mean high and low temperatures average around 1 ?C and -5?C, and the annual mean is around -1?C. Pressure does not exhibit seasonal variation. The barometric pressure at the site is approximately 540 mbar. The area surrounding the CHC is stony, partly covered by snow (especially in summer) and with little fauna and vegetation.</t>
  </si>
  <si>
    <t>http://www.chacaltaya.edu.bo/</t>
  </si>
  <si>
    <t>IIF-UMSA</t>
  </si>
  <si>
    <t>0-20008-0-CHC|primary</t>
  </si>
  <si>
    <t>Brazil</t>
  </si>
  <si>
    <t>NDACC:Operational,WRO:Operational</t>
  </si>
  <si>
    <t>IPMET</t>
  </si>
  <si>
    <t>0-20008-0-BAU|primary</t>
  </si>
  <si>
    <t>Site is located on EMBRAPA CERRADO area on dry climate region surrounded by Aguas Emendadas conservation area and small experimental agricultural fields. AERONET is also co-located with basic on-line BSRN candidate station and total sky imager camera instrument.</t>
  </si>
  <si>
    <t>0-20008-0-BRB|primary</t>
  </si>
  <si>
    <t>0-20008-0-CCP|primary</t>
  </si>
  <si>
    <t>0-20008-0-CUI|primary</t>
  </si>
  <si>
    <t>EMEP:Operational,LALINET:Operational,WRO:Operational</t>
  </si>
  <si>
    <t>The Manaus aerosol monitoring station is situated in a primary tropical forest background area in a 38 meters tower, about 50 Km North of the city of Manaus. It measures continuously aerosol optical properties, including absorption and scattering at several wavelengths, aerosol size distribution, aerosol particle number, aerosol composition and mass for PM2.5 and PM10, in addition to ozone and precipitation chemistry.</t>
  </si>
  <si>
    <t>SIPAM</t>
  </si>
  <si>
    <t>0-20008-0-MAO|primary</t>
  </si>
  <si>
    <t>GAW Regional:Operational,SHADOZ:Operational</t>
  </si>
  <si>
    <t>www.crn2.inpe.br/lavat/index.php</t>
  </si>
  <si>
    <t>0-20008-0-MAX|primary</t>
  </si>
  <si>
    <t>GAW Regional:Operational,NDACC:Operational,WRO:Operational</t>
  </si>
  <si>
    <t>Natal is located in the easternmost corner of South America. NDACC station with ozone- and aerosolsonde</t>
  </si>
  <si>
    <t>0-20008-0-NAT|primary</t>
  </si>
  <si>
    <t>Headquarters of Brazil´s ozone group. Brewer spectrophotometer station; calibration site.Data since 1998.</t>
  </si>
  <si>
    <t>0-20008-0-SJC|primary</t>
  </si>
  <si>
    <t>LALINET:Operational</t>
  </si>
  <si>
    <t>Installed in University of Sao Paulo Campus in a heavily populated suburb of Sao Paulo metropolitan Area. Sao Paulo has a status of a megacity, with about 20 M people living in Greater Sao Paulo area. The car fleet is about 8 M . The city is surround by a mountain range of about 300 m in the north, and it has two river valleys cutting the city from SE - NW. Between this two valleys there is a plateau about 740 m high. The lidar measurements is conducted several days a week according to the weather conditions. The range corrected Lidar signal can be checked in the following website http://gescon.ipen.br/leal/</t>
  </si>
  <si>
    <t>http://gescon.ipen.br/leal/</t>
  </si>
  <si>
    <t>0-20008-0-SPU|primary</t>
  </si>
  <si>
    <t>Chile</t>
  </si>
  <si>
    <t>The Lidar station is located in the campus of the University of Concepcion and the Lidar system is housed in a transportable laboratory</t>
  </si>
  <si>
    <t>0-20008-0-CUC|primary</t>
  </si>
  <si>
    <t>CTBTO:Operational,ESRLCCG:Operational,GAW Regional:Operational</t>
  </si>
  <si>
    <t>NOAA "Carbon Cycle Surface Flasks" Project</t>
  </si>
  <si>
    <t>http://www.esrl.noaa.gov/gmd/dv/site/EIC.html</t>
  </si>
  <si>
    <t>0-20008-0-EIC|primary</t>
  </si>
  <si>
    <t>0-20008-0-TLL|primary</t>
  </si>
  <si>
    <t>NDACC campaign: lidar</t>
  </si>
  <si>
    <t>0-20008-0-PAR|primary</t>
  </si>
  <si>
    <t>Colombia</t>
  </si>
  <si>
    <t>Bogotá a city in central Colombia, is the country's capital, located on a mountain rimmed plateau high in the Cordillera Oriental of the Andes Mountains called the "Sabana de Bogotá", which is about 30 km wide and 70 km long. A high Andean Mountain range rises to the East of the city, with the downtown area resting at the foot of Monserrate and Guadalupe Mountains. Today the city is a cosmopolitan metropolis which still has some vestiges of the Spanish Colonial era. It is the political, industrial, economic and cultural center of the country.</t>
  </si>
  <si>
    <t>http://www.ideam.gov.co</t>
  </si>
  <si>
    <t>0-20008-0-BGT|primary</t>
  </si>
  <si>
    <t>Pasto, city in southwestern Colombia, capital of the department Nariño, on a plateau of the Andes Mountains. The city is just 8 km from the Galeras volcano. Volcanic activity has been frequent in the last five years, including an eruption in January 1993. The city is on the Pan-American Highway and is an important commercial and transportation center for the surrounding agricultural region.</t>
  </si>
  <si>
    <t>0-20008-0-PTO|primary</t>
  </si>
  <si>
    <t>Ecuador</t>
  </si>
  <si>
    <t>Sparse (&lt;15%) vegetation(Surface cover types (GlobCover2009))</t>
  </si>
  <si>
    <t>Radiosondes Daily (12UTC) / Ozonesondes Campaigns with NOAA or other projects</t>
  </si>
  <si>
    <t>http://www.inamhi.gob.ec/galapagos/prodgalapagos.htm</t>
  </si>
  <si>
    <t>0-20008-0-SCR|primary</t>
  </si>
  <si>
    <t>Paraguay</t>
  </si>
  <si>
    <t>0-20008-0-SNL|primary</t>
  </si>
  <si>
    <t>Peru</t>
  </si>
  <si>
    <t>Dobson #87 moved from Huancayo to Marcapomacocha in February 2000 Region: Junin, Province: Yauli and District: Marcapomacocha Located at the border to Marcapomacocha Lake and near to La Viuda Mountains in andean region the station is surrounded by very poor vegetation. The Marcapomacocha Village is located to 2km.</t>
  </si>
  <si>
    <t>http://www.esrl.noaa.gov/gmd/ozwv/dobson/mpo.html</t>
  </si>
  <si>
    <t>0-20008-0-MPO|primary</t>
  </si>
  <si>
    <t>Suriname</t>
  </si>
  <si>
    <t>The premises of the Meteorological Service of Suriname (MDS), located on the southwestern outskirts of Paramaribo, prooved to be the best location for the RADCHiS obervation program. Although it lies on the edge of a rural environment, pristine conditions dominate as the Atlantic Ocean coastline is just a couple of kilometers to the north, the great Amazone forest a similar distance to the south. A platform mounted on the roof of the building provides an undisturbed view for the instruments, whereas the area behind the building provides all the space needed for a balloon launching site, along with a filling hut. NDACC station: o3sonde</t>
  </si>
  <si>
    <t>http://www.knmi.nl/~verver/fortuin/site.html</t>
  </si>
  <si>
    <t>0-20008-0-PMO|primary</t>
  </si>
  <si>
    <t>Bird Island lies off the north-west tip of South Georgia in the Southern Atlantic Ocean. It is separated by a 500m channel, Bird Sound, from the South Georgia mainland. It is approximately 1000km south east of the Falkland Islands and is accessible only by boat or ship supported helicopter. - former NOAA flask sampling site</t>
  </si>
  <si>
    <t>0-20008-0-SGI|primary</t>
  </si>
  <si>
    <t>King Edward Point lies at the entrance to King Edward Cove, a small bay within Cumberland East Bay. Located midway along South Georgia it is approximately 1,400 km from the Falkland Islands. Access is by boat or ship based helicopter.</t>
  </si>
  <si>
    <t>0-20008-0-KEP|primary</t>
  </si>
  <si>
    <t>General station location - Latin America south-central, at NW of the country. At the same place as meteorological station WMO-Salto (86360), into airport (Nueva Espérides Airport) with a little traffic, usually small aircrafts. Approx. 6Km from Salto city and 500Km from Montevideo capital city. No mountais, near Uruguay River and hydroelectic plant with very nice hotel.</t>
  </si>
  <si>
    <t>0-20008-0-SAG|primary</t>
  </si>
  <si>
    <t>BSRN:Operational,EMEP:Operational,NDACC:Operational</t>
  </si>
  <si>
    <t>BSRN site and NDACC station with UV/Spectral measurements</t>
  </si>
  <si>
    <t>UTC+9.5</t>
  </si>
  <si>
    <t>0-20008-0-ASP|primary</t>
  </si>
  <si>
    <t>South-West Pacific</t>
  </si>
  <si>
    <t>The station is in a sub-tropical climate zone, situated in a region of cropping, grazing and natural vegetation. Major emission sources include open cut coal mines within a 100 km radius, and a cattle feedlot approximately 20 km away.</t>
  </si>
  <si>
    <t>0-20008-0-ARA|primary</t>
  </si>
  <si>
    <t>Brisbane is a city of 1.9 million people and capital of the north-eastern state of Queensland. Dobson spectrometer observations are made at Brisbane Airport.</t>
  </si>
  <si>
    <t>0-20008-0-BBN|primary</t>
  </si>
  <si>
    <t>Broadmeadows is a suburb of Melbourne located 14 km north of the city centre. Land use is primarily industrial. The Melbourne ozonesonde program shifted here in 1999 from Laverton, after earlier being located in Aspendale (prior to 1983). For Dobson measurements refer also to the stations Aspendale and Melbourne. This was only an operational Dobson station temporarily in July and August 2004 while nearby 253 Melbourne/Airport was having some building work done.</t>
  </si>
  <si>
    <t>0-20008-0-BRO|primary</t>
  </si>
  <si>
    <t>Marine coastal</t>
  </si>
  <si>
    <t>0-20008-0-CFA|primary</t>
  </si>
  <si>
    <t>https://research.csiro.au/acc/capabilities/cape-grim-baseline-air-pollution-station/</t>
  </si>
  <si>
    <t>AGAGE:Operational,ESRLCCG:Operational,GAW Global:Operational</t>
  </si>
  <si>
    <t>The Cape Grim Baseline Air Pollution Station (CGBAPS) is located on a cliff-top (approximate elevation 90 m a.s.l.) near the northern end of the west coast of Tasmania, overlooking the Southern Ocean. The building is on a small block surrounded by an additional 500 ha of grazing land known as the buffer zone. A small area within and next to the building is leased to a telecommunications company and its 74 m tower is used by the station. The buffer zone is surrounded by a 22,000 ha used for sheep, beef and dairy farming. From the station, the baseline sector is 190-280 degrees. Winds from this sector occur about 35 % of the time. The station is supported by an office in Smithton and laboratories in Melbourne. Station specifications, site plan, and program summaries are given int the station's annual report (Baseline), available on request.</t>
  </si>
  <si>
    <t>www.bom.gov.au/inside/cgbaps/index.shtml</t>
  </si>
  <si>
    <t>0-20008-0-CGO|primary</t>
  </si>
  <si>
    <t>AERONET:Operational,BSRN:Operational,GAW Regional:Operational,TCCON:Operational</t>
  </si>
  <si>
    <t>Sited at Darwin Airport is a BSRN monitoring station and a Dobson spectrometer. The BSRN measurements commenced in 1993, and the Dobson measurements in 1990</t>
  </si>
  <si>
    <t>http://www.arm.gov/sites/twp/darwin.stm</t>
  </si>
  <si>
    <t>0-20008-0-DWN|primary</t>
  </si>
  <si>
    <t>The station consists of a converted shipping container laboratory on a cleared site. It was formerly a prison farm, surrounded by grasslands, savannah and some small plots of pine trees. It is 2-3 kilometers from the coast and 70km via road from Darwin city centre (30km direct line).</t>
  </si>
  <si>
    <t>0-20008-0-GPA|primary</t>
  </si>
  <si>
    <t>Dobson spectrometer. The station was closed as a Dobson site in 1992 as it was considered at that time that Hobart was close enough to Melbourne.</t>
  </si>
  <si>
    <t>0-20008-0-HBT|primary</t>
  </si>
  <si>
    <t>Macquarie Island is a subantarctic island located in the Southern Ocean, approximately half way between Australia and Antarctica. Macquarie Island, or "Macca" as it is generally referred to, is a Tasmanian State Reserve managed by the Tasmanian Parks and Wildlife Service. Australia operates a research station at the northern end of the island from which a wide range of research is carried out.</t>
  </si>
  <si>
    <t>http://www.aad.gov.au/default.asp?casid=7151</t>
  </si>
  <si>
    <t>0-20008-0-MQA|primary</t>
  </si>
  <si>
    <t>Melbourne is a city of 3.8 million people and the capital of the south-eastern state of Victoria. Ozonesonde flights were first undertaken from the bayside suburb of Aspendale (1965-1982), followed by Laverton (1982 -1999) and are now flown from Broadmeadows. Total column ozone measurements (Dobson) were also first made in Aspendale (1957-1982), then the city centre (1983-2003), and currently at Melbourne Airport. The WOUDC site "Melbourne/Airport" (Station 253) refers to both of these locations. Radiation measurements commenced in 2001.</t>
  </si>
  <si>
    <t>BoM</t>
  </si>
  <si>
    <t>0-20008-0-MBN|primary</t>
  </si>
  <si>
    <t>A rural site in south-eastern Australia, located principally to monitor possible leakage from a CO2 geosequestration test site</t>
  </si>
  <si>
    <t>0-20008-0-OTA|primary</t>
  </si>
  <si>
    <t>Perth is a city of 1.5 million people and capital of the state of Western Australia. An automated Dobson spectrometer is operated from Perth Airport.</t>
  </si>
  <si>
    <t>0-20008-0-PTH|primary</t>
  </si>
  <si>
    <t>Sea (open water, tidal flat, snow with fetch above 3 km</t>
  </si>
  <si>
    <t>0-20008-0-RVI|primary</t>
  </si>
  <si>
    <t>BAPmON precipitation measurements commenced in 1978 and ceased in 2006. In 1998 solar and terrestrial measurements including aerosol optical depth related measurements commenced.</t>
  </si>
  <si>
    <t>0-20008-0-WWA|primary</t>
  </si>
  <si>
    <t>NDACC:Operational,TCCON:Operational</t>
  </si>
  <si>
    <t>NDACC/TCCON station: FTIR</t>
  </si>
  <si>
    <t>http://www.uow.edu.au/science/research/cac/index.html</t>
  </si>
  <si>
    <t>0-20008-0-WOL|primary</t>
  </si>
  <si>
    <t>Fiji</t>
  </si>
  <si>
    <t>http://www.esrl.noaa.gov/gmd/dv/site/SUV.html</t>
  </si>
  <si>
    <t>0-20008-0-SUV|primary</t>
  </si>
  <si>
    <t>Indonesia</t>
  </si>
  <si>
    <t>Mosaic forest or shrubland (50-70%) / grassland (20-50%)(Surface cover types (GlobCover2009))</t>
  </si>
  <si>
    <t>EANET:Operational,ESRLCCG:Operational,GAW Global:Operational</t>
  </si>
  <si>
    <t>The Global GAW station Bukit Kototabang is located on the island Sumatra, Indonesia (0° 12' 07" S - 100° 19' 05" E). The station is roughly 17 km north of the town Bukittinggi (population: 85'000) and around 120 km north of Padang which the capital of the province West Sumatra. The remote station Bukit Kototabang (which means The Hill of Flying City) is situated in the equatorial zone on the ridge of a high plateau at an altitude of 864.5 m a.s.l., and 40 km off the western coastline. The prevailing winds are blowing either from south-south-east (December to May) or from north-north-west (May to October). The temperature varies from 16 to 25 °C with only slight annual variation and the relative humidity is usually higher than 80%. The facilities at the site consist of a large one-storey building, which provides excellent space for offices, meeting room and laboratories. On the 300 m2 flat roof, the air inlet and several radiation and meteorological equipment are mounted. The station is reached over a small access road which is closed to the public and is a few kilometres off the westerly main road (moderate traffic) between Padang and Medan. The vegetation in the surrounding area (30 km) consists mainly of tropical forest. However, the small access road to the station enabled farmers to develop the area. The station responsible has asked the West Sumatra authorities for support about the concerns regarding the altering of the surrounding environment.</t>
  </si>
  <si>
    <t>http://gaw.kototabang.bmkg.go.id/</t>
  </si>
  <si>
    <t>BMKG</t>
  </si>
  <si>
    <t>0-20008-0-BKT|primary</t>
  </si>
  <si>
    <t>0-20008-0-WAT|primary</t>
  </si>
  <si>
    <t>Kiribati</t>
  </si>
  <si>
    <t>UTC+14</t>
  </si>
  <si>
    <t>0-20008-0-CHR|primary</t>
  </si>
  <si>
    <t>Malaysia</t>
  </si>
  <si>
    <t>The Petaling Jaya Regional Air Pollution Station is located in the Klang Valley on the western part of Peninsular Malaysia. It is 10 km west of Kuala Lumpur. Most of the monitoring equipment are on the rooftop of the Headquarters building. Petaling Jaya may be considered an urban/commercial area.</t>
  </si>
  <si>
    <t>www.met.gov.my</t>
  </si>
  <si>
    <t>0-20008-0-PJM|primary</t>
  </si>
  <si>
    <t>The Tanah Rata Air Pollution station is located in the central range of highlands that run from north to south of Peninsular Malaysia. It is considered as a remote site and provides measurements representative of the region. The station sits on top of a hill and the instruments are mostly located in the instrument compound behind the station building</t>
  </si>
  <si>
    <t>0-20008-0-TAR|primary</t>
  </si>
  <si>
    <t>Marshall Islands</t>
  </si>
  <si>
    <t>BSRN station no: 25 Surface type: water, ocean Topography type: flat, rural</t>
  </si>
  <si>
    <t>http://www.esrl.noaa.gov/gmd/dv/site/KWJ.html</t>
  </si>
  <si>
    <t>0-20008-0-KWJ|primary</t>
  </si>
  <si>
    <t>The Nauru facility was established in November 1998 as the second TWP climate research station. It is situated in the Denigomodu district on Nauru Island, the Republic of Nauru, which is located in the western South Pacific, approximately 1,200 miles northeast of Papua New Guinea. The ARM Program selected this location because it is on the eastern edge of the Pacific warm pool under La Niña conditions, which affect weather patterns in the Pacific.</t>
  </si>
  <si>
    <t>http://www.arm.gov/sites/twp/nauru.stm</t>
  </si>
  <si>
    <t>0-20008-0-NAU|primary</t>
  </si>
  <si>
    <t>Baring Head Clean Air Monitoring Station is located on a remote coastal cliff top on the south coast of the North Island of New Zealand, overlooking the Southern Ocean. The station, which was established in 1970, is 85 m above mean sea level, and approximately 240 m from the ocean. The intervening land consists of a beach strip and cliff face containing sparse shrubby vegetation. There is a single residence to the north of the site, otherwise there is no permanent occupation within 3 km. The surrounding land has been used fairly consistently for low density livestock farming. Wellington city, which has a population of approximately 380,000, is 10km to the northwest of the site. The site is visited by staff for maintenance of equipment approximately weekly. Southerly wind episodes at the site represent oceanic air to the south of New Zealand.</t>
  </si>
  <si>
    <t>www.niwa.co.nz/rc/atmos/baring</t>
  </si>
  <si>
    <t>0-20008-0-BHD|primary</t>
  </si>
  <si>
    <t>https://en.wikipedia.org/wiki/National_Institute_of_Water_and_Atmospheric_Research#Lauder_Atmospheric_Research_Laboratory</t>
  </si>
  <si>
    <t>1|8</t>
  </si>
  <si>
    <t>BSRN:Operational,GAW Global:Operational,NDACC:Operational,TCCON:Operational</t>
  </si>
  <si>
    <t>Lauder is located in a sparsely populated rural environment on the South Island of New Zealand at 45.0ºS, 169.7ºE, altitude 370 m asl. It is located in a broad valley in Central Otago, approximately 40 km north of Alexandra on State Highway 85. The site is surrounded by pastoral farms running low stock numbers of mainly sheep and cattle. The Atmospheric Research facility was established by DSIR in 1960 to facilitate research of the upper atmosphere (mainly ionospheric), but changed to research into stratospheric composition and UV radiation in the 1980s. Over the last decade the focus has increasingly moved to include climate change and full spectrum radiation research. The site was originally chosen for its clear skies, low pollution, and low stray light levels; and these qualities continue to make Lauder a valuable atmospheric measurement site with a combination of ground-based, balloon-sonde and in-situ measurements. Lauder is maintained by New Zealand’s Institute of Water &amp; Atmospheric Research (NIWA), and has a staff of approximately 15. There is on-site housing for visiting researchers. Lauder is an NDACC affiliated station with UVvis, FTIR, Microwave, Lidar, ozone + Frost Point Hygrometer sonde, UV radiation, and Dobson ozone measurements. Lauder is also a BSRN station that contributes to knowledge on radiation, cloud and aerosol and is a ground station for receiving satellite imagery. Lauder is a GRUAN-certified site (RS-92 measurement program).</t>
  </si>
  <si>
    <t>http://www.niwa.co.nz/our-science/atmosphere/lauder</t>
  </si>
  <si>
    <t>A slope at Low relative elevation within valleys of low altitude</t>
  </si>
  <si>
    <t>0-20008-0-LAU|primary</t>
  </si>
  <si>
    <t>NOAA GMD Projects at Rarotonga: Carbon Cycle Airborne Flasks</t>
  </si>
  <si>
    <t>0-20008-0-RTA|primary</t>
  </si>
  <si>
    <t>Papua New Guinea</t>
  </si>
  <si>
    <t>In August 1996, our first climate research facility in the Tropical Western Pacific locale was established. The Manus facility is located at Momote Airport on Los Negros Island in Manus Province, Papua New Guinea (PNG). This location was chosen because of its location in the heart of the Pacific warm pool, the existence of an Integrated Sounding System operated by National Oceanic and Atmospheric Administration (NOAA), and the support of the PNG National Weather Service (NWS).</t>
  </si>
  <si>
    <t>http://www.arm.gov/sites/twp/manus.stm</t>
  </si>
  <si>
    <t>0-20008-0-MAN|primary</t>
  </si>
  <si>
    <t>Philippines</t>
  </si>
  <si>
    <t>http://www.observatory.ph/</t>
  </si>
  <si>
    <t>0-20008-0-MNI|primary</t>
  </si>
  <si>
    <t>The current site does not fit into any Koppen classification. The site has changed in the past 20 years with most of the plants and vegetations removed. The surrounding site is now a fast developing dense urban area.</t>
  </si>
  <si>
    <t>0-20008-0-SIN|primary</t>
  </si>
  <si>
    <t>0-20008-0-KUM|primary</t>
  </si>
  <si>
    <t>Guam is located at the southern end of the Northern Mariana Islands chain in the tropical western North Pacific Ocean. The Island is approximately 30 miles long with a population of ~150,000. The site is located on the roof of the College of Natural and Applied Sciences building at the University of Guam, on the eastern side of the island at a distance of ~250 meters from the Pacific Ocean.</t>
  </si>
  <si>
    <t>http://www.esrl.noaa.gov/gmd/dv/site/GMI.html</t>
  </si>
  <si>
    <t>0-20008-0-GMI|primary</t>
  </si>
  <si>
    <t>NDACC station with Ozonesondes</t>
  </si>
  <si>
    <t>http://www.esrl.noaa.gov/gmd/dv/site/HIH.html</t>
  </si>
  <si>
    <t>0-20008-0-HIH|primary</t>
  </si>
  <si>
    <t>Mauna Kea ("White Mountain") is a dormant volcano on the island of Hawaii, the largest and southernmost of the Hawaiian Islands. It is located about 300 km (190 miles) from Honolulu, which lies on the island of Oahu. The highest point in the Pacific Basin, and the highest island-mountain in the world, Mauna Kea rises 9,750 meters (32,000 ft) from the ocean floor to an altitude of 4,205 meters (13,796 ft) above sea level, which places its summit above 40 percent of the Earth's atmosphere. The broad volcanic landscape of the summit area is made up of cinder cones on a lava plateau. The lower slopes of Mauna Kea are popular for hunting, hiking, sightseeing, and bird watching in an environment that is less hostile than the barren summit area. NDACC station: mwave</t>
  </si>
  <si>
    <t>http://www.ifa.hawaii.edu/mko/</t>
  </si>
  <si>
    <t>0-20008-0-MKO|primary</t>
  </si>
  <si>
    <t>AERONET:Operational,EMEP:Operational,ESRLCCG:Operational,GAW Global:Operational,NADP:Operational</t>
  </si>
  <si>
    <t>Mauna Loa Observatory is located on the Island of Hawaii at an elevation of 3397 m on the northern flank of Mauna Loa volcano at 200 north. Established in 1957, Mauna Lao Observatory has grown to become the premier long-term atmospheric monitoring facility on earth and is the site where the ever-increasing concentrations of global atmospheric carbon dioxide were determined. The observatory consists of 10 buildings from which up to 250 different atmospheric parameters are measured by a complement of 12 NOAA/ESRL and other agency scientists and engineers.</t>
  </si>
  <si>
    <t>http://www.mlo.noaa.gov/</t>
  </si>
  <si>
    <t>0-20008-0-MLO|primary</t>
  </si>
  <si>
    <t>Flask samples collected by voluntary observing ships in the Pacific Ocean.</t>
  </si>
  <si>
    <t>0-20008-0-POC|primary</t>
  </si>
  <si>
    <t>ESRLCCG:Operational,GAW Global:Operational,NADP:Operational,NDACC:Operational,SHADOZ:Operational</t>
  </si>
  <si>
    <t>The Samoa Observatory (Cape Matatula) is located on the northeastern tip of Tutuila Island, American Samoa, on a ridge overlooking the South Pacific Ocean. Established in 1974 on a 26.7 acre site, the observatory is the fourth of the GMD Baseline Observatories. Cape Matatula is approx. 1 km from the village of Tula. Prevailing winds are marine. Since its construction, the Samoa Observatory has survived two major hurricanes with only minor damage. A staff of 2 operates the year-round facility. This observatory has the distinction of obtaining 30% of its daytime power from solar panels.</t>
  </si>
  <si>
    <t>UTC-11</t>
  </si>
  <si>
    <t>0-20008-0-SMO|primary</t>
  </si>
  <si>
    <t>This flask sampling site is located at Midway Atoll National Wildlife Refuge. The Refuge is approximately 2,012 km NW of Honolulu, HI and consists of three islands (Sand, Eastern, and Spit) which are surrounded by a fringing coral reef. The entire Refuge is 120,749 ha in size and is home to over 2 million seabirds.</t>
  </si>
  <si>
    <t>0-20008-0-MID|primary</t>
  </si>
  <si>
    <t>EPUBDMZ</t>
  </si>
  <si>
    <t>Counts</t>
  </si>
  <si>
    <t>https://gawsis.meteoswiss.ch/GAWSIS/rest/api/search/download/stationSRs?data=%7B%22operation%22%3A%22OR%22%2C%22nrt%22%3Afalse%2C%22quickSearch%22%3Afalse%2C%22operatingStatusId%22%3A%2210%22%2C%22wmoRaOrCountryId%22%3A%22%22%2C%22tableParams%22%3A%7B%22page%22%3A1%2C%22count%22%3A10%2C%22filter%22%3A%7B%7D%2C%22sorting%22%3A%7B%22region%22%3A%22asc%22%2C%22territory%22%3A%22asc%22%7D%2C%22group%22%3A%7B%7D%2C%22groupBy%22%3Anull%7D%2C%22filetype%22%3A%22xml%22%7D</t>
  </si>
  <si>
    <t>GAW Regional:Closed</t>
  </si>
  <si>
    <t>station closed for measurement ozone, but it is fully operationnal in meteorological parameters (continue ) with two radiosaondages per day : 00 + 12 UTC</t>
  </si>
  <si>
    <t>0-20008-0-BEC|primary</t>
  </si>
  <si>
    <t>GAW Regional:Closed,SHADOZ:Closed</t>
  </si>
  <si>
    <t>The radiosonde station was installed on the premises of the meteorological station at the site of the international airport of Cotonou, close to the coast. Station profiles are funded by the European Commission FP6 program AMMA (African Monsoon Multidisciplinary Analyses) and the French API AMMA program.</t>
  </si>
  <si>
    <t>http://amma.mediasfrance.org/france/</t>
  </si>
  <si>
    <t>0-20008-0-COT|primary</t>
  </si>
  <si>
    <t>Botswana</t>
  </si>
  <si>
    <t>AERONET:Partly operational,GAW Regional:Partly operational</t>
  </si>
  <si>
    <t>0-20008-0-DMS|primary</t>
  </si>
  <si>
    <t>measurement by NASA - Langley Research Center</t>
  </si>
  <si>
    <t>http://asd-www.larc.nasa.gov/lidar/lidar.html</t>
  </si>
  <si>
    <t>0-20008-0-BZV|primary</t>
  </si>
  <si>
    <t>Congo, Democratic Republic of the</t>
  </si>
  <si>
    <t>old measurement by an unknown agency</t>
  </si>
  <si>
    <t>0-20008-0-BNI|primary</t>
  </si>
  <si>
    <t>Ozone measurement by an unknown agency</t>
  </si>
  <si>
    <t>0-20008-0-LEO|primary</t>
  </si>
  <si>
    <t>El Siwa is in the desert close to Libyan border. Siwa station has been replaced with Frafra, because it is in the same area and conditions.</t>
  </si>
  <si>
    <t>0-20008-0-SIW|primary</t>
  </si>
  <si>
    <t>AERONET:Closed,GAW Regional:Closed,SHADOZ:Closed</t>
  </si>
  <si>
    <t>0-20008-0-MLD|primary</t>
  </si>
  <si>
    <t>Malawi</t>
  </si>
  <si>
    <t>Located at the Lilongwe international airport.</t>
  </si>
  <si>
    <t>0-20008-0-LIL|primary</t>
  </si>
  <si>
    <t>GAW Regional:Partly operational</t>
  </si>
  <si>
    <t>0-20008-0-BML|primary</t>
  </si>
  <si>
    <t>0-20008-0-IFR|primary</t>
  </si>
  <si>
    <t>Mozambique</t>
  </si>
  <si>
    <t>0-20008-0-MPT|primary</t>
  </si>
  <si>
    <t>0-20008-0-NMP|primary</t>
  </si>
  <si>
    <t>AERONET:Closed,GAW Regional:Closed</t>
  </si>
  <si>
    <t>http://asd-www.larc.nasa.gov/lidar/tra/trace-a.html</t>
  </si>
  <si>
    <t>0-20008-0-ETP|primary</t>
  </si>
  <si>
    <t>AERONET:Partly operational,BSRN:Partly operational</t>
  </si>
  <si>
    <t>It is considered a candidate BSRN (no 38) Station because of Data Transmission cut that occurs now nad then due to interrupted Electrical power supply to the Station from The Power Holding Company. We are sure that the break in data collection and transmission to Zurich will stop once we have un-interruptible Electrical power supply. Our station has capability for Direct, Diffuse and Glogal Solar radiation measurement. We have PSP, PIR, UV Sensor and other Meteorolgical sensors. We are recommending a Solar power Stand Alone Power supply to the Station and we will be up and running.</t>
  </si>
  <si>
    <t>0-20008-0-ILO|primary</t>
  </si>
  <si>
    <t>0-20008-0-OSG|primary</t>
  </si>
  <si>
    <t>Senegal</t>
  </si>
  <si>
    <t>GAW Regional:Closed,Non-affiliated:Operational</t>
  </si>
  <si>
    <t>According to the letter from M.O.Sall to J.Miller on May 26, 1998, (WMO registry nr. 66.972/R/NASR) the station is not operational.</t>
  </si>
  <si>
    <t>0-20008-0-BBY|primary</t>
  </si>
  <si>
    <t>BSRN:Partly operational,GAW Regional:Partly operational,WRO:Operational</t>
  </si>
  <si>
    <t>The South African Baseline Surface Radiation Network (BSRN) station is located at the Weather Office of De Aar, and nr 40 in the global network of precision surface radiometric flux measurment stations. The site positioning in the semi-arid Karoo land offers a unique measurment of uniformland features enabling matching with remote sensing, and the insignificant urban development offers a truly representative measurement deprived of antrhopogenic artificial modifications to the radiation regime. Relatively low cloud cover throughout the year further enhances its capabilities as a representative measurement site. Well exposed on the southernmost tip of a hillock to the southeast of town, it is enclosed in a security fence and enjoys the attention of trained staff 16 hours per day, who also provides a complete meteorological programme as a first-order synoptic weather station, as well as daily upper- air aerological soundings at 10:00 UT.</t>
  </si>
  <si>
    <t>0-20008-0-DAA|primary</t>
  </si>
  <si>
    <t>0-20008-0-MAR|primary</t>
  </si>
  <si>
    <t>0-20008-0-PRT|primary</t>
  </si>
  <si>
    <t>Tunisia</t>
  </si>
  <si>
    <t>0-20008-0-THA|primary</t>
  </si>
  <si>
    <t>0-20008-0-SNH|primary</t>
  </si>
  <si>
    <t>The southernmost summer base of Argentina is Sobral, at 500 kilometres far from Belgrano II. It was located in 1966 for support and keep food and fuel during Argentine expedition to the South Pole (Edgar Leal). The station was active working until 1977 collecting meteorological and geomagnetic measurements. In 2000 Ozone Hole season was open again to get data with a Brewer but was closed 4 months after because the logistical problems. The marine José María Sobral was the first Argentine to set foot on Antarctica in 1901 when he took part in Dr. Otto Nordenskjöld expedition.</t>
  </si>
  <si>
    <t>http://www.antartidapatrulla.com.ar/tercera.htm</t>
  </si>
  <si>
    <t>0-20008-0-DSB|primary</t>
  </si>
  <si>
    <t>1007-01-02</t>
  </si>
  <si>
    <t>0-20008-0-LAD|primary</t>
  </si>
  <si>
    <t>0-20008-0-WKS|primary</t>
  </si>
  <si>
    <t>0-20008-0-BKB|primary</t>
  </si>
  <si>
    <t>The station is build on a ridge (altitude 1350m) in a mountain surrounding.</t>
  </si>
  <si>
    <t>0-20008-0-PES|primary</t>
  </si>
  <si>
    <t>0-20008-0-MKG|primary</t>
  </si>
  <si>
    <t>1309-05-30</t>
  </si>
  <si>
    <t>Ice core sampling observation. Sampling Year: 1983</t>
  </si>
  <si>
    <t>0-20008-0-MZH|primary</t>
  </si>
  <si>
    <t>0-20008-0-HAL|primary</t>
  </si>
  <si>
    <t>0-20008-0-MIR|primary</t>
  </si>
  <si>
    <t>0-20008-0-NLZ|primary</t>
  </si>
  <si>
    <t>Vostok - an outpost if there ever was one - is located near the South Geomagnetic Pole, at the center of the East Antarctic ice sheet, where the flux in the earth's electromagnetic field is manifested. Although this is a Russian research station, scientists from all over the world conduct research here. One of the primary projects at this site, a coordinated Russian, French and American effort, is drilling an ice core through the 3,700 m thick ice sheet. This ice core contains climate records for almost half a million years before present.</t>
  </si>
  <si>
    <t>http://www.antarcticconnection.com/antarctic/stations/vostok.shtml</t>
  </si>
  <si>
    <t>0-20008-0-VST|primary</t>
  </si>
  <si>
    <t>0-20008-0-ARI|primary</t>
  </si>
  <si>
    <t>0-20008-0-BYR|primary</t>
  </si>
  <si>
    <t>0-20008-0-LAM|primary</t>
  </si>
  <si>
    <t>0-20008-0-GGH|primary</t>
  </si>
  <si>
    <t>Planned</t>
  </si>
  <si>
    <t>ADNet:Planned</t>
  </si>
  <si>
    <t>0-20008-0-HFE|primary</t>
  </si>
  <si>
    <t>Short term measurement for a campaign study... that obviously continued.</t>
  </si>
  <si>
    <t>0-20008-0-LHS|primary</t>
  </si>
  <si>
    <t>Yuen Ng Fan is located in Sai Kung Country Park in the northeastern part of Kowloon Peninsula. The site is upwind of existing fossil-fuel burning establishments for about 70% of the time in a year. The ground cover in the general surrounding of the station is mainly grass. The number 25250 was assigned to the BAPMoN station at Yuen Ng Fan by the National Climate Centre in 1986.</t>
  </si>
  <si>
    <t>0-20008-0-YNF|primary</t>
  </si>
  <si>
    <t>Non-affiliated:Partly operational</t>
  </si>
  <si>
    <t>Cape Rama is located on the west coast of India. The sampling location is on a flat rocky terrain, about 60 m above sea level. The site is devoid of vegetation over a scale of 50 m on all sides and is at least a few hundred metres away from sparse habitation. The meteorological data from Panaji show that in this part of the west coast, the wind in the afternoon (sampling time) is from the sea (onshore) all year round. In the northern summer monsoon period, this flow direction matches with the general large-scale flow and Cape Rama is located south of the inter-tropical convergence zone (ITCZ). Therefore, air samples collected during this period (June to September) represent tropical or SH oceanic air mass, representative of a wider area, and not contaminated by large industrial emission or strong ecosystem exchanges. In the northern winter monsoon period, the zonal wind direction is from the land to the sea and matches with the morning local wind (offshore). However, the same air mass is recirculated by afternoon sea breezes, with some dilution of continental trace gas signatures.</t>
  </si>
  <si>
    <t>0-20008-0-CRI|primary</t>
  </si>
  <si>
    <t>Mount Abu is a hill station. Total Ozone measurement was started in October, 1951 using Dobson Spectrophotometer. This measurement was closed in April, 1982. Measurement of vertical distribution of ozone started in March, 1965 This measurement was closed in April , 1966 using Indian ozonesonde.</t>
  </si>
  <si>
    <t>0-20008-0-MAB|primary</t>
  </si>
  <si>
    <t>Tehran University</t>
  </si>
  <si>
    <t>0-20008-0-TEH|primary</t>
  </si>
  <si>
    <t>Iraq</t>
  </si>
  <si>
    <t>0-20008-0-HAH|primary</t>
  </si>
  <si>
    <t>ADNet:Partly operational</t>
  </si>
  <si>
    <t>An AD-Net lidar station at Chiba University</t>
  </si>
  <si>
    <t>0-20008-0-CBU|primary</t>
  </si>
  <si>
    <t>NDACC:Closed</t>
  </si>
  <si>
    <t>complementary inactive NDACC site</t>
  </si>
  <si>
    <t>0-20008-0-KSO|primary</t>
  </si>
  <si>
    <t>0-20008-0-MMB|primary</t>
  </si>
  <si>
    <t>Plain suburban area surrounded by mountains in the north and northeast, and located about 60 km southeast of Nagoya which is the biggest city in central Japan.</t>
  </si>
  <si>
    <t>0-20008-0-MKW|primary</t>
  </si>
  <si>
    <t>Heights in urban</t>
  </si>
  <si>
    <t>0-20008-0-NGY|primary</t>
  </si>
  <si>
    <t>Our site is located in Osaka University Suita Campus. It it situated approximately 10 km north of the city center in Osaka, the second most populated region in Japan. It is mainly surrounded by a suburban residential area and partly by small woodlands. Annual precipitation was 1493 mm. Annual mean temperature was 16.3 C in 2006 at a JMA automated meteorological station (AMeDAS) approximately 8 km west of the site. Ambient air was introduced from a sample inlet installed at 23.6 m above ground on the north-faced wall of a seven-story building.</t>
  </si>
  <si>
    <t>0-20008-0-SUI|primary</t>
  </si>
  <si>
    <t>0-20008-0-TOR|primary</t>
  </si>
  <si>
    <t>Urban area,about 25 km north-northwest of Tokyo,center of Kanto plane which is one of mostly populated area in Japan.</t>
  </si>
  <si>
    <t>0-20008-0-URW|primary</t>
  </si>
  <si>
    <t>0-20008-0-CHE|primary</t>
  </si>
  <si>
    <t>The station is located at Mokwon University</t>
  </si>
  <si>
    <t>0-20008-0-DJN|primary</t>
  </si>
  <si>
    <t>CIS-LiNet:Planned</t>
  </si>
  <si>
    <t>0-20008-0-TPL|primary</t>
  </si>
  <si>
    <t>Maldives</t>
  </si>
  <si>
    <t>0-20008-0-GAN|primary</t>
  </si>
  <si>
    <t>AERONET:Closed,ESRLCCG:Closed,GAW Regional:Closed</t>
  </si>
  <si>
    <t>This station was setup under a research project called INDOEX and has been closed since 1999.</t>
  </si>
  <si>
    <t>0-20008-0-KCO|primary</t>
  </si>
  <si>
    <t>ADNet:Closed,GAW Regional:Closed</t>
  </si>
  <si>
    <t>0-20008-0-SSH|primary</t>
  </si>
  <si>
    <t>Biospheric Reserve at the east shore of Baikal Lake .</t>
  </si>
  <si>
    <t>http://baikaler.ru/guide/place/davsha/</t>
  </si>
  <si>
    <t>0-20008-0-BGZ|primary</t>
  </si>
  <si>
    <t>Island sea shore, Kamchatka Peninsula</t>
  </si>
  <si>
    <t>0-20008-0-BER|primary</t>
  </si>
  <si>
    <t>GAW Regional:Partly operational,NDACC:Partly operational</t>
  </si>
  <si>
    <t>ozone measurements by the Main Geophysical Observatory of Russia</t>
  </si>
  <si>
    <t>0-20008-0-DXO|primary</t>
  </si>
  <si>
    <t>GAW Regional:Closed,NDACC:Closed</t>
  </si>
  <si>
    <t>ftp://ftp.cpc.ncep.noaa.gov/ndacc/station/heiss</t>
  </si>
  <si>
    <t>0-20008-0-HED|primary</t>
  </si>
  <si>
    <t>0-20008-0-IFY|primary</t>
  </si>
  <si>
    <t>0-20008-0-SKV|primary</t>
  </si>
  <si>
    <t>0-20008-0-SRG|primary</t>
  </si>
  <si>
    <t>AERONET:Closed,GAW Regional:Closed,NDACC:Closed</t>
  </si>
  <si>
    <t>Ozone measurements by the Main Geophysical Observatory of Russia NDACC station: bksonde, o3sonde, ndacc operations complete</t>
  </si>
  <si>
    <t>0-20008-0-YAK|primary</t>
  </si>
  <si>
    <t>Tajikistan</t>
  </si>
  <si>
    <t>0-20008-0-DUS|primary</t>
  </si>
  <si>
    <t>Turkmenistan</t>
  </si>
  <si>
    <t>measurement by the Main Geophysical Observatory of Russia</t>
  </si>
  <si>
    <t>0-20008-0-ASG|primary</t>
  </si>
  <si>
    <t>0-20008-0-CHZ|primary</t>
  </si>
  <si>
    <t>0-20008-0-ASF|primary</t>
  </si>
  <si>
    <t>0-20008-0-DEI|primary</t>
  </si>
  <si>
    <t>0-20008-0-JAP|primary</t>
  </si>
  <si>
    <t>0-20008-0-JAV|primary</t>
  </si>
  <si>
    <t>0-20008-0-MUS|primary</t>
  </si>
  <si>
    <t>Uzbekistan</t>
  </si>
  <si>
    <t>0-20008-0-CTR|primary</t>
  </si>
  <si>
    <t>Desert region pine forest.</t>
  </si>
  <si>
    <t>0-20008-0-KYZ|primary</t>
  </si>
  <si>
    <t>This station is located in the northwest of Ho Chi Minh city, the city center approxinmately 6 km, international Tan Son Nhat airport about 1.5 km.</t>
  </si>
  <si>
    <t>0-20008-0-TSH|primary</t>
  </si>
  <si>
    <t>suburban, elevated site in the western part of Vienna, surrounded by hills in the north to west</t>
  </si>
  <si>
    <t>0-20008-0-HHE|primary</t>
  </si>
  <si>
    <t>EMEP:Closed</t>
  </si>
  <si>
    <t>This site is superseded by the station Zöbelboden.</t>
  </si>
  <si>
    <t>0-20008-0-KOL|primary</t>
  </si>
  <si>
    <t>central urban</t>
  </si>
  <si>
    <t>0-20008-0-STP|primary</t>
  </si>
  <si>
    <t>0-20008-0-BSV|primary</t>
  </si>
  <si>
    <t>Bosnia and Herzegovina</t>
  </si>
  <si>
    <t>EMEP:Partly operational,GAW Regional:Partly operational</t>
  </si>
  <si>
    <t>Forest: coniferous and deciduous 30% Farmland: grass, pasture and other crops 70%</t>
  </si>
  <si>
    <t>0-20008-0-IVN|primary</t>
  </si>
  <si>
    <t>0-20008-0-KLR|primary</t>
  </si>
  <si>
    <t>0-20008-0-PMK|primary</t>
  </si>
  <si>
    <t>GAW Regional:Closed,WRO:Operational</t>
  </si>
  <si>
    <t>The site's main purpose is to house the radar facility operated under the Croatian hail suppression programme. The station is located on a small hill overlooking the countryside for many kilometers in all directions. Undoubtedly, measurement of precipitation and aerosol chemistry would be useful. At present, wind measurements are strongly affected by the tower structure.</t>
  </si>
  <si>
    <t>0-20008-0-BGO|primary</t>
  </si>
  <si>
    <t>0-20008-0-KRZ|primary</t>
  </si>
  <si>
    <t>Fully implemented synoptic station located in the hilly area of central Croatia. The station facilities are modern and well-kept.</t>
  </si>
  <si>
    <t>0-20008-0-OGU|primary</t>
  </si>
  <si>
    <t>The synoptic station Zadar has a new, modern building with ample room to house both observers and visitors. It is located directly on the Adriatic. The station was closed in 1990 and re-opened in 1995. Care must be taken to avoid contamination by local sources.</t>
  </si>
  <si>
    <t>0-20008-0-ZAD|primary</t>
  </si>
  <si>
    <t>0-20008-0-ZBC|primary</t>
  </si>
  <si>
    <t>0-20008-0-ZBM|primary</t>
  </si>
  <si>
    <t>0-20008-0-FAE|primary</t>
  </si>
  <si>
    <t>0-20008-0-FAA|primary</t>
  </si>
  <si>
    <t>1597-10-17</t>
  </si>
  <si>
    <t>Ice core measurement</t>
  </si>
  <si>
    <t>0-20008-0-GRL|primary</t>
  </si>
  <si>
    <t>0-20008-0-AHS|primary</t>
  </si>
  <si>
    <t>1865-01-01</t>
  </si>
  <si>
    <t>EMEP:Closed,GAW Regional:Closed</t>
  </si>
  <si>
    <t>This is a coastal station with completely free horizon. Surface type: flat, rural. No local sources of contamination. No access by road.</t>
  </si>
  <si>
    <t>0-20008-0-SRV|primary</t>
  </si>
  <si>
    <t>There is river station. Surface type: flat, rural. No local sources of contamination. No access by road. Operational baseline station since 1931 –hydrological and 1945 – meteorological observations.</t>
  </si>
  <si>
    <t>0-20008-0-TAH|primary</t>
  </si>
  <si>
    <t>Station is situated on a small rise, nearby lake (1.5 km) and coastal areas (distance from the see - 5 km). Now it is completely surrounded with city buildings and roads.</t>
  </si>
  <si>
    <t>0-20008-0-TLN|primary</t>
  </si>
  <si>
    <t>https://en.ilmatieteenlaitos.fi/pallas-atmosphere-ecosystem-supersite</t>
  </si>
  <si>
    <t>The Abbeville station is located at the North West of France, on a plain, under oceanic influence. The station is at 4 km North from the Abbeville city (24,000 inhabitants), and at 20 km East from the sea.The surroundings of the station are mainly fields (few agricultural activities).</t>
  </si>
  <si>
    <t>0-20008-0-ABB|primary</t>
  </si>
  <si>
    <t>This site used to have two NDACC ground-based instrument: Dobson #49 and a microwave radiometer operating at 110 GHz to detect the stratospheric ozone line. NDACC station: mwave, dobson</t>
  </si>
  <si>
    <t>0-20008-0-BOD|primary</t>
  </si>
  <si>
    <t>Completed NDACC station: uvspectral</t>
  </si>
  <si>
    <t>0-20008-0-BRI|primary</t>
  </si>
  <si>
    <t>BSRN:Closed,GAW Regional:Closed</t>
  </si>
  <si>
    <t>The Carpentras station is located at the South East of France, on a plain, under Mediterranean influence. The station is at 5 km North from the Carpentras city (27,000 inhabitants). The surroundings of the station are vines fields, and scrubland.</t>
  </si>
  <si>
    <t>0-20008-0-CAP|primary</t>
  </si>
  <si>
    <t>Ersa (Santa Catalina), Cape Corsica : The station is situated near the telecommunication tower of Santa Catalina in a scrub area on top of a hill (Crete de l'Arcaja) on the northern tip of Corsica Island in the Mediterranean Sea. It has a direct view of the sea on the W, N and E sectors and is dedicated to monitor northwestern Mediterranean background atmospheric conditions in the framework of the enhanced observation period of the project ChArMEx (the Chemistry-Aerosol Mediterraena Experiment; http://charmex.lsce.ipsl.fr) and in the Framework of the CORSiCA project (http://www2.obs-mip.fr/corsica).</t>
  </si>
  <si>
    <t>0-20008-0-ERS|primary</t>
  </si>
  <si>
    <t>The Gourdon station is located at the South West of France, on a plateau, under oceanic influence. The station is at 2 km North East from the Gourdon city (5,000 inhabitants), . The surroundings of the station are fields, and grassland.</t>
  </si>
  <si>
    <t>0-20008-0-GOU|primary</t>
  </si>
  <si>
    <t>http://p2oa.aero.obs-mip.fr/spip.php?rubrique2</t>
  </si>
  <si>
    <t>Mixed forest(Surface cover types (IGBP))</t>
  </si>
  <si>
    <t>This is Lannemezan (Center of Atmospheric Research) station, part of Pyrenean Platform for Observation of the Atmosphere (P2OA). Fully instrumented with (i) VHF radar wind profiler measuring from 2km to 16km; (ii) UHF radar wind profiler measuring from 200m to 4km; (iii) 60m tower for meteorological and flux measurements; (iv) Dobson spectrophotometer measuring total column O3; (v) total sky observing and estimating cloud cover</t>
  </si>
  <si>
    <t>CRA,Center of Atmospheric Research,P2OA-CRA</t>
  </si>
  <si>
    <t>Roughly open (Low crops; occasional large obstacles, x/H &gt; 20)</t>
  </si>
  <si>
    <t>0-20008-0-LZA|primary</t>
  </si>
  <si>
    <t>IAGOS:Partly operational</t>
  </si>
  <si>
    <t>CDG is one of the airport regularly visited by one of the instrumented MOZAIC-IAGOS aircraft.</t>
  </si>
  <si>
    <t>Air (mobile)</t>
  </si>
  <si>
    <t>http://www.iagos.fr/web/rubrique36.html</t>
  </si>
  <si>
    <t>0-20008-0-CDG|primary</t>
  </si>
  <si>
    <t>0-20008-0-MLH|primary</t>
  </si>
  <si>
    <t>0-20008-0-MOL|primary</t>
  </si>
  <si>
    <t>former NDACC site</t>
  </si>
  <si>
    <t>0-20008-0-PDB|primary</t>
  </si>
  <si>
    <t>http://geomon.empa.ch/index.php?id=PUY</t>
  </si>
  <si>
    <t>The puy de Dôme Research Station (1465 m asl), central France, is located on the first mountain chain facing dominant western winds. Puy de Dôme is the highest point of the Chaîne des Puys, which comprises 80 volcanoes aligned north to south on a 3 to 5 km wide strip of land, a little over 45 kilometres in length. The station is exposed to an oceanic climate. It is surrounded by a protected area where fields and forests are predominant. The city of Clermont-Ferrand (150 000 inhabitants) is located 16 km east of the station at 396m a.s.l. . The moderate altitude of the station allows for the identification of the part of the atmosphere that the station is sampling (Planetary Boundary Layer, Lower Free troposphere, Nocturnal residual layer, Interfaces). Furthermore, the station is more than 50% of the time in cloud and offers natural cloud microphysical characterization both on the roof plateform. The PUY station is measuring a complete set of in situ measurements of the gas (9 parameters) and particulate (11 parameters) phases at 1465 m, coupled with co-located RADAR, LIDAR and sun photometer measurements at its base (400 m a.s.l.).</t>
  </si>
  <si>
    <t>http://wwwobs.univ-bpclermont.fr/SO/mesures/instru.php</t>
  </si>
  <si>
    <t>0-20008-0-PUY|primary</t>
  </si>
  <si>
    <t>0-20008-0-VJO|primary</t>
  </si>
  <si>
    <t>Georgia</t>
  </si>
  <si>
    <t>0-20008-0-ABA|primary</t>
  </si>
  <si>
    <t>0-20008-0-TBI|primary</t>
  </si>
  <si>
    <t>0-20008-0-TEL|primary</t>
  </si>
  <si>
    <t>0-20008-0-DAN|primary</t>
  </si>
  <si>
    <t>0-20008-0-AKN|primary</t>
  </si>
  <si>
    <t>The station is surrounded by meadows and agriculture. Cities: Bassum: 16,058 inhabitants, 1 km west of the station, 25 km south of Bremen. Cars: Small road.</t>
  </si>
  <si>
    <t>0-20008-0-BSU|primary</t>
  </si>
  <si>
    <t>0-20008-0-BRL|primary</t>
  </si>
  <si>
    <t>Mid mountain range, located on peak, forest environment.The station is situated on a mountain in the Bavarian Mountains, surrounded by forests. Monitoring on a wooden tower of the Bavarian Radio, 18 m above surface. Oil burning (heating) at site, distance to sampler 18 m, source height 7 m. &amp;#13; Cities: Grafenau: 8,000 inhabitants, 14.3 km northeast; Regen: 11,000 inhab., 18.7 km northwest; Vilshofen: 15,000 inhab., 20.5 km south of the station.&amp;#13 Cars: Only a small forest lane leading to the site with approx. 3 vehicles/day within 3.5 km.</t>
  </si>
  <si>
    <t>0-20008-0-BRT|primary</t>
  </si>
  <si>
    <t>The station is situated on a little hill in the low mountain range, surrounded by meadows and agriculture. No major SO2 and NOx sources within 10 km. - rural environment Cities: Deuselbach: 330 inhabitants, 1 km northeast; Trier: 95,000 inhab., 30 km east of the station. Cars: A minor road passing the station with 5 cars/day.</t>
  </si>
  <si>
    <t>0-20008-0-DEU|primary</t>
  </si>
  <si>
    <t>ftp://ftp-cdc.dwd.de/pub/CDC/observations_germany/climate/hourly/solar/</t>
  </si>
  <si>
    <t>DWD</t>
  </si>
  <si>
    <t>0-20008-0-DRE|primary</t>
  </si>
  <si>
    <t>NDACC station: lidar, uvspectral</t>
  </si>
  <si>
    <t>IMK-IFU</t>
  </si>
  <si>
    <t>0-20008-0-GAR|primary</t>
  </si>
  <si>
    <t>0-20008-0-DHF|primary</t>
  </si>
  <si>
    <t>exact location (lat/lon) derived from DWD climatological archive plus EMEP photograph of equipment/building compared with satellite imagery</t>
  </si>
  <si>
    <t>0-20008-0-DHW|primary</t>
  </si>
  <si>
    <t>https://www.dwd.de/EN/research/observing_atmosphere/composition_atmosphere/trace_gases/cont_nav/climate_gases_node.html</t>
  </si>
  <si>
    <t>GAW Regional:Planned</t>
  </si>
  <si>
    <t>The tower is located in a semi-rural region next to the Research Center Jülich, near Cologne. The surrounding area of the tower is mostly flat. Northern foothills of the low mountain range Eifel, south of the Tower are about 500m in elevation.</t>
  </si>
  <si>
    <t>DWD-MOHp</t>
  </si>
  <si>
    <t>0-20008-0-JUE|primary</t>
  </si>
  <si>
    <t>0-20008-0-DLU|primary</t>
  </si>
  <si>
    <t>0-20008-0-DMU|primary</t>
  </si>
  <si>
    <t>0-20008-0-PTD|primary</t>
  </si>
  <si>
    <t>0-20008-0-DRD|primary</t>
  </si>
  <si>
    <t>0-20008-0-DST|primary</t>
  </si>
  <si>
    <t>The Tall Tower Steinkimmen is situated near the city of Ganderkesee in Lower Saxony, Germany approx. 20km west of Bremen. The surrounding area is very flat with elevations rarely exceeding 100m a.s.l. The land use in this area is dominated by forest and agricultural fields (ca. 20 % and ca. 60 %), lakes cover about 2 %, villages and traffic about 12 %.</t>
  </si>
  <si>
    <t>0-20008-0-STE|primary</t>
  </si>
  <si>
    <t>GUF</t>
  </si>
  <si>
    <t>(unknown) at High relative elevation within hills of middle altitude</t>
  </si>
  <si>
    <t>0-276-1-TOB|primary</t>
  </si>
  <si>
    <t>Mountain top at the northern rim of the Alps, close to Zugspitze</t>
  </si>
  <si>
    <t>0-20008-0-WNK|primary</t>
  </si>
  <si>
    <t>0-20008-0-WEI|primary</t>
  </si>
  <si>
    <t>0-20008-0-DWI|primary</t>
  </si>
  <si>
    <t>0-20008-0-ADR|primary</t>
  </si>
  <si>
    <t>EARLINET:Partly operational</t>
  </si>
  <si>
    <t>University College Cork LIDar (UCLID) is the first aerosol LIDAR station to operate and contribute to the European Aerosol Research Lidar Network (EARLINET) from Ireland. The Irish site is located at the western edge of Europe. Typical aerosol scenarios are largely influenced by air masses from North America, Northern Europe and depending on transport conditions also North Africa and Western Europe. Weather conditions in Cork can be adverse when it comes to a high frequency of lidar operation. Generally, the climate in Cork is mild but changeable with a lot of rainfall and a lack of temperature extremes.</t>
  </si>
  <si>
    <t>http://lsg.ucc.ie/quicklooks/Quicklooks.htm</t>
  </si>
  <si>
    <t>0-20008-0-UCC|primary</t>
  </si>
  <si>
    <t>0-20008-0-BRD|primary</t>
  </si>
  <si>
    <t>0-20008-0-CAE|primary</t>
  </si>
  <si>
    <t>The Environmental-Climate Observatory is located in the south-eastern part of Italy in proximity of the Adriatic coast in the Mediterranean area that is an hotspot for climatic changes and secondary pollution. The station is about 4 km (SW) of the urban area of Lecce and it could be characterized as an urban background station, located at about 30 km and 80 km from the most important industrial centres of the Puglia Region (Taranto and Brindisi). Further, the area is frequently subjected to advection of desert dust from Africa and marine contribution to atmospheric particulate matter.</t>
  </si>
  <si>
    <t>http://www.i-amica.it/i-amica/?page_id=661</t>
  </si>
  <si>
    <t>0-20008-0-ECO|primary</t>
  </si>
  <si>
    <t>EARLINET:Closed,GAW Regional:Closed</t>
  </si>
  <si>
    <t>0-20008-0-NAP|primary</t>
  </si>
  <si>
    <t>0-20008-0-SPC|primary</t>
  </si>
  <si>
    <t>0-20008-0-VER|primary</t>
  </si>
  <si>
    <t>0-20008-0-RGA|primary</t>
  </si>
  <si>
    <t>Zilani station is situated 3 km south from the town of Jekabpils. The topography is a flat - Austrumu Lowland. Annual average precipitation - 670 mm.</t>
  </si>
  <si>
    <t>0-20008-0-ZLN|primary</t>
  </si>
  <si>
    <t>Macedonia, the former Yugoslav Republic of</t>
  </si>
  <si>
    <t>Lazaropole station is located in the west part of Macedonia close to the Albania border in a pristine, non-polluted part of the country. It is situated on a hill of about 1300m a.s.l. surrounded by mountains of 1400-1600 m a.s.l. The surrounding area is grassland, farmland and coniferous-deciduous forest . The area is scarcely populated only 2-3 months in summer, without polluting and non-industrialized.There are no local emission sources,particularly in distance of about 100 km from the site. Location is also away from ditect near-by emission sources. Lazaropole has a long history of meteorological and climatological observations (since 1949) and is well-known location in this part of Europe.</t>
  </si>
  <si>
    <t>0-20008-0-LZP|primary</t>
  </si>
  <si>
    <t>ESRLCCG:Closed,GAW Regional:Closed</t>
  </si>
  <si>
    <t>Terminated NOAA flask sampling site (Project: Carbon Cycle Surface Flask)</t>
  </si>
  <si>
    <t>http://www.esrl.noaa.gov/gmd/dv/site/GOZ.html</t>
  </si>
  <si>
    <t>0-20008-0-GOZ|primary</t>
  </si>
  <si>
    <t>Montenegro</t>
  </si>
  <si>
    <t>The station is situated in a mountain region in the southwestern part of Yugoslavia, in the area of Durmitor. In 1980 UNESCO made a decision on including the national park Durmitor in the world cultural heritage list. The area of Durmitor has the agricultural land of about 0.61 hectares per capita, and woodland of 0.48 hectares per capita. The agricultural land trend amounts to 73000 hectares, and arable land to about 20000 hectares (pastries 71%, meadows 26%, ploughfields 2% and orchards 1%) The Zabljak station is located in this park in the small town of the same name, with the population of 2000. In its immediate surroundings there are private houses using wood and electricity as a heating fuel. The closest road is being constructed at 0.1km distance of the station. The closest industry center is Pljevlja (has about 30000 inhabitants) at 50km distance from the station, with important industrial capacities of power plant and strip mining of pit coal. Southerly winds are most frequent at the station and the calme covers 54% of the year.</t>
  </si>
  <si>
    <t>0-20008-0-ZBL|primary</t>
  </si>
  <si>
    <t>0-20008-0-BTH|primary</t>
  </si>
  <si>
    <t>0-20008-0-EIB|primary</t>
  </si>
  <si>
    <t>0-20008-0-KTB|primary</t>
  </si>
  <si>
    <t>The site is located in the southwestern part of Netherlands. Nearby to the east there are substantial emissions of some VOC from a large industrial area. In the pollution rose contributions can be distinguished from the Rotterdam/Rijnmond area (30-50 km to NW) and Antwerp, Belgium (50 km to S). Using wind data allows to distinguish between relatively clean air from W and air from continental Europe, nearly not affected by nearby sources.</t>
  </si>
  <si>
    <t>0-20008-0-MDK|primary</t>
  </si>
  <si>
    <t>0-20008-0-BJN|primary</t>
  </si>
  <si>
    <t>0-20008-0-DOM|primary</t>
  </si>
  <si>
    <t>The station, run by the Institute of Geophysics, Polish Academy of Science (PAN), operates continuously year-round and carries out research in various branches of geophysics and the study of polar environment. The Polish Polar Station</t>
  </si>
  <si>
    <t>0-20008-0-HRN|primary</t>
  </si>
  <si>
    <t>0-20008-0-JGL|primary</t>
  </si>
  <si>
    <t>http://co2-ccs.unis.no/</t>
  </si>
  <si>
    <t>0-20008-0-LYB|primary</t>
  </si>
  <si>
    <t>0-20008-0-MUB|primary</t>
  </si>
  <si>
    <t>0-20008-0-OSN|primary</t>
  </si>
  <si>
    <t>Known local emission source areas: This site is far from industrial sources, it is 20 km from the small town Tonstad and 60 km from Stavanger. However, it is influenced by local agricultural activities giving elevated ammonia concentrations. Despite local influence from agriculture, this site should be considered as a good regional site with long time series and it is well suited for e.g. trend analysis. The site was closed in April 2005.</t>
  </si>
  <si>
    <t>0-20008-0-SKR|primary</t>
  </si>
  <si>
    <t>0-20008-0-SVV|primary</t>
  </si>
  <si>
    <t>0-20008-0-TRO|primary</t>
  </si>
  <si>
    <t>Inland station in agricultural region with forests and lakes and recreational resorts.</t>
  </si>
  <si>
    <t>0-20008-0-SWL|primary</t>
  </si>
  <si>
    <t>Located at north of Beja town center. Annual average air temp.=16.2°C Annual average amount of precip.=586.4 mm Rainy season is October to March, about 75.0 % of annual average amount of precipitation. Dry season is July to August, about 0.9 % of annual average amount of precipitation. Prevailing winds: W(15.1 km/h).</t>
  </si>
  <si>
    <t>0-20008-0-BEJ|primary</t>
  </si>
  <si>
    <t>0-20008-0-FAR|primary</t>
  </si>
  <si>
    <t>Coastal region near Tejo river, moderately polluted site close to international airport. Annual average air temp.=16.7°C Annual average amount of precip.=755.0 mm Rainy season is October to March, about 77.2 % of annual average amount of precipitation. Dry season is July to August, about 1.4 % of annual average amount of precipitation. Prevailing winds: N(13.0 km/h). There was a change on the sampling site location in July 1976 to the actual site. The former site was less ventilated than the present.</t>
  </si>
  <si>
    <t>0-20008-0-LIS|primary</t>
  </si>
  <si>
    <t>http://pico-mt.mtu.edu/</t>
  </si>
  <si>
    <t>PICO-NARE</t>
  </si>
  <si>
    <t>http://instaar.colorado.edu/pico/</t>
  </si>
  <si>
    <t>UAc</t>
  </si>
  <si>
    <t>(unknown) at High relative elevation within rises of low altitude</t>
  </si>
  <si>
    <t>0-620-4101-0876|primary</t>
  </si>
  <si>
    <t>0-20008-0-SMI|primary</t>
  </si>
  <si>
    <t>Observation remarks: AUT; SOLRA; M; MONT; M/B; SUNDUR; GAW</t>
  </si>
  <si>
    <t>0-20008-0-FDT|primary</t>
  </si>
  <si>
    <t>Old GAW station by the National Meteorological Administration. Party of new EMEP network since 2005 but still on standby Located at 42 km from the mountain named TARCU, in open area, being surrounded by forest.</t>
  </si>
  <si>
    <t>0-20008-0-SEM|primary</t>
  </si>
  <si>
    <t>Observation remarks: AUT; M; M/B; SUNDUR</t>
  </si>
  <si>
    <t>0-20008-0-STN|primary</t>
  </si>
  <si>
    <t>0-20008-0-ELB|primary</t>
  </si>
  <si>
    <t>0-20008-0-VGG|primary</t>
  </si>
  <si>
    <t>0-20008-0-CAR|primary</t>
  </si>
  <si>
    <t>0-20008-0-LOG|primary</t>
  </si>
  <si>
    <t>http://geomon.empa.ch/index.php?id=ES03</t>
  </si>
  <si>
    <t>The station is located in a clear forest of pine trees, on the outskirts of a little village (6000 inhabitants), in the vicinity of a road with a moderate flow</t>
  </si>
  <si>
    <t>0-20008-0-ROQ|primary</t>
  </si>
  <si>
    <t>EMEP:Closed,GAW Regional:Closed,NDACC:Closed</t>
  </si>
  <si>
    <t>NDACC station: campaign FTIR</t>
  </si>
  <si>
    <t>0-20008-0-ESR|primary</t>
  </si>
  <si>
    <t>0-20008-0-GNN|primary</t>
  </si>
  <si>
    <t>EMEP:Non-reporting,GAW Regional:Non-reporting</t>
  </si>
  <si>
    <t>0-20008-0-HOB|primary</t>
  </si>
  <si>
    <t>GAW Regional:Non-reporting</t>
  </si>
  <si>
    <t>http://www.icos-sweden.se/station_hyltemossa.html</t>
  </si>
  <si>
    <t>0-20008-0-HTM|primary</t>
  </si>
  <si>
    <t>0-20008-0-ROR|primary</t>
  </si>
  <si>
    <t>in the city of Uppsala measurements were taken at the Institution of meteorology of the university of Uppsala. Park like neighbourhood.</t>
  </si>
  <si>
    <t>0-20008-0-UPS|primary</t>
  </si>
  <si>
    <t>Small town near Zurich where the Swiss ozone soundings started with Brewer Mast sonde. These ozone soundings were transfered to Payerne in 1968 and Thalwil is yet only a historical (closed) station with a dedicated number/code at WOUDC. The Thalwil data set is generally added to the Payerne data set in order to provide a time series beginning in 1966. Thalwil is located 140 km ENE from Payerne.</t>
  </si>
  <si>
    <t>0-20008-0-THW|primary</t>
  </si>
  <si>
    <t>Syrian Arab Republic</t>
  </si>
  <si>
    <t>0-20008-0-HAA|primary</t>
  </si>
  <si>
    <t>50|5000</t>
  </si>
  <si>
    <t>http://www.sdswa.mgm.gov.tr/</t>
  </si>
  <si>
    <t>0-20008-0-TRE|primary</t>
  </si>
  <si>
    <t>A hilltop at Highest relative elevation within sea mounts of high altitude</t>
  </si>
  <si>
    <t>0-20008-0-TRM|primary</t>
  </si>
  <si>
    <t>20|75</t>
  </si>
  <si>
    <t>(unknown) at Highest relative elevation within hills of high altitude</t>
  </si>
  <si>
    <t>0-20008-0-TRK|primary</t>
  </si>
  <si>
    <t>The territory station has the form of almost regular configuration with the dimensions 50&amp;#1093;70m. From the north part a ground border upon a stadium, from western part partly with a stadium, partly with a dwelling-house. From the east side there is a sidewalk and traffic way of Lyblinska Street with a trolleybus line. From south east at the distance of 100-300m there is the aerial field of the wireless stations of airport and mobile communication.</t>
  </si>
  <si>
    <t>0-20008-0-LVO|primary</t>
  </si>
  <si>
    <t>1894-01-01</t>
  </si>
  <si>
    <t>The station is located on a small cape which is circumfluous by the sea from north, east and South (district of Arcadia). Meteorological platform is located on the overhead terrace of steep sea-shore (42m above sea level), distance to the precipice in a 20-40m, to the water - 100m. Horizon from east and south sideis opened fully; a wast botanical garden is located in 15m.</t>
  </si>
  <si>
    <t>0-20008-0-ODE|primary</t>
  </si>
  <si>
    <t>NDACC:Closed,WRO:Operational</t>
  </si>
  <si>
    <t>0-20008-0-ABD|primary</t>
  </si>
  <si>
    <t>0-20008-0-AWT|primary</t>
  </si>
  <si>
    <t>Non-affiliated:Closed,WRO:Operational</t>
  </si>
  <si>
    <t>0-20008-0-ALD|primary</t>
  </si>
  <si>
    <t>0-20008-0-BRK|primary</t>
  </si>
  <si>
    <t>0-20008-0-HBY|primary</t>
  </si>
  <si>
    <t>0-20008-0-OXD|primary</t>
  </si>
  <si>
    <t>NDACC:Partly operational</t>
  </si>
  <si>
    <t>0-20008-0-PWK|primary</t>
  </si>
  <si>
    <t>Ocean station Charlie was a marine area defined by a 10 mile square grid around the nominal position. It was first used and maintained by the U.S. Coast Guard, then later on also by Russian vessels. Ocean station vessels normally maintained position, operations and weather permitting [Hannon, 1974].</t>
  </si>
  <si>
    <t>http://www.esrl.noaa.gov/gmd/ccgg/iadv/</t>
  </si>
  <si>
    <t>0-20008-0-STC|primary</t>
  </si>
  <si>
    <t>Antigua and Barbuda</t>
  </si>
  <si>
    <t>0-20008-0-CLF|primary</t>
  </si>
  <si>
    <t>0-20008-0-ASQ|primary</t>
  </si>
  <si>
    <t>CAPMoN:Closed,GAW Regional:Closed</t>
  </si>
  <si>
    <t>replaced by Bay D'Espoir-B</t>
  </si>
  <si>
    <t>0-20008-0-BAB|primary</t>
  </si>
  <si>
    <t>In 1994 and 1996 Canadian and US government agencies headed up the Boreal Ecosystem-Atmosphere study (BOREAS). BOREAS was a large-scale international interdisciplinary experiment in the northern boreal forests of Canada. The BOREAS program was completed in November 1996, however, several sites continued, including the sites in Saskatchewan, under the new study heading of the Boreal Ecosystem Research and Monitoring Sites (BERMs). There were three main study sites in the southern boreal forest of Saskatchewan, each representing a different forest type. The BERMS sites were also part of the Fluxnet-Canada network, comprised of seven flux stations in Canada. At the BERMs old black spruce (OBS) forest site, Environment and Climate Change Canada made continuous measurements of CO2, CH4, CO and N2O using Gas Chromatography, from 2002-2008, to compliment the ongoing CO2 and water flux measurements. A weekly flask-sampling program for CO2, CH4, N2O was also done from 2002-2005. The OBS site is located approximately 100km NE of Prince Albert within the Prince Albert national park. The vegetation is mostly black spruce, but approximately 15% of the forest consists of deciduous-type larch.</t>
  </si>
  <si>
    <t>0-20008-0-CDL|primary</t>
  </si>
  <si>
    <t>Cape St. James, British Columbia, is located on the southeastern tip of St. James Island (one of the Queen Charlotte Islands) about 160 km west of the British Columbia mainland. In 1982, the station replaced Ocean Weather Station ?P? located in Gulf of Alaska. St. James Island has a maximum elevation of 115 m above sea level, and is about 1 km long and 0.5 km wide. The actual sampling site is surrounded mostly with low growing vegetation such as grass, lichens and shrubs, with major forested areas to the north of the site. The sampling at Cape St. James was terminated in August 1992 when the surface air station at the site was automated.</t>
  </si>
  <si>
    <t>0-20008-0-CSJ|primary</t>
  </si>
  <si>
    <t>Through the collaborative opportunity with Fluxnet Canada, ECCC initiated an Insitu CO2, CH4 and CO measurement program at an eastern boreal flux site located near Chibougamau, QU in August 2007. The site was maintained by the University of Laval in Quebec City. The objective of the Chibougamau carbon flux observational program was to enhance the understanding of the interactions of the eastern boreal forest, comprised primarily of old black spruce, with the atmosphere, measure seasonal and annual uptake and release of carbon from the forest and study how the forests might respond to changes in climate. Canada's eastern boreal forest consists primarily of black spruce and jack pine. Unfortunately, national funding for the Fluxnet Canada program terminated which precipitated in the closure of the station in August 2011. ECCC established a replacement site located 40km away at Chapais, Qu.</t>
  </si>
  <si>
    <t>0-20008-0-CHM|primary</t>
  </si>
  <si>
    <t>0-20008-0-COL|primary</t>
  </si>
  <si>
    <t>GAW Regional:Closed,NADP:Closed</t>
  </si>
  <si>
    <t>0-20008-0-DOR|primary</t>
  </si>
  <si>
    <t>GAW Regional:Partly operational,NADP:Partly operational</t>
  </si>
  <si>
    <t>Esther is located in the Southeastern part of the province of Alberta in eastern Canada, 13.7 km west of the Alberta/Saskatchewan border. The immediate area is dominated by cattle ranches with a very low population. Rolling hills border the site to the southeast through west quadrants with the area to the east being primarily open prairie. Currently, Environment and Climate Change Canada's Greenhouse Gas Measurement Lab (GGML), continuously measures ambient CO2, CH4 and CO using Cavity Ring Down spectroscopy from a 50m tower.</t>
  </si>
  <si>
    <t>0-20008-0-EST|primary</t>
  </si>
  <si>
    <t>0-20008-0-GIM|primary</t>
  </si>
  <si>
    <t>site replaced by Goose Bay-B</t>
  </si>
  <si>
    <t>0-20008-0-GSE|primary</t>
  </si>
  <si>
    <t>replaced by Harcourt-B</t>
  </si>
  <si>
    <t>0-20008-0-HCT|primary</t>
  </si>
  <si>
    <t>AERONET:Non-reporting,GAW Regional:Non-reporting</t>
  </si>
  <si>
    <t>0-20008-0-IQU|primary</t>
  </si>
  <si>
    <t>0-20008-0-KLW|primary</t>
  </si>
  <si>
    <t>0-20008-0-LXY|primary</t>
  </si>
  <si>
    <t>CAPMoN:Partly operational,GAW Regional:Partly operational,NADP:Partly operational</t>
  </si>
  <si>
    <t>0-20008-0-MIN|primary</t>
  </si>
  <si>
    <t>0-20008-0-MOO|primary</t>
  </si>
  <si>
    <t>Former NOAA flask sampling site</t>
  </si>
  <si>
    <t>0-20008-0-MBC|primary</t>
  </si>
  <si>
    <t>0-20008-0-NCQ|primary</t>
  </si>
  <si>
    <t>AERONET:Partly operational,CAPMoN:Partly operational,GAW Regional:Partly operational</t>
  </si>
  <si>
    <t>Pickle Lake is a small town at the end of the road in northern Ontario. It is a freight forwarding point for many of Ontario's remote aboriginal communities.</t>
  </si>
  <si>
    <t>0-20008-0-PKL|primary</t>
  </si>
  <si>
    <t>0-20008-0-SUT|primary</t>
  </si>
  <si>
    <t>0-20008-0-VCY|primary</t>
  </si>
  <si>
    <t>0-20008-0-YOR|primary</t>
  </si>
  <si>
    <t>San Andrés is a island located 800 km north-west of the Colombian in the Caribbean Sea and only 200 km east of Nicaragua, in close ecological and archaeological contact with the northern part of Colombia, Central America and other islands in the Caribbean. Colombians call it "the island of seven colors" for the seven shades of blue of the surrounding sea. San Andres is the largest of a string of small coral islands.</t>
  </si>
  <si>
    <t>0-20008-0-SAS|primary</t>
  </si>
  <si>
    <t>SHADOZ:Partly operational</t>
  </si>
  <si>
    <t>SHADOZ site</t>
  </si>
  <si>
    <t>http://croc.gsfc.nasa.gov/shadoz/Alajuela.html</t>
  </si>
  <si>
    <t>0-20008-0-ALC|primary</t>
  </si>
  <si>
    <t>0-20008-0-CER|primary</t>
  </si>
  <si>
    <t>0-20008-0-MXC|primary</t>
  </si>
  <si>
    <t>0-20008-0-ARK|primary</t>
  </si>
  <si>
    <t>0-20008-0-FSM|primary</t>
  </si>
  <si>
    <t>0-20008-0-BME|primary</t>
  </si>
  <si>
    <t>0-20008-0-ANW|primary</t>
  </si>
  <si>
    <t>&lt;a href="http://www.epa.gov/uvnet/sites/atlanta.html" Target="_blank"&gt;Closed EPA UV Net site&lt;/a&gt;: The Brewer is located on the roof of the Center for Science and Technology at Clark Atlanta University, 266 Lee Street, SW, 5 km SW of downtown Atlanta, Georgia. The Brewer is located on a metal platform about 1 x 3 meters. Attached to the platform is an anemometer and ozone instrument. The most significant obstruction is a brick smoke stack located about 200 meters to the south of the Brewer that rises to about 10 degrees from the horizon.</t>
  </si>
  <si>
    <t>0-20008-0-ATL|primary</t>
  </si>
  <si>
    <t>0-20008-0-BED|primary</t>
  </si>
  <si>
    <t>0-20008-0-BSP|primary</t>
  </si>
  <si>
    <t>IMPROVE:Closed</t>
  </si>
  <si>
    <t>0-20008-0-BWC|primary</t>
  </si>
  <si>
    <t>0-20008-0-BWR|primary</t>
  </si>
  <si>
    <t>AGAGE:Closed,ESRLCCG:Closed,GAW Regional:Closed</t>
  </si>
  <si>
    <t>former NOAA flask sampling and AGAGE measurements</t>
  </si>
  <si>
    <t>0-20008-0-CMO|primary</t>
  </si>
  <si>
    <t>0-20008-0-CBL|primary</t>
  </si>
  <si>
    <t>CASTNET:Closed,IMPROVE:Closed,NADP:Closed</t>
  </si>
  <si>
    <t>Rural Desert (IMPROVE nephelometer network)</t>
  </si>
  <si>
    <t>0-20008-0-CNM|primary</t>
  </si>
  <si>
    <t>0-20008-0-CTA|primary</t>
  </si>
  <si>
    <t>0-20008-0-CRG|primary</t>
  </si>
  <si>
    <t>0-20008-0-DNV|primary</t>
  </si>
  <si>
    <t>0-20008-0-DSW|primary</t>
  </si>
  <si>
    <t>NDACC station: uvvis campaign</t>
  </si>
  <si>
    <t>http://www.esrl.noaa.gov/gmd/dv/site/FBK.html</t>
  </si>
  <si>
    <t>0-20008-0-FBK|primary</t>
  </si>
  <si>
    <t>The Christman Field testbed is located on CSU's Foothills Campus, which is only a 15 minute drive from the UVMRP office. This proximal field location allows UVMRP technicians to evaluate instruments that have malfunctioned at other climatological or research sites, effect repairs and then monitor their subsequent performance before re-calibration and return to field service. UVMRP also uses this site to intercompare different instruments that do not have any malfunctions, to track the long-term performance of each type of instrument at the field sites. Thus, data retrieved from any Christman Field testbed stand could have one or more channels showing unusable data for some span of time. However, there is much usable data from the Christman Field testbed site, and there is value in making this data available to the user community. Therefore, users are advised to scrutinize for anomalies any of these datasets they download.</t>
  </si>
  <si>
    <t>0-20008-0-FCL|primary</t>
  </si>
  <si>
    <t>0-20008-0-FTW|primary</t>
  </si>
  <si>
    <t>0-20008-0-FAT|primary</t>
  </si>
  <si>
    <t>AERONET:Closed</t>
  </si>
  <si>
    <t>&lt;a href="http://www.epa.gov/uvnet/sites/gaithersburg.html" Target="_blank"&gt;Closed EPA UV Net site&lt;/a&gt;: The Brewer is located on the roof of Building 221 at the National Institute of Standards and Technology (NIST) at Gaithersburg, Maryland, about 18 meters above ground level. The surrounding area is suburban. With the exception of a 12-story building about 400 meters to the NNE and some trees that slightly exceed the instrument height, the sky is relatively unobstructed in all directions.</t>
  </si>
  <si>
    <t>0-20008-0-GAI|primary</t>
  </si>
  <si>
    <t>0-20008-0-GWA|primary</t>
  </si>
  <si>
    <t>0-20008-0-GTF|primary</t>
  </si>
  <si>
    <t>0-20008-0-GGW|primary</t>
  </si>
  <si>
    <t>0-20008-0-GNB|primary</t>
  </si>
  <si>
    <t>NDACC station: lidar possibly the same as Goddard Space Flight Center</t>
  </si>
  <si>
    <t>0-20008-0-GRB|primary</t>
  </si>
  <si>
    <t>former NOAA flask sampling site</t>
  </si>
  <si>
    <t>0-20008-0-ITN|primary</t>
  </si>
  <si>
    <t>TCCON:Closed</t>
  </si>
  <si>
    <t>https://tccon-wiki.caltech.edu/Sites/Caltech</t>
  </si>
  <si>
    <t>0-20008-0-JPL|primary</t>
  </si>
  <si>
    <t>0-20008-0-JRW|primary</t>
  </si>
  <si>
    <t>0-20008-0-JWA|primary</t>
  </si>
  <si>
    <t>former NOAA flask sampling site complete NDACC campaign: uvvis</t>
  </si>
  <si>
    <t>http://www.noao.edu/kpno/</t>
  </si>
  <si>
    <t>0-20008-0-KPA|primary</t>
  </si>
  <si>
    <t>0-20008-0-SIO|primary</t>
  </si>
  <si>
    <t>ftp://ftp.cpc.ncep.noaa.gov/ndacc/station/laramie</t>
  </si>
  <si>
    <t>0-20008-0-LMI|primary</t>
  </si>
  <si>
    <t>0-20008-0-LPW|primary</t>
  </si>
  <si>
    <t>0-20008-0-LBW|primary</t>
  </si>
  <si>
    <t>McDonald Observatory is located in the Davis Mountains, 450 miles west of Austin, Texas. The Observatory is equipped with a wide range of state-of-the-art instrumentation for imaging and spectroscopy in the optical and infrared, and operates one of the first and most productive lunar ranging stations. Currently, McDonald operates four research telescopes at our West Texas site.</t>
  </si>
  <si>
    <t>http://www.as.utexas.edu/mcdonald/</t>
  </si>
  <si>
    <t>0-20008-0-MDO|primary</t>
  </si>
  <si>
    <t>0-20008-0-MDX|primary</t>
  </si>
  <si>
    <t>MPLNET:Planned</t>
  </si>
  <si>
    <t>0-20008-0-MTY|primary</t>
  </si>
  <si>
    <t>0-20008-0-MZW|primary</t>
  </si>
  <si>
    <t>NDACC FTIR campaign</t>
  </si>
  <si>
    <t>ftp://ftp.cpc.ncep.noaa.gov/ndacc/station/barcroft</t>
  </si>
  <si>
    <t>0-20008-0-MBT|primary</t>
  </si>
  <si>
    <t>0-20008-0-OWR|primary</t>
  </si>
  <si>
    <t>Closed EPA UV Net site. The Brewer is located on the roof of a concrete building about 4.5 meters above the ground. The building, part of a Coast Guard Station, is surrounded by water to the north, east, and south, and has an unobstructed view of the sky in all directions, with the exception of distant terrain. There is a small meteorological tower to the SW and a Coast Guard tower to the NW.</t>
  </si>
  <si>
    <t>http://www.epa.gov/uvnet/sites/olympic.html</t>
  </si>
  <si>
    <t>0-20008-0-CPO|primary</t>
  </si>
  <si>
    <t>former NOAA "Carbon Cycle Surface Flask" Project relates to or might be identical with 'Olympic'</t>
  </si>
  <si>
    <t>0-20008-0-OPW|primary</t>
  </si>
  <si>
    <t>http://exp-studies.tor.ec.gc.ca/e/ozone/ozone.htm</t>
  </si>
  <si>
    <t>0-20008-0-PSN|primary</t>
  </si>
  <si>
    <t>NADP:Closed</t>
  </si>
  <si>
    <t>&lt;a href="http://www.epa.gov/uvnet/sites/rtp.html" Target="_blank"&gt;Closed EPA UV Net site&lt;/a&gt;: The Brewer is located on a 13 meter high instrument platform in an open field at Research Triangle Park, a semi-rural locale between the cities of Raleigh, Durham and Chapel Hill, North Carolina. The surrounding forest is a mixture of pines and hardwoods which obstruct the horizon by less than 6 degrees. There are instruments located on the north side of the platform that obstruct the sky somewhat. A 30-m meteorological tower located about 15 meters to the SE may interfere with some morning direct sun measurements.</t>
  </si>
  <si>
    <t>0-20008-0-RTP|primary</t>
  </si>
  <si>
    <t>0-20008-0-RLD|primary</t>
  </si>
  <si>
    <t>&lt;a href="http://www.epa.gov/uvnet/sites/riverside.html" Target="_blank"&gt;Closed EPA UV Net site&lt;/a&gt;: The Brewer is located on the roof of the Bourns Building, 1200 Columbia Avenue, Riverside, California, about 2.3 km north of the UC-Riverside campus. The roof is about 8 meters from the ground level. Hills to the east obstruct the view to about 10 degrees above the horizon.</t>
  </si>
  <si>
    <t>http://www.epa.gov/uvnet/sites/riverside.html</t>
  </si>
  <si>
    <t>0-20008-0-RVS|primary</t>
  </si>
  <si>
    <t>&lt;a href="http://www.epa.gov/uvnet/sites/rockymountain.html" Target="_blank"&gt;Closed EPA UV Net site&lt;/a&gt;: The Brewer is located on a 1.5 x 2.5 meter platform on top of the Marr's Laboratory Building at a mountain research station operated by the University of Colorado. The instrument platform is on a pitched, metal roof about 9 meters from the ground. The building is located in a level opening on a hill sloping downward from N to S. The sky is generally unobstructed to the E and S, but trees and terrain begin obstructing the horizon in the W, and block the sky up to about 25 degrees elevation in the N.</t>
  </si>
  <si>
    <t>0-20008-0-RMT|primary</t>
  </si>
  <si>
    <t>0-20008-0-SDO|primary</t>
  </si>
  <si>
    <t>It was a campaign designed to measure an anticipated volcanic eruption and was coordinated by NASA-Wallops Is. Flight Facility. (agency = NASA-WFF )</t>
  </si>
  <si>
    <t>0-20008-0-SJP|primary</t>
  </si>
  <si>
    <t>0-20008-0-SWR|primary</t>
  </si>
  <si>
    <t>CASTNET:Closed</t>
  </si>
  <si>
    <t>&lt;a href="http://www.epa.gov/uvnet/sites/sequoia.html" Target="_blank"&gt;Closed EPA UV Net site&lt;/a&gt;: The Brewer is located on the east side of the roof of the fire dorm building inside the Park. The roof is approximately 10 meters from the ground level. About 1.5 km to the west (SW-NW) are mountains that inhibit the view up to about 20 degrees from the horizon, and, likewise, mountains to the east (NE-SE) also inhibit the view to 20 degrees. In the northern and southern directions, mountains inhibit the view to about 10 degrees.</t>
  </si>
  <si>
    <t>http://www.epa.gov/uvnet/sites/sequoia.html</t>
  </si>
  <si>
    <t>0-20008-0-SQA|primary</t>
  </si>
  <si>
    <t>0-20008-0-SLH|primary</t>
  </si>
  <si>
    <t>0-20008-0-SPS|primary</t>
  </si>
  <si>
    <t>0-20008-0-SKN|primary</t>
  </si>
  <si>
    <t>former NOAA flask sampling site Carbon Cycle Surface Flasks Project</t>
  </si>
  <si>
    <t>0-20008-0-AVI|primary</t>
  </si>
  <si>
    <t>0-20008-0-TSW|primary</t>
  </si>
  <si>
    <t>0-20008-0-TPK|primary</t>
  </si>
  <si>
    <t>0-20008-0-TMM|primary</t>
  </si>
  <si>
    <t>0-20008-0-UMB|primary</t>
  </si>
  <si>
    <t>0-20008-0-UBW|primary</t>
  </si>
  <si>
    <t>0-20008-0-WHS|primary</t>
  </si>
  <si>
    <t>0-20008-0-WMP|primary</t>
  </si>
  <si>
    <t>Warm Temperate - Dry winter - Cool summer</t>
  </si>
  <si>
    <t>AERONET:Closed,GAW Regional:Closed,LALINET:Closed</t>
  </si>
  <si>
    <t>0-20008-0-LPZ|primary</t>
  </si>
  <si>
    <t>0-20008-0-ABH|primary</t>
  </si>
  <si>
    <t>ESRLCCG:Partly operational,GAW Global:Partly operational</t>
  </si>
  <si>
    <t>The station coexists with a turtle sanctuary on the sea coast of the state of Bahia. Steady trade wind flow from the Atlantic. The station is located on a beach about 2 km north of the village of Arembepe, that has about 5000 inhabitants. It is about 25 km NE of the city of Salvador. The wind direction is about 95% of time from the South Atlantic Ocean, perpendicular to the shore.</t>
  </si>
  <si>
    <t>0-20008-0-ABP|primary</t>
  </si>
  <si>
    <t>Silent</t>
  </si>
  <si>
    <t>BSRN:Closed</t>
  </si>
  <si>
    <t>BSRN station no: 3; Surface type: concrete; Topography type: mountain valley, urban; Horizon: doi:10.1594/PANGAEA.669515; Station manager: Sergio Colle (colle@emc.ufsc.br)</t>
  </si>
  <si>
    <t>0-20008-0-FLO|primary</t>
  </si>
  <si>
    <t>0-20008-0-PTN|primary</t>
  </si>
  <si>
    <t>SPT</t>
  </si>
  <si>
    <t>This is a transportable lidar system - operating at 532 nm (day/night) and 607 nm (night) Accepted as contributing station as part of the ALINE network.</t>
  </si>
  <si>
    <t>São Paulo Transportable Station I</t>
  </si>
  <si>
    <t>Land (mobile)</t>
  </si>
  <si>
    <t>0-20008-0-SPT|primary</t>
  </si>
  <si>
    <t>0-20008-0-PUM|primary</t>
  </si>
  <si>
    <t>0-20008-0-TDP|primary</t>
  </si>
  <si>
    <t>All the instruments of the Valdivia Station got lost in a fire.</t>
  </si>
  <si>
    <t>0-20008-0-VAL|primary</t>
  </si>
  <si>
    <t>LALINET:Partly operational</t>
  </si>
  <si>
    <t>Medellin city with near 3.8 million inhabitants in located on the Valle de aburra, (tropical zone - andean region of Colombia south America), of the central range over the Antioquian mountain just between the Magadalena and Cauca valleys from east to west sites. The altitudes of the mountains around the valley (west and east mountains) can rise up to 2,800 meters a.s.l. The lowest level its 1300 meters a.s.l from its Nort natural limit to its southem part, the valley is 60 kilometers long, surrounded by abundant forest.</t>
  </si>
  <si>
    <t>0-20008-0-MEC|primary</t>
  </si>
  <si>
    <t>Las Gaviotas is the environmental research center located in a village that a group of idealistic artists and engineers built on the parched savannahs of eastern Colombia in the department of Vichada. With imagination and lots of hard work, these pioneers of the spirit created a remarkable and unfortunately rare example of sustainable development in practice. Las Gaviotas originally established its landmark with the development of renewable energies. The use of wind energy for pumping water, the use of solar for heating water and the combination of fun and energy generation demonstrated early on that the engineers working at this center of creativity had practical solutions for the poor in mind.</t>
  </si>
  <si>
    <t>0-20008-0-LGV|primary</t>
  </si>
  <si>
    <t>Leticia, Capital of the department of Amazonas is Colombia’s southernmost city, located on the margins of the Amazon River. Isolated in the jungles of the Amazon, the city is located in the area known as "Tres Fronteras" or "The Three Frontiers". It is here where Brazil, Peru and Colombia meet on the Amazon River. Due to its location, just a few degrees below the Equator in the midst of the Tropical Rain forest, the humidity is high all year.</t>
  </si>
  <si>
    <t>0-20008-0-LTC|primary</t>
  </si>
  <si>
    <t>Riohacha, city in northern Colombia, capital of the Department La Guajira, located in the northernmost area extreme of South America on the Caribbean Sea, at the northestern of the Sierra Nevada de Santa Marta. Riohacha is influenced by the tropical marine atmosphere of the Caribbean.</t>
  </si>
  <si>
    <t>0-20008-0-RIO|primary</t>
  </si>
  <si>
    <t>0-20008-0-KOU|primary</t>
  </si>
  <si>
    <t>0-20008-0-CIC|primary</t>
  </si>
  <si>
    <t>At observatory in open landscape, agricultural environment, very little traffic. Dobson #87 moved to Marcapomacocha in 2000.</t>
  </si>
  <si>
    <t>0-20008-0-HUA|primary</t>
  </si>
  <si>
    <t>0-20008-0-STY|primary</t>
  </si>
  <si>
    <t>Aspendale is a beach-side suburb of Melbourne, located 27 km south-east of the city centre. The ozonesonde program continued at Laverton from 1983 to 1999 and then re-located to Broadmeadows from 1999 to the present. The Dobson site shifted to central Melbourne in 1983 and then to Melbourne Airport in 2003.</t>
  </si>
  <si>
    <t>0-20008-0-APL|primary</t>
  </si>
  <si>
    <t>0-20008-0-CNS|primary</t>
  </si>
  <si>
    <t>BAPMoN sampler</t>
  </si>
  <si>
    <t>0-20008-0-CHB|primary</t>
  </si>
  <si>
    <t>Laverton is a primarily industrial suburb of Melbourne located 18 km south west of the city centre. The Melbourne ozonesonde program operated here in Laverton from 1983 to 1999. Prior to this period it was located in Aspendale, and from 1999 to the present it has operated from Broadmeadows.</t>
  </si>
  <si>
    <t>0-20008-0-LVT|primary</t>
  </si>
  <si>
    <t>0-20008-0-SBY|primary</t>
  </si>
  <si>
    <t>0-20008-0-WMR|primary</t>
  </si>
  <si>
    <t>0-20008-0-PAP|primary</t>
  </si>
  <si>
    <t>Closed NDACC station: uvvis</t>
  </si>
  <si>
    <t>0-20008-0-BAD|primary</t>
  </si>
  <si>
    <t>EANET:Non-reporting,GAW Regional:Non-reporting</t>
  </si>
  <si>
    <t>The sampling site is located at BMG Headquarters, Centre Jakarta, the capital of Indonesia. The station should be categorized as one of urban Jakarta sites. The air quality laboratory where samples of GAW global and other regional sites are submitted and analyzed is located at the same place.</t>
  </si>
  <si>
    <t>0-20008-0-JKR|primary</t>
  </si>
  <si>
    <t>UTC+11.5</t>
  </si>
  <si>
    <t>0-20008-0-TAW|primary</t>
  </si>
  <si>
    <t>EANET:Operational,GAW Global:Operational</t>
  </si>
  <si>
    <t>Located in Danum Valley, Sabah surrounded by undisturbed tropical rain forest. Situated on a ridge surrounded by pristine tropical rainforest, the station consists of a laboratory building with adjacent 100 m tower. The construction of the station began in 2002, was completed at the end of 2003 and began operations in 2004. The yearly mean temperature is 26.8°C and the mean annual precipitation (1985-2006) is approximately 2,825 mm. January and October are the wettest months while April is typically the driest month in a year. The winds are generally light.</t>
  </si>
  <si>
    <t>0-20008-0-DMV|primary</t>
  </si>
  <si>
    <t>Located in Sepang district and approximately 75km south of Kuala Lumpur's city centre. The area is surrounded with oil palm plantation.</t>
  </si>
  <si>
    <t>0-20008-0-SEP|primary</t>
  </si>
  <si>
    <t>U. Miami US DOE site</t>
  </si>
  <si>
    <t>0-20008-0-CHI|primary</t>
  </si>
  <si>
    <t>0-20008-0-CRC|primary</t>
  </si>
  <si>
    <t>U. Miami US DOE Site</t>
  </si>
  <si>
    <t>MSNZ</t>
  </si>
  <si>
    <t>0-20008-0-IVC|primary</t>
  </si>
  <si>
    <t>former flask sampling site of NOAA</t>
  </si>
  <si>
    <t>0-20008-0-NZL|primary</t>
  </si>
  <si>
    <t>0-20008-0-WEL|primary</t>
  </si>
  <si>
    <t>EANET:Closed,GAW Regional:Closed</t>
  </si>
  <si>
    <t>0-20008-0-MST|primary</t>
  </si>
  <si>
    <t>0-20008-0-CTI|primary</t>
  </si>
  <si>
    <t>Closed US Environmental Protection Agency and the University of Georgia at Athens site: The Brewer is located on the roof of the Kilauea Volcano Observatory, Hawaii (Big Island).</t>
  </si>
  <si>
    <t>http://www.epa.gov/uvnet/sites/volcano.html</t>
  </si>
  <si>
    <t>0-20008-0-HVT|primary</t>
  </si>
  <si>
    <t>WIGOS_ID_TX</t>
  </si>
  <si>
    <t>GAW_ID_TX</t>
  </si>
  <si>
    <t>STATION_NAME_TX</t>
  </si>
  <si>
    <t>LATITUDE_NU</t>
  </si>
  <si>
    <t>LONGITUDE_NU</t>
  </si>
  <si>
    <t>ELEVATION_NU</t>
  </si>
  <si>
    <t>AOA</t>
  </si>
  <si>
    <t>PIP</t>
  </si>
  <si>
    <t>AIA</t>
  </si>
  <si>
    <t>OAS</t>
  </si>
  <si>
    <t>TDA</t>
  </si>
  <si>
    <t>ORL</t>
  </si>
  <si>
    <t>ALL</t>
  </si>
  <si>
    <t>AOC</t>
  </si>
  <si>
    <t>EOM</t>
  </si>
  <si>
    <t>DRP</t>
  </si>
  <si>
    <t>INS</t>
  </si>
  <si>
    <t>KEF</t>
  </si>
  <si>
    <t>KOF</t>
  </si>
  <si>
    <t>KOR</t>
  </si>
  <si>
    <t>HKH</t>
  </si>
  <si>
    <t>KIY</t>
  </si>
  <si>
    <t>NTU</t>
  </si>
  <si>
    <t>RFM</t>
  </si>
  <si>
    <t>MRI</t>
  </si>
  <si>
    <t>WLT</t>
  </si>
  <si>
    <t>MMR</t>
  </si>
  <si>
    <t>HAK</t>
  </si>
  <si>
    <t>BSL</t>
  </si>
  <si>
    <t>PAO</t>
  </si>
  <si>
    <t>0-20008-0-DPS</t>
  </si>
  <si>
    <t>0-20008-0-RYF</t>
  </si>
  <si>
    <t>SAN</t>
  </si>
  <si>
    <t>SOY</t>
  </si>
  <si>
    <t>SUR</t>
  </si>
  <si>
    <t>0-20008-0-SPT</t>
  </si>
  <si>
    <t>HRM</t>
  </si>
  <si>
    <t>WAK</t>
  </si>
  <si>
    <t>WPC</t>
  </si>
  <si>
    <t>NWP</t>
  </si>
  <si>
    <t>Y</t>
  </si>
  <si>
    <t>X</t>
  </si>
  <si>
    <t>date_from</t>
  </si>
  <si>
    <t>date_to</t>
  </si>
  <si>
    <t>gaw_id</t>
  </si>
  <si>
    <t>platform_id</t>
  </si>
  <si>
    <t>platform_name</t>
  </si>
  <si>
    <t>acronym</t>
  </si>
  <si>
    <t>platform_type</t>
  </si>
  <si>
    <t>country</t>
  </si>
  <si>
    <t>wmo_region</t>
  </si>
  <si>
    <t>contributor_name</t>
  </si>
  <si>
    <t>revision_date</t>
  </si>
  <si>
    <t>country_code</t>
  </si>
  <si>
    <t>elevation</t>
  </si>
  <si>
    <t>2019/04/01 00:00:00+00</t>
  </si>
  <si>
    <t>UNKNOWN</t>
  </si>
  <si>
    <t>VI</t>
  </si>
  <si>
    <t>2019/04/02 06:00:01+00</t>
  </si>
  <si>
    <t>the Antarctic</t>
  </si>
  <si>
    <t>ATA</t>
  </si>
  <si>
    <t>I</t>
  </si>
  <si>
    <t>United States</t>
  </si>
  <si>
    <t>IV</t>
  </si>
  <si>
    <t>USA</t>
  </si>
  <si>
    <t>III</t>
  </si>
  <si>
    <t>03RD-QJRMS</t>
  </si>
  <si>
    <t>United Kingdom</t>
  </si>
  <si>
    <t>GBR</t>
  </si>
  <si>
    <t>1980/01/07 00:00:00+00</t>
  </si>
  <si>
    <t>2017/12/04 00:00:00+00</t>
  </si>
  <si>
    <t>RNIMH</t>
  </si>
  <si>
    <t>Romanian National Institute of Meteorology and Hydrology</t>
  </si>
  <si>
    <t>2018/04/24 12:51:58+00</t>
  </si>
  <si>
    <t>ROU</t>
  </si>
  <si>
    <t>1959/08/07 00:00:00+00</t>
  </si>
  <si>
    <t>1960/07/04 00:00:00+00</t>
  </si>
  <si>
    <t>1959/03/17 00:00:00+00</t>
  </si>
  <si>
    <t>1959/10/01 00:00:00+00</t>
  </si>
  <si>
    <t>2018/06/13 23:17:00+00</t>
  </si>
  <si>
    <t>2018/06/27 11:15:00+00</t>
  </si>
  <si>
    <t>Port Hardy</t>
  </si>
  <si>
    <t>Meteorological Service of Canada (Atmospheric Environment Service)</t>
  </si>
  <si>
    <t>1952/06/01 00:00:00+00</t>
  </si>
  <si>
    <t>1955/09/02 00:00:00+00</t>
  </si>
  <si>
    <t>1957/02/12 00:00:00+00</t>
  </si>
  <si>
    <t>1958/11/02 00:00:00+00</t>
  </si>
  <si>
    <t>1991/03/01 00:00:00+00</t>
  </si>
  <si>
    <t>1992/11/01 00:00:00+00</t>
  </si>
  <si>
    <t>UWO</t>
  </si>
  <si>
    <t>University of Western Ontario</t>
  </si>
  <si>
    <t>1963/01/01 00:00:00+00</t>
  </si>
  <si>
    <t>1963/10/01 00:00:00+00</t>
  </si>
  <si>
    <t>1964/11/18 00:00:00+00</t>
  </si>
  <si>
    <t>1965/11/01 00:00:00+00</t>
  </si>
  <si>
    <t>1959/07/01 00:00:00+00</t>
  </si>
  <si>
    <t>1959/12/01 00:00:00+00</t>
  </si>
  <si>
    <t>1953/01/24 00:00:00+00</t>
  </si>
  <si>
    <t>1956/07/01 00:00:00+00</t>
  </si>
  <si>
    <t>1957/07/01 00:00:00+00</t>
  </si>
  <si>
    <t>1959/06/05 00:00:00+00</t>
  </si>
  <si>
    <t>2018/12/04 00:00:00+00</t>
  </si>
  <si>
    <t>NOAA-CMDL</t>
  </si>
  <si>
    <t>NOAA - Climate Monitoring and Diagnostics Laboratory</t>
  </si>
  <si>
    <t>2018/08/21 18:02:55+00</t>
  </si>
  <si>
    <t>IMD</t>
  </si>
  <si>
    <t>II</t>
  </si>
  <si>
    <t>India Meteorological Department</t>
  </si>
  <si>
    <t>2019/06/04 15:53:39+00</t>
  </si>
  <si>
    <t>IND</t>
  </si>
  <si>
    <t>2006/09/08 00:00:00+00</t>
  </si>
  <si>
    <t>2018/09/19 00:00:00+00</t>
  </si>
  <si>
    <t>LAPAN</t>
  </si>
  <si>
    <t>V</t>
  </si>
  <si>
    <t>Indonesian National Institute of Aeronautics and Space</t>
  </si>
  <si>
    <t>2018/05/30 13:29:16+00</t>
  </si>
  <si>
    <t>IDN</t>
  </si>
  <si>
    <t>1961/01/12 00:00:00+00</t>
  </si>
  <si>
    <t>2019/07/30 00:00:00+00</t>
  </si>
  <si>
    <t>CHMI-HK</t>
  </si>
  <si>
    <t>Czech HydroMeteorological Institute - Hradec-Kralove</t>
  </si>
  <si>
    <t>CZE</t>
  </si>
  <si>
    <t>1995/11/21 00:00:00+00</t>
  </si>
  <si>
    <t>2018/12/01 00:00:00+00</t>
  </si>
  <si>
    <t>CNRS</t>
  </si>
  <si>
    <t>National Centre for Scientific Research - France</t>
  </si>
  <si>
    <t>2019/01/21 16:59:31+00</t>
  </si>
  <si>
    <t>1974/04/01 00:00:00+00</t>
  </si>
  <si>
    <t>2018/06/01 00:00:00+00</t>
  </si>
  <si>
    <t>MGO</t>
  </si>
  <si>
    <t>Main Geophysical Observatory of  Russia</t>
  </si>
  <si>
    <t>2018/04/24 12:51:54+00</t>
  </si>
  <si>
    <t>RUS</t>
  </si>
  <si>
    <t>1997/03/24 11:34:21+00</t>
  </si>
  <si>
    <t>2018/12/31 06:36:25+00</t>
  </si>
  <si>
    <t>2018/05/04 13:55:18+00</t>
  </si>
  <si>
    <t>1979/01/01 00:00:00+00</t>
  </si>
  <si>
    <t>2019/07/01 00:00:00+00</t>
  </si>
  <si>
    <t>Xianghe</t>
  </si>
  <si>
    <t>CAS-IAP</t>
  </si>
  <si>
    <t>Chinese Academy of Sciences - Institute of Atmospheric Physics</t>
  </si>
  <si>
    <t>2019/02/11 17:25:37+00</t>
  </si>
  <si>
    <t>CHN</t>
  </si>
  <si>
    <t>1993/01/01 00:00:00+00</t>
  </si>
  <si>
    <t>2019/07/31 00:00:00+00</t>
  </si>
  <si>
    <t>Lithuanian Hydrometeorological Service</t>
  </si>
  <si>
    <t>2018/04/24 12:51:59+00</t>
  </si>
  <si>
    <t>LTU</t>
  </si>
  <si>
    <t>2011/03/12 16:45:11+00</t>
  </si>
  <si>
    <t>2017/12/22 13:30:10+00</t>
  </si>
  <si>
    <t>San Pedro</t>
  </si>
  <si>
    <t>U_Colorado</t>
  </si>
  <si>
    <t>University of Colorado</t>
  </si>
  <si>
    <t>2017/09/25 18:43:58+00</t>
  </si>
  <si>
    <t>1993/12/10 00:00:00+00</t>
  </si>
  <si>
    <t>2016/12/01 00:00:00+00</t>
  </si>
  <si>
    <t>CAMS-IAC</t>
  </si>
  <si>
    <t>Chinese Academy of Meteorological Sciences - Institute of Atmospheric Chemistry</t>
  </si>
  <si>
    <t>2019/01/21 18:24:49+00</t>
  </si>
  <si>
    <t>1975/05/24 14:24:00+00</t>
  </si>
  <si>
    <t>1975/05/25 19:44:00+00</t>
  </si>
  <si>
    <t>NASA-GSFC</t>
  </si>
  <si>
    <t>NASA Goddard Space Flight Center</t>
  </si>
  <si>
    <t>2018/04/24 12:51:46+00</t>
  </si>
  <si>
    <t>PER</t>
  </si>
  <si>
    <t>1984/12/03 00:00:00+00</t>
  </si>
  <si>
    <t>EMA</t>
  </si>
  <si>
    <t>Egyptian Meteorological Authority</t>
  </si>
  <si>
    <t>EGY</t>
  </si>
  <si>
    <t>2000/07/01 00:00:00+00</t>
  </si>
  <si>
    <t>2012/09/01 00:00:00+00</t>
  </si>
  <si>
    <t>UK-NETCEN</t>
  </si>
  <si>
    <t>UK National Environmental Technology Centre</t>
  </si>
  <si>
    <t>2019/05/07 18:36:32+00</t>
  </si>
  <si>
    <t>2004/10/22 00:00:00+00</t>
  </si>
  <si>
    <t>2017/07/27 00:00:00+00</t>
  </si>
  <si>
    <t>LA-OMP</t>
  </si>
  <si>
    <t>Laboratoire d'Aerologie -  Observatoire Midi-Pyrenees</t>
  </si>
  <si>
    <t>FRA</t>
  </si>
  <si>
    <t>2001/01/01 00:00:00+00</t>
  </si>
  <si>
    <t>2006/09/28 00:00:00+00</t>
  </si>
  <si>
    <t>USDA_CSU</t>
  </si>
  <si>
    <t>US Department of Agriculture - Colorado State University</t>
  </si>
  <si>
    <t>2018/06/05 14:04:31+00</t>
  </si>
  <si>
    <t>1973/01/04 00:00:00+00</t>
  </si>
  <si>
    <t>2017/08/01 00:00:00+00</t>
  </si>
  <si>
    <t>2018/04/24 12:51:53+00</t>
  </si>
  <si>
    <t>1958/02/27 00:00:00+00</t>
  </si>
  <si>
    <t>2005/03/31 06:00:54+00</t>
  </si>
  <si>
    <t>JMA</t>
  </si>
  <si>
    <t>Japan Meteorological Agency</t>
  </si>
  <si>
    <t>JPN</t>
  </si>
  <si>
    <t>1993/07/14 00:00:00+00</t>
  </si>
  <si>
    <t>2019/01/21 18:23:58+00</t>
  </si>
  <si>
    <t>RNMA</t>
  </si>
  <si>
    <t>Romanian National Meteorological Administration</t>
  </si>
  <si>
    <t>1992/09/01 00:00:00+00</t>
  </si>
  <si>
    <t>2019/01/21 16:39:27+00</t>
  </si>
  <si>
    <t>1987/08/12 00:00:00+00</t>
  </si>
  <si>
    <t>SMNA</t>
  </si>
  <si>
    <t>National Meteorological Service of Argentina</t>
  </si>
  <si>
    <t>2018/04/24 12:51:57+00</t>
  </si>
  <si>
    <t>1965/10/01 00:00:00+00</t>
  </si>
  <si>
    <t>2019/03/01 00:00:00+00</t>
  </si>
  <si>
    <t>2019/06/01 00:00:00+00</t>
  </si>
  <si>
    <t>UKMO</t>
  </si>
  <si>
    <t>UK Meteorological Office</t>
  </si>
  <si>
    <t>2019/02/11 17:25:19+00</t>
  </si>
  <si>
    <t>1959/07/25 00:00:00+00</t>
  </si>
  <si>
    <t>2019/01/21 16:46:12+00</t>
  </si>
  <si>
    <t>2005/10/18 17:39:25+00</t>
  </si>
  <si>
    <t>2011/03/24 15:50:55+00</t>
  </si>
  <si>
    <t>2018/05/04 13:55:17+00</t>
  </si>
  <si>
    <t>1969/04/02 00:00:00+00</t>
  </si>
  <si>
    <t>2011/07/13 00:00:00+00</t>
  </si>
  <si>
    <t>NMSM</t>
  </si>
  <si>
    <t>National Meteorological Service of Morocco</t>
  </si>
  <si>
    <t>2018/05/30 12:26:09+00</t>
  </si>
  <si>
    <t>2003/02/20 23:24:00+00</t>
  </si>
  <si>
    <t>2019/01/15 23:40:07+00</t>
  </si>
  <si>
    <t>ABM</t>
  </si>
  <si>
    <t>Australian Bureau of Meteorology</t>
  </si>
  <si>
    <t>1996/01/03 10:33:00+00</t>
  </si>
  <si>
    <t>2019/05/01 00:00:00+00</t>
  </si>
  <si>
    <t>National Institute of Meteorology of Spain</t>
  </si>
  <si>
    <t>2018/05/04 13:54:40+00</t>
  </si>
  <si>
    <t>2019/06/30 05:34:10+00</t>
  </si>
  <si>
    <t>RMIB</t>
  </si>
  <si>
    <t>Royal Meteorological Institute of Belgium</t>
  </si>
  <si>
    <t>2019/02/11 16:13:52+00</t>
  </si>
  <si>
    <t>1957/06/09 00:00:00+00</t>
  </si>
  <si>
    <t>BAS</t>
  </si>
  <si>
    <t>British Antarctic Survey</t>
  </si>
  <si>
    <t>2019/04/29 16:14:53+00</t>
  </si>
  <si>
    <t>2018/06/05 18:06:52+00</t>
  </si>
  <si>
    <t>1957/07/07 00:00:00+00</t>
  </si>
  <si>
    <t>2018/12/26 00:00:00+00</t>
  </si>
  <si>
    <t>1977/03/03 00:00:00+00</t>
  </si>
  <si>
    <t>2018/04/24 12:51:44+00</t>
  </si>
  <si>
    <t>1974/01/02 00:00:00+00</t>
  </si>
  <si>
    <t>2015/08/01 00:00:00+00</t>
  </si>
  <si>
    <t>2018/04/24 12:51:49+00</t>
  </si>
  <si>
    <t>KAZ</t>
  </si>
  <si>
    <t>2012/11/01 00:00:00+00</t>
  </si>
  <si>
    <t>2018/12/31 00:00:00+00</t>
  </si>
  <si>
    <t>2018/08/21 18:20:17+00</t>
  </si>
  <si>
    <t>1990/02/11 00:00:00+00</t>
  </si>
  <si>
    <t>2019/01/21 16:51:26+00</t>
  </si>
  <si>
    <t>FIN</t>
  </si>
  <si>
    <t>1973/01/01 00:00:00+00</t>
  </si>
  <si>
    <t>2018/05/04 13:48:53+00</t>
  </si>
  <si>
    <t>1968/09/16 18:12:00+00</t>
  </si>
  <si>
    <t>1994/07/06 20:57:00+00</t>
  </si>
  <si>
    <t>1978/11/19 15:08:00+00</t>
  </si>
  <si>
    <t>1980/02/24 15:10:00+00</t>
  </si>
  <si>
    <t>2018/04/24 12:51:45+00</t>
  </si>
  <si>
    <t>2000/11/03 00:00:00+00</t>
  </si>
  <si>
    <t>AHMS</t>
  </si>
  <si>
    <t>Armenian State Hydrometeorological and Monitoring Service (formerly DHRA)</t>
  </si>
  <si>
    <t>2018/05/22 15:30:52+00</t>
  </si>
  <si>
    <t>1989/10/20 00:00:00+00</t>
  </si>
  <si>
    <t>2019/07/02 00:00:00+00</t>
  </si>
  <si>
    <t>U_Athens</t>
  </si>
  <si>
    <t>University of Athens</t>
  </si>
  <si>
    <t>2019/04/25 20:56:36+00</t>
  </si>
  <si>
    <t>1993/05/06 05:50:10+00</t>
  </si>
  <si>
    <t>2016/11/21 08:03:47+00</t>
  </si>
  <si>
    <t>IEM-SPA</t>
  </si>
  <si>
    <t>Institute of Experimental Meteorology - Scientific Production Association</t>
  </si>
  <si>
    <t>2015/01/23 01:48:13+00</t>
  </si>
  <si>
    <t>1970/10/17 18:00:00+00</t>
  </si>
  <si>
    <t>1979/11/01 17:51:00+00</t>
  </si>
  <si>
    <t>Primrose Lake</t>
  </si>
  <si>
    <t>2018/04/24 12:51:55+00</t>
  </si>
  <si>
    <t>1975/01/08 11:00:00+00</t>
  </si>
  <si>
    <t>2014/10/01 00:00:00+00</t>
  </si>
  <si>
    <t>DWD-MOL</t>
  </si>
  <si>
    <t>German Weather Service - Meteorological Observatory at Lindenberg</t>
  </si>
  <si>
    <t>2019/05/07 17:04:48+00</t>
  </si>
  <si>
    <t>2002/01/31 00:00:00+00</t>
  </si>
  <si>
    <t>U_Magallanes</t>
  </si>
  <si>
    <t>University of Magallanes</t>
  </si>
  <si>
    <t>2018/04/11 17:33:13+00</t>
  </si>
  <si>
    <t>1967/10/23 00:00:00+00</t>
  </si>
  <si>
    <t>2007/01/29 00:00:00+00</t>
  </si>
  <si>
    <t>2019/07/31 06:16:47+00</t>
  </si>
  <si>
    <t>ARPA-VDA</t>
  </si>
  <si>
    <t>Aosta Valley Regional Environmental Protection Agency of Italy</t>
  </si>
  <si>
    <t>2019/04/08 16:40:39+00</t>
  </si>
  <si>
    <t>ITA</t>
  </si>
  <si>
    <t>1997/02/06 22:13:00+00</t>
  </si>
  <si>
    <t>2017/12/15 20:34:27+00</t>
  </si>
  <si>
    <t>2017/09/25 18:42:27+00</t>
  </si>
  <si>
    <t>FJI</t>
  </si>
  <si>
    <t>2008/03/11 00:00:00+00</t>
  </si>
  <si>
    <t>2019/01/21 17:07:01+00</t>
  </si>
  <si>
    <t>2004/08/12 00:00:00+00</t>
  </si>
  <si>
    <t>2014/11/24 14:15:01+00</t>
  </si>
  <si>
    <t>NSF</t>
  </si>
  <si>
    <t>Greenland</t>
  </si>
  <si>
    <t>National Science Foundation - USA</t>
  </si>
  <si>
    <t>1973/03/01 00:00:00+00</t>
  </si>
  <si>
    <t>2017/11/01 00:00:00+00</t>
  </si>
  <si>
    <t>2018/05/04 13:54:51+00</t>
  </si>
  <si>
    <t>2003/12/01 00:00:00+00</t>
  </si>
  <si>
    <t>2018/05/04 13:52:58+00</t>
  </si>
  <si>
    <t>2017/01/01 00:00:00+00</t>
  </si>
  <si>
    <t>2017/09/21 00:00:00+00</t>
  </si>
  <si>
    <t>UAE-NCMS</t>
  </si>
  <si>
    <t>United Arab Emirates</t>
  </si>
  <si>
    <t>National Center of Meteorology and Seismology</t>
  </si>
  <si>
    <t>2017/10/30 13:03:26+00</t>
  </si>
  <si>
    <t>1974/03/01 00:00:00+00</t>
  </si>
  <si>
    <t>2018/07/01 00:00:00+00</t>
  </si>
  <si>
    <t>1976/01/01 00:00:00+00</t>
  </si>
  <si>
    <t>2018/05/04 13:53:54+00</t>
  </si>
  <si>
    <t>1998/05/08 00:00:00+00</t>
  </si>
  <si>
    <t>2014/08/22 00:00:00+00</t>
  </si>
  <si>
    <t>UAI-SMFA</t>
  </si>
  <si>
    <t>Uruguayan Antarctic Institute - Air Force Weather Service</t>
  </si>
  <si>
    <t>2018/05/04 13:55:15+00</t>
  </si>
  <si>
    <t>URY</t>
  </si>
  <si>
    <t>1957/07/04 00:00:00+00</t>
  </si>
  <si>
    <t>2019/06/19 23:15:00+00</t>
  </si>
  <si>
    <t>2018/06/05 15:27:14+00</t>
  </si>
  <si>
    <t>1962/07/26 00:00:00+00</t>
  </si>
  <si>
    <t>2017/07/03 00:00:00+00</t>
  </si>
  <si>
    <t>2018/08/21 18:01:05+00</t>
  </si>
  <si>
    <t>2016/02/16 00:00:00+00</t>
  </si>
  <si>
    <t>CITEDEF</t>
  </si>
  <si>
    <t>Institute of Scientific and Technological Research for Defense</t>
  </si>
  <si>
    <t>2019/01/21 18:44:22+00</t>
  </si>
  <si>
    <t>1952/04/18 00:00:00+00</t>
  </si>
  <si>
    <t>2018/11/01 00:00:00+00</t>
  </si>
  <si>
    <t>1999/03/15 00:00:00+00</t>
  </si>
  <si>
    <t>2018/12/31 12:12:18+00</t>
  </si>
  <si>
    <t>KNMI</t>
  </si>
  <si>
    <t>National  Meteorological Institute of the Netherlands</t>
  </si>
  <si>
    <t>1998/01/07 00:00:00+00</t>
  </si>
  <si>
    <t>2012/12/26 05:27:53+00</t>
  </si>
  <si>
    <t>Hokkaido_U</t>
  </si>
  <si>
    <t>Hokkaido University</t>
  </si>
  <si>
    <t>2017/09/25 18:44:19+00</t>
  </si>
  <si>
    <t>2015/01/01 00:00:00+00</t>
  </si>
  <si>
    <t>Korea Meteorological Administration</t>
  </si>
  <si>
    <t>2019/01/28 17:27:47+00</t>
  </si>
  <si>
    <t>1970/05/06 12:00:00+00</t>
  </si>
  <si>
    <t>2016/07/19 17:02:00+00</t>
  </si>
  <si>
    <t>NASA-WFF</t>
  </si>
  <si>
    <t>NASA - Wallops Island Flight Facility</t>
  </si>
  <si>
    <t>2017/10/19 13:56:36+00</t>
  </si>
  <si>
    <t>1998/03/25 15:13:00+00</t>
  </si>
  <si>
    <t>2013/12/26 22:50:00+00</t>
  </si>
  <si>
    <t>2018/05/04 13:54:56+00</t>
  </si>
  <si>
    <t>ECU</t>
  </si>
  <si>
    <t>2003/10/15 23:17:00+00</t>
  </si>
  <si>
    <t>2018/04/04 23:16:00+00</t>
  </si>
  <si>
    <t>1968/07/19 18:36:00+00</t>
  </si>
  <si>
    <t>1979/03/15 17:08:00+00</t>
  </si>
  <si>
    <t>2018/04/24 12:51:56+00</t>
  </si>
  <si>
    <t>2017/08/17 00:00:00+00</t>
  </si>
  <si>
    <t>2019/02/12 06:00:02+00</t>
  </si>
  <si>
    <t>2019/03/25 00:00:00+00</t>
  </si>
  <si>
    <t>AT_IU</t>
  </si>
  <si>
    <t>Austrian UV network - Innsbruck Medical University</t>
  </si>
  <si>
    <t>2019/03/25 18:03:12+00</t>
  </si>
  <si>
    <t>AUT</t>
  </si>
  <si>
    <t>1963/11/11 00:00:00+00</t>
  </si>
  <si>
    <t>1968/09/19 00:00:00+00</t>
  </si>
  <si>
    <t>2004/01/26 00:00:00+00</t>
  </si>
  <si>
    <t>2018/06/30 00:00:00+00</t>
  </si>
  <si>
    <t>1974/05/08 00:00:00+00</t>
  </si>
  <si>
    <t>INPE</t>
  </si>
  <si>
    <t>National Institute of Aerospace Science of Brazil</t>
  </si>
  <si>
    <t>2018/06/05 18:45:18+00</t>
  </si>
  <si>
    <t>1993/03/13 00:00:00+00</t>
  </si>
  <si>
    <t>2019/01/21 18:23:22+00</t>
  </si>
  <si>
    <t>2017/11/21 00:00:00+00</t>
  </si>
  <si>
    <t>2019/07/11 00:00:00+00</t>
  </si>
  <si>
    <t>2017/01/03 00:00:00+00</t>
  </si>
  <si>
    <t>2017/09/01 00:00:00+00</t>
  </si>
  <si>
    <t>1974/01/01 00:00:00+00</t>
  </si>
  <si>
    <t>1993/08/06 00:00:00+00</t>
  </si>
  <si>
    <t>2019/01/21 16:56:01+00</t>
  </si>
  <si>
    <t>2000/01/01 00:00:00+00</t>
  </si>
  <si>
    <t>2019/06/30 00:00:00+00</t>
  </si>
  <si>
    <t>MLCD-LU</t>
  </si>
  <si>
    <t>Meteo Lycee Classique Diekirch of Luxembourg</t>
  </si>
  <si>
    <t>LUX</t>
  </si>
  <si>
    <t>1973/07/01 00:00:00+00</t>
  </si>
  <si>
    <t>2007/11/01 00:00:00+00</t>
  </si>
  <si>
    <t>1973/07/29 00:00:00+00</t>
  </si>
  <si>
    <t>2018/10/03 00:00:00+00</t>
  </si>
  <si>
    <t>2018/04/24 12:51:47+00</t>
  </si>
  <si>
    <t>1993/10/02 00:00:00+00</t>
  </si>
  <si>
    <t>2017/11/02 00:00:00+00</t>
  </si>
  <si>
    <t>1997/01/02 00:00:00+00</t>
  </si>
  <si>
    <t>2000/12/31 00:00:00+00</t>
  </si>
  <si>
    <t>1992/07/29 00:00:00+00</t>
  </si>
  <si>
    <t>1999/08/01 00:00:00+00</t>
  </si>
  <si>
    <t>1999/01/01 00:00:00+00</t>
  </si>
  <si>
    <t>Wien</t>
  </si>
  <si>
    <t>1997/01/01 00:00:00+00</t>
  </si>
  <si>
    <t>Graz</t>
  </si>
  <si>
    <t>Kirchbichl</t>
  </si>
  <si>
    <t>2016/06/15 00:00:00+00</t>
  </si>
  <si>
    <t>2005/07/08 18:08:08+00</t>
  </si>
  <si>
    <t>2009/12/22 15:08:20+00</t>
  </si>
  <si>
    <t>1964/12/10 00:00:00+00</t>
  </si>
  <si>
    <t>2018/12/28 00:00:00+00</t>
  </si>
  <si>
    <t>1998/02/16 21:07:00+00</t>
  </si>
  <si>
    <t>2008/09/25 15:09:00+00</t>
  </si>
  <si>
    <t>Bogota</t>
  </si>
  <si>
    <t>IDEAM</t>
  </si>
  <si>
    <t>2017/10/16 17:21:57+00</t>
  </si>
  <si>
    <t>1976/01/13 00:00:00+00</t>
  </si>
  <si>
    <t>2018/10/02 00:00:00+00</t>
  </si>
  <si>
    <t>INTA</t>
  </si>
  <si>
    <t>National Institute of Aerospace Technology of Spain</t>
  </si>
  <si>
    <t>2018/04/24 12:51:40+00</t>
  </si>
  <si>
    <t>1974/03/02 00:00:00+00</t>
  </si>
  <si>
    <t>1979/01/30 08:00:00+00</t>
  </si>
  <si>
    <t>2019/04/30 11:15:00+00</t>
  </si>
  <si>
    <t>Praha</t>
  </si>
  <si>
    <t>CHMI-PR</t>
  </si>
  <si>
    <t>Czech HydroMeteorological Institute - Prague</t>
  </si>
  <si>
    <t>1997/05/27 00:00:00+00</t>
  </si>
  <si>
    <t>U_Manchester</t>
  </si>
  <si>
    <t>University of Manchester</t>
  </si>
  <si>
    <t>2018/12/10 17:58:31+00</t>
  </si>
  <si>
    <t>1989/07/01 00:00:00+00</t>
  </si>
  <si>
    <t>2018/10/01 00:00:00+00</t>
  </si>
  <si>
    <t>DMI</t>
  </si>
  <si>
    <t>Danish Meteorological Institute</t>
  </si>
  <si>
    <t>2017/08/22 12:45:16+00</t>
  </si>
  <si>
    <t>1998/01/15 02:19:00+00</t>
  </si>
  <si>
    <t>2017/12/23 02:44:58+00</t>
  </si>
  <si>
    <t>MMS</t>
  </si>
  <si>
    <t>Malaysian Meteorological Service</t>
  </si>
  <si>
    <t>2015/01/22 22:17:20+00</t>
  </si>
  <si>
    <t>MYS</t>
  </si>
  <si>
    <t>2017/07/01 00:00:00+00</t>
  </si>
  <si>
    <t>1998/01/02 13:30:00+00</t>
  </si>
  <si>
    <t>2017/12/27 12:43:52+00</t>
  </si>
  <si>
    <t>Saint Helena, Ascension and Tristan da Cunha</t>
  </si>
  <si>
    <t>2017/09/25 18:44:27+00</t>
  </si>
  <si>
    <t>1975/12/18 00:00:00+00</t>
  </si>
  <si>
    <t>2017/12/27 16:18:21+00</t>
  </si>
  <si>
    <t>American Samoa</t>
  </si>
  <si>
    <t>2014/10/02 19:13:31+00</t>
  </si>
  <si>
    <t>ASM</t>
  </si>
  <si>
    <t>1973/03/11 00:00:00+00</t>
  </si>
  <si>
    <t>1978/11/19 00:00:00+00</t>
  </si>
  <si>
    <t>2018/05/04 13:55:16+00</t>
  </si>
  <si>
    <t>2017/03/02 00:00:00+00</t>
  </si>
  <si>
    <t>2017/04/04 00:00:00+00</t>
  </si>
  <si>
    <t>1997/12/11 08:34:42+00</t>
  </si>
  <si>
    <t>2003/07/13 04:51:13+00</t>
  </si>
  <si>
    <t>EPA_UGA</t>
  </si>
  <si>
    <t>US Environmental Protection Agency and the University of Georgia at Athens</t>
  </si>
  <si>
    <t>1973/03/10 00:00:00+00</t>
  </si>
  <si>
    <t>1991/10/01 00:00:00+00</t>
  </si>
  <si>
    <t>1957/11/23 00:00:00+00</t>
  </si>
  <si>
    <t>1959/06/27 00:00:00+00</t>
  </si>
  <si>
    <t>1994/09/11 00:00:00+00</t>
  </si>
  <si>
    <t>1999/03/08 00:00:00+00</t>
  </si>
  <si>
    <t>2004/09/04 00:00:00+00</t>
  </si>
  <si>
    <t>Central Aeronomy Observatory of  Russia</t>
  </si>
  <si>
    <t>1971/08/14 19:49:00+00</t>
  </si>
  <si>
    <t>Fort Greely</t>
  </si>
  <si>
    <t>1974/06/04 00:00:00+00</t>
  </si>
  <si>
    <t>2018/08/01 00:00:00+00</t>
  </si>
  <si>
    <t>MIG</t>
  </si>
  <si>
    <t>Mexico Institute of Geophysics</t>
  </si>
  <si>
    <t>2018/05/04 13:55:02+00</t>
  </si>
  <si>
    <t>1963/03/23 00:00:00+00</t>
  </si>
  <si>
    <t>PAS</t>
  </si>
  <si>
    <t>Polish Academy of Science</t>
  </si>
  <si>
    <t>POL</t>
  </si>
  <si>
    <t>1958/04/24 00:00:00+00</t>
  </si>
  <si>
    <t>2017/10/16 18:01:48+00</t>
  </si>
  <si>
    <t>2001/04/06 00:00:00+00</t>
  </si>
  <si>
    <t>2006/09/26 00:00:00+00</t>
  </si>
  <si>
    <t>2013/08/08 00:00:00+00</t>
  </si>
  <si>
    <t>1988/05/05 00:00:00+00</t>
  </si>
  <si>
    <t>2001/12/02 00:00:00+00</t>
  </si>
  <si>
    <t>SCI-TEC</t>
  </si>
  <si>
    <t>Kipp &amp; Zonen Canada (SCI-TEC Instruments Incorporated)</t>
  </si>
  <si>
    <t>1995/08/20 23:00:00+00</t>
  </si>
  <si>
    <t>2008/12/29 23:49:00+00</t>
  </si>
  <si>
    <t>EIMO</t>
  </si>
  <si>
    <t>Easter Island Meteorological Office</t>
  </si>
  <si>
    <t>1960/01/24 00:00:00+00</t>
  </si>
  <si>
    <t>1996/12/02 00:00:00+00</t>
  </si>
  <si>
    <t>PRLI</t>
  </si>
  <si>
    <t>Physical Research Laboratory of India</t>
  </si>
  <si>
    <t>1983/01/02 00:00:00+00</t>
  </si>
  <si>
    <t>AUS</t>
  </si>
  <si>
    <t>1976/09/28 19:47:00+00</t>
  </si>
  <si>
    <t>1979/07/17 16:11:00+00</t>
  </si>
  <si>
    <t>2018/04/24 12:51:52+00</t>
  </si>
  <si>
    <t>1954/04/01 00:00:00+00</t>
  </si>
  <si>
    <t>2015/11/03 11:23:00+00</t>
  </si>
  <si>
    <t>AM-IMS</t>
  </si>
  <si>
    <t>Meteorological Service of the Italian Military Airforce</t>
  </si>
  <si>
    <t>1992/01/06 00:00:00+00</t>
  </si>
  <si>
    <t>1994/10/01 00:00:00+00</t>
  </si>
  <si>
    <t>Italian National Centre for Research</t>
  </si>
  <si>
    <t>2018/05/04 13:51:55+00</t>
  </si>
  <si>
    <t>HSSRV</t>
  </si>
  <si>
    <t>Hydrometeorological Service of S.R. Vietnam</t>
  </si>
  <si>
    <t>2019/01/08 17:35:40+00</t>
  </si>
  <si>
    <t>VNM</t>
  </si>
  <si>
    <t>1991/08/08 10:00:20+00</t>
  </si>
  <si>
    <t>2019/07/31 05:30:00+00</t>
  </si>
  <si>
    <t>2019/04/15 16:31:04+00</t>
  </si>
  <si>
    <t>2000/10/17 00:00:00+00</t>
  </si>
  <si>
    <t>2018/05/04 13:54:20+00</t>
  </si>
  <si>
    <t>1970/06/18 19:26:00+00</t>
  </si>
  <si>
    <t>Point Mugu</t>
  </si>
  <si>
    <t>1967/09/17 00:14:00+00</t>
  </si>
  <si>
    <t>1971/03/03 21:58:00+00</t>
  </si>
  <si>
    <t>Barking Sands</t>
  </si>
  <si>
    <t>1992/10/19 00:00:00+00</t>
  </si>
  <si>
    <t>2019/07/15 20:54:58+00</t>
  </si>
  <si>
    <t>1990/10/17 00:03:33+00</t>
  </si>
  <si>
    <t>2010/04/01 00:01:20+00</t>
  </si>
  <si>
    <t>1965/07/01 00:00:00+00</t>
  </si>
  <si>
    <t>CWBT</t>
  </si>
  <si>
    <t>Central Weather Bureau of Taiwan</t>
  </si>
  <si>
    <t>2018/10/18 12:02:45+00</t>
  </si>
  <si>
    <t>TWN</t>
  </si>
  <si>
    <t>1984/04/19 00:00:00+00</t>
  </si>
  <si>
    <t>2003/12/31 07:56:00+00</t>
  </si>
  <si>
    <t>U_Nairobi</t>
  </si>
  <si>
    <t>University of Nairobi</t>
  </si>
  <si>
    <t>2019/06/04 15:53:34+00</t>
  </si>
  <si>
    <t>KEN</t>
  </si>
  <si>
    <t>1993/09/10 00:00:00+00</t>
  </si>
  <si>
    <t>2019/01/21 18:28:02+00</t>
  </si>
  <si>
    <t>1966/04/30 00:00:00+00</t>
  </si>
  <si>
    <t>1988/11/24 10:00:00+00</t>
  </si>
  <si>
    <t>2019/01/03 11:18:00+00</t>
  </si>
  <si>
    <t>FMI-SMNA</t>
  </si>
  <si>
    <t>Finnish Meteorological Institute - National Meteorological Service of Argentina</t>
  </si>
  <si>
    <t>2018/12/03 17:46:36+00</t>
  </si>
  <si>
    <t>1982/09/03 00:00:00+00</t>
  </si>
  <si>
    <t>2015/07/01 00:00:00+00</t>
  </si>
  <si>
    <t>IMC</t>
  </si>
  <si>
    <t>Institute of Meteorology of Cuba</t>
  </si>
  <si>
    <t>CUB</t>
  </si>
  <si>
    <t>2017/11/29 06:21:27+00</t>
  </si>
  <si>
    <t>MeteoSwiss</t>
  </si>
  <si>
    <t>MeteoSwiss (formerly Swiss Meteorological Institute)</t>
  </si>
  <si>
    <t>2017/09/25 18:44:11+00</t>
  </si>
  <si>
    <t>1998/11/06 00:00:00+00</t>
  </si>
  <si>
    <t>2018/05/30 12:51:54+00</t>
  </si>
  <si>
    <t>1994/03/15 00:00:00+00</t>
  </si>
  <si>
    <t>2011/11/30 17:15:00+00</t>
  </si>
  <si>
    <t>1984/07/30 00:00:00+00</t>
  </si>
  <si>
    <t>2016/07/01 00:00:00+00</t>
  </si>
  <si>
    <t>1976/03/01 00:00:00+00</t>
  </si>
  <si>
    <t>2018/06/02 00:00:00+00</t>
  </si>
  <si>
    <t>2018/04/24 12:51:41+00</t>
  </si>
  <si>
    <t>1958/02/01 00:00:00+00</t>
  </si>
  <si>
    <t>1992/11/03 11:00:00+00</t>
  </si>
  <si>
    <t>2019/06/19 23:29:20+00</t>
  </si>
  <si>
    <t>2018/05/04 13:54:44+00</t>
  </si>
  <si>
    <t>1966/11/04 11:30:00+00</t>
  </si>
  <si>
    <t>1968/07/29 10:07:00+00</t>
  </si>
  <si>
    <t>2013/12/01 00:00:00+00</t>
  </si>
  <si>
    <t>PMD</t>
  </si>
  <si>
    <t>Pakistan Meteorologcal Department</t>
  </si>
  <si>
    <t>2018/06/05 12:15:36+00</t>
  </si>
  <si>
    <t>PAK</t>
  </si>
  <si>
    <t>1990/10/03 10:20:25+00</t>
  </si>
  <si>
    <t>2018/12/31 07:48:00+00</t>
  </si>
  <si>
    <t>2019/04/25 18:14:45+00</t>
  </si>
  <si>
    <t>1957/10/20 00:00:00+00</t>
  </si>
  <si>
    <t>1973/09/14 00:00:00+00</t>
  </si>
  <si>
    <t>2007/01/01 00:00:00+00</t>
  </si>
  <si>
    <t>PMOD-WRC</t>
  </si>
  <si>
    <t>Physical Meteorological Observatory Davos-World Radiation Centre</t>
  </si>
  <si>
    <t>2018/06/27 12:25:59+00</t>
  </si>
  <si>
    <t>1988/09/12 00:00:00+00</t>
  </si>
  <si>
    <t>BNIHM</t>
  </si>
  <si>
    <t>Bulgarian National Institute of Hydrology and Meteorology</t>
  </si>
  <si>
    <t>2018/05/04 13:54:18+00</t>
  </si>
  <si>
    <t>BGR</t>
  </si>
  <si>
    <t>1991/01/25 00:00:00+00</t>
  </si>
  <si>
    <t>SMHI</t>
  </si>
  <si>
    <t>Swedish Meteorological and Hydrological Institute</t>
  </si>
  <si>
    <t>2019/04/25 20:46:25+00</t>
  </si>
  <si>
    <t>SWE</t>
  </si>
  <si>
    <t>1978/12/06 00:00:00+00</t>
  </si>
  <si>
    <t>2019/05/02 00:00:00+00</t>
  </si>
  <si>
    <t>MSP</t>
  </si>
  <si>
    <t>Meteorological Service of the Philippines</t>
  </si>
  <si>
    <t>PHL</t>
  </si>
  <si>
    <t>1992/11/26 11:17:00+00</t>
  </si>
  <si>
    <t>2019/05/07 19:03:53+00</t>
  </si>
  <si>
    <t>NLD</t>
  </si>
  <si>
    <t>1988/02/05 00:00:00+00</t>
  </si>
  <si>
    <t>2019/01/21 16:37:41+00</t>
  </si>
  <si>
    <t>1998/01/06 09:41:00+00</t>
  </si>
  <si>
    <t>2017/12/18 11:38:00+00</t>
  </si>
  <si>
    <t>U_LaReunion</t>
  </si>
  <si>
    <t>2018/05/31 17:47:15+00</t>
  </si>
  <si>
    <t>2019/07/02 23:17:23+00</t>
  </si>
  <si>
    <t>1989/02/08 11:00:00+00</t>
  </si>
  <si>
    <t>2017/09/28 00:00:00+00</t>
  </si>
  <si>
    <t>1979/01/17 12:00:00+00</t>
  </si>
  <si>
    <t>2019/05/29 11:27:00+00</t>
  </si>
  <si>
    <t>PIMWM</t>
  </si>
  <si>
    <t>Polish  Institute of Meteorology and Water Management</t>
  </si>
  <si>
    <t>2018/05/04 13:55:14+00</t>
  </si>
  <si>
    <t>1984/02/08 11:00:00+00</t>
  </si>
  <si>
    <t>1993/12/30 11:00:00+00</t>
  </si>
  <si>
    <t>2006/08/01 03:12:00+00</t>
  </si>
  <si>
    <t>2006/08/28 18:17:00+00</t>
  </si>
  <si>
    <t>Howard_U</t>
  </si>
  <si>
    <t>Howard University</t>
  </si>
  <si>
    <t>1995/03/16 00:00:00+00</t>
  </si>
  <si>
    <t>2018/12/03 00:00:00+00</t>
  </si>
  <si>
    <t>1957/09/26 00:00:00+00</t>
  </si>
  <si>
    <t>RMDA</t>
  </si>
  <si>
    <t>Regional Meteorological Directorate of Algeria</t>
  </si>
  <si>
    <t>2017/08/22 14:05:23+00</t>
  </si>
  <si>
    <t>DZA</t>
  </si>
  <si>
    <t>1995/03/01 00:00:00+00</t>
  </si>
  <si>
    <t>2016/09/01 00:00:00+00</t>
  </si>
  <si>
    <t>South African Weather Service</t>
  </si>
  <si>
    <t>ZAF</t>
  </si>
  <si>
    <t>1994/01/02 00:00:00+00</t>
  </si>
  <si>
    <t>2017/12/27 14:26:05+00</t>
  </si>
  <si>
    <t>2019/05/07 18:45:50+00</t>
  </si>
  <si>
    <t>1957/07/02 00:00:00+00</t>
  </si>
  <si>
    <t>1959/12/17 00:00:00+00</t>
  </si>
  <si>
    <t>1960/06/02 00:00:00+00</t>
  </si>
  <si>
    <t>1965/12/02 00:00:00+00</t>
  </si>
  <si>
    <t>1975/03/01 00:00:00+00</t>
  </si>
  <si>
    <t>2018/04/24 12:51:48+00</t>
  </si>
  <si>
    <t>1979/02/01 00:00:00+00</t>
  </si>
  <si>
    <t>2015/12/17 23:50:04+00</t>
  </si>
  <si>
    <t>MSS</t>
  </si>
  <si>
    <t>Meteorological Service Singapore</t>
  </si>
  <si>
    <t>1975/04/08 00:00:00+00</t>
  </si>
  <si>
    <t>2018/03/05 12:53:10+00</t>
  </si>
  <si>
    <t>2011/01/12 00:00:00+00</t>
  </si>
  <si>
    <t>2019/02/15 04:14:25+00</t>
  </si>
  <si>
    <t>2018/04/26 15:25:33+00</t>
  </si>
  <si>
    <t>1989/03/01 00:00:00+00</t>
  </si>
  <si>
    <t>2016/12/31 07:37:50+00</t>
  </si>
  <si>
    <t>RAS-IAP</t>
  </si>
  <si>
    <t>Russian Academy of Sciences - Institute of Atmospheric Physics</t>
  </si>
  <si>
    <t>2016/04/25 10:44:02+00</t>
  </si>
  <si>
    <t>1999/02/16 03:22:00+00</t>
  </si>
  <si>
    <t>2019/07/29 18:54:17+00</t>
  </si>
  <si>
    <t>1973/01/02 00:00:00+00</t>
  </si>
  <si>
    <t>1998/11/01 00:00:00+00</t>
  </si>
  <si>
    <t>TJK</t>
  </si>
  <si>
    <t>1961/11/17 00:00:00+00</t>
  </si>
  <si>
    <t>2019/05/07 18:04:38+00</t>
  </si>
  <si>
    <t>2003/12/15 20:47:00+00</t>
  </si>
  <si>
    <t>2011/12/21 17:00:00+00</t>
  </si>
  <si>
    <t>1962/08/09 00:00:00+00</t>
  </si>
  <si>
    <t>1968/10/01 00:00:00+00</t>
  </si>
  <si>
    <t>1965/02/16 00:00:00+00</t>
  </si>
  <si>
    <t>1965/12/28 23:00:00+00</t>
  </si>
  <si>
    <t>1975/08/01 00:00:00+00</t>
  </si>
  <si>
    <t>2001/11/22 00:00:00+00</t>
  </si>
  <si>
    <t>2010/05/01 00:00:00+00</t>
  </si>
  <si>
    <t>2019/06/29 00:00:00+00</t>
  </si>
  <si>
    <t>Kyiv National Taras Shevchenko University</t>
  </si>
  <si>
    <t>2018/06/05 18:38:36+00</t>
  </si>
  <si>
    <t>UKR</t>
  </si>
  <si>
    <t>1988/02/01 00:00:00+00</t>
  </si>
  <si>
    <t>DNK</t>
  </si>
  <si>
    <t>2000/01/02 05:02:29+00</t>
  </si>
  <si>
    <t>2005/12/31 04:57:10+00</t>
  </si>
  <si>
    <t>1975/06/01 00:00:00+00</t>
  </si>
  <si>
    <t>2018/05/04 13:52:06+00</t>
  </si>
  <si>
    <t>2019/04/25 20:48:53+00</t>
  </si>
  <si>
    <t>1970/11/06 16:45:00+00</t>
  </si>
  <si>
    <t>1970/11/13 16:45:00+00</t>
  </si>
  <si>
    <t>PAN</t>
  </si>
  <si>
    <t>1974/05/01 00:00:00+00</t>
  </si>
  <si>
    <t>2003/01/03 14:41:36+00</t>
  </si>
  <si>
    <t>2016/07/26 14:59:53+00</t>
  </si>
  <si>
    <t>2009/10/26 02:09:44+00</t>
  </si>
  <si>
    <t>NASDA</t>
  </si>
  <si>
    <t>National Space Development Agency of Japan</t>
  </si>
  <si>
    <t>2014/10/02 19:14:42+00</t>
  </si>
  <si>
    <t>2000/01/05 05:19:00+00</t>
  </si>
  <si>
    <t>2019/05/30 05:21:44+00</t>
  </si>
  <si>
    <t>Hong Kong</t>
  </si>
  <si>
    <t>Hong Kong Observatory</t>
  </si>
  <si>
    <t>2012/01/03 00:00:00+00</t>
  </si>
  <si>
    <t>NOAA-MLO</t>
  </si>
  <si>
    <t>National Oceanic and Atmospheric Administration (NOAA) - Mauna Loa Observatory(MLO)</t>
  </si>
  <si>
    <t>2017/10/16 17:36:16+00</t>
  </si>
  <si>
    <t>1995/04/25 00:00:00+00</t>
  </si>
  <si>
    <t>1950/09/05 00:00:00+00</t>
  </si>
  <si>
    <t>1962/09/12 00:00:00+00</t>
  </si>
  <si>
    <t>NILU-U_Oslo</t>
  </si>
  <si>
    <t>NILU and the University of Oslo</t>
  </si>
  <si>
    <t>2018/05/04 13:54:17+00</t>
  </si>
  <si>
    <t>1997/03/01 00:00:00+00</t>
  </si>
  <si>
    <t>2015/11/01 00:00:00+00</t>
  </si>
  <si>
    <t>TMD</t>
  </si>
  <si>
    <t>Thailand Meteorological Department</t>
  </si>
  <si>
    <t>2018/04/26 13:31:02+00</t>
  </si>
  <si>
    <t>1997/09/18 13:26:10+00</t>
  </si>
  <si>
    <t>2004/06/25 04:38:14+00</t>
  </si>
  <si>
    <t>1979/11/01 00:00:00+00</t>
  </si>
  <si>
    <t>2018/05/04 13:54:55+00</t>
  </si>
  <si>
    <t>1998/06/02 00:00:00+00</t>
  </si>
  <si>
    <t>2018/04/26 13:25:08+00</t>
  </si>
  <si>
    <t>1951/10/21 00:00:00+00</t>
  </si>
  <si>
    <t>1982/04/01 00:00:00+00</t>
  </si>
  <si>
    <t>1999/03/06 14:32:00+00</t>
  </si>
  <si>
    <t>2006/01/04 09:52:00+00</t>
  </si>
  <si>
    <t>U_Rome-CRPSM</t>
  </si>
  <si>
    <t>University of Rome - Centro di Ricerca Progetto San Marco</t>
  </si>
  <si>
    <t>2014/10/02 19:14:47+00</t>
  </si>
  <si>
    <t>1991/01/01 14:01:39+00</t>
  </si>
  <si>
    <t>2002/10/15 07:50:28+00</t>
  </si>
  <si>
    <t>2006/04/21 21:25:00+00</t>
  </si>
  <si>
    <t>2006/05/15 18:22:00+00</t>
  </si>
  <si>
    <t>PennState_U</t>
  </si>
  <si>
    <t>Penn State University</t>
  </si>
  <si>
    <t>1963/10/07 00:00:00+00</t>
  </si>
  <si>
    <t>1971/03/23 15:00:00+00</t>
  </si>
  <si>
    <t>1977/01/18 00:00:00+00</t>
  </si>
  <si>
    <t>1989/05/01 00:00:00+00</t>
  </si>
  <si>
    <t>MOSH</t>
  </si>
  <si>
    <t>Meteorological Office of St. Helena</t>
  </si>
  <si>
    <t>1997/02/24 12:05:48+00</t>
  </si>
  <si>
    <t>2004/01/12 09:45:51+00</t>
  </si>
  <si>
    <t>2016/01/01 00:00:00+00</t>
  </si>
  <si>
    <t>2006/03/08 18:59:00+00</t>
  </si>
  <si>
    <t>2006/08/30 17:06:00+00</t>
  </si>
  <si>
    <t>U_RhodeIs</t>
  </si>
  <si>
    <t>University of Rhode Island</t>
  </si>
  <si>
    <t>1980/07/15 05:00:00+00</t>
  </si>
  <si>
    <t>1985/08/09 05:00:00+00</t>
  </si>
  <si>
    <t>1964/05/01 00:00:00+00</t>
  </si>
  <si>
    <t>2004/03/01 00:00:00+00</t>
  </si>
  <si>
    <t>1987/01/29 00:00:00+00</t>
  </si>
  <si>
    <t>2012/12/03 00:00:00+00</t>
  </si>
  <si>
    <t>1966/11/02 10:00:00+00</t>
  </si>
  <si>
    <t>2019/07/31 04:54:00+00</t>
  </si>
  <si>
    <t>German Weather Service - Meteorological Observatory at Hohenpeissenberg</t>
  </si>
  <si>
    <t>2018/05/18 19:56:35+00</t>
  </si>
  <si>
    <t>1952/06/14 00:00:00+00</t>
  </si>
  <si>
    <t>2016/01/26 00:00:00+00</t>
  </si>
  <si>
    <t>IMO</t>
  </si>
  <si>
    <t>Icelandic Meteorological Office</t>
  </si>
  <si>
    <t>2018/10/01 10:37:42+00</t>
  </si>
  <si>
    <t>ISL</t>
  </si>
  <si>
    <t>1995/09/06 00:00:00+00</t>
  </si>
  <si>
    <t>2019/02/01 00:00:00+00</t>
  </si>
  <si>
    <t>1967/06/23 00:00:00+00</t>
  </si>
  <si>
    <t>2018/12/06 00:00:00+00</t>
  </si>
  <si>
    <t>2018/05/04 13:51:05+00</t>
  </si>
  <si>
    <t>2010/10/01 00:00:00+00</t>
  </si>
  <si>
    <t>2013/12/31 00:00:00+00</t>
  </si>
  <si>
    <t>NOAA-ESRL-GMD</t>
  </si>
  <si>
    <t>NOAA-Earth System Research Laboratory-Global Monitoring Division</t>
  </si>
  <si>
    <t>2010/09/15 11:16:08+00</t>
  </si>
  <si>
    <t>2014/03/31 00:01:09+00</t>
  </si>
  <si>
    <t>2003/11/19 23:25:00+00</t>
  </si>
  <si>
    <t>2017/06/28 23:15:00+00</t>
  </si>
  <si>
    <t>1962/01/01 00:00:00+00</t>
  </si>
  <si>
    <t>2018/12/31 08:00:49+00</t>
  </si>
  <si>
    <t>2000/03/18 00:00:00+00</t>
  </si>
  <si>
    <t>NILU</t>
  </si>
  <si>
    <t>Norwegian Institute for Air Research</t>
  </si>
  <si>
    <t>2007/01/23 00:00:00+00</t>
  </si>
  <si>
    <t>2019/01/21 17:03:27+00</t>
  </si>
  <si>
    <t>1993/04/08 00:00:00+00</t>
  </si>
  <si>
    <t>2011/12/01 00:00:00+00</t>
  </si>
  <si>
    <t>NMS</t>
  </si>
  <si>
    <t>Nigerian Meteorological Agency (NIMET)</t>
  </si>
  <si>
    <t>NGA</t>
  </si>
  <si>
    <t>2001/04/03 00:00:00+00</t>
  </si>
  <si>
    <t>2002/10/03 00:00:00+00</t>
  </si>
  <si>
    <t>2012/10/01 00:00:00+00</t>
  </si>
  <si>
    <t>2014/11/01 00:00:00+00</t>
  </si>
  <si>
    <t>UK-Ricardo-AEA</t>
  </si>
  <si>
    <t>2000/11/01 00:00:00+00</t>
  </si>
  <si>
    <t>2001/03/01 00:00:00+00</t>
  </si>
  <si>
    <t>Hong Kong University</t>
  </si>
  <si>
    <t>HKU</t>
  </si>
  <si>
    <t>1980/08/30 04:00:00+00</t>
  </si>
  <si>
    <t>1980/09/18 14:00:00+00</t>
  </si>
  <si>
    <t>1997/04/02 00:00:00+00</t>
  </si>
  <si>
    <t>Dornbirn</t>
  </si>
  <si>
    <t>1986/08/02 21:23:00+00</t>
  </si>
  <si>
    <t>2019/05/27 21:43:02+00</t>
  </si>
  <si>
    <t>NIWA-LAU</t>
  </si>
  <si>
    <t>National Institute of Water and Atmospheric Research of New Zealand at Lauder</t>
  </si>
  <si>
    <t>1998/04/28 00:00:00+00</t>
  </si>
  <si>
    <t>Innsbruck-Flughafen</t>
  </si>
  <si>
    <t>2006/04/19 18:56:00+00</t>
  </si>
  <si>
    <t>2006/08/31 19:06:00+00</t>
  </si>
  <si>
    <t>Valparaiso_U</t>
  </si>
  <si>
    <t>Valparaiso University</t>
  </si>
  <si>
    <t>2006/03/07 19:11:00+00</t>
  </si>
  <si>
    <t>2006/09/20 19:22:00+00</t>
  </si>
  <si>
    <t>Tecamec (Unam)</t>
  </si>
  <si>
    <t>1997/01/08 00:00:00+00</t>
  </si>
  <si>
    <t>Steyregg/Linz</t>
  </si>
  <si>
    <t>2019/02/25 12:02:31+00</t>
  </si>
  <si>
    <t>2018/07/02 00:00:00+00</t>
  </si>
  <si>
    <t>1961/03/23 00:00:00+00</t>
  </si>
  <si>
    <t>2019/05/31 10:00:06+00</t>
  </si>
  <si>
    <t>2013/05/01 00:00:00+00</t>
  </si>
  <si>
    <t>2019/01/28 17:27:23+00</t>
  </si>
  <si>
    <t>1982/03/13 00:00:00+00</t>
  </si>
  <si>
    <t>2019/05/31 00:00:00+00</t>
  </si>
  <si>
    <t>AUTH</t>
  </si>
  <si>
    <t>Aristole University of Thessaloniki</t>
  </si>
  <si>
    <t>2018/10/09 13:05:26+00</t>
  </si>
  <si>
    <t>1957/06/16 00:00:00+00</t>
  </si>
  <si>
    <t>2014/09/01 00:00:00+00</t>
  </si>
  <si>
    <t>2019/08/14 18:05:29+00</t>
  </si>
  <si>
    <t>1957/11/02 00:00:00+00</t>
  </si>
  <si>
    <t>2019/06/04 15:53:35+00</t>
  </si>
  <si>
    <t>1997/01/03 16:07:32+00</t>
  </si>
  <si>
    <t>2004/03/16 11:43:44+00</t>
  </si>
  <si>
    <t>1964/12/17 23:00:00+00</t>
  </si>
  <si>
    <t>2017/12/26 22:50:32+00</t>
  </si>
  <si>
    <t>2017/09/25 18:44:22+00</t>
  </si>
  <si>
    <t>1957/11/28 00:00:00+00</t>
  </si>
  <si>
    <t>2014/12/01 00:00:00+00</t>
  </si>
  <si>
    <t>1994/11/10 00:00:00+00</t>
  </si>
  <si>
    <t>IGUT</t>
  </si>
  <si>
    <t>Institute of Geophysics - University of Tehran</t>
  </si>
  <si>
    <t>2019/02/11 17:07:39+00</t>
  </si>
  <si>
    <t>IRN</t>
  </si>
  <si>
    <t>1993/08/18 00:00:00+00</t>
  </si>
  <si>
    <t>SHMI</t>
  </si>
  <si>
    <t>Slovak HydroMeteorological Institute</t>
  </si>
  <si>
    <t>2019/03/01 19:12:00+00</t>
  </si>
  <si>
    <t>SVK</t>
  </si>
  <si>
    <t>1996/01/01 00:00:00+00</t>
  </si>
  <si>
    <t>UAC</t>
  </si>
  <si>
    <t>Ukranian Antarctic Centre</t>
  </si>
  <si>
    <t>2017/10/16 17:27:53+00</t>
  </si>
  <si>
    <t>2003/07/04 00:00:00+00</t>
  </si>
  <si>
    <t>ASM-ARG</t>
  </si>
  <si>
    <t>Academy of Sciences of Moldova-Atmospheric Research Group</t>
  </si>
  <si>
    <t>MDA</t>
  </si>
  <si>
    <t>1963/08/21 00:00:00+00</t>
  </si>
  <si>
    <t>2010/02/16 00:00:00+00</t>
  </si>
  <si>
    <t>2014/04/30 00:16:08+00</t>
  </si>
  <si>
    <t>1964/02/14 00:00:00+00</t>
  </si>
  <si>
    <t>1992/12/02 00:00:00+00</t>
  </si>
  <si>
    <t>1991/05/26 00:00:00+00</t>
  </si>
  <si>
    <t>2019/07/02 10:58:00+00</t>
  </si>
  <si>
    <t>2019/05/07 19:07:53+00</t>
  </si>
  <si>
    <t>1990/07/02 00:00:00+00</t>
  </si>
  <si>
    <t>2019/07/15 19:40:22+00</t>
  </si>
  <si>
    <t>2018/12/31 08:22:18+00</t>
  </si>
  <si>
    <t>1998/02/22 00:00:00+00</t>
  </si>
  <si>
    <t>2019/03/05 06:00:01+00</t>
  </si>
  <si>
    <t>2017/06/30 00:00:00+00</t>
  </si>
  <si>
    <t>1999/01/13 00:00:00+00</t>
  </si>
  <si>
    <t>2018/05/04 13:53:28+00</t>
  </si>
  <si>
    <t>1997/01/01 07:57:44+00</t>
  </si>
  <si>
    <t>2003/02/12 07:17:29+00</t>
  </si>
  <si>
    <t>1972/05/16 15:11:00+00</t>
  </si>
  <si>
    <t>1976/12/06 14:10:00+00</t>
  </si>
  <si>
    <t>ATG</t>
  </si>
  <si>
    <t>1973/02/07 00:00:00+00</t>
  </si>
  <si>
    <t>2019/05/07 19:06:01+00</t>
  </si>
  <si>
    <t>1972/01/05 00:00:00+00</t>
  </si>
  <si>
    <t>1982/01/04 00:00:00+00</t>
  </si>
  <si>
    <t>1998/01/01 00:00:00+00</t>
  </si>
  <si>
    <t>2004/12/31 00:00:00+00</t>
  </si>
  <si>
    <t>U_Panama</t>
  </si>
  <si>
    <t>2003/06/11 00:00:00+00</t>
  </si>
  <si>
    <t>2019/02/27 00:00:00+00</t>
  </si>
  <si>
    <t>Academy of Athens</t>
  </si>
  <si>
    <t>BRFAA</t>
  </si>
  <si>
    <t>Biomedical Research Foundation of the Academy of Athens</t>
  </si>
  <si>
    <t>2019/02/14 07:53:36+00</t>
  </si>
  <si>
    <t>1940/03/21 00:00:00+00</t>
  </si>
  <si>
    <t>1946/06/01 00:00:00+00</t>
  </si>
  <si>
    <t>U_Oslo</t>
  </si>
  <si>
    <t>University of Oslo</t>
  </si>
  <si>
    <t>1966/11/02 09:00:00+00</t>
  </si>
  <si>
    <t>1973/01/17 11:00:00+00</t>
  </si>
  <si>
    <t>1957/06/26 00:00:00+00</t>
  </si>
  <si>
    <t>2019/05/31 04:00:06+00</t>
  </si>
  <si>
    <t>2004/04/03 00:00:00+00</t>
  </si>
  <si>
    <t>2018/05/27 00:00:00+00</t>
  </si>
  <si>
    <t>Hafelekar</t>
  </si>
  <si>
    <t>1997/03/31 00:00:00+00</t>
  </si>
  <si>
    <t>Klagenfurt-Flughafen</t>
  </si>
  <si>
    <t>2004/11/28 00:00:00+00</t>
  </si>
  <si>
    <t>1992/01/20 00:00:00+00</t>
  </si>
  <si>
    <t>2010/12/01 00:00:00+00</t>
  </si>
  <si>
    <t>1990/10/31 14:00:00+00</t>
  </si>
  <si>
    <t>2013/07/17 11:07:00+00</t>
  </si>
  <si>
    <t>AWI-NA</t>
  </si>
  <si>
    <t>Alfred Wegener Institute - Ny Alesund</t>
  </si>
  <si>
    <t>2011/01/01 00:00:00+00</t>
  </si>
  <si>
    <t>CNR-IDASC</t>
  </si>
  <si>
    <t>Institute of Acoustics and Sensors "Orso Mario Corbino"</t>
  </si>
  <si>
    <t>1977/07/16 04:00:00+00</t>
  </si>
  <si>
    <t>1977/07/31 04:00:00+00</t>
  </si>
  <si>
    <t>1990/04/06 15:00:00+00</t>
  </si>
  <si>
    <t>1992/10/20 10:00:00+00</t>
  </si>
  <si>
    <t>NASA-LaRC</t>
  </si>
  <si>
    <t>NASA - Langley Research Center</t>
  </si>
  <si>
    <t>1952/01/03 00:00:00+00</t>
  </si>
  <si>
    <t>2000/06/01 00:00:00+00</t>
  </si>
  <si>
    <t>2000/10/11 00:00:00+00</t>
  </si>
  <si>
    <t>2000/12/01 00:00:00+00</t>
  </si>
  <si>
    <t>AAS-AAAC</t>
  </si>
  <si>
    <t>Argentine Antarctic Survey and the Argentine Antarctic Army Command</t>
  </si>
  <si>
    <t>2006/08/07 20:01:00+00</t>
  </si>
  <si>
    <t>2006/08/31 18:55:00+00</t>
  </si>
  <si>
    <t>NASA-Ames</t>
  </si>
  <si>
    <t>NASA Ames Research Centre</t>
  </si>
  <si>
    <t>1975/04/07 00:00:00+00</t>
  </si>
  <si>
    <t>2014/01/10 22:34:30+00</t>
  </si>
  <si>
    <t>2016/12/29 01:33:14+00</t>
  </si>
  <si>
    <t>Pago Pago</t>
  </si>
  <si>
    <t>1973/09/06 00:00:00+00</t>
  </si>
  <si>
    <t>1989/12/07 00:00:00+00</t>
  </si>
  <si>
    <t>GEO</t>
  </si>
  <si>
    <t>1998/03/23 00:00:00+00</t>
  </si>
  <si>
    <t>Mariapfarr</t>
  </si>
  <si>
    <t>1993/02/16 00:00:00+00</t>
  </si>
  <si>
    <t>ME</t>
  </si>
  <si>
    <t>Irish Meteorological Office</t>
  </si>
  <si>
    <t>2018/04/26 15:17:30+00</t>
  </si>
  <si>
    <t>1966/02/10 17:00:00+00</t>
  </si>
  <si>
    <t>2011/11/02 06:20:00+00</t>
  </si>
  <si>
    <t>1964/04/01 00:00:00+00</t>
  </si>
  <si>
    <t>1990/05/02 00:00:00+00</t>
  </si>
  <si>
    <t>1991/10/07 17:43:59+00</t>
  </si>
  <si>
    <t>2003/11/04 13:55:01+00</t>
  </si>
  <si>
    <t>2004/01/01 00:00:00+00</t>
  </si>
  <si>
    <t>2005/06/30 00:00:00+00</t>
  </si>
  <si>
    <t>1970/06/02 00:00:00+00</t>
  </si>
  <si>
    <t>National Institute of Water and Atmospheric Research of New Zealand</t>
  </si>
  <si>
    <t>2001/02/27 05:54:59+00</t>
  </si>
  <si>
    <t>2001/06/09 03:31:00+00</t>
  </si>
  <si>
    <t>2004/07/04 23:16:11+00</t>
  </si>
  <si>
    <t>2006/08/31 23:15:00+00</t>
  </si>
  <si>
    <t>1963/11/08 00:00:00+00</t>
  </si>
  <si>
    <t>1963/12/01 00:00:00+00</t>
  </si>
  <si>
    <t>FIMO</t>
  </si>
  <si>
    <t>Falkland Islands (Malvinas)</t>
  </si>
  <si>
    <t>Falkland Islands Meteorological Office</t>
  </si>
  <si>
    <t>FLK</t>
  </si>
  <si>
    <t>1952/06/10 00:00:00+00</t>
  </si>
  <si>
    <t>1957/04/02 00:00:00+00</t>
  </si>
  <si>
    <t>1954/10/01 00:00:00+00</t>
  </si>
  <si>
    <t>1991/12/22 00:00:00+00</t>
  </si>
  <si>
    <t>2005/10/10 00:00:00+00</t>
  </si>
  <si>
    <t>1997/07/31 10:44:53+00</t>
  </si>
  <si>
    <t>2004/06/18 05:10:49+00</t>
  </si>
  <si>
    <t>1957/07/09 00:00:00+00</t>
  </si>
  <si>
    <t>1963/08/01 00:00:00+00</t>
  </si>
  <si>
    <t>1970/07/02 00:00:00+00</t>
  </si>
  <si>
    <t>1983/08/29 00:00:00+00</t>
  </si>
  <si>
    <t>1957/09/28 00:00:00+00</t>
  </si>
  <si>
    <t>1958/10/08 00:00:00+00</t>
  </si>
  <si>
    <t>1996/04/01 00:00:00+00</t>
  </si>
  <si>
    <t>2013/02/01 00:00:00+00</t>
  </si>
  <si>
    <t>DNMUY</t>
  </si>
  <si>
    <t>National Meteorological Directorate of Uruguay</t>
  </si>
  <si>
    <t>1995/01/12 14:10:59+00</t>
  </si>
  <si>
    <t>2001/05/01 00:00:00+00</t>
  </si>
  <si>
    <t>FMI</t>
  </si>
  <si>
    <t>Finnish Meteorological Institute</t>
  </si>
  <si>
    <t>1961/03/15 00:00:00+00</t>
  </si>
  <si>
    <t>1968/10/03 00:00:00+00</t>
  </si>
  <si>
    <t>1965/03/10 12:00:00+00</t>
  </si>
  <si>
    <t>1965/09/22 12:00:00+00</t>
  </si>
  <si>
    <t>BOL</t>
  </si>
  <si>
    <t>1991/01/03 00:00:00+00</t>
  </si>
  <si>
    <t>2008/05/01 00:00:00+00</t>
  </si>
  <si>
    <t>U_Aleppo</t>
  </si>
  <si>
    <t>University of Aleppo</t>
  </si>
  <si>
    <t>2017/08/22 12:42:48+00</t>
  </si>
  <si>
    <t>SYR</t>
  </si>
  <si>
    <t>1965/02/23 00:00:00+00</t>
  </si>
  <si>
    <t>1966/12/01 00:00:00+00</t>
  </si>
  <si>
    <t>2019/06/04 15:53:36+00</t>
  </si>
  <si>
    <t>1982/12/01 00:00:00+00</t>
  </si>
  <si>
    <t>1960/09/26 00:00:00+00</t>
  </si>
  <si>
    <t>2002/12/01 00:00:00+00</t>
  </si>
  <si>
    <t>PIM</t>
  </si>
  <si>
    <t>Portuguese Institute of Meteorology</t>
  </si>
  <si>
    <t>1960/02/07 00:00:00+00</t>
  </si>
  <si>
    <t>1991/12/11 00:00:00+00</t>
  </si>
  <si>
    <t>1991/03/14 00:44:00+00</t>
  </si>
  <si>
    <t>1997/12/16 02:28:00+00</t>
  </si>
  <si>
    <t>CRESTech</t>
  </si>
  <si>
    <t>Centre for Research in Earth and Space Technology</t>
  </si>
  <si>
    <t>1974/08/01 00:00:00+00</t>
  </si>
  <si>
    <t>1998/12/02 00:00:00+00</t>
  </si>
  <si>
    <t>1991/08/01 00:00:00+00</t>
  </si>
  <si>
    <t>2005/12/01 00:00:00+00</t>
  </si>
  <si>
    <t>JRC_EU</t>
  </si>
  <si>
    <t>Joint Research Centre of the European Union</t>
  </si>
  <si>
    <t>2015/06/11 00:00:00+00</t>
  </si>
  <si>
    <t>1976/11/01 00:00:00+00</t>
  </si>
  <si>
    <t>2002/12/12 00:00:00+00</t>
  </si>
  <si>
    <t>1980/01/01 00:00:00+00</t>
  </si>
  <si>
    <t>1962/01/30 00:00:00+00</t>
  </si>
  <si>
    <t>1977/12/19 00:00:00+00</t>
  </si>
  <si>
    <t>1988/01/26 00:00:00+00</t>
  </si>
  <si>
    <t>1992/06/01 00:00:00+00</t>
  </si>
  <si>
    <t>2002/07/31 14:16:00+00</t>
  </si>
  <si>
    <t>2005/12/19 16:00:00+00</t>
  </si>
  <si>
    <t>2015/05/07 00:00:00+00</t>
  </si>
  <si>
    <t>2015/12/01 00:00:00+00</t>
  </si>
  <si>
    <t>1988/01/12 00:00:00+00</t>
  </si>
  <si>
    <t>1999/07/01 00:00:00+00</t>
  </si>
  <si>
    <t>IMHM</t>
  </si>
  <si>
    <t>Institute of Meteorology and Hydrology of Mongola</t>
  </si>
  <si>
    <t>MNG</t>
  </si>
  <si>
    <t>1969/01/02 00:00:00+00</t>
  </si>
  <si>
    <t>1970/05/02 00:00:00+00</t>
  </si>
  <si>
    <t>1994/09/16 00:00:00+00</t>
  </si>
  <si>
    <t>1975/05/01 00:00:00+00</t>
  </si>
  <si>
    <t>1992/12/01 00:00:00+00</t>
  </si>
  <si>
    <t>1998/05/25 12:25:39+00</t>
  </si>
  <si>
    <t>2004/05/06 08:41:03+00</t>
  </si>
  <si>
    <t>Virgin Islands, U.S.</t>
  </si>
  <si>
    <t>1996/05/30 07:57:02+00</t>
  </si>
  <si>
    <t>2003/07/10 05:25:26+00</t>
  </si>
  <si>
    <t>TKM</t>
  </si>
  <si>
    <t>1958/05/21 00:00:00+00</t>
  </si>
  <si>
    <t>1958/08/01 00:00:00+00</t>
  </si>
  <si>
    <t>1997/04/01 00:00:00+00</t>
  </si>
  <si>
    <t>2005/08/01 00:00:00+00</t>
  </si>
  <si>
    <t>BSU-NOMREC</t>
  </si>
  <si>
    <t>Belarus State University - Nat. Ozone Monitoring Research and Education Centre</t>
  </si>
  <si>
    <t>BLR</t>
  </si>
  <si>
    <t>1989/10/05 00:00:00+00</t>
  </si>
  <si>
    <t>1986/01/02 00:00:00+00</t>
  </si>
  <si>
    <t>2008/12/03 00:00:00+00</t>
  </si>
  <si>
    <t>KSNU</t>
  </si>
  <si>
    <t>Kyrgyz State National University</t>
  </si>
  <si>
    <t>KGZ</t>
  </si>
  <si>
    <t>1963/04/27 18:00:00+00</t>
  </si>
  <si>
    <t>1963/05/31 18:00:00+00</t>
  </si>
  <si>
    <t>1984/05/07 00:00:00+00</t>
  </si>
  <si>
    <t>2013/10/02 00:00:00+00</t>
  </si>
  <si>
    <t>Yonsei_U</t>
  </si>
  <si>
    <t>Yonsei University</t>
  </si>
  <si>
    <t>1967/01/02 00:00:00+00</t>
  </si>
  <si>
    <t>Hungarian Meteorological Service</t>
  </si>
  <si>
    <t>1958/01/01 00:00:00+00</t>
  </si>
  <si>
    <t>2018/01/01 00:00:00+00</t>
  </si>
  <si>
    <t>1957/11/01 00:00:00+00</t>
  </si>
  <si>
    <t>2003/09/17 00:00:00+00</t>
  </si>
  <si>
    <t>2012/06/26 08:22:20+00</t>
  </si>
  <si>
    <t>IAO</t>
  </si>
  <si>
    <t>V.E. Zuev Institute of Atmospheric Optics</t>
  </si>
  <si>
    <t>1985/05/22 00:00:00+00</t>
  </si>
  <si>
    <t>1991/02/25 00:00:00+00</t>
  </si>
  <si>
    <t>1975/12/06 00:00:00+00</t>
  </si>
  <si>
    <t>2012/03/13 06:15:15+00</t>
  </si>
  <si>
    <t>University Of Toronto</t>
  </si>
  <si>
    <t>U_Toronto</t>
  </si>
  <si>
    <t>University of Toronto</t>
  </si>
  <si>
    <t>1992/07/06 14:41:14+00</t>
  </si>
  <si>
    <t>2004/05/09 04:26:55+00</t>
  </si>
  <si>
    <t>1973/05/01 00:00:00+00</t>
  </si>
  <si>
    <t>1999/06/01 00:00:00+00</t>
  </si>
  <si>
    <t>LHMA</t>
  </si>
  <si>
    <t>Latvian Hydrometeorological Agency</t>
  </si>
  <si>
    <t>LVA</t>
  </si>
  <si>
    <t>1999/02/18 06:36:17+00</t>
  </si>
  <si>
    <t>2003/05/13 13:32:38+00</t>
  </si>
  <si>
    <t>1955/01/19 00:00:00+00</t>
  </si>
  <si>
    <t>1982/07/01 00:00:00+00</t>
  </si>
  <si>
    <t>1975/11/01 00:00:00+00</t>
  </si>
  <si>
    <t>2004/09/01 00:00:00+00</t>
  </si>
  <si>
    <t>SNMS</t>
  </si>
  <si>
    <t>Seychelles National Meteorological Service</t>
  </si>
  <si>
    <t>SYC</t>
  </si>
  <si>
    <t>2006/06/30 18:34:00+00</t>
  </si>
  <si>
    <t>2006/08/30 18:09:00+00</t>
  </si>
  <si>
    <t>MEC-NY</t>
  </si>
  <si>
    <t>Medger Evers College, NY</t>
  </si>
  <si>
    <t>1993/02/08 23:18:00+00</t>
  </si>
  <si>
    <t>1998/12/30 05:31:00+00</t>
  </si>
  <si>
    <t>2006/04/24 17:32:00+00</t>
  </si>
  <si>
    <t>2006/08/25 13:01:00+00</t>
  </si>
  <si>
    <t>1999/04/20 20:31:51+00</t>
  </si>
  <si>
    <t>2007/12/15 19:04:04+00</t>
  </si>
  <si>
    <t>UAH</t>
  </si>
  <si>
    <t>University of Alabama at Huntsville (USA)</t>
  </si>
  <si>
    <t>1988/03/14 13:37:59+00</t>
  </si>
  <si>
    <t>1969/06/17 00:00:00+00</t>
  </si>
  <si>
    <t>2006/07/19 13:03:00+00</t>
  </si>
  <si>
    <t>2006/08/30 16:54:00+00</t>
  </si>
  <si>
    <t>2005/05/26 00:00:00+00</t>
  </si>
  <si>
    <t>2012/12/05 00:00:00+00</t>
  </si>
  <si>
    <t>Kenyan Meteorological Department</t>
  </si>
  <si>
    <t>1995/07/31 18:29:59+00</t>
  </si>
  <si>
    <t>1999/12/27 17:39:00+00</t>
  </si>
  <si>
    <t>French Polynesia</t>
  </si>
  <si>
    <t>PYF</t>
  </si>
  <si>
    <t>2009/03/01 00:00:00+00</t>
  </si>
  <si>
    <t>2011/08/30 00:00:00+00</t>
  </si>
  <si>
    <t>IPS</t>
  </si>
  <si>
    <t>Institute of Physics - Serbia</t>
  </si>
  <si>
    <t>SRB</t>
  </si>
  <si>
    <t>1996/08/06 01:01:08+00</t>
  </si>
  <si>
    <t>2008/04/18 00:01:08+00</t>
  </si>
  <si>
    <t>1990/08/12 05:00:00+00</t>
  </si>
  <si>
    <t>2004/09/11 19:03:00+00</t>
  </si>
  <si>
    <t>1962/03/06 00:00:00+00</t>
  </si>
  <si>
    <t>1979/12/01 00:00:00+00</t>
  </si>
  <si>
    <t>1992/07/11 00:00:00+00</t>
  </si>
  <si>
    <t>1997/08/01 00:00:00+00</t>
  </si>
  <si>
    <t>1963/02/02 00:00:00+00</t>
  </si>
  <si>
    <t>1973/02/01 00:00:00+00</t>
  </si>
  <si>
    <t>1968/09/20 04:00:00+00</t>
  </si>
  <si>
    <t>2019/03/29 11:00:00+00</t>
  </si>
  <si>
    <t>2019/05/22 19:35:25+00</t>
  </si>
  <si>
    <t>1961/06/01 00:00:00+00</t>
  </si>
  <si>
    <t>2019/06/04 15:53:38+00</t>
  </si>
  <si>
    <t>1976/02/11 00:00:00+00</t>
  </si>
  <si>
    <t>1990/06/01 00:00:00+00</t>
  </si>
  <si>
    <t>1990/03/14 17:01:04+00</t>
  </si>
  <si>
    <t>2015/03/25 10:16:08+00</t>
  </si>
  <si>
    <t>1967/07/03 00:00:00+00</t>
  </si>
  <si>
    <t>1992/04/01 00:00:00+00</t>
  </si>
  <si>
    <t>2003/09/16 00:00:00+00</t>
  </si>
  <si>
    <t>2007/02/01 00:00:00+00</t>
  </si>
  <si>
    <t>DMSB</t>
  </si>
  <si>
    <t>Department of Meteorological Services of Botswana</t>
  </si>
  <si>
    <t>BWA</t>
  </si>
  <si>
    <t>1973/02/12 00:00:00+00</t>
  </si>
  <si>
    <t>1997/02/01 00:00:00+00</t>
  </si>
  <si>
    <t>1995/07/31 11:26:00+00</t>
  </si>
  <si>
    <t>2011/04/25 12:04:00+00</t>
  </si>
  <si>
    <t>MDI</t>
  </si>
  <si>
    <t>Meteorological Department of Iran</t>
  </si>
  <si>
    <t>2005/01/17 11:10:00+00</t>
  </si>
  <si>
    <t>2007/01/26 09:10:00+00</t>
  </si>
  <si>
    <t>BEN</t>
  </si>
  <si>
    <t>1965/03/30 03:00:00+00</t>
  </si>
  <si>
    <t>1965/12/22 00:00:00+00</t>
  </si>
  <si>
    <t>1992/09/18 19:00:00+00</t>
  </si>
  <si>
    <t>1992/10/10 14:00:00+00</t>
  </si>
  <si>
    <t>1992/09/09 07:00:00+00</t>
  </si>
  <si>
    <t>1992/10/18 06:00:00+00</t>
  </si>
  <si>
    <t>NAM</t>
  </si>
  <si>
    <t>1957/06/11 00:00:00+00</t>
  </si>
  <si>
    <t>IRQ</t>
  </si>
  <si>
    <t>1961/01/01 00:00:00+00</t>
  </si>
  <si>
    <t>1963/11/16 11:00:00+00</t>
  </si>
  <si>
    <t>2004/07/08 20:20:58+00</t>
  </si>
  <si>
    <t>2006/08/31 18:29:00+00</t>
  </si>
  <si>
    <t>1971/03/10 00:00:00+00</t>
  </si>
  <si>
    <t>South Georgia and the South Sandwich Islands</t>
  </si>
  <si>
    <t>SGS</t>
  </si>
  <si>
    <t>1997/01/22 18:20:36+00</t>
  </si>
  <si>
    <t>2015/12/29 15:10:05+00</t>
  </si>
  <si>
    <t>1973/10/01 00:00:00+00</t>
  </si>
  <si>
    <t>1978/12/01 00:00:00+00</t>
  </si>
  <si>
    <t>2005/11/18 00:00:00+00</t>
  </si>
  <si>
    <t>1992/03/22 09:47:00+00</t>
  </si>
  <si>
    <t>2017/11/10 11:11:00+00</t>
  </si>
  <si>
    <t>AWI-NM</t>
  </si>
  <si>
    <t>Alfred Wegener Institute - Neumayer</t>
  </si>
  <si>
    <t>1969/07/29 07:00:00+00</t>
  </si>
  <si>
    <t>2011/12/28 05:10:00+00</t>
  </si>
  <si>
    <t>1926/07/23 00:00:00+00</t>
  </si>
  <si>
    <t>2018/06/30 06:00:14+00</t>
  </si>
  <si>
    <t>1994/10/15 00:00:00+00</t>
  </si>
  <si>
    <t>1999/04/01 00:00:00+00</t>
  </si>
  <si>
    <t>1977/02/17 10:00:00+00</t>
  </si>
  <si>
    <t>1981/12/01 16:00:00+00</t>
  </si>
  <si>
    <t>1964/01/23 00:00:00+00</t>
  </si>
  <si>
    <t>1975/09/01 00:00:00+00</t>
  </si>
  <si>
    <t>MMO</t>
  </si>
  <si>
    <t>Maldaves Meteorological Office</t>
  </si>
  <si>
    <t>MDV</t>
  </si>
  <si>
    <t>1994/02/16 00:00:00+00</t>
  </si>
  <si>
    <t>1982/09/30 02:00:00+00</t>
  </si>
  <si>
    <t>1999/02/25 02:00:00+00</t>
  </si>
  <si>
    <t>1964/04/09 00:00:00+00</t>
  </si>
  <si>
    <t>2001/12/01 00:00:00+00</t>
  </si>
  <si>
    <t>1993/03/06 00:00:00+00</t>
  </si>
  <si>
    <t>2004/12/31 07:54:32+00</t>
  </si>
  <si>
    <t>1994/01/08 22:00:00+00</t>
  </si>
  <si>
    <t>2011/11/08 09:09:00+00</t>
  </si>
  <si>
    <t>1981/01/27 00:00:00+00</t>
  </si>
  <si>
    <t>1993/05/01 00:00:00+00</t>
  </si>
  <si>
    <t>MSM</t>
  </si>
  <si>
    <t>Meteorological Service of Mozambique</t>
  </si>
  <si>
    <t>MOZ</t>
  </si>
  <si>
    <t>1988/11/18 23:03:32+00</t>
  </si>
  <si>
    <t>2009/02/28 00:00:00+00</t>
  </si>
  <si>
    <t>1961/10/24 00:00:00+00</t>
  </si>
  <si>
    <t>1961/11/06 00:00:00+00</t>
  </si>
  <si>
    <t>1973/02/17 00:00:00+00</t>
  </si>
  <si>
    <t>2003/04/01 00:00:00+00</t>
  </si>
  <si>
    <t>DWD-MOP</t>
  </si>
  <si>
    <t>German Weather Service - Meteorological Observatory at Potsdam</t>
  </si>
  <si>
    <t>1989/12/13 21:06:04+00</t>
  </si>
  <si>
    <t>2010/02/15 00:01:08+00</t>
  </si>
  <si>
    <t>1969/03/21 00:00:00+00</t>
  </si>
  <si>
    <t>1984/06/01 00:00:00+00</t>
  </si>
  <si>
    <t>1995/02/01 00:00:00+00</t>
  </si>
  <si>
    <t>1991/02/12 00:00:00+00</t>
  </si>
  <si>
    <t>2019/04/08 16:35:14+00</t>
  </si>
  <si>
    <t>1967/03/30 00:00:00+00</t>
  </si>
  <si>
    <t>1989/08/01 00:00:00+00</t>
  </si>
  <si>
    <t>1976/03/16 00:00:00+00</t>
  </si>
  <si>
    <t>1983/01/19 13:00:00+00</t>
  </si>
  <si>
    <t>1985/02/04 00:00:00+00</t>
  </si>
  <si>
    <t>2003/09/14 00:00:00+00</t>
  </si>
  <si>
    <t>OBX</t>
  </si>
  <si>
    <t>Universite Bordeux</t>
  </si>
  <si>
    <t>1968/12/27 05:00:00+00</t>
  </si>
  <si>
    <t>1969/12/15 07:00:00+00</t>
  </si>
  <si>
    <t>2003/01/01 00:00:00+00</t>
  </si>
  <si>
    <t>2010/12/31 07:34:40+00</t>
  </si>
  <si>
    <t>HKPU</t>
  </si>
  <si>
    <t>Hong Kong Polytechnic University</t>
  </si>
  <si>
    <t>1992/01/02 00:00:00+00</t>
  </si>
  <si>
    <t>2017/12/31 00:00:00+00</t>
  </si>
  <si>
    <t>U_Rome</t>
  </si>
  <si>
    <t>University of Rome</t>
  </si>
  <si>
    <t>1958/07/01 00:00:00+00</t>
  </si>
  <si>
    <t>1971/10/01 00:00:00+00</t>
  </si>
  <si>
    <t>1995/12/03 20:24:00+00</t>
  </si>
  <si>
    <t>1997/04/03 15:45:00+00</t>
  </si>
  <si>
    <t>IPSL</t>
  </si>
  <si>
    <t>Institut Pierre Simon Laplace (France)</t>
  </si>
  <si>
    <t>1998/01/02 00:00:00+00</t>
  </si>
  <si>
    <t>2002/05/01 00:00:00+00</t>
  </si>
  <si>
    <t>1992/09/15 20:00:00+00</t>
  </si>
  <si>
    <t>1992/10/21 13:00:00+00</t>
  </si>
  <si>
    <t>1997/03/05 12:18:19+00</t>
  </si>
  <si>
    <t>2004/03/03 06:49:55+00</t>
  </si>
  <si>
    <t>2002/09/18 00:00:00+00</t>
  </si>
  <si>
    <t>2011/02/01 00:00:00+00</t>
  </si>
  <si>
    <t>2000/02/27 00:00:00+00</t>
  </si>
  <si>
    <t>1998/03/04 13:48:34+00</t>
  </si>
  <si>
    <t>2003/11/06 07:38:18+00</t>
  </si>
  <si>
    <t>1982/09/01 00:00:00+00</t>
  </si>
  <si>
    <t>1993/08/01 00:00:00+00</t>
  </si>
  <si>
    <t>2017/12/02 00:00:00+00</t>
  </si>
  <si>
    <t>1991/01/23 22:01:06+00</t>
  </si>
  <si>
    <t>2014/11/28 22:01:08+00</t>
  </si>
  <si>
    <t>1993/07/01 00:00:00+00</t>
  </si>
  <si>
    <t>U_Tromso</t>
  </si>
  <si>
    <t>University of Tromso</t>
  </si>
  <si>
    <t>1994/01/13 12:00:00+00</t>
  </si>
  <si>
    <t>Turkish State Meteorological Service</t>
  </si>
  <si>
    <t>1958/01/02 00:00:00+00</t>
  </si>
  <si>
    <t>1959/06/01 00:00:00+00</t>
  </si>
  <si>
    <t>Congo, The Democratic Republic of the</t>
  </si>
  <si>
    <t>COD</t>
  </si>
  <si>
    <t>1998/12/01 00:00:00+00</t>
  </si>
  <si>
    <t>1998/12/03 00:00:00+00</t>
  </si>
  <si>
    <t>1951/05/11 00:00:00+00</t>
  </si>
  <si>
    <t>1966/07/06 00:00:00+00</t>
  </si>
  <si>
    <t>1957/10/07 00:00:00+00</t>
  </si>
  <si>
    <t>1998/10/10 00:00:00+00</t>
  </si>
  <si>
    <t>1998/09/29 08:49:28+00</t>
  </si>
  <si>
    <t>2004/05/06 05:19:17+00</t>
  </si>
  <si>
    <t>1992/07/03 13:29:46+00</t>
  </si>
  <si>
    <t>2005/04/24 05:02:04+00</t>
  </si>
  <si>
    <t>1979/05/11 00:00:00+00</t>
  </si>
  <si>
    <t>1995/04/01 00:00:00+00</t>
  </si>
  <si>
    <t>2007/05/19 00:00:00+00</t>
  </si>
  <si>
    <t>2019/02/18 00:00:00+00</t>
  </si>
  <si>
    <t>1975/07/26 16:00:00+00</t>
  </si>
  <si>
    <t>1978/08/24 20:00:00+00</t>
  </si>
  <si>
    <t>1990/07/28 19:00:00+00</t>
  </si>
  <si>
    <t>1998/12/21 13:00:00+00</t>
  </si>
  <si>
    <t>1975/07/05 00:00:00+00</t>
  </si>
  <si>
    <t>1983/05/02 00:00:00+00</t>
  </si>
  <si>
    <t>1955/11/08 00:00:00+00</t>
  </si>
  <si>
    <t>1989/11/06 00:00:00+00</t>
  </si>
  <si>
    <t>1988/09/20 00:00:00+00</t>
  </si>
  <si>
    <t>1989/12/02 00:00:00+00</t>
  </si>
  <si>
    <t>1970/07/03 00:00:00+00</t>
  </si>
  <si>
    <t>1987/09/01 00:00:00+00</t>
  </si>
  <si>
    <t>2010/02/14 00:00:00+00</t>
  </si>
  <si>
    <t>IAA-CHMI</t>
  </si>
  <si>
    <t>Instituto Antarctico Argentino - Czech Hydrometeorological Institute</t>
  </si>
  <si>
    <t>2019/05/07 19:02:58+00</t>
  </si>
  <si>
    <t>1924/08/18 00:00:00+00</t>
  </si>
  <si>
    <t>1957/06/01 00:00:00+00</t>
  </si>
  <si>
    <t>ETHZ</t>
  </si>
  <si>
    <t>Swiss Federal Institute of Technology- Zurich</t>
  </si>
  <si>
    <t>2019/05/07 18:47:50+00</t>
  </si>
  <si>
    <t>1991/11/07 23:00:00+00</t>
  </si>
  <si>
    <t>1992/04/01 11:00:00+00</t>
  </si>
  <si>
    <t>1995/07/23 00:00:00+00</t>
  </si>
  <si>
    <t>1998/11/08 00:00:00+00</t>
  </si>
  <si>
    <t>U_Tartu</t>
  </si>
  <si>
    <t>University of Tartu</t>
  </si>
  <si>
    <t>1966/11/28 00:00:00+00</t>
  </si>
  <si>
    <t>1999/01/27 11:24:00+00</t>
  </si>
  <si>
    <t>1999/03/28 09:05:00+00</t>
  </si>
  <si>
    <t>1991/09/01 00:00:00+00</t>
  </si>
  <si>
    <t>1993/08/02 00:00:00+00</t>
  </si>
  <si>
    <t>1993/11/01 00:00:00+00</t>
  </si>
  <si>
    <t>1988/08/02 00:00:00+00</t>
  </si>
  <si>
    <t>1954/07/01 00:00:00+00</t>
  </si>
  <si>
    <t>1999/12/01 00:00:00+00</t>
  </si>
  <si>
    <t>1998/05/30 05:13:19+00</t>
  </si>
  <si>
    <t>2003/06/18 15:43:16+00</t>
  </si>
  <si>
    <t>1988/01/19 00:00:00+00</t>
  </si>
  <si>
    <t>2019/04/15 11:31:55+00</t>
  </si>
  <si>
    <t>2004/03/16 00:00:00+00</t>
  </si>
  <si>
    <t>1997/02/20 07:39:27+00</t>
  </si>
  <si>
    <t>2003/05/26 05:37:37+00</t>
  </si>
  <si>
    <t>2006/09/20 00:00:00+00</t>
  </si>
  <si>
    <t>2002/01/01 00:00:00+00</t>
  </si>
  <si>
    <t>1976/08/05 02:00:00+00</t>
  </si>
  <si>
    <t>1976/08/15 02:00:00+00</t>
  </si>
  <si>
    <t>1983/06/22 00:00:00+00</t>
  </si>
  <si>
    <t>1996/01/01 09:13:07+00</t>
  </si>
  <si>
    <t>2003/12/07 07:51:42+00</t>
  </si>
  <si>
    <t>1958/03/11 00:00:00+00</t>
  </si>
  <si>
    <t>2000/11/14 00:00:00+00</t>
  </si>
  <si>
    <t>2010/09/01 00:00:00+00</t>
  </si>
  <si>
    <t>NASA-TOMS</t>
  </si>
  <si>
    <t>1976/07/28 14:00:00+00</t>
  </si>
  <si>
    <t>1976/10/02 17:00:00+00</t>
  </si>
  <si>
    <t>2004/07/01 18:02:00+00</t>
  </si>
  <si>
    <t>2004/08/08 17:57:00+00</t>
  </si>
  <si>
    <t>1979/07/16 09:00:00+00</t>
  </si>
  <si>
    <t>1992/05/01 00:00:00+00</t>
  </si>
  <si>
    <t>1975/02/07 14:00:00+00</t>
  </si>
  <si>
    <t>1985/06/16 00:00:00+00</t>
  </si>
  <si>
    <t>1996/09/10 14:16:21+00</t>
  </si>
  <si>
    <t>2003/03/17 06:31:19+00</t>
  </si>
  <si>
    <t>1996/01/01 07:31:59+00</t>
  </si>
  <si>
    <t>2003/11/18 07:30:01+00</t>
  </si>
  <si>
    <t>1967/06/01 00:00:00+00</t>
  </si>
  <si>
    <t>1999/01/06 20:34:59+00</t>
  </si>
  <si>
    <t>2008/07/12 19:24:00+00</t>
  </si>
  <si>
    <t>1997/10/04 07:24:12+00</t>
  </si>
  <si>
    <t>2003/08/27 16:24:17+00</t>
  </si>
  <si>
    <t>MSC-MLO</t>
  </si>
  <si>
    <t>Meteorological Service of Canada - Mauna Loa Observatory</t>
  </si>
  <si>
    <t>2001/03/05 00:00:00+00</t>
  </si>
  <si>
    <t>1998/08/20 08:14:16+00</t>
  </si>
  <si>
    <t>2004/06/14 05:16:29+00</t>
  </si>
  <si>
    <t>2006/02/23 06:35:00+00</t>
  </si>
  <si>
    <t>2006/08/31 20:47:00+00</t>
  </si>
  <si>
    <t>NASA-JPL</t>
  </si>
  <si>
    <t>NASA Jet Propulsion Laboratory</t>
  </si>
  <si>
    <t>1989/07/19 00:00:00+00</t>
  </si>
  <si>
    <t>WDCGG</t>
  </si>
  <si>
    <t>https://gaw.kishou.go.jp/tmp/metadata/WDCGG_metadata_20190821194912.csv</t>
  </si>
  <si>
    <t>co2 ch4</t>
  </si>
  <si>
    <t>fixed station</t>
  </si>
  <si>
    <t>GERMANY</t>
  </si>
  <si>
    <t>REGION VI (Europe)</t>
  </si>
  <si>
    <t xml:space="preserve">Zingst </t>
  </si>
  <si>
    <t>co2</t>
  </si>
  <si>
    <t>IMKIFU</t>
  </si>
  <si>
    <t xml:space="preserve">Wank </t>
  </si>
  <si>
    <t xml:space="preserve">Westerland </t>
  </si>
  <si>
    <t>c18o2</t>
  </si>
  <si>
    <t>NOAA</t>
  </si>
  <si>
    <t>UNITED STATES</t>
  </si>
  <si>
    <t>REGION IV (North and Central America)</t>
  </si>
  <si>
    <t xml:space="preserve">West Branch (Iowa) </t>
  </si>
  <si>
    <t xml:space="preserve">Waldhof-Langenbrügge </t>
  </si>
  <si>
    <t>SAIPF</t>
  </si>
  <si>
    <t>JAPAN</t>
  </si>
  <si>
    <t>REGION II (Asia)</t>
  </si>
  <si>
    <t xml:space="preserve">Urawa </t>
  </si>
  <si>
    <t>AIST</t>
  </si>
  <si>
    <t xml:space="preserve">Takayama </t>
  </si>
  <si>
    <t>OSAKAU</t>
  </si>
  <si>
    <t xml:space="preserve">Suita </t>
  </si>
  <si>
    <t>co2 ch4 n2o sf6 13co2 c18o2 co</t>
  </si>
  <si>
    <t xml:space="preserve">Ochsenkopf </t>
  </si>
  <si>
    <t>n2o</t>
  </si>
  <si>
    <t>NAGOU</t>
  </si>
  <si>
    <t xml:space="preserve">Nagoya </t>
  </si>
  <si>
    <t xml:space="preserve">Memanbetsu </t>
  </si>
  <si>
    <t>AICH</t>
  </si>
  <si>
    <t xml:space="preserve">Mikawa-Ichinomiya </t>
  </si>
  <si>
    <t>co2 ch4 n2o sf6 13ch4 13co2 c18o2 co</t>
  </si>
  <si>
    <t>MEXICO</t>
  </si>
  <si>
    <t xml:space="preserve">Mex High Altitude Global Climate Observation Center </t>
  </si>
  <si>
    <t>LSCE</t>
  </si>
  <si>
    <t>FRANCE</t>
  </si>
  <si>
    <t xml:space="preserve">Ile Grande </t>
  </si>
  <si>
    <t>TAIWAN, PROVINCE OF CHINA</t>
  </si>
  <si>
    <t xml:space="preserve">Lulin </t>
  </si>
  <si>
    <t xml:space="preserve">Lindenberg </t>
  </si>
  <si>
    <t xml:space="preserve">Kisai </t>
  </si>
  <si>
    <t>SHIZU</t>
  </si>
  <si>
    <t xml:space="preserve">Hamamatsu </t>
  </si>
  <si>
    <t>co2 ch4 n2o sf6 cfc11 hcfc141b hcfc142b hcfc22 hfc23 hfc152a hfc134a hfc32</t>
  </si>
  <si>
    <t>NIES</t>
  </si>
  <si>
    <t xml:space="preserve">Hateruma Island </t>
  </si>
  <si>
    <t>GREECE</t>
  </si>
  <si>
    <t xml:space="preserve">Finokalia </t>
  </si>
  <si>
    <t xml:space="preserve">Deuselbach </t>
  </si>
  <si>
    <t xml:space="preserve">Mt. Dodaira </t>
  </si>
  <si>
    <t>co2 ch4 n2o 13co2 co h2</t>
  </si>
  <si>
    <t>CSIRO</t>
  </si>
  <si>
    <t>INDIA</t>
  </si>
  <si>
    <t xml:space="preserve">Cape Rama </t>
  </si>
  <si>
    <t xml:space="preserve">Cape Ochiishi </t>
  </si>
  <si>
    <t xml:space="preserve">Brotjacklriegel </t>
  </si>
  <si>
    <t>SPAIN</t>
  </si>
  <si>
    <t xml:space="preserve">Begur </t>
  </si>
  <si>
    <t>ch4 n2o sf6 13co2 c18o2 co</t>
  </si>
  <si>
    <t xml:space="preserve">Argyle (ME) </t>
  </si>
  <si>
    <t xml:space="preserve">Southern Great Plains E13 (OK) </t>
  </si>
  <si>
    <t>co2 ch4 co</t>
  </si>
  <si>
    <t xml:space="preserve">Yonagunijima </t>
  </si>
  <si>
    <t>co2 ch4 n2o 13co2 c18o2 co</t>
  </si>
  <si>
    <t>ECCC</t>
  </si>
  <si>
    <t>CANADA</t>
  </si>
  <si>
    <t xml:space="preserve">Sable Island </t>
  </si>
  <si>
    <t xml:space="preserve">Moody (TX) </t>
  </si>
  <si>
    <t>co2 ch4 n2o sf6 13co2 c18o2 co h2</t>
  </si>
  <si>
    <t>ISRAEL</t>
  </si>
  <si>
    <t xml:space="preserve">Sede Boker </t>
  </si>
  <si>
    <t>MONGOLIA</t>
  </si>
  <si>
    <t xml:space="preserve">Ulaan Uul </t>
  </si>
  <si>
    <t xml:space="preserve">Wendover (UT) </t>
  </si>
  <si>
    <t>DMC</t>
  </si>
  <si>
    <t>CHILE</t>
  </si>
  <si>
    <t>REGION III (South America)</t>
  </si>
  <si>
    <t xml:space="preserve">El Tololo </t>
  </si>
  <si>
    <t xml:space="preserve">Tateno (Tsukuba) </t>
  </si>
  <si>
    <t>NOAA FMI MGO</t>
  </si>
  <si>
    <t>RUSSIAN FEDERATION</t>
  </si>
  <si>
    <t xml:space="preserve">Tiksi </t>
  </si>
  <si>
    <t xml:space="preserve">Teriberka </t>
  </si>
  <si>
    <t>co2 ch4 n2o sf6 13ch4 13co2 c18o2 co h2</t>
  </si>
  <si>
    <t>KOREA, REPUBLIC OF</t>
  </si>
  <si>
    <t xml:space="preserve">Tae-ahn Peninsula </t>
  </si>
  <si>
    <t>co2 ch4 n2o sf6 so2f2 ch3ccl3 cfc113 cfc115 hcfc141b hcfc142b hcfc22 hfc125 hfc23 hfc152a hfc236fa hfc245fa hfc227ea hfc365mfc hfc134a pfc116 pfc218 pfc14 cbrclf2 cbrf3 co chcl3 ch3cl ch2cl2 ch3br c2hcl3 c2cl4 h2</t>
  </si>
  <si>
    <t>NOAA UNIVBRIS</t>
  </si>
  <si>
    <t>UNITED KINGDOM</t>
  </si>
  <si>
    <t xml:space="preserve">Tacolneston Tall Tower </t>
  </si>
  <si>
    <t>NOAA TU</t>
  </si>
  <si>
    <t>ANTARCTICA</t>
  </si>
  <si>
    <t xml:space="preserve">Syowa </t>
  </si>
  <si>
    <t>co2 ch4 n2o sf6 13ch4 13co2 c18o2 ccl4 ch3ccl3 cfc113 cfc12 cfc11 hcfc142b hcfc22 hfc152a hfc134a cbrclf2 co ch3cl ch2cl2 ch3br</t>
  </si>
  <si>
    <t>NOAA INSTAAR</t>
  </si>
  <si>
    <t>DENMARK</t>
  </si>
  <si>
    <t xml:space="preserve">Summit </t>
  </si>
  <si>
    <t>NORWAY</t>
  </si>
  <si>
    <t xml:space="preserve">Ocean Station M </t>
  </si>
  <si>
    <t>NOAA MGO</t>
  </si>
  <si>
    <t xml:space="preserve">Ocean Station Charlie </t>
  </si>
  <si>
    <t>co2 ch4 n2o sf6 co</t>
  </si>
  <si>
    <t xml:space="preserve">Schauinsland </t>
  </si>
  <si>
    <t xml:space="preserve">Lerwick </t>
  </si>
  <si>
    <t>ch4</t>
  </si>
  <si>
    <t xml:space="preserve">La Jolla (CA) </t>
  </si>
  <si>
    <t xml:space="preserve">Shemya Island </t>
  </si>
  <si>
    <t xml:space="preserve">Bird Island (South Georgia) </t>
  </si>
  <si>
    <t>SEYCHELLES</t>
  </si>
  <si>
    <t>REGION I (Africa)</t>
  </si>
  <si>
    <t xml:space="preserve">Mahé </t>
  </si>
  <si>
    <t>CHINA</t>
  </si>
  <si>
    <t xml:space="preserve">Shangdianzi </t>
  </si>
  <si>
    <t>co2 ch4 n2o ccl4 ch3ccl3 cfc113 cfc12 cfc11 co</t>
  </si>
  <si>
    <t xml:space="preserve">Ryori </t>
  </si>
  <si>
    <t>co2 ch4 n2o sf6 so2f2 nf3 13co2 c18o2 ccl4 ch3ccl3 cfc113 cfc12 cfc11 cfc115 cfc114 cfc13 hcfc141b hcfc142b hcfc22 hcfc124 hfc125 hfc23 hfc152a hfc236fa hfc245fa hfc227ea hfc365mfc hfc134a hfc143a hfc32 hfc4310mee pfc116 pfc218 pfc14 cbrclf2 cbrf3 c2br2f4 co chcl3 ch3cl ch2cl2 ch3br c2cl4 h2</t>
  </si>
  <si>
    <t>NOAA AGAGE</t>
  </si>
  <si>
    <t>BARBADOS</t>
  </si>
  <si>
    <t xml:space="preserve">Ragged Point </t>
  </si>
  <si>
    <t>co</t>
  </si>
  <si>
    <t>Empa</t>
  </si>
  <si>
    <t>SWITZERLAND</t>
  </si>
  <si>
    <t xml:space="preserve">Rigi </t>
  </si>
  <si>
    <t>co2 ch4 n2o sf6</t>
  </si>
  <si>
    <t>UNIVBRIS</t>
  </si>
  <si>
    <t xml:space="preserve">Ridge Hill </t>
  </si>
  <si>
    <t xml:space="preserve">Point Arena (CA) </t>
  </si>
  <si>
    <t>co2 ch4 n2o sf6 13co2 c18o2 ccl4 ch3ccl3 cfc113 cfc12 cfc11 hcfc142b hcfc22 hfc152a hfc134a cbrclf2 co ch3cl ch2cl2 ch3br h2</t>
  </si>
  <si>
    <t xml:space="preserve">Palmer Station </t>
  </si>
  <si>
    <t>RSE</t>
  </si>
  <si>
    <t>ITALY</t>
  </si>
  <si>
    <t xml:space="preserve">Plateau Rosa </t>
  </si>
  <si>
    <t>LA LSCE</t>
  </si>
  <si>
    <t xml:space="preserve">Pic du Midi </t>
  </si>
  <si>
    <t>VNMHA</t>
  </si>
  <si>
    <t>VIET NAM</t>
  </si>
  <si>
    <t xml:space="preserve">Pha Din </t>
  </si>
  <si>
    <t xml:space="preserve">Payerne </t>
  </si>
  <si>
    <t xml:space="preserve">Olympic Peninsula (WA) </t>
  </si>
  <si>
    <t>NEW ZEALAND</t>
  </si>
  <si>
    <t>REGION V (South-West Pacific)</t>
  </si>
  <si>
    <t xml:space="preserve">Kaitorete Spit </t>
  </si>
  <si>
    <t>co2 ch4 n2o sf6 13ch4 13co2 c18o2 ccl4 ch3ccl3 cfc113 cfc12 cfc11 hcfc141b hcfc142b hcfc22 hfc152a hfc134a cbrclf2 co ch3cl ch2cl2 ch3br c2cl4 h2 14co2</t>
  </si>
  <si>
    <t xml:space="preserve">Niwot Ridge - T-van (CO) </t>
  </si>
  <si>
    <t>NAMIBIA</t>
  </si>
  <si>
    <t xml:space="preserve">Gobabeb </t>
  </si>
  <si>
    <t xml:space="preserve">Neuglobsow </t>
  </si>
  <si>
    <t>BRAZIL</t>
  </si>
  <si>
    <t xml:space="preserve">Natal </t>
  </si>
  <si>
    <t>AUSTRALIA</t>
  </si>
  <si>
    <t xml:space="preserve">Macquarie Island </t>
  </si>
  <si>
    <t xml:space="preserve">Sand Island </t>
  </si>
  <si>
    <t xml:space="preserve">McMurdo </t>
  </si>
  <si>
    <t>co2 ch4 13co2 c18o2 co h2</t>
  </si>
  <si>
    <t xml:space="preserve">Mould Bay </t>
  </si>
  <si>
    <t xml:space="preserve">Mawson </t>
  </si>
  <si>
    <t>ISAC</t>
  </si>
  <si>
    <t xml:space="preserve">Lamezia Terme </t>
  </si>
  <si>
    <t>co2 ch4 n2o sf6 13co2 c18o2 ccl4 ch3ccl3 cfc113 cfc12 cfc11 hcfc141b hcfc142b hcfc22 hfc134a cbrclf2 cbrf3 co chcl3 ch3cl ch2cl2 ch3i ch3br ch2br2</t>
  </si>
  <si>
    <t>NOAA ENEA</t>
  </si>
  <si>
    <t xml:space="preserve">Lampedusa </t>
  </si>
  <si>
    <t>NOAA ECCC</t>
  </si>
  <si>
    <t xml:space="preserve">Lac La Biche (Alberta) </t>
  </si>
  <si>
    <t>co2 ch4 n2o sf6 13co2 c18o2 ccl4 ch3ccl3 cfc113 cfc12 cfc11 hcfc141b hcfc142b hcfc22 hfc152a hfc134a cbrclf2 co ch3cl ch2cl2 ch3br c2cl4 h2</t>
  </si>
  <si>
    <t xml:space="preserve">Park Falls (WI) </t>
  </si>
  <si>
    <t>KAZAKHSTAN</t>
  </si>
  <si>
    <t xml:space="preserve">Plateau Assy </t>
  </si>
  <si>
    <t xml:space="preserve">Sary Taukum </t>
  </si>
  <si>
    <t>UZBEKISTAN</t>
  </si>
  <si>
    <t xml:space="preserve">Kyzylcha </t>
  </si>
  <si>
    <t>ARSO</t>
  </si>
  <si>
    <t>SLOVENIA</t>
  </si>
  <si>
    <t xml:space="preserve">Krvavec </t>
  </si>
  <si>
    <t>co2 ch4 n2o sf6 13ch4 13co2 c18o2 ccl4 ch3ccl3 cfc113 cfc12 cfc11 hcfc141b hcfc142b hcfc22 hfc152a hfc134a cbrclf2 cbrf3 co ch3cl ch2cl2 ch3br c2cl4 h2</t>
  </si>
  <si>
    <t xml:space="preserve">Cape Kumukahi (HI) </t>
  </si>
  <si>
    <t>RIVM</t>
  </si>
  <si>
    <t>NETHERLANDS</t>
  </si>
  <si>
    <t xml:space="preserve">Kloosterburen </t>
  </si>
  <si>
    <t xml:space="preserve">King Sejong </t>
  </si>
  <si>
    <t>HUNGARY</t>
  </si>
  <si>
    <t xml:space="preserve">K-Puszta </t>
  </si>
  <si>
    <t xml:space="preserve">Kitt Peak (AZ) </t>
  </si>
  <si>
    <t xml:space="preserve">Kotelnyj Island </t>
  </si>
  <si>
    <t>ch4 co</t>
  </si>
  <si>
    <t>CZECH REPUBLIC</t>
  </si>
  <si>
    <t xml:space="preserve">Kosetice Observatory </t>
  </si>
  <si>
    <t xml:space="preserve">Kollumerwaard </t>
  </si>
  <si>
    <t xml:space="preserve">Key Biscane (FL) </t>
  </si>
  <si>
    <t>MALDIVES</t>
  </si>
  <si>
    <t xml:space="preserve">Kaashidhoo (Male Atoll) </t>
  </si>
  <si>
    <t xml:space="preserve">Jeju Gosan </t>
  </si>
  <si>
    <t>IAA</t>
  </si>
  <si>
    <t>ARGENTINA</t>
  </si>
  <si>
    <t xml:space="preserve">Jubany </t>
  </si>
  <si>
    <t>ch4 n2o sf6 13co2 c18o2 ccl4 ch3ccl3 cfc113 cfc12 cfc11 co h2</t>
  </si>
  <si>
    <t xml:space="preserve">Grifton - Georgia Station (NC) </t>
  </si>
  <si>
    <t>KYRGYZSTAN</t>
  </si>
  <si>
    <t xml:space="preserve">Issyk-Kul </t>
  </si>
  <si>
    <t>ICELAND</t>
  </si>
  <si>
    <t xml:space="preserve">Storhofdi </t>
  </si>
  <si>
    <t>NOAA HMS</t>
  </si>
  <si>
    <t xml:space="preserve">Hegyhatsal </t>
  </si>
  <si>
    <t>IGP</t>
  </si>
  <si>
    <t>PERU</t>
  </si>
  <si>
    <t xml:space="preserve">Huancayo </t>
  </si>
  <si>
    <t>HONG KONG</t>
  </si>
  <si>
    <t xml:space="preserve">King's Park </t>
  </si>
  <si>
    <t>co2 co</t>
  </si>
  <si>
    <t>HKO PolyU</t>
  </si>
  <si>
    <t xml:space="preserve">Hok Tsui / Cape d Aguilar </t>
  </si>
  <si>
    <t>n2o sf6 ccl4 ch3ccl3 cfc113 cfc12 cfc11 hcfc141b hcfc142b hcfc22 hfc152a hfc134a cbrclf2 ch3cl ch2cl2 ch3br c2cl4</t>
  </si>
  <si>
    <t xml:space="preserve">Harvard Forest (MA) </t>
  </si>
  <si>
    <t>co2 ch4 n2o sf6 ccl4 ch3ccl3 cfc113 cfc12 cfc11 cfc115 cfc114 cfc13 hcfc142b hfc23 hfc152a hfc134a hfc143a pfc218 pfc14 cbrclf2 cbrf3 c2br2f4 chcl3 ch3cl</t>
  </si>
  <si>
    <t>AGAGE GERC METRI</t>
  </si>
  <si>
    <t xml:space="preserve">Gosan </t>
  </si>
  <si>
    <t xml:space="preserve">Gunn Point </t>
  </si>
  <si>
    <t>MALTA</t>
  </si>
  <si>
    <t xml:space="preserve">Dwejra Point </t>
  </si>
  <si>
    <t xml:space="preserve">Guam (Mariana Island) </t>
  </si>
  <si>
    <t>co2 ch4 co 222rn</t>
  </si>
  <si>
    <t>UMLT</t>
  </si>
  <si>
    <t xml:space="preserve">Giordan Lighthouse </t>
  </si>
  <si>
    <t xml:space="preserve">Gartow </t>
  </si>
  <si>
    <t>co2 ch4 13co2 c18o2 co</t>
  </si>
  <si>
    <t xml:space="preserve">Fraserdale </t>
  </si>
  <si>
    <t>EGYPT</t>
  </si>
  <si>
    <t xml:space="preserve">Farafra </t>
  </si>
  <si>
    <t>INMH</t>
  </si>
  <si>
    <t>ROMANIA</t>
  </si>
  <si>
    <t xml:space="preserve">Fundata </t>
  </si>
  <si>
    <t xml:space="preserve">East Trout Lake </t>
  </si>
  <si>
    <t>co2 ch4 n2o 13co2 c18o2 co h2</t>
  </si>
  <si>
    <t>CSIRO ECCC</t>
  </si>
  <si>
    <t xml:space="preserve">Estevan Point </t>
  </si>
  <si>
    <t xml:space="preserve">Easter Island </t>
  </si>
  <si>
    <t xml:space="preserve">Egbert </t>
  </si>
  <si>
    <t xml:space="preserve">Lecce Environmental-Climate Observatory </t>
  </si>
  <si>
    <t>IOEP</t>
  </si>
  <si>
    <t>POLAND</t>
  </si>
  <si>
    <t xml:space="preserve">Diabla Gora / Puszcza Borecka </t>
  </si>
  <si>
    <t xml:space="preserve">Casey </t>
  </si>
  <si>
    <t>IIA</t>
  </si>
  <si>
    <t xml:space="preserve">Monte Curcio </t>
  </si>
  <si>
    <t xml:space="preserve">Crozet </t>
  </si>
  <si>
    <t>co2 ch4 n2o 13co2 c18o2 ccl4 ch3ccl3 cfc113 cfc12 cfc11 co h2</t>
  </si>
  <si>
    <t xml:space="preserve">Cape Meares (OR) </t>
  </si>
  <si>
    <t>KIRIBATI</t>
  </si>
  <si>
    <t xml:space="preserve">Christmas Island </t>
  </si>
  <si>
    <t xml:space="preserve">Chibougamau </t>
  </si>
  <si>
    <t xml:space="preserve">Churchill </t>
  </si>
  <si>
    <t xml:space="preserve">Capo Granitola </t>
  </si>
  <si>
    <t xml:space="preserve">Cape Ferguson </t>
  </si>
  <si>
    <t xml:space="preserve">Candle Lake </t>
  </si>
  <si>
    <t xml:space="preserve">Cold Bay (AK) </t>
  </si>
  <si>
    <t xml:space="preserve">Cairo </t>
  </si>
  <si>
    <t xml:space="preserve">Constanta (Black Sea) </t>
  </si>
  <si>
    <t xml:space="preserve">Tudor Hill (Bermuda) </t>
  </si>
  <si>
    <t xml:space="preserve">St. David's Head </t>
  </si>
  <si>
    <t>co2 ch4 n2o sf6 13ch4 13co2 c18o2 co 14co2</t>
  </si>
  <si>
    <t>NOAA NIWA</t>
  </si>
  <si>
    <t xml:space="preserve">Baring Head </t>
  </si>
  <si>
    <t xml:space="preserve">Bering Island </t>
  </si>
  <si>
    <t>INRNE</t>
  </si>
  <si>
    <t>BULGARIA</t>
  </si>
  <si>
    <t xml:space="preserve">BEO Moussala </t>
  </si>
  <si>
    <t xml:space="preserve">Baltic Sea </t>
  </si>
  <si>
    <t>PORTUGAL</t>
  </si>
  <si>
    <t xml:space="preserve">Serreta (Terceira) </t>
  </si>
  <si>
    <t xml:space="preserve">St. Croix </t>
  </si>
  <si>
    <t xml:space="preserve">Ascension Island </t>
  </si>
  <si>
    <t>ch4 n2o 13ch4 co</t>
  </si>
  <si>
    <t xml:space="preserve">Arrival Heights </t>
  </si>
  <si>
    <t>co2 ch4 n2o sf6 13ch4 cfc113 cfc12 cfc11 co</t>
  </si>
  <si>
    <t>NOAA KMA</t>
  </si>
  <si>
    <t xml:space="preserve">Anmyeon-do </t>
  </si>
  <si>
    <t>n2o ccl4 ch3ccl3 cfc12 cfc11</t>
  </si>
  <si>
    <t>AGAGE</t>
  </si>
  <si>
    <t>IRELAND</t>
  </si>
  <si>
    <t xml:space="preserve">Adrigole </t>
  </si>
  <si>
    <t>IMKIFU UBAG</t>
  </si>
  <si>
    <t xml:space="preserve">Zugspitze-Gipfel </t>
  </si>
  <si>
    <t>co2 ch4 n2o sf6 co 222rn 7be</t>
  </si>
  <si>
    <t>DWD UBAG</t>
  </si>
  <si>
    <t xml:space="preserve">Zugspitze-Schneefernerhaus </t>
  </si>
  <si>
    <t>co2 ch4 n2o sf6 so2f2 nf3 13ch4 13co2 c18o2 ch3ccl3 cfc113 cfc12 cfc11 cfc115 cfc114 cfc13 hcfc141b hcfc142b hcfc22 hcfc124 hfc125 hfc23 hfc152a hfc236fa hfc245fa hfc227ea hfc365mfc hfc134a hfc143a hfc32 hfc4310mee pfc116 pfc218 pfc14 cbrclf2 cbrf3 c2br2f4 co chcl3 ch3cl ch2cl2 ch3br c2cl4 h2</t>
  </si>
  <si>
    <t>NOAA AGAGE ITM NILU</t>
  </si>
  <si>
    <t xml:space="preserve">Zeppelin Mountain (Ny Ålesund) </t>
  </si>
  <si>
    <t>NOAA CMA</t>
  </si>
  <si>
    <t xml:space="preserve">Mt. Waliguan </t>
  </si>
  <si>
    <t>co2 ch4 n2o sf6 13co2 c18o2 ccl4 ch3ccl3 cfc113 cfc12 cfc11 co</t>
  </si>
  <si>
    <t xml:space="preserve">Ushuaia </t>
  </si>
  <si>
    <t>co2 ch4 n2o sf6 so2f2 nf3 13co2 c18o2 ccl4 ch3ccl3 cfc113 cfc12 cfc11 cfc115 cfc114 cfc13 hcfc141b hcfc142b hcfc22 hcfc124 hfc125 hfc23 hfc152a hfc236fa hfc245fa hfc227ea hfc365mfc hfc134a hfc143a hfc32 hfc4310mee pfc116 pfc218 pfc14 cbrclf2 cbrf3 c2br2f4 co chcl3 ch3cl ch2cl2 ch3br c2cl4</t>
  </si>
  <si>
    <t xml:space="preserve">Trinidad Head (CA) </t>
  </si>
  <si>
    <t>NOAA CSIRO</t>
  </si>
  <si>
    <t xml:space="preserve">South Pole </t>
  </si>
  <si>
    <t>UBAA</t>
  </si>
  <si>
    <t>AUSTRIA</t>
  </si>
  <si>
    <t xml:space="preserve">Sonnblick </t>
  </si>
  <si>
    <t>co2 ch4 n2o sf6 so2f2 nf3 13ch4 13co2 c18o2 ccl4 ch3ccl3 cfc113 cfc12 cfc11 cfc115 cfc114 cfc13 hcfc141b hcfc142b hcfc22 hcfc124 hfc125 hfc23 hfc152a hfc236fa hfc245fa hfc227ea hfc365mfc hfc134a hfc143a hfc32 hfc4310mee pfc116 pfc218 pfc14 cbrclf2 cbrf3 c2br2f4 co chcl3 ch3cl ch2cl2 ch3br c2cl4 h2</t>
  </si>
  <si>
    <t xml:space="preserve">Samoa (Cape Matatula) </t>
  </si>
  <si>
    <t>so2f2 cos ccl4 ch3ccl3 cfc113 cfc12 cfc11 cfc115 cfc114 hcfc141b hcfc142b hcfc22 hfc125 hfc152a hfc365mfc hfc134a hfc143a hfc32 pfc218 pfc318 cbrclf2 cbrf3 chcl3 ch3cl ch2cl2 ch3i ch3br ch2br2 c2hcl3 c2cl4 chbr3</t>
  </si>
  <si>
    <t>UNIURB</t>
  </si>
  <si>
    <t>NEPAL</t>
  </si>
  <si>
    <t xml:space="preserve">Nepal Climate Observatory - Pyramid </t>
  </si>
  <si>
    <t>LAMP LSCE</t>
  </si>
  <si>
    <t xml:space="preserve">Puy de Dôme </t>
  </si>
  <si>
    <t>NOAA FMI</t>
  </si>
  <si>
    <t>FINLAND</t>
  </si>
  <si>
    <t xml:space="preserve">Pallas </t>
  </si>
  <si>
    <t xml:space="preserve">Minamitorishima </t>
  </si>
  <si>
    <t xml:space="preserve">Mauna Loa (HI) </t>
  </si>
  <si>
    <t>NOAA KMD</t>
  </si>
  <si>
    <t>KENYA</t>
  </si>
  <si>
    <t xml:space="preserve">Mt. Kenya </t>
  </si>
  <si>
    <t>co2 ch4 n2o sf6 so2f2 nf3 13ch4 13co2 c18o2 ccl4 ch3ccl3 cfc113 cfc12 cfc11 cfc115 cfc114 cfc13 hcfc141b hcfc142b hcfc22 hcfc124 hfc125 hfc23 hfc152a hfc236fa hfc245fa hfc227ea hfc365mfc hfc134a hfc143a hfc32 hfc4310mee pfc116 pfc218 pfc14 cbrclf2 cbrf3 c2br2f4 co chcl3 ch3cl ch2cl2 ch3br c2hcl3 c2cl4 h2</t>
  </si>
  <si>
    <t>NOAA AGAGE LSCE</t>
  </si>
  <si>
    <t xml:space="preserve">Mace Head </t>
  </si>
  <si>
    <t xml:space="preserve">Lauder </t>
  </si>
  <si>
    <t>co2 ch4 n2o sf6 so2f2 nf3 ccl4 ch3ccl3 cfc113 cfc12 cfc11 cfc115 cfc114 cfc13 hcfc141b hcfc142b hcfc22 hcfc124 hfc125 hfc23 hfc152a hfc236fa hfc245fa hfc227ea hfc365mfc hfc134a hfc143a hfc32 hfc4310mee pfc116 pfc218 pfc14 cbrclf2 cbrf3 c2br2f4 co chcl3 ch3cl ch2cl2 ch3br c2hcl3 c2cl4</t>
  </si>
  <si>
    <t>AGAGE Empa KUP</t>
  </si>
  <si>
    <t xml:space="preserve">Jungfraujoch </t>
  </si>
  <si>
    <t>NOAA AEMET</t>
  </si>
  <si>
    <t xml:space="preserve">Izaña (Tenerife) </t>
  </si>
  <si>
    <t>co2 ch4 n2o sf6 13co2 c18o2 co 222rn</t>
  </si>
  <si>
    <t>NOAA DWD</t>
  </si>
  <si>
    <t xml:space="preserve">Hohenpeissenberg </t>
  </si>
  <si>
    <t>NOAA BAS</t>
  </si>
  <si>
    <t xml:space="preserve">Halley </t>
  </si>
  <si>
    <t>MMD</t>
  </si>
  <si>
    <t>MALAYSIA</t>
  </si>
  <si>
    <t xml:space="preserve">Danum Valley </t>
  </si>
  <si>
    <t>UYRK</t>
  </si>
  <si>
    <t>CAPE VERDE</t>
  </si>
  <si>
    <t xml:space="preserve">Cape Verde Atmospheric Observatory </t>
  </si>
  <si>
    <t>NOAA ANSTO SAWS</t>
  </si>
  <si>
    <t>SOUTH AFRICA</t>
  </si>
  <si>
    <t xml:space="preserve">Cape Point </t>
  </si>
  <si>
    <t>co2 ch4 n2o sf6 so2f2 ccl4 ch3ccl3 cfc12 cfc11 cfc115 cfc114 cfc13 hcfc141b hcfc142b hcfc22 hfc125 hfc152a hfc245fa hfc227ea hfc365mfc hfc134a hfc143a hfc32 pfc218 cbrclf2 cbrf3 co chcl3 ch3cl ch2cl2 ch3br c2cl4 h2</t>
  </si>
  <si>
    <t>AGAGE IAFMS ISAC UNIURB</t>
  </si>
  <si>
    <t xml:space="preserve">Monte Cimone </t>
  </si>
  <si>
    <t>co2 ch4 n2o sf6 so2f2 nf3 13ch4 13co2 c18o2 ccl4 ch3ccl3 cfc113 cfc12 cfc11 cfc115 cfc114 cfc13 hcfc141b hcfc142b hcfc22 hcfc124 hfc125 hfc23 hfc152a hfc236fa hfc245fa hfc227ea hfc365mfc hfc134a hfc143a hfc32 hfc4310mee pfc116 pfc218 pfc14 cbrclf2 cbrf3 c2br2f4 co chcl3 ch3cl ch2cl2 ch3br c2cl4 h2 222rn</t>
  </si>
  <si>
    <t>NOAA AGAGE ANSTO CSIRO</t>
  </si>
  <si>
    <t xml:space="preserve">Cape Grim </t>
  </si>
  <si>
    <t xml:space="preserve">Barrow (AK) </t>
  </si>
  <si>
    <t>NOAA BMKG</t>
  </si>
  <si>
    <t>INDONESIA</t>
  </si>
  <si>
    <t xml:space="preserve">Bukit Kototabang </t>
  </si>
  <si>
    <t>NOAA ONM</t>
  </si>
  <si>
    <t>ALGERIA</t>
  </si>
  <si>
    <t xml:space="preserve">Assekrem </t>
  </si>
  <si>
    <t>NOAA LSCE</t>
  </si>
  <si>
    <t xml:space="preserve">Amsterdam Island </t>
  </si>
  <si>
    <t>co2 ch4 n2o sf6 13ch4 13co2 c18o2 ccl4 ch3ccl3 cfc113 cfc12 cfc11 hcfc141b hcfc142b hcfc22 hfc152a hfc134a cbrclf2 co ch3cl ch2cl2 ch3br c2cl4 h2</t>
  </si>
  <si>
    <t>NOAA CSIRO ECCC</t>
  </si>
  <si>
    <t xml:space="preserve">Alert </t>
  </si>
  <si>
    <t>NOAA INPE</t>
  </si>
  <si>
    <t xml:space="preserve">Arembepe </t>
  </si>
  <si>
    <t>mobile platform</t>
  </si>
  <si>
    <t>Mobile</t>
  </si>
  <si>
    <t>MOBILE</t>
  </si>
  <si>
    <t>NA</t>
  </si>
  <si>
    <t xml:space="preserve">Western Pacific </t>
  </si>
  <si>
    <t xml:space="preserve">MRI Research, Wellington Maru, R/V </t>
  </si>
  <si>
    <t xml:space="preserve">Wakataka-Maru </t>
  </si>
  <si>
    <t>TU</t>
  </si>
  <si>
    <t xml:space="preserve">over Japan between Sendai and Fukuoka </t>
  </si>
  <si>
    <t xml:space="preserve">Soyo Maru, R/V </t>
  </si>
  <si>
    <t xml:space="preserve">Ship between Ishigaki Island and Hateruma Island </t>
  </si>
  <si>
    <t xml:space="preserve">South China Sea </t>
  </si>
  <si>
    <t xml:space="preserve">Santarem </t>
  </si>
  <si>
    <t>co2 ch4 n2o cfc113 cfc12 cfc11 tic</t>
  </si>
  <si>
    <t xml:space="preserve">Ryofu Maru, R/V </t>
  </si>
  <si>
    <t xml:space="preserve">MRI Research, Ryofu Maru, R/V </t>
  </si>
  <si>
    <t xml:space="preserve">Pacific Ocean </t>
  </si>
  <si>
    <t xml:space="preserve">Aircraft (off the coast of Sendai Plain) </t>
  </si>
  <si>
    <t xml:space="preserve">Pacific-Atlantic Ocean </t>
  </si>
  <si>
    <t xml:space="preserve">Aircraft: Orleans </t>
  </si>
  <si>
    <t>ch4 n2o sf6 cfc12 cfc11</t>
  </si>
  <si>
    <t xml:space="preserve">Aircraft (over Japan and surroundings) </t>
  </si>
  <si>
    <t xml:space="preserve">Northern and western Pacific </t>
  </si>
  <si>
    <t xml:space="preserve">MRI Research, Natushima, R/V </t>
  </si>
  <si>
    <t xml:space="preserve">MRI Research, Ship observations </t>
  </si>
  <si>
    <t>MRI JAMSTEC</t>
  </si>
  <si>
    <t xml:space="preserve">Mirai, R/V </t>
  </si>
  <si>
    <t xml:space="preserve">Kofu Maru, R/V </t>
  </si>
  <si>
    <t xml:space="preserve">MRI Research, Kaiyo Maru, R/V </t>
  </si>
  <si>
    <t>co2 cfc12 cfc11 tic</t>
  </si>
  <si>
    <t xml:space="preserve">Keifu Maru, R/V </t>
  </si>
  <si>
    <t>co2 ch4 13co2</t>
  </si>
  <si>
    <t xml:space="preserve">INSTAC </t>
  </si>
  <si>
    <t>tic</t>
  </si>
  <si>
    <t>NEDO</t>
  </si>
  <si>
    <t xml:space="preserve">WEST COSMIC - Hakurei Maru No.2 - </t>
  </si>
  <si>
    <t xml:space="preserve">MRI Research, Hakuho Maru, R/V </t>
  </si>
  <si>
    <t xml:space="preserve">NOPACCS - Hakurei Maru - </t>
  </si>
  <si>
    <t>co2 ch4 13ch4 ch3d</t>
  </si>
  <si>
    <t>NIES TU</t>
  </si>
  <si>
    <t xml:space="preserve">CONTRAIL </t>
  </si>
  <si>
    <t xml:space="preserve">Drake Passage </t>
  </si>
  <si>
    <t>ch4 13ch4</t>
  </si>
  <si>
    <t xml:space="preserve">Atlantic Ocean </t>
  </si>
  <si>
    <t>co2 ch4 n2o co</t>
  </si>
  <si>
    <t xml:space="preserve">Aircraft (Western North Pacific) </t>
  </si>
  <si>
    <t xml:space="preserve">Alligator liberty, M/V </t>
  </si>
  <si>
    <t xml:space="preserve">Aircraft (over Bass Strait and Cape Grim) </t>
  </si>
  <si>
    <t>Gas Species</t>
  </si>
  <si>
    <t>Contributor</t>
  </si>
  <si>
    <t>Station Status</t>
  </si>
  <si>
    <t>Station Type</t>
  </si>
  <si>
    <t>WMO Category</t>
  </si>
  <si>
    <t>Country/Territory</t>
  </si>
  <si>
    <t>WMO Region</t>
  </si>
  <si>
    <t>Elevation</t>
  </si>
  <si>
    <t>Longitude</t>
  </si>
  <si>
    <t>Latitude</t>
  </si>
  <si>
    <t>Station Name</t>
  </si>
  <si>
    <t>GAW ID</t>
  </si>
  <si>
    <t>Station Code</t>
  </si>
  <si>
    <t>19</t>
  </si>
  <si>
    <t>9</t>
  </si>
  <si>
    <t>11</t>
  </si>
  <si>
    <t>5</t>
  </si>
  <si>
    <t>EPBUDMZ</t>
  </si>
  <si>
    <t>Euclidean distance (°)</t>
  </si>
  <si>
    <t>Elevation difference (m)</t>
  </si>
  <si>
    <t/>
  </si>
  <si>
    <t>Östergarnsholm</t>
  </si>
  <si>
    <t>Hradec KrÃ¡lovÃ©</t>
  </si>
  <si>
    <t>Port-aux-FranÃ§ais (Iles KerguÃ©len)</t>
  </si>
  <si>
    <t>SodankylÃ¤</t>
  </si>
  <si>
    <t>Instituto PortuguÃªs do Mar e da Atmosfera</t>
  </si>
  <si>
    <t>BadVÃ¶slau</t>
  </si>
  <si>
    <t>La RÃ©union</t>
  </si>
  <si>
    <t>Instituto de HidrologÃ­a, MeteorologÃ­a y Estudios Ambientales</t>
  </si>
  <si>
    <t>Marsa MatrÃ»h</t>
  </si>
  <si>
    <t>UniversitÃ© de La RÃ©union</t>
  </si>
  <si>
    <t>Ã…rhus</t>
  </si>
  <si>
    <t>NorrkÃ¶ping</t>
  </si>
  <si>
    <t>La CoruÃ±a</t>
  </si>
  <si>
    <t>KanzelhÃ¶he</t>
  </si>
  <si>
    <t>Ny Ã…lesund</t>
  </si>
  <si>
    <t>MahÃ©</t>
  </si>
  <si>
    <t>Angra de Heroismo (AÃ§ores)</t>
  </si>
  <si>
    <t>TromsÃ¸</t>
  </si>
  <si>
    <t>IzaÃ±a (Tenerife)</t>
  </si>
  <si>
    <t>EBAS</t>
  </si>
  <si>
    <t>https://folk.nilu.no/~ebas/EBAS_Masterdata/ebas_stations.csv</t>
  </si>
  <si>
    <t>Snowfield</t>
  </si>
  <si>
    <t>Polar</t>
  </si>
  <si>
    <t>Regional</t>
  </si>
  <si>
    <t>Station</t>
  </si>
  <si>
    <t>S</t>
  </si>
  <si>
    <t>NZ02L</t>
  </si>
  <si>
    <t>regional representative</t>
  </si>
  <si>
    <t>NZ</t>
  </si>
  <si>
    <t>Gravel and stone</t>
  </si>
  <si>
    <t>AR01L</t>
  </si>
  <si>
    <t>AR</t>
  </si>
  <si>
    <t>US06L</t>
  </si>
  <si>
    <t>global background</t>
  </si>
  <si>
    <t>US</t>
  </si>
  <si>
    <t>US0039G</t>
  </si>
  <si>
    <t>Residential</t>
  </si>
  <si>
    <t>Suburban</t>
  </si>
  <si>
    <t>RO03L</t>
  </si>
  <si>
    <t>RO</t>
  </si>
  <si>
    <t>Grassland</t>
  </si>
  <si>
    <t>Coastal</t>
  </si>
  <si>
    <t>PL01L</t>
  </si>
  <si>
    <t>PL</t>
  </si>
  <si>
    <t>Mountain</t>
  </si>
  <si>
    <t>Agricultural</t>
  </si>
  <si>
    <t>Rural</t>
  </si>
  <si>
    <t>Birkenes Atmospheric Observatory</t>
  </si>
  <si>
    <t>Forest</t>
  </si>
  <si>
    <t>NO01L</t>
  </si>
  <si>
    <t>NO</t>
  </si>
  <si>
    <t>201(NILUDB)</t>
  </si>
  <si>
    <t>MT01L</t>
  </si>
  <si>
    <t>MLT</t>
  </si>
  <si>
    <t>MT</t>
  </si>
  <si>
    <t>Commercial</t>
  </si>
  <si>
    <t>IT06L</t>
  </si>
  <si>
    <t>urban background</t>
  </si>
  <si>
    <t>U</t>
  </si>
  <si>
    <t>IT</t>
  </si>
  <si>
    <t>Other</t>
  </si>
  <si>
    <t>IT03L</t>
  </si>
  <si>
    <t>HU01L</t>
  </si>
  <si>
    <t>HU</t>
  </si>
  <si>
    <t>GR05L</t>
  </si>
  <si>
    <t>GR</t>
  </si>
  <si>
    <t>Urban and center city</t>
  </si>
  <si>
    <t>urban background (same as U, but deprecated)</t>
  </si>
  <si>
    <t>B</t>
  </si>
  <si>
    <t>GAWAES__ARN</t>
  </si>
  <si>
    <t>ES06L</t>
  </si>
  <si>
    <t>ES</t>
  </si>
  <si>
    <t>ES0100R</t>
  </si>
  <si>
    <t>ES05L</t>
  </si>
  <si>
    <t>DE01L</t>
  </si>
  <si>
    <t>DE</t>
  </si>
  <si>
    <t>CY01L</t>
  </si>
  <si>
    <t>CY</t>
  </si>
  <si>
    <t>PT04L</t>
  </si>
  <si>
    <t>PT</t>
  </si>
  <si>
    <t>PT0012R</t>
  </si>
  <si>
    <t>PT0011R</t>
  </si>
  <si>
    <t>Airport</t>
  </si>
  <si>
    <t>PT0009U</t>
  </si>
  <si>
    <t>Pirka</t>
  </si>
  <si>
    <t>FI01L</t>
  </si>
  <si>
    <t>FI</t>
  </si>
  <si>
    <t>NZ01L</t>
  </si>
  <si>
    <t>AU02L</t>
  </si>
  <si>
    <t>AU</t>
  </si>
  <si>
    <t>CO</t>
  </si>
  <si>
    <t>GAWAUSCOSPL</t>
  </si>
  <si>
    <t>North and Central America</t>
  </si>
  <si>
    <t>Steamboat Springs, Colorado (Storm Peak Laboratory)</t>
  </si>
  <si>
    <t>US03L</t>
  </si>
  <si>
    <t>US9050R</t>
  </si>
  <si>
    <t>FR15O</t>
  </si>
  <si>
    <t>FR</t>
  </si>
  <si>
    <t>ON</t>
  </si>
  <si>
    <t>TORONTO(NDACC)</t>
  </si>
  <si>
    <t>Urban park</t>
  </si>
  <si>
    <t>CA09L</t>
  </si>
  <si>
    <t>CA</t>
  </si>
  <si>
    <t>CA01L</t>
  </si>
  <si>
    <t>NU</t>
  </si>
  <si>
    <t>SK</t>
  </si>
  <si>
    <t>US05O</t>
  </si>
  <si>
    <t>BC</t>
  </si>
  <si>
    <t>GB11L</t>
  </si>
  <si>
    <t>BMU</t>
  </si>
  <si>
    <t>BM</t>
  </si>
  <si>
    <t>BB</t>
  </si>
  <si>
    <t>PA</t>
  </si>
  <si>
    <t>PA15 (NADP NTN), CAPMUSPA1PEN (NAtChem), PEN (CAPMoN)</t>
  </si>
  <si>
    <t>US04L</t>
  </si>
  <si>
    <t>31 (BSRN), MT96 (NADP)</t>
  </si>
  <si>
    <t>SD</t>
  </si>
  <si>
    <t>37 (BSRN)</t>
  </si>
  <si>
    <t>36 (BSRN)</t>
  </si>
  <si>
    <t>Desert</t>
  </si>
  <si>
    <t>CL01L</t>
  </si>
  <si>
    <t>CL</t>
  </si>
  <si>
    <t>PY01L</t>
  </si>
  <si>
    <t>PRY</t>
  </si>
  <si>
    <t>PY</t>
  </si>
  <si>
    <t>PY0001U</t>
  </si>
  <si>
    <t>VN02L</t>
  </si>
  <si>
    <t>VN</t>
  </si>
  <si>
    <t>RU</t>
  </si>
  <si>
    <t>KR</t>
  </si>
  <si>
    <t>JP02L</t>
  </si>
  <si>
    <t>JP</t>
  </si>
  <si>
    <t>ISH</t>
  </si>
  <si>
    <t>Ishigakijima</t>
  </si>
  <si>
    <t>GAWAJP__ISH</t>
  </si>
  <si>
    <t>JP0006R</t>
  </si>
  <si>
    <t>GAWAJP__SAP</t>
  </si>
  <si>
    <t>JP0005U</t>
  </si>
  <si>
    <t>GAWACN__LAN</t>
  </si>
  <si>
    <t>CN</t>
  </si>
  <si>
    <t>CN0100R</t>
  </si>
  <si>
    <t>KG01L</t>
  </si>
  <si>
    <t>KG</t>
  </si>
  <si>
    <t>KG0001R</t>
  </si>
  <si>
    <t>FR14L</t>
  </si>
  <si>
    <t>EG01L</t>
  </si>
  <si>
    <t>EG</t>
  </si>
  <si>
    <t>Global</t>
  </si>
  <si>
    <t>Zeppelin Mountain (Ny Ã…lesund)</t>
  </si>
  <si>
    <t>IE04L</t>
  </si>
  <si>
    <t>IE</t>
  </si>
  <si>
    <t>GAWAFI__PAL</t>
  </si>
  <si>
    <t>GAWAFI__MAT</t>
  </si>
  <si>
    <t>Pallas (Matorova)</t>
  </si>
  <si>
    <t>FI0036R</t>
  </si>
  <si>
    <t>DK01L</t>
  </si>
  <si>
    <t>DK</t>
  </si>
  <si>
    <t>DE14L</t>
  </si>
  <si>
    <t>DE08L</t>
  </si>
  <si>
    <t>SNB (ZAMG)</t>
  </si>
  <si>
    <t>GAWAAT__SNB</t>
  </si>
  <si>
    <t>AT03L</t>
  </si>
  <si>
    <t>AT</t>
  </si>
  <si>
    <t>GAWAID__BKT</t>
  </si>
  <si>
    <t>JP01L</t>
  </si>
  <si>
    <t>ID</t>
  </si>
  <si>
    <t>ID1013R</t>
  </si>
  <si>
    <t>Wetland</t>
  </si>
  <si>
    <t>US01L</t>
  </si>
  <si>
    <t>Military reservation</t>
  </si>
  <si>
    <t>CH01L</t>
  </si>
  <si>
    <t>KE</t>
  </si>
  <si>
    <t>CV01L</t>
  </si>
  <si>
    <t>CPV</t>
  </si>
  <si>
    <t>CV</t>
  </si>
  <si>
    <t>DEUB028 (UBA)</t>
  </si>
  <si>
    <t>Contributing</t>
  </si>
  <si>
    <t>DEUB001 (UBA), 10020-0 (WMO)</t>
  </si>
  <si>
    <t>LV33L</t>
  </si>
  <si>
    <t>LV</t>
  </si>
  <si>
    <t>LV6000U</t>
  </si>
  <si>
    <t>Skriveri</t>
  </si>
  <si>
    <t>LV5000U</t>
  </si>
  <si>
    <t>LV2000U</t>
  </si>
  <si>
    <t>LV1000U</t>
  </si>
  <si>
    <t>IT11L</t>
  </si>
  <si>
    <t>GAW</t>
  </si>
  <si>
    <t>CH04L</t>
  </si>
  <si>
    <t>contributing</t>
  </si>
  <si>
    <t>GAWAUSCAYOS</t>
  </si>
  <si>
    <t>Remote park</t>
  </si>
  <si>
    <t>Yosemite NP</t>
  </si>
  <si>
    <t>US9042R</t>
  </si>
  <si>
    <t>NV</t>
  </si>
  <si>
    <t>35 (BSRN)</t>
  </si>
  <si>
    <t>34 (BSRN), Boulder (AERONET)</t>
  </si>
  <si>
    <t>MS</t>
  </si>
  <si>
    <t>33 (BSRN)</t>
  </si>
  <si>
    <t>JP12L</t>
  </si>
  <si>
    <t>DE15L</t>
  </si>
  <si>
    <t>DE0060G</t>
  </si>
  <si>
    <t>GB13L</t>
  </si>
  <si>
    <t>GB</t>
  </si>
  <si>
    <t>FR0034G</t>
  </si>
  <si>
    <t>BeromÃ¼nster</t>
  </si>
  <si>
    <t>CH</t>
  </si>
  <si>
    <t>CH0053R</t>
  </si>
  <si>
    <t>CH0010A(Airbase)</t>
  </si>
  <si>
    <t>CH02L</t>
  </si>
  <si>
    <t>Norunda Tornet</t>
  </si>
  <si>
    <t>SE03L</t>
  </si>
  <si>
    <t>SE</t>
  </si>
  <si>
    <t>SE0023R</t>
  </si>
  <si>
    <t>SE04L</t>
  </si>
  <si>
    <t>SE0021R</t>
  </si>
  <si>
    <t>US13L</t>
  </si>
  <si>
    <t>GB10L</t>
  </si>
  <si>
    <t>FR04L</t>
  </si>
  <si>
    <t>FR07L</t>
  </si>
  <si>
    <t>FR0027U</t>
  </si>
  <si>
    <t>FR11L</t>
  </si>
  <si>
    <t>Industrial</t>
  </si>
  <si>
    <t>EE01L</t>
  </si>
  <si>
    <t>EE</t>
  </si>
  <si>
    <t>DE17L</t>
  </si>
  <si>
    <t>EG0004R</t>
  </si>
  <si>
    <t>AT01L</t>
  </si>
  <si>
    <t>SE0116A (Airbase)</t>
  </si>
  <si>
    <t>Hallahus</t>
  </si>
  <si>
    <t>SE01L</t>
  </si>
  <si>
    <t>SE0020R</t>
  </si>
  <si>
    <t>JNB-FRA</t>
  </si>
  <si>
    <t>DE11L</t>
  </si>
  <si>
    <t>aircraft</t>
  </si>
  <si>
    <t>A</t>
  </si>
  <si>
    <t>ZA</t>
  </si>
  <si>
    <t>ZA0102A</t>
  </si>
  <si>
    <t>Elandsfontein</t>
  </si>
  <si>
    <t>IT04L</t>
  </si>
  <si>
    <t>ZA0005R</t>
  </si>
  <si>
    <t>Cathcart</t>
  </si>
  <si>
    <t>GB05L</t>
  </si>
  <si>
    <t>ZA0004R</t>
  </si>
  <si>
    <t>ZA01L</t>
  </si>
  <si>
    <t>ZA0003R</t>
  </si>
  <si>
    <t>industrial</t>
  </si>
  <si>
    <t>ZA0002I</t>
  </si>
  <si>
    <t>ZA0001G</t>
  </si>
  <si>
    <t>Hoa Binh</t>
  </si>
  <si>
    <t>VN1048R</t>
  </si>
  <si>
    <t>VN1047U</t>
  </si>
  <si>
    <t>Petrified Forest NP - Dry Wash</t>
  </si>
  <si>
    <t>US9085R</t>
  </si>
  <si>
    <t>Saguaro NM - Tucson Mountain #1</t>
  </si>
  <si>
    <t>US9084R</t>
  </si>
  <si>
    <t>US9083R</t>
  </si>
  <si>
    <t>National Capitol - Central, Washington D.C</t>
  </si>
  <si>
    <t>US9082U</t>
  </si>
  <si>
    <t>Yellowstone NP 1</t>
  </si>
  <si>
    <t>US9081R</t>
  </si>
  <si>
    <t>Thunder Basin</t>
  </si>
  <si>
    <t>US9080R</t>
  </si>
  <si>
    <t>Spokane Res.</t>
  </si>
  <si>
    <t>US9079R</t>
  </si>
  <si>
    <t>White Pass</t>
  </si>
  <si>
    <t>US9078R</t>
  </si>
  <si>
    <t>US9077R</t>
  </si>
  <si>
    <t>Zion Canyon</t>
  </si>
  <si>
    <t>US9076R</t>
  </si>
  <si>
    <t>Zion</t>
  </si>
  <si>
    <t>US9075R</t>
  </si>
  <si>
    <t>US9074R</t>
  </si>
  <si>
    <t>US9073R</t>
  </si>
  <si>
    <t>Walker River Paiute Tribe</t>
  </si>
  <si>
    <t>US9072R</t>
  </si>
  <si>
    <t>Wheeler Peak</t>
  </si>
  <si>
    <t>US9071R</t>
  </si>
  <si>
    <t>San Pedro Parks</t>
  </si>
  <si>
    <t>US9070R</t>
  </si>
  <si>
    <t>White Mountain</t>
  </si>
  <si>
    <t>US9069R</t>
  </si>
  <si>
    <t>Salt Creek</t>
  </si>
  <si>
    <t>US9068R</t>
  </si>
  <si>
    <t>San Andres</t>
  </si>
  <si>
    <t>US9067R</t>
  </si>
  <si>
    <t>Swanquarter</t>
  </si>
  <si>
    <t>US9066R</t>
  </si>
  <si>
    <t>Shining Rock Wilderness</t>
  </si>
  <si>
    <t>US9065R</t>
  </si>
  <si>
    <t>Sula Peak</t>
  </si>
  <si>
    <t>US9064R</t>
  </si>
  <si>
    <t>UL Bend</t>
  </si>
  <si>
    <t>US9063R</t>
  </si>
  <si>
    <t>Voyageurs NP #2</t>
  </si>
  <si>
    <t>US9062R</t>
  </si>
  <si>
    <t>Voyageurs NP #1</t>
  </si>
  <si>
    <t>US9061R</t>
  </si>
  <si>
    <t>Seney</t>
  </si>
  <si>
    <t>US9060R</t>
  </si>
  <si>
    <t>Sikes</t>
  </si>
  <si>
    <t>US9059R</t>
  </si>
  <si>
    <t>Tallgrass</t>
  </si>
  <si>
    <t>US9058R</t>
  </si>
  <si>
    <t>Sac and Fox</t>
  </si>
  <si>
    <t>US9057R</t>
  </si>
  <si>
    <t>Salmon NF</t>
  </si>
  <si>
    <t>US9056R</t>
  </si>
  <si>
    <t>Sawtooth NF</t>
  </si>
  <si>
    <t>US9055R</t>
  </si>
  <si>
    <t>Scoville</t>
  </si>
  <si>
    <t>US9054R</t>
  </si>
  <si>
    <t>Viking Lake</t>
  </si>
  <si>
    <t>US9053R</t>
  </si>
  <si>
    <t>St. Marks</t>
  </si>
  <si>
    <t>US9052R</t>
  </si>
  <si>
    <t>Washington D.C.</t>
  </si>
  <si>
    <t>US9051U</t>
  </si>
  <si>
    <t>Weminuche Wilderness</t>
  </si>
  <si>
    <t>US9049R</t>
  </si>
  <si>
    <t>White River NF</t>
  </si>
  <si>
    <t>US9048R</t>
  </si>
  <si>
    <t>Shamrock Mine</t>
  </si>
  <si>
    <t>US9047R</t>
  </si>
  <si>
    <t>San Rafael</t>
  </si>
  <si>
    <t>US9046R</t>
  </si>
  <si>
    <t>Sequoia NP</t>
  </si>
  <si>
    <t>US9045R</t>
  </si>
  <si>
    <t>Trinity</t>
  </si>
  <si>
    <t>US9044R</t>
  </si>
  <si>
    <t>San Gorgonio Wilderness</t>
  </si>
  <si>
    <t>US9043R</t>
  </si>
  <si>
    <t>San Gabriel</t>
  </si>
  <si>
    <t>US9041R</t>
  </si>
  <si>
    <t>South Lake Tahoe</t>
  </si>
  <si>
    <t>US9040R</t>
  </si>
  <si>
    <t>Saguaro West</t>
  </si>
  <si>
    <t>US9039R</t>
  </si>
  <si>
    <t>Saguaro NM</t>
  </si>
  <si>
    <t>US9038R</t>
  </si>
  <si>
    <t>US9037R</t>
  </si>
  <si>
    <t>Tonto NM</t>
  </si>
  <si>
    <t>US9036R</t>
  </si>
  <si>
    <t>US9035R</t>
  </si>
  <si>
    <t>US9034R</t>
  </si>
  <si>
    <t>Sipsy Wilderness</t>
  </si>
  <si>
    <t>US9033R</t>
  </si>
  <si>
    <t>Trapper Creek</t>
  </si>
  <si>
    <t>US9032R</t>
  </si>
  <si>
    <t>Tuxedni</t>
  </si>
  <si>
    <t>US9031R</t>
  </si>
  <si>
    <t>Simeonof</t>
  </si>
  <si>
    <t>US9030R</t>
  </si>
  <si>
    <t>North Absaroka</t>
  </si>
  <si>
    <t>US9029R</t>
  </si>
  <si>
    <t>Makah Tribe</t>
  </si>
  <si>
    <t>US9028R</t>
  </si>
  <si>
    <t>North Cascades</t>
  </si>
  <si>
    <t>US9027R</t>
  </si>
  <si>
    <t>Pasayten</t>
  </si>
  <si>
    <t>US9026R</t>
  </si>
  <si>
    <t>Puget Sound</t>
  </si>
  <si>
    <t>US9025U</t>
  </si>
  <si>
    <t>Olympic</t>
  </si>
  <si>
    <t>US9024R</t>
  </si>
  <si>
    <t>Proctor Maple R. F.</t>
  </si>
  <si>
    <t>US9023R</t>
  </si>
  <si>
    <t>Pittsburgh</t>
  </si>
  <si>
    <t>US9022U</t>
  </si>
  <si>
    <t>M.K. Goddard</t>
  </si>
  <si>
    <t>US9021R</t>
  </si>
  <si>
    <t>Mount Hood</t>
  </si>
  <si>
    <t>US9020R</t>
  </si>
  <si>
    <t>US9019R</t>
  </si>
  <si>
    <t>New York City</t>
  </si>
  <si>
    <t>US9018U</t>
  </si>
  <si>
    <t>Pack Monadnock Summit</t>
  </si>
  <si>
    <t>US9017R</t>
  </si>
  <si>
    <t>Omaha</t>
  </si>
  <si>
    <t>US9016R</t>
  </si>
  <si>
    <t>Nebraska NF</t>
  </si>
  <si>
    <t>US9015R</t>
  </si>
  <si>
    <t>Medicine Lake</t>
  </si>
  <si>
    <t>US9014R</t>
  </si>
  <si>
    <t>Northern Cheyenne</t>
  </si>
  <si>
    <t>US9013R</t>
  </si>
  <si>
    <t>Monture</t>
  </si>
  <si>
    <t>US9012R</t>
  </si>
  <si>
    <t>Mingo</t>
  </si>
  <si>
    <t>US9011R</t>
  </si>
  <si>
    <t>Moosehorn NWR</t>
  </si>
  <si>
    <t>US9010R</t>
  </si>
  <si>
    <t>Old Town</t>
  </si>
  <si>
    <t>US9009R</t>
  </si>
  <si>
    <t>Presque Isle</t>
  </si>
  <si>
    <t>US9008R</t>
  </si>
  <si>
    <t>Quabbin Summit</t>
  </si>
  <si>
    <t>US9007R</t>
  </si>
  <si>
    <t>Martha's Vineyard</t>
  </si>
  <si>
    <t>US9006R</t>
  </si>
  <si>
    <t>Mauna Loa Observatory #1/2</t>
  </si>
  <si>
    <t>US9005R</t>
  </si>
  <si>
    <t>Mauna Loa Observatory #3/4</t>
  </si>
  <si>
    <t>US9004R</t>
  </si>
  <si>
    <t>Mohawk Mt.</t>
  </si>
  <si>
    <t>US9003R</t>
  </si>
  <si>
    <t>US9002R</t>
  </si>
  <si>
    <t>Rocky Mountain NP HQ</t>
  </si>
  <si>
    <t>US9001R</t>
  </si>
  <si>
    <t>US9000R</t>
  </si>
  <si>
    <t>Southern Great Plains E13</t>
  </si>
  <si>
    <t>US6002C</t>
  </si>
  <si>
    <t>Virgin Islands National Park-Lind Point (VI01)</t>
  </si>
  <si>
    <t>US02L</t>
  </si>
  <si>
    <t>US5501R</t>
  </si>
  <si>
    <t>Newcastle (WY99)</t>
  </si>
  <si>
    <t>US5299R</t>
  </si>
  <si>
    <t>Gypsum Creek (WY98)</t>
  </si>
  <si>
    <t>US5298R</t>
  </si>
  <si>
    <t>South Pass City (WY97)</t>
  </si>
  <si>
    <t>US5297R</t>
  </si>
  <si>
    <t>Nash Fork</t>
  </si>
  <si>
    <t>US5296R</t>
  </si>
  <si>
    <t>Brooklyn Lake (WY95)</t>
  </si>
  <si>
    <t>US5295R</t>
  </si>
  <si>
    <t>Yellowstone National Park-Tower Falls (WY08)</t>
  </si>
  <si>
    <t>US5208R</t>
  </si>
  <si>
    <t>Pinedale (WY06)</t>
  </si>
  <si>
    <t>US5206R</t>
  </si>
  <si>
    <t>Sinks Canyon (WY02)</t>
  </si>
  <si>
    <t>US5202R</t>
  </si>
  <si>
    <t>Snowy Range (WY00)</t>
  </si>
  <si>
    <t>US5200R</t>
  </si>
  <si>
    <t>Lake Geneva (WI99)</t>
  </si>
  <si>
    <t>US5199R</t>
  </si>
  <si>
    <t>Wildcat Mountain (WI98)</t>
  </si>
  <si>
    <t>US5198R</t>
  </si>
  <si>
    <t>Lac Courte Oreilles Reservation</t>
  </si>
  <si>
    <t>US5197R</t>
  </si>
  <si>
    <t>Spooner (WI37)</t>
  </si>
  <si>
    <t>US5137R</t>
  </si>
  <si>
    <t>Trout Lake (WI36)</t>
  </si>
  <si>
    <t>US5136R</t>
  </si>
  <si>
    <t>Perkinstown (WI35)</t>
  </si>
  <si>
    <t>US5135R</t>
  </si>
  <si>
    <t>Middle Village</t>
  </si>
  <si>
    <t>US5132R</t>
  </si>
  <si>
    <t>Lake Dubay (WI28)</t>
  </si>
  <si>
    <t>US5128R</t>
  </si>
  <si>
    <t>Suring (WI25)</t>
  </si>
  <si>
    <t>US5125R</t>
  </si>
  <si>
    <t>Potawatomi</t>
  </si>
  <si>
    <t>US5110R</t>
  </si>
  <si>
    <t>Popple River (WI09)</t>
  </si>
  <si>
    <t>US5109R</t>
  </si>
  <si>
    <t>Parsons (WV18)</t>
  </si>
  <si>
    <t>US5018R</t>
  </si>
  <si>
    <t>Cedar Creek State Park (WV05)</t>
  </si>
  <si>
    <t>US5005R</t>
  </si>
  <si>
    <t>Babcock State Park (WV04)</t>
  </si>
  <si>
    <t>US5004R</t>
  </si>
  <si>
    <t>Mount Rainier National Park-Tahoma Woods (WA99)</t>
  </si>
  <si>
    <t>US4999R</t>
  </si>
  <si>
    <t>Columbia River Gorge - code reserved pre 2014</t>
  </si>
  <si>
    <t>US4998R</t>
  </si>
  <si>
    <t>Palouse Conservation Farm (WA24)</t>
  </si>
  <si>
    <t>US4924R</t>
  </si>
  <si>
    <t>La Grande (WA21)</t>
  </si>
  <si>
    <t>US4921R</t>
  </si>
  <si>
    <t>North Cascades National Park-Marblemount Ranger Station (WA19)</t>
  </si>
  <si>
    <t>US4919R</t>
  </si>
  <si>
    <t>Sullivan Lake</t>
  </si>
  <si>
    <t>US4915R</t>
  </si>
  <si>
    <t>Olympic National Park-Hoh Ranger Station (WA14)</t>
  </si>
  <si>
    <t>US4914R</t>
  </si>
  <si>
    <t>Natural Bridge Station</t>
  </si>
  <si>
    <t>US4899R</t>
  </si>
  <si>
    <t>Harcum</t>
  </si>
  <si>
    <t>US4898R</t>
  </si>
  <si>
    <t>Love's Mill</t>
  </si>
  <si>
    <t>US4833R</t>
  </si>
  <si>
    <t>Whitetop Mountain</t>
  </si>
  <si>
    <t>US4829R</t>
  </si>
  <si>
    <t>Shenandoah National Park-Big Meadows (VA28)</t>
  </si>
  <si>
    <t>US4828R</t>
  </si>
  <si>
    <t>James Madison University Farm</t>
  </si>
  <si>
    <t>US4827R</t>
  </si>
  <si>
    <t>Prince Edward (VA24)</t>
  </si>
  <si>
    <t>US4824R</t>
  </si>
  <si>
    <t>Horton's Station (VA13)</t>
  </si>
  <si>
    <t>US4813R</t>
  </si>
  <si>
    <t>Mason Neck</t>
  </si>
  <si>
    <t>US4810R</t>
  </si>
  <si>
    <t>Charlottesville (VA00)</t>
  </si>
  <si>
    <t>US4800B</t>
  </si>
  <si>
    <t>Underhill (VT99)</t>
  </si>
  <si>
    <t>US4799R</t>
  </si>
  <si>
    <t>Bennington (VT01)</t>
  </si>
  <si>
    <t>US4701R</t>
  </si>
  <si>
    <t>Bryce Canyon National Park-Repeater Hill (UT99)</t>
  </si>
  <si>
    <t>US4699R</t>
  </si>
  <si>
    <t>Green River (UT98)</t>
  </si>
  <si>
    <t>US4698R</t>
  </si>
  <si>
    <t>Canyonlands National Park-Island in the Sky (UT09)</t>
  </si>
  <si>
    <t>US4609R</t>
  </si>
  <si>
    <t>Murphy Ridge (UT08)</t>
  </si>
  <si>
    <t>US4608R</t>
  </si>
  <si>
    <t>Cedar Mountain</t>
  </si>
  <si>
    <t>US4602R</t>
  </si>
  <si>
    <t>Logan (UT01)</t>
  </si>
  <si>
    <t>US4601B</t>
  </si>
  <si>
    <t>L.B.J. National Grasslands (TX56)</t>
  </si>
  <si>
    <t>US4556R</t>
  </si>
  <si>
    <t>Victoria</t>
  </si>
  <si>
    <t>US4553R</t>
  </si>
  <si>
    <t>Throckmorton</t>
  </si>
  <si>
    <t>US4551R</t>
  </si>
  <si>
    <t>CaÃ±Ã³nceta</t>
  </si>
  <si>
    <t>US4543R</t>
  </si>
  <si>
    <t>Texas A&amp;M University-Corpus Christi</t>
  </si>
  <si>
    <t>US4539R</t>
  </si>
  <si>
    <t>Forest Seed Center</t>
  </si>
  <si>
    <t>US4538R</t>
  </si>
  <si>
    <t>Guadalupe Mountains National Park Frijole Ranger Station (TX22)</t>
  </si>
  <si>
    <t>US4522R</t>
  </si>
  <si>
    <t>Longview (TX21)</t>
  </si>
  <si>
    <t>US4521R</t>
  </si>
  <si>
    <t>Y Experimental Ranch</t>
  </si>
  <si>
    <t>US4518R</t>
  </si>
  <si>
    <t>Sonora (TX16)</t>
  </si>
  <si>
    <t>US4516R</t>
  </si>
  <si>
    <t>Attwater Prairie Chicken National Wildlife Refuge (TX10)</t>
  </si>
  <si>
    <t>US4510R</t>
  </si>
  <si>
    <t>Big Bend National Park-K-Bar (TX04)</t>
  </si>
  <si>
    <t>US4504R</t>
  </si>
  <si>
    <t>Beeville (TX03)</t>
  </si>
  <si>
    <t>US4503R</t>
  </si>
  <si>
    <t>Muleshoe National Wildlife Refuge (TX02)</t>
  </si>
  <si>
    <t>US4502R</t>
  </si>
  <si>
    <t>Giles County</t>
  </si>
  <si>
    <t>US4499R</t>
  </si>
  <si>
    <t>Wilburn Chapel</t>
  </si>
  <si>
    <t>US4498R</t>
  </si>
  <si>
    <t>Hatchie National Wildlife Refuge (TN14)</t>
  </si>
  <si>
    <t>US4414R</t>
  </si>
  <si>
    <t>Great Smoky Mountains National Park-Elkmont (TN11)</t>
  </si>
  <si>
    <t>US4411R</t>
  </si>
  <si>
    <t>Speedwell (TN04)</t>
  </si>
  <si>
    <t>US4404R</t>
  </si>
  <si>
    <t>Walker Branch Watershed (TN00)</t>
  </si>
  <si>
    <t>US4400B</t>
  </si>
  <si>
    <t>Huron Well Field (SD99)</t>
  </si>
  <si>
    <t>US4399R</t>
  </si>
  <si>
    <t>Cottonwood (SD08)</t>
  </si>
  <si>
    <t>US4308R</t>
  </si>
  <si>
    <t>Wind Cave National Park-Elk Mountain</t>
  </si>
  <si>
    <t>US4304R</t>
  </si>
  <si>
    <t>Huron</t>
  </si>
  <si>
    <t>US4300R</t>
  </si>
  <si>
    <t>Fort Johnson</t>
  </si>
  <si>
    <t>US4299R</t>
  </si>
  <si>
    <t>Clemson</t>
  </si>
  <si>
    <t>US4218R</t>
  </si>
  <si>
    <t>North Inlet-Winyah Bay National Estuarine Research Reserve</t>
  </si>
  <si>
    <t>US4211R</t>
  </si>
  <si>
    <t>ACE Basin National Estuarine Research Reserve</t>
  </si>
  <si>
    <t>US4207R</t>
  </si>
  <si>
    <t>Santee National Wildlife Refuge (SC06)</t>
  </si>
  <si>
    <t>US4206R</t>
  </si>
  <si>
    <t>Cape Romain National Wildlife Refuge</t>
  </si>
  <si>
    <t>US4205R</t>
  </si>
  <si>
    <t>El Verde (PR20)</t>
  </si>
  <si>
    <t>US4020B</t>
  </si>
  <si>
    <t>Milford (PA72)</t>
  </si>
  <si>
    <t>US3972R</t>
  </si>
  <si>
    <t>Millersville</t>
  </si>
  <si>
    <t>US3947R</t>
  </si>
  <si>
    <t>Leading Ridge (PA42)</t>
  </si>
  <si>
    <t>US3942R</t>
  </si>
  <si>
    <t>Kane Experimental Forest (PA29)</t>
  </si>
  <si>
    <t>US3929R</t>
  </si>
  <si>
    <t>Young Woman's Creek (PA18)</t>
  </si>
  <si>
    <t>US3918R</t>
  </si>
  <si>
    <t>Arendtsville (PA00)</t>
  </si>
  <si>
    <t>US3900R</t>
  </si>
  <si>
    <t>Schmidt Farm</t>
  </si>
  <si>
    <t>US3899R</t>
  </si>
  <si>
    <t>Bull Run</t>
  </si>
  <si>
    <t>US3898R</t>
  </si>
  <si>
    <t>Hyslop Farm (OR97)</t>
  </si>
  <si>
    <t>US3897B</t>
  </si>
  <si>
    <t>Starkey Experimental Forest (OR18)</t>
  </si>
  <si>
    <t>US3818R</t>
  </si>
  <si>
    <t>Pendleton</t>
  </si>
  <si>
    <t>US3817R</t>
  </si>
  <si>
    <t>Vines Hill</t>
  </si>
  <si>
    <t>US3811R</t>
  </si>
  <si>
    <t>H. J. Andrews Experimental Forest (OR10)</t>
  </si>
  <si>
    <t>US3810R</t>
  </si>
  <si>
    <t>Silver Lake Ranger Station (OR09)</t>
  </si>
  <si>
    <t>US3809R</t>
  </si>
  <si>
    <t>Lost Creek Dam</t>
  </si>
  <si>
    <t>US3808R</t>
  </si>
  <si>
    <t>Alsea Guard Ranger Station (OR02)</t>
  </si>
  <si>
    <t>US3802R</t>
  </si>
  <si>
    <t>Stilwell</t>
  </si>
  <si>
    <t>US3799R</t>
  </si>
  <si>
    <t>Goodwell Research Station (OK29)</t>
  </si>
  <si>
    <t>US3729R</t>
  </si>
  <si>
    <t>Clayton Lake</t>
  </si>
  <si>
    <t>US3725R</t>
  </si>
  <si>
    <t>Kessler Farm Field Laboratory (OK17)</t>
  </si>
  <si>
    <t>US3717R</t>
  </si>
  <si>
    <t>Lake Eucha</t>
  </si>
  <si>
    <t>US3708R</t>
  </si>
  <si>
    <t>Salt Plains National Wildlife Refuge (OK00)</t>
  </si>
  <si>
    <t>US3700R</t>
  </si>
  <si>
    <t>Wooster (OH71)</t>
  </si>
  <si>
    <t>US3671R</t>
  </si>
  <si>
    <t>Deer Creek State Park (OH54)</t>
  </si>
  <si>
    <t>US3654R</t>
  </si>
  <si>
    <t>Caldwell (OH49)</t>
  </si>
  <si>
    <t>US3649R</t>
  </si>
  <si>
    <t>Delaware (OH17)</t>
  </si>
  <si>
    <t>US3617R</t>
  </si>
  <si>
    <t>Lykens (OH15)</t>
  </si>
  <si>
    <t>US3615R</t>
  </si>
  <si>
    <t>Oxford (OH09)</t>
  </si>
  <si>
    <t>US3609R</t>
  </si>
  <si>
    <t>Woodworth (ND11)</t>
  </si>
  <si>
    <t>US3511R</t>
  </si>
  <si>
    <t>Icelandic State Park (ND08)</t>
  </si>
  <si>
    <t>US3508R</t>
  </si>
  <si>
    <t>Theodore Roosevelt National Park-North Unit Headquarters</t>
  </si>
  <si>
    <t>US3507R</t>
  </si>
  <si>
    <t>Theodore Roosevelt National Park-Painted Canyon</t>
  </si>
  <si>
    <t>US3500R</t>
  </si>
  <si>
    <t>Appalachian State University, Boone (NC)</t>
  </si>
  <si>
    <t>US3446C</t>
  </si>
  <si>
    <t>Mt. Mitchell</t>
  </si>
  <si>
    <t>US3445R</t>
  </si>
  <si>
    <t>Finley Farm (NC41)</t>
  </si>
  <si>
    <t>US3441U</t>
  </si>
  <si>
    <t>Jordan Creek (NC36)</t>
  </si>
  <si>
    <t>US3436R</t>
  </si>
  <si>
    <t>Clinton Crops Research Station (NC35)</t>
  </si>
  <si>
    <t>US3435R</t>
  </si>
  <si>
    <t>Piedmont Research Station (NC34)</t>
  </si>
  <si>
    <t>US3434R</t>
  </si>
  <si>
    <t>Research Triangle Park</t>
  </si>
  <si>
    <t>US3433R</t>
  </si>
  <si>
    <t>Hofmann Forest</t>
  </si>
  <si>
    <t>US3429R</t>
  </si>
  <si>
    <t>Coweeta (NC25)</t>
  </si>
  <si>
    <t>US3425R</t>
  </si>
  <si>
    <t>Research Triangle Institute</t>
  </si>
  <si>
    <t>US3411R</t>
  </si>
  <si>
    <t>Beaufort (NC06)</t>
  </si>
  <si>
    <t>US3406R</t>
  </si>
  <si>
    <t>Lewiston (NC03)</t>
  </si>
  <si>
    <t>US3403R</t>
  </si>
  <si>
    <t>West Point (NY99)</t>
  </si>
  <si>
    <t>US3399B</t>
  </si>
  <si>
    <t>Whiteface Mountain (NY98)</t>
  </si>
  <si>
    <t>US3398R</t>
  </si>
  <si>
    <t>Cedar Beach, Southold</t>
  </si>
  <si>
    <t>US3396R</t>
  </si>
  <si>
    <t>Biscuit Brook (NY68)</t>
  </si>
  <si>
    <t>US3368R</t>
  </si>
  <si>
    <t>Jasper</t>
  </si>
  <si>
    <t>US3365R</t>
  </si>
  <si>
    <t>Bennett Bridge (NY52)</t>
  </si>
  <si>
    <t>US3352R</t>
  </si>
  <si>
    <t>Stilwell Lake</t>
  </si>
  <si>
    <t>US3351R</t>
  </si>
  <si>
    <t>Moss Lake</t>
  </si>
  <si>
    <t>US3329R</t>
  </si>
  <si>
    <t>Akwesasne Mohawk-Fort Covington (NY22)</t>
  </si>
  <si>
    <t>US3322R</t>
  </si>
  <si>
    <t>Huntington Wildlife (NY20)</t>
  </si>
  <si>
    <t>US3320R</t>
  </si>
  <si>
    <t>Knobit</t>
  </si>
  <si>
    <t>US3312R</t>
  </si>
  <si>
    <t>Chautauqua (NY10)</t>
  </si>
  <si>
    <t>US3310R</t>
  </si>
  <si>
    <t>Aurora Research Farm (NY08)</t>
  </si>
  <si>
    <t>US3308R</t>
  </si>
  <si>
    <t>Alfred</t>
  </si>
  <si>
    <t>US3301R</t>
  </si>
  <si>
    <t>Capulin Volcano National Monument (NM12)</t>
  </si>
  <si>
    <t>US3212R</t>
  </si>
  <si>
    <t>US3209R</t>
  </si>
  <si>
    <t>Mayhill (NM08)</t>
  </si>
  <si>
    <t>US3208R</t>
  </si>
  <si>
    <t>Bandelier National Monument (NM07)</t>
  </si>
  <si>
    <t>US3207R</t>
  </si>
  <si>
    <t>Gila Cliff Dwellings National Monument (NM01)</t>
  </si>
  <si>
    <t>US3201R</t>
  </si>
  <si>
    <t>Washington Crossing (NJ99)</t>
  </si>
  <si>
    <t>US3199U</t>
  </si>
  <si>
    <t>Princeton</t>
  </si>
  <si>
    <t>US3129R</t>
  </si>
  <si>
    <t>Edwin B. Forsythe National Wildlife Refuge (NJ00)</t>
  </si>
  <si>
    <t>US3100B</t>
  </si>
  <si>
    <t>Hubbard Brook (NH02)</t>
  </si>
  <si>
    <t>US3002R</t>
  </si>
  <si>
    <t>Great Basin National Park-Lehman Caves (NV05)</t>
  </si>
  <si>
    <t>US2905R</t>
  </si>
  <si>
    <t>Smith Valley (NV03)</t>
  </si>
  <si>
    <t>US2903R</t>
  </si>
  <si>
    <t>Saval Ranch</t>
  </si>
  <si>
    <t>US2901R</t>
  </si>
  <si>
    <t>Red Rock Canyon</t>
  </si>
  <si>
    <t>US2900R</t>
  </si>
  <si>
    <t>North Platte Agricultural Experiment Station (NE99)</t>
  </si>
  <si>
    <t>US2899R</t>
  </si>
  <si>
    <t>Mead (NE15)</t>
  </si>
  <si>
    <t>US2815R</t>
  </si>
  <si>
    <t>Glacier National Park-St Mary Ranger Station</t>
  </si>
  <si>
    <t>US2799R</t>
  </si>
  <si>
    <t>Havre - Northern Agricultural Research Center (MT98)</t>
  </si>
  <si>
    <t>US2798R</t>
  </si>
  <si>
    <t>Lost Trail Pass (MT97)</t>
  </si>
  <si>
    <t>US2797R</t>
  </si>
  <si>
    <t>Poplar River (MT96)</t>
  </si>
  <si>
    <t>US2796R</t>
  </si>
  <si>
    <t>Give Out Morgan</t>
  </si>
  <si>
    <t>US2713R</t>
  </si>
  <si>
    <t>Clancy (MT07)</t>
  </si>
  <si>
    <t>US2707R</t>
  </si>
  <si>
    <t>Glacier National Park-Fire Weather Station (MT05)</t>
  </si>
  <si>
    <t>US2705R</t>
  </si>
  <si>
    <t>Little Bighorn Battlefield National Monument (MT00)</t>
  </si>
  <si>
    <t>US2700R</t>
  </si>
  <si>
    <t>Baker Observatory</t>
  </si>
  <si>
    <t>US2650R</t>
  </si>
  <si>
    <t>Tyson Research Center</t>
  </si>
  <si>
    <t>US2643R</t>
  </si>
  <si>
    <t>University Forest (MO05)</t>
  </si>
  <si>
    <t>US2605R</t>
  </si>
  <si>
    <t>Ashland Wildlife Area (MO03)</t>
  </si>
  <si>
    <t>US2603R</t>
  </si>
  <si>
    <t>Coffeeville (MS30)</t>
  </si>
  <si>
    <t>US2530R</t>
  </si>
  <si>
    <t>Newton (MS19)</t>
  </si>
  <si>
    <t>US2519R</t>
  </si>
  <si>
    <t>Meridian</t>
  </si>
  <si>
    <t>US2514R</t>
  </si>
  <si>
    <t>Clinton (MS10)</t>
  </si>
  <si>
    <t>US2510B</t>
  </si>
  <si>
    <t>Wolf Ridge (MN99)</t>
  </si>
  <si>
    <t>US2499R</t>
  </si>
  <si>
    <t>Voyageurs National Park-Sullivan Bay</t>
  </si>
  <si>
    <t>US2432R</t>
  </si>
  <si>
    <t>Grindstone Lake (MN28)</t>
  </si>
  <si>
    <t>US2428R</t>
  </si>
  <si>
    <t>Lamberton (MN27)</t>
  </si>
  <si>
    <t>US2427R</t>
  </si>
  <si>
    <t>Camp Ripley (MN23)</t>
  </si>
  <si>
    <t>US2423R</t>
  </si>
  <si>
    <t>Fernberg (MN18)</t>
  </si>
  <si>
    <t>US2418R</t>
  </si>
  <si>
    <t>Marcell Experimental Forest (MN16)</t>
  </si>
  <si>
    <t>US2416R</t>
  </si>
  <si>
    <t>Hovland (MN08)</t>
  </si>
  <si>
    <t>US2408R</t>
  </si>
  <si>
    <t>Fond du Lac (MN05)</t>
  </si>
  <si>
    <t>US2405R</t>
  </si>
  <si>
    <t>Cedar Creek (MN01)</t>
  </si>
  <si>
    <t>US2401R</t>
  </si>
  <si>
    <t>Chassell (MI99)</t>
  </si>
  <si>
    <t>US2399R</t>
  </si>
  <si>
    <t>Raco (MI98)</t>
  </si>
  <si>
    <t>US2398R</t>
  </si>
  <si>
    <t>Isle Royale National Park-Wallace Lake</t>
  </si>
  <si>
    <t>US2397R</t>
  </si>
  <si>
    <t>Wellston (MI53)</t>
  </si>
  <si>
    <t>US2353R</t>
  </si>
  <si>
    <t>Ann Arbor (MI52)</t>
  </si>
  <si>
    <t>US2352B</t>
  </si>
  <si>
    <t>Unionville (MI51)</t>
  </si>
  <si>
    <t>US2351R</t>
  </si>
  <si>
    <t>Seney National Wildlife Refuge-Headquarters</t>
  </si>
  <si>
    <t>US2348R</t>
  </si>
  <si>
    <t>Peshawbestown</t>
  </si>
  <si>
    <t>US2329R</t>
  </si>
  <si>
    <t>Kellogg Biological Station</t>
  </si>
  <si>
    <t>US2326R</t>
  </si>
  <si>
    <t>Isle Royale National Park-Windigo</t>
  </si>
  <si>
    <t>US2325R</t>
  </si>
  <si>
    <t>Houghton</t>
  </si>
  <si>
    <t>US2322R</t>
  </si>
  <si>
    <t>Douglas Lake (MI09)</t>
  </si>
  <si>
    <t>US2309R</t>
  </si>
  <si>
    <t>East (MA13)</t>
  </si>
  <si>
    <t>US2213U</t>
  </si>
  <si>
    <t>Quabbin Reservoir (MA08)</t>
  </si>
  <si>
    <t>US2208R</t>
  </si>
  <si>
    <t>North Atlantic Coastal Lab (MA01)</t>
  </si>
  <si>
    <t>US2201R</t>
  </si>
  <si>
    <t>Beltsville</t>
  </si>
  <si>
    <t>US2199R</t>
  </si>
  <si>
    <t>Assateague Island National Seashore-Woodcock</t>
  </si>
  <si>
    <t>US2118R</t>
  </si>
  <si>
    <t>Smith Island</t>
  </si>
  <si>
    <t>US2115R</t>
  </si>
  <si>
    <t>Wye (MD13)</t>
  </si>
  <si>
    <t>US2113R</t>
  </si>
  <si>
    <t>Piney Reservoir</t>
  </si>
  <si>
    <t>US2108R</t>
  </si>
  <si>
    <t>Catoctin Mountain Park</t>
  </si>
  <si>
    <t>US2107R</t>
  </si>
  <si>
    <t>White Rock Substation</t>
  </si>
  <si>
    <t>US2103R</t>
  </si>
  <si>
    <t>Acadia National Park-Paradise Hill</t>
  </si>
  <si>
    <t>US2099R</t>
  </si>
  <si>
    <t>Acadia National Park-McFarland Hill (ME98)</t>
  </si>
  <si>
    <t>US2098R</t>
  </si>
  <si>
    <t>Presque Isle - code reserved pre 2014</t>
  </si>
  <si>
    <t>US2097R</t>
  </si>
  <si>
    <t>Casco Bay-Wolfe's Neck Farm (ME96)</t>
  </si>
  <si>
    <t>US2096R</t>
  </si>
  <si>
    <t>Wolapomomqot Ciw Wocuk</t>
  </si>
  <si>
    <t>US2095R</t>
  </si>
  <si>
    <t>Greenville Station (ME09)</t>
  </si>
  <si>
    <t>US2009R</t>
  </si>
  <si>
    <t>Gilead (ME08)</t>
  </si>
  <si>
    <t>US2008R</t>
  </si>
  <si>
    <t>Carrabassett Valley</t>
  </si>
  <si>
    <t>US2004R</t>
  </si>
  <si>
    <t>Bridgton (ME02)</t>
  </si>
  <si>
    <t>US2002R</t>
  </si>
  <si>
    <t>Caribou (ME00)</t>
  </si>
  <si>
    <t>US2000R</t>
  </si>
  <si>
    <t>Southeast Research Station (LA30)</t>
  </si>
  <si>
    <t>US1930R</t>
  </si>
  <si>
    <t>Iberia Research Station (LA12)</t>
  </si>
  <si>
    <t>US1912R</t>
  </si>
  <si>
    <t>Hill Farm Research Station</t>
  </si>
  <si>
    <t>US1906R</t>
  </si>
  <si>
    <t>Mulberry Flat (KY99)</t>
  </si>
  <si>
    <t>US1899R</t>
  </si>
  <si>
    <t>Land Between the Lakes</t>
  </si>
  <si>
    <t>US1838R</t>
  </si>
  <si>
    <t>Clark State Fish Hatchery (KY35)</t>
  </si>
  <si>
    <t>US1835R</t>
  </si>
  <si>
    <t>Lilley Cornett Woods (KY22)</t>
  </si>
  <si>
    <t>US1822R</t>
  </si>
  <si>
    <t>Seneca Park</t>
  </si>
  <si>
    <t>US1819R</t>
  </si>
  <si>
    <t>Mammoth Cave National Park-Houchin Meadow</t>
  </si>
  <si>
    <t>US1810R</t>
  </si>
  <si>
    <t>Mackville (KY03)</t>
  </si>
  <si>
    <t>US1803R</t>
  </si>
  <si>
    <t>Lake Scott State Park (KS32)</t>
  </si>
  <si>
    <t>US1732R</t>
  </si>
  <si>
    <t>Konza Prairie (KS31)</t>
  </si>
  <si>
    <t>US1731R</t>
  </si>
  <si>
    <t>Farlington Fish Hatchery (KS07)</t>
  </si>
  <si>
    <t>US1707R</t>
  </si>
  <si>
    <t>McNay Research Center (IA23)</t>
  </si>
  <si>
    <t>US1623R</t>
  </si>
  <si>
    <t>Big Springs Fish Hatchery (IA08)</t>
  </si>
  <si>
    <t>US1608R</t>
  </si>
  <si>
    <t>Agronomy Center for Research and Extension (IN41)</t>
  </si>
  <si>
    <t>US1541B</t>
  </si>
  <si>
    <t>Indiana Dunes National Lakeshore (IN34)</t>
  </si>
  <si>
    <t>US1534B</t>
  </si>
  <si>
    <t>Southwest Purdue Agriculture Center (IN22)</t>
  </si>
  <si>
    <t>US1522R</t>
  </si>
  <si>
    <t>Roush Lake (IN20)</t>
  </si>
  <si>
    <t>US1520R</t>
  </si>
  <si>
    <t>Omega</t>
  </si>
  <si>
    <t>US1499R</t>
  </si>
  <si>
    <t>Monmouth (IL78)</t>
  </si>
  <si>
    <t>US1478R</t>
  </si>
  <si>
    <t>Dixon Springs Agricultural Center (IL63)</t>
  </si>
  <si>
    <t>US1463R</t>
  </si>
  <si>
    <t>Salem</t>
  </si>
  <si>
    <t>US1447R</t>
  </si>
  <si>
    <t>Alhambra (IL46)</t>
  </si>
  <si>
    <t>US1446R</t>
  </si>
  <si>
    <t>Southern Illinois University</t>
  </si>
  <si>
    <t>US1435R</t>
  </si>
  <si>
    <t>Argonne</t>
  </si>
  <si>
    <t>US1419R</t>
  </si>
  <si>
    <t>Shabbona (IL18)</t>
  </si>
  <si>
    <t>US1418R</t>
  </si>
  <si>
    <t>Bondville (IL11)</t>
  </si>
  <si>
    <t>US1411B</t>
  </si>
  <si>
    <t>Smiths Ferry (ID15)</t>
  </si>
  <si>
    <t>US1315R</t>
  </si>
  <si>
    <t>Reynolds Creek (ID11)</t>
  </si>
  <si>
    <t>US1311R</t>
  </si>
  <si>
    <t>Headquarters</t>
  </si>
  <si>
    <t>US1304R</t>
  </si>
  <si>
    <t>Craters of the Moon National Monument (ID03)</t>
  </si>
  <si>
    <t>US1303R</t>
  </si>
  <si>
    <t>Priest River Experimental Forest</t>
  </si>
  <si>
    <t>US1302R</t>
  </si>
  <si>
    <t>Hawaii Volcanoes National Park-Thurston</t>
  </si>
  <si>
    <t>US1299R</t>
  </si>
  <si>
    <t>Chula (GA99)</t>
  </si>
  <si>
    <t>US1199R</t>
  </si>
  <si>
    <t>Skidaway</t>
  </si>
  <si>
    <t>US1198R</t>
  </si>
  <si>
    <t>Tifton ARS</t>
  </si>
  <si>
    <t>US1150R</t>
  </si>
  <si>
    <t>Georgia Station (GA41)</t>
  </si>
  <si>
    <t>US1141R</t>
  </si>
  <si>
    <t>Sapelo Island</t>
  </si>
  <si>
    <t>US1133R</t>
  </si>
  <si>
    <t>Fort Frederica National Monument</t>
  </si>
  <si>
    <t>US1123R</t>
  </si>
  <si>
    <t>Bellville (GA20)</t>
  </si>
  <si>
    <t>US1120R</t>
  </si>
  <si>
    <t>Okefenokee National Wildlife Refuge (GA09)</t>
  </si>
  <si>
    <t>US1109R</t>
  </si>
  <si>
    <t>Kennedy Space Center (FL99)</t>
  </si>
  <si>
    <t>US1099R</t>
  </si>
  <si>
    <t>Verna Well Field (FL41)</t>
  </si>
  <si>
    <t>US1041R</t>
  </si>
  <si>
    <t>Orlando</t>
  </si>
  <si>
    <t>US1032R</t>
  </si>
  <si>
    <t>Sumatra (FL23)</t>
  </si>
  <si>
    <t>US1023R</t>
  </si>
  <si>
    <t>Quincy (FL14)</t>
  </si>
  <si>
    <t>US1014R</t>
  </si>
  <si>
    <t>Everglades National Park-Research Center (FL11)</t>
  </si>
  <si>
    <t>US1011R</t>
  </si>
  <si>
    <t>Chassahowitzka National Wildlife Refuge (FL05)</t>
  </si>
  <si>
    <t>US1005R</t>
  </si>
  <si>
    <t>Bradford Forest (FL03)</t>
  </si>
  <si>
    <t>US1003R</t>
  </si>
  <si>
    <t>Austin-Cary Forest</t>
  </si>
  <si>
    <t>US1000R</t>
  </si>
  <si>
    <t>Point Reyes (ARM)</t>
  </si>
  <si>
    <t>US15L</t>
  </si>
  <si>
    <t>US0907R</t>
  </si>
  <si>
    <t>Cape Cod (ARM)</t>
  </si>
  <si>
    <t>US0906R</t>
  </si>
  <si>
    <t>Trap Pond State Park</t>
  </si>
  <si>
    <t>US0899R</t>
  </si>
  <si>
    <t>Abington (CT15)</t>
  </si>
  <si>
    <t>US0715R</t>
  </si>
  <si>
    <t>Mesa Verde National Park-Chapin Mesa (CO99)</t>
  </si>
  <si>
    <t>US0699R</t>
  </si>
  <si>
    <t>Rocky Mountain National Park-Loch Vale (CO98)</t>
  </si>
  <si>
    <t>US0698R</t>
  </si>
  <si>
    <t>Buffalo Pass - Summit Lake (CO97)</t>
  </si>
  <si>
    <t>US0697R</t>
  </si>
  <si>
    <t>Molas Pass (CO96)</t>
  </si>
  <si>
    <t>US0696R</t>
  </si>
  <si>
    <t>Engineer Mountain Guard Station</t>
  </si>
  <si>
    <t>US0695R</t>
  </si>
  <si>
    <t>Sugarloaf (CO94)</t>
  </si>
  <si>
    <t>US0694R</t>
  </si>
  <si>
    <t>Buffalo Pass - Dry Lake (CO93)</t>
  </si>
  <si>
    <t>US0693R</t>
  </si>
  <si>
    <t>Sunlight Peak (CO92)</t>
  </si>
  <si>
    <t>US0692R</t>
  </si>
  <si>
    <t>Wolf Creek Pass (CO91)</t>
  </si>
  <si>
    <t>US0691R</t>
  </si>
  <si>
    <t>Niwot Ridge-Southeast</t>
  </si>
  <si>
    <t>US0690R</t>
  </si>
  <si>
    <t>Pawnee (CO22)</t>
  </si>
  <si>
    <t>US0622R</t>
  </si>
  <si>
    <t>Manitou (CO21)</t>
  </si>
  <si>
    <t>US0621R</t>
  </si>
  <si>
    <t>Rocky Mountain National Park-Beaver Meadows (CO19)</t>
  </si>
  <si>
    <t>US0619R</t>
  </si>
  <si>
    <t>Ripple Creek Pass</t>
  </si>
  <si>
    <t>US0618R</t>
  </si>
  <si>
    <t>Sand Spring (CO15)</t>
  </si>
  <si>
    <t>US0615R</t>
  </si>
  <si>
    <t>Gothic (CO10)</t>
  </si>
  <si>
    <t>US0610R</t>
  </si>
  <si>
    <t>Four Mile Park (CO08)</t>
  </si>
  <si>
    <t>US0608R</t>
  </si>
  <si>
    <t>Niwot Saddle (CO02)</t>
  </si>
  <si>
    <t>US0602R</t>
  </si>
  <si>
    <t>Las Animas Fish Hatchery (CO01)</t>
  </si>
  <si>
    <t>US0601R</t>
  </si>
  <si>
    <t>Alamosa (CO00)</t>
  </si>
  <si>
    <t>US0600R</t>
  </si>
  <si>
    <t>Yosemite National Park-Hodgdon Meadow (CA99)</t>
  </si>
  <si>
    <t>US0599R</t>
  </si>
  <si>
    <t>Chuchupate Ranger Station</t>
  </si>
  <si>
    <t>US0598R</t>
  </si>
  <si>
    <t>Lassen Volcanic National Park-Manzanita Lake</t>
  </si>
  <si>
    <t>US0596R</t>
  </si>
  <si>
    <t>Death Valley National Park-Cow Creek</t>
  </si>
  <si>
    <t>US0595R</t>
  </si>
  <si>
    <t>Converse Flats</t>
  </si>
  <si>
    <t>US0594R</t>
  </si>
  <si>
    <t>Davis (CA88)</t>
  </si>
  <si>
    <t>US0588B</t>
  </si>
  <si>
    <t>Channel Islands National Park</t>
  </si>
  <si>
    <t>US0585R</t>
  </si>
  <si>
    <t>Montague (CA76)</t>
  </si>
  <si>
    <t>US0576R</t>
  </si>
  <si>
    <t>Sequoia National Park-Giant Forest (CA75)</t>
  </si>
  <si>
    <t>US0575R</t>
  </si>
  <si>
    <t>Palomar Mountain</t>
  </si>
  <si>
    <t>US0568R</t>
  </si>
  <si>
    <t>Joshua Tree National Park-Black Rock</t>
  </si>
  <si>
    <t>US0567R</t>
  </si>
  <si>
    <t>Pinnacles National Monument-Bear Valley (CA66)</t>
  </si>
  <si>
    <t>US0566R</t>
  </si>
  <si>
    <t>Sagehen Creek</t>
  </si>
  <si>
    <t>US0550R</t>
  </si>
  <si>
    <t>Hopland (CA45)</t>
  </si>
  <si>
    <t>US0545R</t>
  </si>
  <si>
    <t>Tanbark Flat (CA42)</t>
  </si>
  <si>
    <t>US0542B</t>
  </si>
  <si>
    <t>Bishop</t>
  </si>
  <si>
    <t>US0534R</t>
  </si>
  <si>
    <t>Kings River Experimental Watershed</t>
  </si>
  <si>
    <t>US0528R</t>
  </si>
  <si>
    <t>Fayetteville (AR27)</t>
  </si>
  <si>
    <t>US0427B</t>
  </si>
  <si>
    <t>Buffalo National River-Buffalo Point (AR16)</t>
  </si>
  <si>
    <t>US0416R</t>
  </si>
  <si>
    <t>Caddo Valley (AR03)</t>
  </si>
  <si>
    <t>US0403R</t>
  </si>
  <si>
    <t>Warren 2WSW (AR02)</t>
  </si>
  <si>
    <t>US0402R</t>
  </si>
  <si>
    <t>Oliver Knoll (AZ99)</t>
  </si>
  <si>
    <t>US0399R</t>
  </si>
  <si>
    <t>Chiricahua (AZ98)</t>
  </si>
  <si>
    <t>US0398R</t>
  </si>
  <si>
    <t>Petrified Forest National Park-Rainbow Forest</t>
  </si>
  <si>
    <t>US0397R</t>
  </si>
  <si>
    <t>Organ Pipe Cactus National Monument</t>
  </si>
  <si>
    <t>US0306R</t>
  </si>
  <si>
    <t>Grand Canyon National Park-Hopi Point (AZ03)</t>
  </si>
  <si>
    <t>US0303R</t>
  </si>
  <si>
    <t>Tombstone</t>
  </si>
  <si>
    <t>US0301R</t>
  </si>
  <si>
    <t>Ambler - code reserved pre 2014</t>
  </si>
  <si>
    <t>US0299R</t>
  </si>
  <si>
    <t>Denali National Park-Mt. McKinley (AK03)</t>
  </si>
  <si>
    <t>US0203R</t>
  </si>
  <si>
    <t>Juneau</t>
  </si>
  <si>
    <t>US0202R</t>
  </si>
  <si>
    <t>Poker Creek (AK01)</t>
  </si>
  <si>
    <t>US0201R</t>
  </si>
  <si>
    <t>Sand Mountain Research &amp; Extension Center (AL99)</t>
  </si>
  <si>
    <t>US0199R</t>
  </si>
  <si>
    <t>Bay Road</t>
  </si>
  <si>
    <t>US0124R</t>
  </si>
  <si>
    <t>Black Belt Research &amp; Extension Center (AL10)</t>
  </si>
  <si>
    <t>US0110R</t>
  </si>
  <si>
    <t>ORD-FRA</t>
  </si>
  <si>
    <t>US0105A</t>
  </si>
  <si>
    <t>MCO-FRA</t>
  </si>
  <si>
    <t>US0104A</t>
  </si>
  <si>
    <t>IAH-FRA</t>
  </si>
  <si>
    <t>US0103A</t>
  </si>
  <si>
    <t>Delta Elementary</t>
  </si>
  <si>
    <t>US0102R</t>
  </si>
  <si>
    <t>Rubidoux</t>
  </si>
  <si>
    <t>US0099U</t>
  </si>
  <si>
    <t>Point Reyes National Seashore</t>
  </si>
  <si>
    <t>US0098R</t>
  </si>
  <si>
    <t>Redwood NP</t>
  </si>
  <si>
    <t>US0097R</t>
  </si>
  <si>
    <t>Queen Valley</t>
  </si>
  <si>
    <t>US0096R</t>
  </si>
  <si>
    <t>US0095R</t>
  </si>
  <si>
    <t>Meadview</t>
  </si>
  <si>
    <t>US0094R</t>
  </si>
  <si>
    <t>Phoenix Colocated Sampler</t>
  </si>
  <si>
    <t>US0093R</t>
  </si>
  <si>
    <t>Phoenix</t>
  </si>
  <si>
    <t>US0092U</t>
  </si>
  <si>
    <t>Mount Baldy</t>
  </si>
  <si>
    <t>US0091R</t>
  </si>
  <si>
    <t>Petersburg</t>
  </si>
  <si>
    <t>US0090R</t>
  </si>
  <si>
    <t>Bridger Wilderness</t>
  </si>
  <si>
    <t>US0089R</t>
  </si>
  <si>
    <t>Cloud Peak</t>
  </si>
  <si>
    <t>US0088R</t>
  </si>
  <si>
    <t>Brooklyn Lake</t>
  </si>
  <si>
    <t>US0087R</t>
  </si>
  <si>
    <t>US0086R</t>
  </si>
  <si>
    <t>Lynden</t>
  </si>
  <si>
    <t>US0085R</t>
  </si>
  <si>
    <t>Columbia Gorge #1</t>
  </si>
  <si>
    <t>US0084R</t>
  </si>
  <si>
    <t>US0083R</t>
  </si>
  <si>
    <t>US0082R</t>
  </si>
  <si>
    <t>Jefferson NF</t>
  </si>
  <si>
    <t>US0081R</t>
  </si>
  <si>
    <t>US0080R</t>
  </si>
  <si>
    <t>Capitol Reef NP</t>
  </si>
  <si>
    <t>US0079R</t>
  </si>
  <si>
    <t>US0078R</t>
  </si>
  <si>
    <t>Canyonlands NP</t>
  </si>
  <si>
    <t>US0077R</t>
  </si>
  <si>
    <t>Arches NP</t>
  </si>
  <si>
    <t>US0076R</t>
  </si>
  <si>
    <t>Houston</t>
  </si>
  <si>
    <t>US0075U</t>
  </si>
  <si>
    <t>Guadalupe Mountains NP</t>
  </si>
  <si>
    <t>US0074R</t>
  </si>
  <si>
    <t>Great Smoky Mountains NP</t>
  </si>
  <si>
    <t>US0073R</t>
  </si>
  <si>
    <t>Badlands NP</t>
  </si>
  <si>
    <t>US0072R</t>
  </si>
  <si>
    <t>Hells Canyon</t>
  </si>
  <si>
    <t>US0071R</t>
  </si>
  <si>
    <t>Crater Lake NP</t>
  </si>
  <si>
    <t>US0070R</t>
  </si>
  <si>
    <t>Kalmiopsis</t>
  </si>
  <si>
    <t>US0069R</t>
  </si>
  <si>
    <t>Cherokee Nation</t>
  </si>
  <si>
    <t>US0068R</t>
  </si>
  <si>
    <t>Ellis</t>
  </si>
  <si>
    <t>US0067R</t>
  </si>
  <si>
    <t>Connecticut Hill</t>
  </si>
  <si>
    <t>US0066R</t>
  </si>
  <si>
    <t>Addison Pinnacle</t>
  </si>
  <si>
    <t>US0065R</t>
  </si>
  <si>
    <t>US0064R</t>
  </si>
  <si>
    <t>Bosque del Apache</t>
  </si>
  <si>
    <t>US0063R</t>
  </si>
  <si>
    <t>Bandelier NM</t>
  </si>
  <si>
    <t>US0062R</t>
  </si>
  <si>
    <t>US0061R</t>
  </si>
  <si>
    <t>US0060R</t>
  </si>
  <si>
    <t>Crescent Lake</t>
  </si>
  <si>
    <t>US0059R</t>
  </si>
  <si>
    <t>Lostwood</t>
  </si>
  <si>
    <t>US0058R</t>
  </si>
  <si>
    <t>Linville Gorge</t>
  </si>
  <si>
    <t>US0057R</t>
  </si>
  <si>
    <t>Fort Peck (IMPROVE)</t>
  </si>
  <si>
    <t>US0056R</t>
  </si>
  <si>
    <t>Cabinet Mountains</t>
  </si>
  <si>
    <t>US0055R</t>
  </si>
  <si>
    <t>Gates of the Mountains</t>
  </si>
  <si>
    <t>US0054R</t>
  </si>
  <si>
    <t>Flathead</t>
  </si>
  <si>
    <t>US0053R</t>
  </si>
  <si>
    <t>Hercules-Glades</t>
  </si>
  <si>
    <t>US0052R</t>
  </si>
  <si>
    <t>El Dorado Springs</t>
  </si>
  <si>
    <t>US0051R</t>
  </si>
  <si>
    <t>Blue Mounds</t>
  </si>
  <si>
    <t>US0050R</t>
  </si>
  <si>
    <t>Great River Bluffs</t>
  </si>
  <si>
    <t>US0049R</t>
  </si>
  <si>
    <t>US0048R</t>
  </si>
  <si>
    <t>Detroit</t>
  </si>
  <si>
    <t>US0047U</t>
  </si>
  <si>
    <t>Isle Royale NP - code reserved pre 2014</t>
  </si>
  <si>
    <t>US0046R</t>
  </si>
  <si>
    <t>Isle Royale NP</t>
  </si>
  <si>
    <t>US0045R</t>
  </si>
  <si>
    <t>Frostberg Reservoir (Big Piney Run)</t>
  </si>
  <si>
    <t>US0044R</t>
  </si>
  <si>
    <t>Baltimore</t>
  </si>
  <si>
    <t>US0043U</t>
  </si>
  <si>
    <t>Cape Cod</t>
  </si>
  <si>
    <t>US0042R</t>
  </si>
  <si>
    <t>Breton</t>
  </si>
  <si>
    <t>US0041R</t>
  </si>
  <si>
    <t>US0040R</t>
  </si>
  <si>
    <t>US0038R</t>
  </si>
  <si>
    <t>Livonia</t>
  </si>
  <si>
    <t>US0037R</t>
  </si>
  <si>
    <t>Chicago</t>
  </si>
  <si>
    <t>US0036U</t>
  </si>
  <si>
    <t>Bondville</t>
  </si>
  <si>
    <t>US0035R</t>
  </si>
  <si>
    <t>Lake Sugema 2</t>
  </si>
  <si>
    <t>US0034R</t>
  </si>
  <si>
    <t>Lake Sugema 1</t>
  </si>
  <si>
    <t>US0033R</t>
  </si>
  <si>
    <t>Haleakala NP</t>
  </si>
  <si>
    <t>US0032R</t>
  </si>
  <si>
    <t>Hawaii Volcanoes NP</t>
  </si>
  <si>
    <t>US0031R</t>
  </si>
  <si>
    <t>Haleakala Crater</t>
  </si>
  <si>
    <t>US0030R</t>
  </si>
  <si>
    <t>Atlanta</t>
  </si>
  <si>
    <t>US0029U</t>
  </si>
  <si>
    <t>US0028R</t>
  </si>
  <si>
    <t>Great Sand Dunes NM</t>
  </si>
  <si>
    <t>US0027R</t>
  </si>
  <si>
    <t>Lava Beds NM</t>
  </si>
  <si>
    <t>US0026R</t>
  </si>
  <si>
    <t>Agua Tibia</t>
  </si>
  <si>
    <t>US0025R</t>
  </si>
  <si>
    <t>Kaiser</t>
  </si>
  <si>
    <t>US0024R</t>
  </si>
  <si>
    <t>Hoover</t>
  </si>
  <si>
    <t>US0023R</t>
  </si>
  <si>
    <t>Dome Lands Wilderness</t>
  </si>
  <si>
    <t>US0022R</t>
  </si>
  <si>
    <t>Dome Lands Wilderness - code reserved pre 2014</t>
  </si>
  <si>
    <t>US0021R</t>
  </si>
  <si>
    <t>Death Valley NP</t>
  </si>
  <si>
    <t>US0020R</t>
  </si>
  <si>
    <t>US0019R</t>
  </si>
  <si>
    <t>Fresno</t>
  </si>
  <si>
    <t>US0018U</t>
  </si>
  <si>
    <t>Douglas</t>
  </si>
  <si>
    <t>US0017R</t>
  </si>
  <si>
    <t>Hillside</t>
  </si>
  <si>
    <t>US0016R</t>
  </si>
  <si>
    <t>US0015R</t>
  </si>
  <si>
    <t>US0014R</t>
  </si>
  <si>
    <t>US0013R</t>
  </si>
  <si>
    <t>Hopi Point #1</t>
  </si>
  <si>
    <t>US0012R</t>
  </si>
  <si>
    <t>Caney Creek</t>
  </si>
  <si>
    <t>US0011R</t>
  </si>
  <si>
    <t>Birmingham</t>
  </si>
  <si>
    <t>US0010U</t>
  </si>
  <si>
    <t>Ambler</t>
  </si>
  <si>
    <t>US0009R</t>
  </si>
  <si>
    <t>Wrangell St. Elias National Park</t>
  </si>
  <si>
    <t>US0007R</t>
  </si>
  <si>
    <t>Katmai National Park</t>
  </si>
  <si>
    <t>US0006R</t>
  </si>
  <si>
    <t>Yukon Charley National Preserve</t>
  </si>
  <si>
    <t>US0005R</t>
  </si>
  <si>
    <t>Denali National Park</t>
  </si>
  <si>
    <t>US0004R</t>
  </si>
  <si>
    <t>Gates of the Arctic National Park</t>
  </si>
  <si>
    <t>US0003R</t>
  </si>
  <si>
    <t>Bering Land Bridge National Preserve</t>
  </si>
  <si>
    <t>US0002R</t>
  </si>
  <si>
    <t>Nortwest Alaska Areas National Park</t>
  </si>
  <si>
    <t>US0001R</t>
  </si>
  <si>
    <t>Zmeiny Island</t>
  </si>
  <si>
    <t>SU01L</t>
  </si>
  <si>
    <t>UA</t>
  </si>
  <si>
    <t>UA0008R</t>
  </si>
  <si>
    <t>Beregovo</t>
  </si>
  <si>
    <t>UA0007R</t>
  </si>
  <si>
    <t>Rava-Russkaya</t>
  </si>
  <si>
    <t>UA0006R</t>
  </si>
  <si>
    <t>Svityaz</t>
  </si>
  <si>
    <t>UA0005R</t>
  </si>
  <si>
    <t>TW</t>
  </si>
  <si>
    <t>TW0100R</t>
  </si>
  <si>
    <t>Anatalya</t>
  </si>
  <si>
    <t>TR01L</t>
  </si>
  <si>
    <t>TR</t>
  </si>
  <si>
    <t>TR0002R</t>
  </si>
  <si>
    <t>TR0001R</t>
  </si>
  <si>
    <t>Nakhon Ratchasima</t>
  </si>
  <si>
    <t>TH</t>
  </si>
  <si>
    <t>TH1054R</t>
  </si>
  <si>
    <t>Mae Hia - Chiang Mai</t>
  </si>
  <si>
    <t>TH1046R</t>
  </si>
  <si>
    <t>Vachiralongkorn Dam - Khanchanaburi</t>
  </si>
  <si>
    <t>TH1045R</t>
  </si>
  <si>
    <t>Patumthani</t>
  </si>
  <si>
    <t>TH1044R</t>
  </si>
  <si>
    <t>Samutprakarn</t>
  </si>
  <si>
    <t>TH1043U</t>
  </si>
  <si>
    <t>Bangkok</t>
  </si>
  <si>
    <t>TH1042U</t>
  </si>
  <si>
    <t>SK01L</t>
  </si>
  <si>
    <t>SI01L</t>
  </si>
  <si>
    <t>SVN</t>
  </si>
  <si>
    <t>SI</t>
  </si>
  <si>
    <t>Masun</t>
  </si>
  <si>
    <t>SI0001R</t>
  </si>
  <si>
    <t>SH</t>
  </si>
  <si>
    <t>SH0001R</t>
  </si>
  <si>
    <t>Svartedalen</t>
  </si>
  <si>
    <t>SE0098R</t>
  </si>
  <si>
    <t>GÃ¥rdsjÃ¶n</t>
  </si>
  <si>
    <t>SE0097R</t>
  </si>
  <si>
    <t>Reivo</t>
  </si>
  <si>
    <t>SE0096R</t>
  </si>
  <si>
    <t>PÃ¥lkem</t>
  </si>
  <si>
    <t>SE0095R</t>
  </si>
  <si>
    <t>Abisko</t>
  </si>
  <si>
    <t>SE0093R</t>
  </si>
  <si>
    <t>RickleÃ¥</t>
  </si>
  <si>
    <t>SE0053R</t>
  </si>
  <si>
    <t>SE0051R</t>
  </si>
  <si>
    <t>Norunda Stenen</t>
  </si>
  <si>
    <t>SE0022R</t>
  </si>
  <si>
    <t>Ã–stad</t>
  </si>
  <si>
    <t>SE0019R</t>
  </si>
  <si>
    <t>Asa</t>
  </si>
  <si>
    <t>SE0018R</t>
  </si>
  <si>
    <t>SE05L</t>
  </si>
  <si>
    <t>SE0017R</t>
  </si>
  <si>
    <t>Norrkoeping</t>
  </si>
  <si>
    <t>SE0016R</t>
  </si>
  <si>
    <t>SE0015C</t>
  </si>
  <si>
    <t>KatterjÃ¥kk</t>
  </si>
  <si>
    <t>SE0010R</t>
  </si>
  <si>
    <t>Hoburgen</t>
  </si>
  <si>
    <t>SE0008R</t>
  </si>
  <si>
    <t>RÃ¶rbacksnas</t>
  </si>
  <si>
    <t>SE0007R</t>
  </si>
  <si>
    <t>Ekerum</t>
  </si>
  <si>
    <t>SE0006R</t>
  </si>
  <si>
    <t>Ryda KungsgÃ¥rd</t>
  </si>
  <si>
    <t>SE0004R</t>
  </si>
  <si>
    <t>EkerÃ¶d</t>
  </si>
  <si>
    <t>SE0001R</t>
  </si>
  <si>
    <t>Shadzhatmaz</t>
  </si>
  <si>
    <t>RU02L</t>
  </si>
  <si>
    <t>RU2006R</t>
  </si>
  <si>
    <t>RU2005R</t>
  </si>
  <si>
    <t>Khamar-Daban</t>
  </si>
  <si>
    <t>RU2004R</t>
  </si>
  <si>
    <t>Sikhote-Alin Biosphere Reserve (m|s Terney)</t>
  </si>
  <si>
    <t>RU2003R</t>
  </si>
  <si>
    <t>Ust-Vym</t>
  </si>
  <si>
    <t>RU2002R</t>
  </si>
  <si>
    <t>Voeykovo</t>
  </si>
  <si>
    <t>RU2001R</t>
  </si>
  <si>
    <t>Urengoy</t>
  </si>
  <si>
    <t>RU2000R</t>
  </si>
  <si>
    <t>Primorskaya</t>
  </si>
  <si>
    <t>RU1041R</t>
  </si>
  <si>
    <t>RU1040U</t>
  </si>
  <si>
    <t>Listvyanka</t>
  </si>
  <si>
    <t>RU1039R</t>
  </si>
  <si>
    <t>Mondy</t>
  </si>
  <si>
    <t>RU1038R</t>
  </si>
  <si>
    <t>RU01L</t>
  </si>
  <si>
    <t>RU0025R</t>
  </si>
  <si>
    <t>RU0024R</t>
  </si>
  <si>
    <t>RU0023R</t>
  </si>
  <si>
    <t>RU0022R</t>
  </si>
  <si>
    <t>Lesnoy</t>
  </si>
  <si>
    <t>RU0020R</t>
  </si>
  <si>
    <t>Valkarai</t>
  </si>
  <si>
    <t>RU0019R</t>
  </si>
  <si>
    <t>Dunai</t>
  </si>
  <si>
    <t>RU0017R</t>
  </si>
  <si>
    <t>Pushkinskie Gory</t>
  </si>
  <si>
    <t>RU0014R</t>
  </si>
  <si>
    <t>Lesogorsky</t>
  </si>
  <si>
    <t>RU0008R</t>
  </si>
  <si>
    <t>Amderma</t>
  </si>
  <si>
    <t>RU0002R</t>
  </si>
  <si>
    <t>Kamenicki vis</t>
  </si>
  <si>
    <t>YU01L</t>
  </si>
  <si>
    <t>RS</t>
  </si>
  <si>
    <t>RS0005R</t>
  </si>
  <si>
    <t>Vinca Institute</t>
  </si>
  <si>
    <t>RS01L</t>
  </si>
  <si>
    <t>RS0001U</t>
  </si>
  <si>
    <t>RO02L</t>
  </si>
  <si>
    <t>Turia</t>
  </si>
  <si>
    <t>RO01L</t>
  </si>
  <si>
    <t>RO0006R</t>
  </si>
  <si>
    <t>RO0005R</t>
  </si>
  <si>
    <t>Paring</t>
  </si>
  <si>
    <t>RO0004R</t>
  </si>
  <si>
    <t>RO0003R</t>
  </si>
  <si>
    <t>RO0002R</t>
  </si>
  <si>
    <t>Rarau</t>
  </si>
  <si>
    <t>RO0001R</t>
  </si>
  <si>
    <t>PT01L</t>
  </si>
  <si>
    <t>PT0010R</t>
  </si>
  <si>
    <t>Graciosa (ARM)</t>
  </si>
  <si>
    <t>PT0008R</t>
  </si>
  <si>
    <t>Alfragide</t>
  </si>
  <si>
    <t>PT02L</t>
  </si>
  <si>
    <t>PT0006R</t>
  </si>
  <si>
    <t>Foia</t>
  </si>
  <si>
    <t>PT0005R</t>
  </si>
  <si>
    <t>PT0003R</t>
  </si>
  <si>
    <t>PT0002R</t>
  </si>
  <si>
    <t>PT0001R</t>
  </si>
  <si>
    <t>PRI</t>
  </si>
  <si>
    <t>PR</t>
  </si>
  <si>
    <t>PR0100C</t>
  </si>
  <si>
    <t>AGH University Krakow</t>
  </si>
  <si>
    <t>PL08L</t>
  </si>
  <si>
    <t>PL0010U</t>
  </si>
  <si>
    <t>Zielonka</t>
  </si>
  <si>
    <t>PL05L</t>
  </si>
  <si>
    <t>PL0009R</t>
  </si>
  <si>
    <t>Gdynia</t>
  </si>
  <si>
    <t>PL03L</t>
  </si>
  <si>
    <t>PL0008R</t>
  </si>
  <si>
    <t>Krakow</t>
  </si>
  <si>
    <t>PL07L</t>
  </si>
  <si>
    <t>PL0007U</t>
  </si>
  <si>
    <t>PL04L</t>
  </si>
  <si>
    <t>PL0006R</t>
  </si>
  <si>
    <t>PL02L</t>
  </si>
  <si>
    <t>PL0001R</t>
  </si>
  <si>
    <t>Mt. Sto. Tomas</t>
  </si>
  <si>
    <t>PH</t>
  </si>
  <si>
    <t>PH1055R</t>
  </si>
  <si>
    <t>Los Banos</t>
  </si>
  <si>
    <t>PH1034R</t>
  </si>
  <si>
    <t>Metro Manila</t>
  </si>
  <si>
    <t>PH1033U</t>
  </si>
  <si>
    <t>NPL</t>
  </si>
  <si>
    <t>NP</t>
  </si>
  <si>
    <t>NP0001G</t>
  </si>
  <si>
    <t>Rauhelleren (moss)</t>
  </si>
  <si>
    <t>NO2464R</t>
  </si>
  <si>
    <t>Grense Jakobselv (moss)</t>
  </si>
  <si>
    <t>NO2462R</t>
  </si>
  <si>
    <t>Ã˜vre Pasvik (moss)</t>
  </si>
  <si>
    <t>NO2461R</t>
  </si>
  <si>
    <t>Svanvik (moss)</t>
  </si>
  <si>
    <t>NO2460R</t>
  </si>
  <si>
    <t>Neiden (moss)</t>
  </si>
  <si>
    <t>NO2457R</t>
  </si>
  <si>
    <t>Grasbakken (moss)</t>
  </si>
  <si>
    <t>NO2455R</t>
  </si>
  <si>
    <t>EkkerÃ¸y (moss)</t>
  </si>
  <si>
    <t>NO2454R</t>
  </si>
  <si>
    <t>Syltefjord (moss)</t>
  </si>
  <si>
    <t>NO2452R</t>
  </si>
  <si>
    <t>Vestertana (moss)</t>
  </si>
  <si>
    <t>NO2448R</t>
  </si>
  <si>
    <t>Hopseidet (moss)</t>
  </si>
  <si>
    <t>NO2446R</t>
  </si>
  <si>
    <t>BÃ¸rselv (moss)</t>
  </si>
  <si>
    <t>NO2443R</t>
  </si>
  <si>
    <t>LÃ¦vajokk (moss)</t>
  </si>
  <si>
    <t>NO2441R</t>
  </si>
  <si>
    <t>Aiddejavvre (moss)</t>
  </si>
  <si>
    <t>NO2439R</t>
  </si>
  <si>
    <t>Kautokeino (moss)</t>
  </si>
  <si>
    <t>NO2438R</t>
  </si>
  <si>
    <t>Jergul (moss)</t>
  </si>
  <si>
    <t>NO2436R</t>
  </si>
  <si>
    <t>Karasjok (moss)</t>
  </si>
  <si>
    <t>NO2434R</t>
  </si>
  <si>
    <t>Lakselv (moss)</t>
  </si>
  <si>
    <t>NO2432R</t>
  </si>
  <si>
    <t>SlÃ¥tten (moss)</t>
  </si>
  <si>
    <t>NO2428R</t>
  </si>
  <si>
    <t>HavÃ¸ysund (moss)</t>
  </si>
  <si>
    <t>NO2427R</t>
  </si>
  <si>
    <t>Skaidi (moss)</t>
  </si>
  <si>
    <t>NO2425R</t>
  </si>
  <si>
    <t>Stilla (moss)</t>
  </si>
  <si>
    <t>NO2423R</t>
  </si>
  <si>
    <t>Ã˜ksfjord (moss)</t>
  </si>
  <si>
    <t>NO2420R</t>
  </si>
  <si>
    <t>KvÃ¦nangsbotn (moss)</t>
  </si>
  <si>
    <t>NO2418R</t>
  </si>
  <si>
    <t>Storsteinnes (moss)</t>
  </si>
  <si>
    <t>NO2415R</t>
  </si>
  <si>
    <t>KvalÃ¸ya (moss)</t>
  </si>
  <si>
    <t>NO2413R</t>
  </si>
  <si>
    <t>Bilto (moss)</t>
  </si>
  <si>
    <t>NO2411R</t>
  </si>
  <si>
    <t>Laksvatn (moss)</t>
  </si>
  <si>
    <t>NO2409R</t>
  </si>
  <si>
    <t>Gibostad (moss)</t>
  </si>
  <si>
    <t>NO2407R</t>
  </si>
  <si>
    <t>Galgojavre (moss)</t>
  </si>
  <si>
    <t>NO2403R</t>
  </si>
  <si>
    <t>Ã˜verbygd (moss)</t>
  </si>
  <si>
    <t>NO2401R</t>
  </si>
  <si>
    <t>Salangen (moss)</t>
  </si>
  <si>
    <t>NO2400R</t>
  </si>
  <si>
    <t>Dividalen (moss)</t>
  </si>
  <si>
    <t>NO2397R</t>
  </si>
  <si>
    <t>Harstad (moss)</t>
  </si>
  <si>
    <t>NO2396R</t>
  </si>
  <si>
    <t>Gratangen (moss)</t>
  </si>
  <si>
    <t>NO2394R</t>
  </si>
  <si>
    <t>Andenes (moss)</t>
  </si>
  <si>
    <t>NO2393R</t>
  </si>
  <si>
    <t>BÃ¸ (moss)</t>
  </si>
  <si>
    <t>NO2389R</t>
  </si>
  <si>
    <t>Moskenes (moss)</t>
  </si>
  <si>
    <t>NO2388R</t>
  </si>
  <si>
    <t>SvolvÃ¦r (moss)</t>
  </si>
  <si>
    <t>NO2385R</t>
  </si>
  <si>
    <t>Kanstadbotn (moss)</t>
  </si>
  <si>
    <t>NO2383R</t>
  </si>
  <si>
    <t>Skjomen (moss)</t>
  </si>
  <si>
    <t>NO2380R</t>
  </si>
  <si>
    <t>MÃ¸rsvikbotn (moss)</t>
  </si>
  <si>
    <t>NO2374R</t>
  </si>
  <si>
    <t>FestvÃ¥g (moss)</t>
  </si>
  <si>
    <t>NO2372R</t>
  </si>
  <si>
    <t>Ã˜vrevatn (moss)</t>
  </si>
  <si>
    <t>NO2369R</t>
  </si>
  <si>
    <t>BÃ¸rvasstind (moss)</t>
  </si>
  <si>
    <t>NO2367R</t>
  </si>
  <si>
    <t>Junkerdal (moss)</t>
  </si>
  <si>
    <t>NO2364R</t>
  </si>
  <si>
    <t>Glomfjord (moss)</t>
  </si>
  <si>
    <t>NO2362R</t>
  </si>
  <si>
    <t>EiterÃ¥ (moss)</t>
  </si>
  <si>
    <t>NO2359R</t>
  </si>
  <si>
    <t>Koksverket (moss)</t>
  </si>
  <si>
    <t>NO2356R</t>
  </si>
  <si>
    <t>Umbukta (moss)</t>
  </si>
  <si>
    <t>NO2354R</t>
  </si>
  <si>
    <t>Vassvatnet (moss)</t>
  </si>
  <si>
    <t>NO2353R</t>
  </si>
  <si>
    <t>Alstahaug (moss)</t>
  </si>
  <si>
    <t>NO2346R</t>
  </si>
  <si>
    <t>Grane (moss)</t>
  </si>
  <si>
    <t>NO2344R</t>
  </si>
  <si>
    <t>KrutÃ¥ (moss)</t>
  </si>
  <si>
    <t>NO2343R</t>
  </si>
  <si>
    <t>Harvasstua (moss)</t>
  </si>
  <si>
    <t>NO2341R</t>
  </si>
  <si>
    <t>Vennesund (moss)</t>
  </si>
  <si>
    <t>NO2338R</t>
  </si>
  <si>
    <t>SmalÃ¥sen (moss)</t>
  </si>
  <si>
    <t>NO2336R</t>
  </si>
  <si>
    <t>Foldereid (moss)</t>
  </si>
  <si>
    <t>NO2335R</t>
  </si>
  <si>
    <t>Trones (moss)</t>
  </si>
  <si>
    <t>NO2331R</t>
  </si>
  <si>
    <t>Joma (moss)</t>
  </si>
  <si>
    <t>NO2330R</t>
  </si>
  <si>
    <t>Muru (moss)</t>
  </si>
  <si>
    <t>NO2328R</t>
  </si>
  <si>
    <t>Udland (moss)</t>
  </si>
  <si>
    <t>NO2326R</t>
  </si>
  <si>
    <t>Aglen (moss)</t>
  </si>
  <si>
    <t>NO2323R</t>
  </si>
  <si>
    <t>Namdalseid (moss)</t>
  </si>
  <si>
    <t>NO2321R</t>
  </si>
  <si>
    <t>Hammer (moss)</t>
  </si>
  <si>
    <t>NO2320R</t>
  </si>
  <si>
    <t>Verrabotn (moss)</t>
  </si>
  <si>
    <t>NO2315R</t>
  </si>
  <si>
    <t>Sandvika (moss)</t>
  </si>
  <si>
    <t>NO2314R</t>
  </si>
  <si>
    <t>Ekne (moss)</t>
  </si>
  <si>
    <t>NO2312R</t>
  </si>
  <si>
    <t>Flora (moss)</t>
  </si>
  <si>
    <t>NO2310R</t>
  </si>
  <si>
    <t>Ã…fjord (moss)</t>
  </si>
  <si>
    <t>NO2307R</t>
  </si>
  <si>
    <t>Forsnes (moss)</t>
  </si>
  <si>
    <t>NO2303R</t>
  </si>
  <si>
    <t>Trolla (moss)</t>
  </si>
  <si>
    <t>NO2301R</t>
  </si>
  <si>
    <t>Malvik (moss)</t>
  </si>
  <si>
    <t>NO2300R</t>
  </si>
  <si>
    <t>Snillfjord (moss)</t>
  </si>
  <si>
    <t>NO2298R</t>
  </si>
  <si>
    <t>SÃ¸vassli (moss)</t>
  </si>
  <si>
    <t>NO2296R</t>
  </si>
  <si>
    <t>Tydal (moss)</t>
  </si>
  <si>
    <t>NO2294R</t>
  </si>
  <si>
    <t>HÃ¸londa (moss)</t>
  </si>
  <si>
    <t>NO2291R</t>
  </si>
  <si>
    <t>Vauldalen (moss)</t>
  </si>
  <si>
    <t>NO2288R</t>
  </si>
  <si>
    <t>Budal (moss)</t>
  </si>
  <si>
    <t>NO2286R</t>
  </si>
  <si>
    <t>Oppdal (moss)</t>
  </si>
  <si>
    <t>NO2285R</t>
  </si>
  <si>
    <t>Kongsvoll (moss)</t>
  </si>
  <si>
    <t>NO2284R</t>
  </si>
  <si>
    <t>Kvisvik (moss)</t>
  </si>
  <si>
    <t>NO2281R</t>
  </si>
  <si>
    <t>KÃ¥rvatn (moss)</t>
  </si>
  <si>
    <t>NO2280R</t>
  </si>
  <si>
    <t>Molde (moss)</t>
  </si>
  <si>
    <t>NO2275R</t>
  </si>
  <si>
    <t>Isfjorden (moss)</t>
  </si>
  <si>
    <t>NO2274R</t>
  </si>
  <si>
    <t>GodÃ¸y (moss)</t>
  </si>
  <si>
    <t>NO2271R</t>
  </si>
  <si>
    <t>Velledalen (moss)</t>
  </si>
  <si>
    <t>NO2269R</t>
  </si>
  <si>
    <t>Kvalsvik (moss)</t>
  </si>
  <si>
    <t>NO2266R</t>
  </si>
  <si>
    <t>Oppstryn (moss)</t>
  </si>
  <si>
    <t>NO2263R</t>
  </si>
  <si>
    <t>Eid (moss)</t>
  </si>
  <si>
    <t>NO2262R</t>
  </si>
  <si>
    <t>VÃ¥gsÃ¸y (moss)</t>
  </si>
  <si>
    <t>NO2261R</t>
  </si>
  <si>
    <t>Jostedal (moss)</t>
  </si>
  <si>
    <t>NO2257R</t>
  </si>
  <si>
    <t>Eikefjord (moss)</t>
  </si>
  <si>
    <t>NO2255R</t>
  </si>
  <si>
    <t>Viksdalen (moss)</t>
  </si>
  <si>
    <t>NO2253R</t>
  </si>
  <si>
    <t>Hafslo (moss)</t>
  </si>
  <si>
    <t>NO2248R</t>
  </si>
  <si>
    <t>Hovlandsdal (moss)</t>
  </si>
  <si>
    <t>NO2245R</t>
  </si>
  <si>
    <t>Aurland (moss)</t>
  </si>
  <si>
    <t>NO2242R</t>
  </si>
  <si>
    <t>SlÃ¸vÃ¥g (moss)</t>
  </si>
  <si>
    <t>NO2240R</t>
  </si>
  <si>
    <t>Modalen (moss)</t>
  </si>
  <si>
    <t>NO2239R</t>
  </si>
  <si>
    <t>Ã…sane (moss)</t>
  </si>
  <si>
    <t>NO2235R</t>
  </si>
  <si>
    <t>Bulken (moss)</t>
  </si>
  <si>
    <t>NO2233R</t>
  </si>
  <si>
    <t>Ulvik (moss)</t>
  </si>
  <si>
    <t>NO2232R</t>
  </si>
  <si>
    <t>Espeland (moss)</t>
  </si>
  <si>
    <t>NO2227R</t>
  </si>
  <si>
    <t>Os (moss)</t>
  </si>
  <si>
    <t>NO2224R</t>
  </si>
  <si>
    <t>Holdhus (moss)</t>
  </si>
  <si>
    <t>NO2222R</t>
  </si>
  <si>
    <t>TÃ¸rvikbygd (moss)</t>
  </si>
  <si>
    <t>NO2221R</t>
  </si>
  <si>
    <t>MÃ¥ge (moss)</t>
  </si>
  <si>
    <t>NO2219R</t>
  </si>
  <si>
    <t>Valldalseter (moss)</t>
  </si>
  <si>
    <t>NO2218R</t>
  </si>
  <si>
    <t>Odda (moss)</t>
  </si>
  <si>
    <t>NO2216R</t>
  </si>
  <si>
    <t>Indre Matre (moss)</t>
  </si>
  <si>
    <t>NO2214R</t>
  </si>
  <si>
    <t>Fitjar (moss)</t>
  </si>
  <si>
    <t>NO2213R</t>
  </si>
  <si>
    <t>Ã˜len (moss)</t>
  </si>
  <si>
    <t>NO2212R</t>
  </si>
  <si>
    <t>Roaldkvam (moss)</t>
  </si>
  <si>
    <t>NO2210R</t>
  </si>
  <si>
    <t>SaudasjÃ¸en (moss)</t>
  </si>
  <si>
    <t>NO2209R</t>
  </si>
  <si>
    <t>Suldal (moss)</t>
  </si>
  <si>
    <t>NO2206R</t>
  </si>
  <si>
    <t>BlÃ¥sjÃ¸ (moss)</t>
  </si>
  <si>
    <t>NO2205R</t>
  </si>
  <si>
    <t>Nedstrand (moss)</t>
  </si>
  <si>
    <t>NO2203R</t>
  </si>
  <si>
    <t>Laugaland (moss)</t>
  </si>
  <si>
    <t>NO2201R</t>
  </si>
  <si>
    <t>Skudesnes (moss)</t>
  </si>
  <si>
    <t>NO2200R</t>
  </si>
  <si>
    <t>Lyse (moss)</t>
  </si>
  <si>
    <t>NO2197R</t>
  </si>
  <si>
    <t>Forsand (moss)</t>
  </si>
  <si>
    <t>NO2195R</t>
  </si>
  <si>
    <t>Sola (moss)</t>
  </si>
  <si>
    <t>NO2193R</t>
  </si>
  <si>
    <t>Byrkjedal (moss)</t>
  </si>
  <si>
    <t>NO2192R</t>
  </si>
  <si>
    <t>Ã…lgÃ¥rd (moss)</t>
  </si>
  <si>
    <t>NO2191R</t>
  </si>
  <si>
    <t>Lund (moss)</t>
  </si>
  <si>
    <t>NO2190R</t>
  </si>
  <si>
    <t>Ogna (moss)</t>
  </si>
  <si>
    <t>NO2187R</t>
  </si>
  <si>
    <t>Mydland (moss)</t>
  </si>
  <si>
    <t>NO2186R</t>
  </si>
  <si>
    <t>HÃ¥helleren (moss)</t>
  </si>
  <si>
    <t>NO2184R</t>
  </si>
  <si>
    <t>SkredÃ¥ (moss)</t>
  </si>
  <si>
    <t>NO2183R</t>
  </si>
  <si>
    <t>Ã…kenes (moss)</t>
  </si>
  <si>
    <t>NO2182R</t>
  </si>
  <si>
    <t>Knaben (moss)</t>
  </si>
  <si>
    <t>NO2181R</t>
  </si>
  <si>
    <t>Ã…seral (moss)</t>
  </si>
  <si>
    <t>NO2179R</t>
  </si>
  <si>
    <t>Eiken (moss)</t>
  </si>
  <si>
    <t>NO2178R</t>
  </si>
  <si>
    <t>Sporkland (moss)</t>
  </si>
  <si>
    <t>NO2174R</t>
  </si>
  <si>
    <t>Hidreskog (moss)</t>
  </si>
  <si>
    <t>NO2173R</t>
  </si>
  <si>
    <t>Konsmo (moss)</t>
  </si>
  <si>
    <t>NO2171R</t>
  </si>
  <si>
    <t>Lyngdal (moss)</t>
  </si>
  <si>
    <t>NO2169R</t>
  </si>
  <si>
    <t>Kvinesdal (moss)</t>
  </si>
  <si>
    <t>NO2168R</t>
  </si>
  <si>
    <t>Vennesla (moss)</t>
  </si>
  <si>
    <t>NO2166R</t>
  </si>
  <si>
    <t>Mandal (moss)</t>
  </si>
  <si>
    <t>NO2162R</t>
  </si>
  <si>
    <t>Lista (moss)</t>
  </si>
  <si>
    <t>NO2159R</t>
  </si>
  <si>
    <t>Hylestad (moss)</t>
  </si>
  <si>
    <t>NO2156R</t>
  </si>
  <si>
    <t>Solhomfjell (moss)</t>
  </si>
  <si>
    <t>NO2155R</t>
  </si>
  <si>
    <t>Bygland (moss)</t>
  </si>
  <si>
    <t>NO2152R</t>
  </si>
  <si>
    <t>Ã…mli (moss)</t>
  </si>
  <si>
    <t>NO2150R</t>
  </si>
  <si>
    <t>RisÃ¸r (moss)</t>
  </si>
  <si>
    <t>NO2148R</t>
  </si>
  <si>
    <t>TromÃ¸y (moss)</t>
  </si>
  <si>
    <t>NO2146R</t>
  </si>
  <si>
    <t>Froland (moss)</t>
  </si>
  <si>
    <t>NO2145R</t>
  </si>
  <si>
    <t>Mykland (moss)</t>
  </si>
  <si>
    <t>NO2144R</t>
  </si>
  <si>
    <t>Iveland (moss)</t>
  </si>
  <si>
    <t>NO2141R</t>
  </si>
  <si>
    <t>Skiftenes (moss)</t>
  </si>
  <si>
    <t>NO2140R</t>
  </si>
  <si>
    <t>Birkeland (moss)</t>
  </si>
  <si>
    <t>NO2139R</t>
  </si>
  <si>
    <t>Lillesand (moss)</t>
  </si>
  <si>
    <t>NO2138R</t>
  </si>
  <si>
    <t>Tinn (moss)</t>
  </si>
  <si>
    <t>NO2137R</t>
  </si>
  <si>
    <t>VÃ¥gslid (moss)</t>
  </si>
  <si>
    <t>NO2134R</t>
  </si>
  <si>
    <t>Rjukan (moss)</t>
  </si>
  <si>
    <t>NO2132R</t>
  </si>
  <si>
    <t>Sauland (moss)</t>
  </si>
  <si>
    <t>NO2129R</t>
  </si>
  <si>
    <t>Ã…mot (moss)</t>
  </si>
  <si>
    <t>NO2127R</t>
  </si>
  <si>
    <t>Veum (moss)</t>
  </si>
  <si>
    <t>NO2126R</t>
  </si>
  <si>
    <t>FlÃ¥bygd (moss)</t>
  </si>
  <si>
    <t>NO2124R</t>
  </si>
  <si>
    <t>Drangedal (moss)</t>
  </si>
  <si>
    <t>NO2120R</t>
  </si>
  <si>
    <t>Treungen (moss)</t>
  </si>
  <si>
    <t>NO2119R</t>
  </si>
  <si>
    <t>RÃ¸rholt (moss)</t>
  </si>
  <si>
    <t>NO2117R</t>
  </si>
  <si>
    <t>Neslandsvatn (moss)</t>
  </si>
  <si>
    <t>NO2116R</t>
  </si>
  <si>
    <t>Eidanger (moss)</t>
  </si>
  <si>
    <t>NO2115R</t>
  </si>
  <si>
    <t>Levang (moss)</t>
  </si>
  <si>
    <t>NO2113R</t>
  </si>
  <si>
    <t>Botne (moss)</t>
  </si>
  <si>
    <t>NO2111R</t>
  </si>
  <si>
    <t>Slagen (moss)</t>
  </si>
  <si>
    <t>NO2110R</t>
  </si>
  <si>
    <t>Steinsholt (moss)</t>
  </si>
  <si>
    <t>NO2108R</t>
  </si>
  <si>
    <t>Brunlanes (moss)</t>
  </si>
  <si>
    <t>NO2105R</t>
  </si>
  <si>
    <t>TjÃ¸me (moss)</t>
  </si>
  <si>
    <t>NO2104R</t>
  </si>
  <si>
    <t>Hemsedal (moss)</t>
  </si>
  <si>
    <t>NO2103R</t>
  </si>
  <si>
    <t>Strandevatn (moss)</t>
  </si>
  <si>
    <t>NO2102R</t>
  </si>
  <si>
    <t>Ã…l (moss)</t>
  </si>
  <si>
    <t>NO2100R</t>
  </si>
  <si>
    <t>Vasstulen (moss)</t>
  </si>
  <si>
    <t>NO2098R</t>
  </si>
  <si>
    <t>FlÃ¥ (moss)</t>
  </si>
  <si>
    <t>NO2096R</t>
  </si>
  <si>
    <t>HÃ¸nefoss (moss)</t>
  </si>
  <si>
    <t>NO2094R</t>
  </si>
  <si>
    <t>Flesberg (moss)</t>
  </si>
  <si>
    <t>NO2092R</t>
  </si>
  <si>
    <t>Ã…mot i Modum (moss)</t>
  </si>
  <si>
    <t>NO2091R</t>
  </si>
  <si>
    <t>Kongsberg (moss)</t>
  </si>
  <si>
    <t>NO2089R</t>
  </si>
  <si>
    <t>Hvittingfoss (moss)</t>
  </si>
  <si>
    <t>NO2088R</t>
  </si>
  <si>
    <t>Konnerud (moss)</t>
  </si>
  <si>
    <t>NO2087R</t>
  </si>
  <si>
    <t>RÃ¸yken (moss)</t>
  </si>
  <si>
    <t>NO2086R</t>
  </si>
  <si>
    <t>Bjorli (moss)</t>
  </si>
  <si>
    <t>NO2085R</t>
  </si>
  <si>
    <t>DombÃ¥s (moss)</t>
  </si>
  <si>
    <t>NO2083R</t>
  </si>
  <si>
    <t>Heidal (moss)</t>
  </si>
  <si>
    <t>NO2082R</t>
  </si>
  <si>
    <t>Leirdalen (moss)</t>
  </si>
  <si>
    <t>NO2079R</t>
  </si>
  <si>
    <t>Gjendesheim (moss)</t>
  </si>
  <si>
    <t>NO2078R</t>
  </si>
  <si>
    <t>SkÃ¥bu (moss)</t>
  </si>
  <si>
    <t>NO2077R</t>
  </si>
  <si>
    <t>Ringebu (moss)</t>
  </si>
  <si>
    <t>NO2076R</t>
  </si>
  <si>
    <t>Vang i Valdres (moss)</t>
  </si>
  <si>
    <t>NO2073R</t>
  </si>
  <si>
    <t>Ã˜stre Slidre (moss)</t>
  </si>
  <si>
    <t>NO2072R</t>
  </si>
  <si>
    <t>Synnfjell (moss)</t>
  </si>
  <si>
    <t>NO2071R</t>
  </si>
  <si>
    <t>Dokka (moss)</t>
  </si>
  <si>
    <t>NO2069R</t>
  </si>
  <si>
    <t>SanderstÃ¸len (moss)</t>
  </si>
  <si>
    <t>NO2068R</t>
  </si>
  <si>
    <t>Brandbu (moss)</t>
  </si>
  <si>
    <t>NO2065R</t>
  </si>
  <si>
    <t>Dalsbygda (moss)</t>
  </si>
  <si>
    <t>NO2062R</t>
  </si>
  <si>
    <t>Narbuvoll (moss)</t>
  </si>
  <si>
    <t>NO2061R</t>
  </si>
  <si>
    <t>SÃ¸mÃ¥dal (moss)</t>
  </si>
  <si>
    <t>NO2058R</t>
  </si>
  <si>
    <t>Jutulhogget (moss)</t>
  </si>
  <si>
    <t>NO2057R</t>
  </si>
  <si>
    <t>AtnasjÃ¸en (moss)</t>
  </si>
  <si>
    <t>NO2056R</t>
  </si>
  <si>
    <t>Stai (moss)</t>
  </si>
  <si>
    <t>NO2051R</t>
  </si>
  <si>
    <t>Nordre Osen (moss)</t>
  </si>
  <si>
    <t>NO2049R</t>
  </si>
  <si>
    <t>Trysil (moss)</t>
  </si>
  <si>
    <t>NO2048R</t>
  </si>
  <si>
    <t>Mesnali (moss)</t>
  </si>
  <si>
    <t>NO2045R</t>
  </si>
  <si>
    <t>Kise (moss)</t>
  </si>
  <si>
    <t>NO2043R</t>
  </si>
  <si>
    <t>VÃ¥ler (moss)</t>
  </si>
  <si>
    <t>NO2039R</t>
  </si>
  <si>
    <t>RÃ¸gden (moss)</t>
  </si>
  <si>
    <t>NO2036R</t>
  </si>
  <si>
    <t>Nord-Odal (moss)</t>
  </si>
  <si>
    <t>NO2035R</t>
  </si>
  <si>
    <t>Kongsvinger (moss)</t>
  </si>
  <si>
    <t>NO2034R</t>
  </si>
  <si>
    <t>Magnor (moss)</t>
  </si>
  <si>
    <t>NO2032R</t>
  </si>
  <si>
    <t>Nordmoen (moss)</t>
  </si>
  <si>
    <t>NO2029R</t>
  </si>
  <si>
    <t>Aurskog (moss)</t>
  </si>
  <si>
    <t>NO2027R</t>
  </si>
  <si>
    <t>Asak (moss)</t>
  </si>
  <si>
    <t>NO2026R</t>
  </si>
  <si>
    <t>Hakadal (moss)</t>
  </si>
  <si>
    <t>NO2025R</t>
  </si>
  <si>
    <t>KjelsÃ¥s (moss)</t>
  </si>
  <si>
    <t>NO2024R</t>
  </si>
  <si>
    <t>Bogstad (moss)</t>
  </si>
  <si>
    <t>NO2023R</t>
  </si>
  <si>
    <t>SollihÃ¸gda (moss)</t>
  </si>
  <si>
    <t>NO2022R</t>
  </si>
  <si>
    <t>HÃ¸vik (moss)</t>
  </si>
  <si>
    <t>NO2021R</t>
  </si>
  <si>
    <t>Nesodden (moss)</t>
  </si>
  <si>
    <t>NO2019R</t>
  </si>
  <si>
    <t>Enebakk (moss)</t>
  </si>
  <si>
    <t>NO2016R</t>
  </si>
  <si>
    <t>DrÃ¸bak (moss)</t>
  </si>
  <si>
    <t>NO2014R</t>
  </si>
  <si>
    <t>Degernes (moss)</t>
  </si>
  <si>
    <t>NO2011R</t>
  </si>
  <si>
    <t>JelÃ¸y (moss)</t>
  </si>
  <si>
    <t>NO2010R</t>
  </si>
  <si>
    <t>Tune (moss)</t>
  </si>
  <si>
    <t>NO2009R</t>
  </si>
  <si>
    <t>Hvaler (moss)</t>
  </si>
  <si>
    <t>NO2006R</t>
  </si>
  <si>
    <t>RÃ¸mskog (moss)</t>
  </si>
  <si>
    <t>NO2005R</t>
  </si>
  <si>
    <t>Aremark (moss)</t>
  </si>
  <si>
    <t>NO2003R</t>
  </si>
  <si>
    <t>KornsjÃ¸ (moss)</t>
  </si>
  <si>
    <t>NO2001R</t>
  </si>
  <si>
    <t>Ny-Ã…lesund - Nordpolhotellet</t>
  </si>
  <si>
    <t>NO1665R</t>
  </si>
  <si>
    <t>Karpbukt</t>
  </si>
  <si>
    <t>NO1241R</t>
  </si>
  <si>
    <t>Brekkebygda</t>
  </si>
  <si>
    <t>NO1218R</t>
  </si>
  <si>
    <t>Tangen</t>
  </si>
  <si>
    <t>NO1200R</t>
  </si>
  <si>
    <t>Ny-Ã…lesund - Transformatorbua</t>
  </si>
  <si>
    <t>NO1154R</t>
  </si>
  <si>
    <t>Knardalstrand</t>
  </si>
  <si>
    <t>NO1083R</t>
  </si>
  <si>
    <t>FÃ¸rde</t>
  </si>
  <si>
    <t>NO1078R</t>
  </si>
  <si>
    <t>Bokn</t>
  </si>
  <si>
    <t>NO1011R</t>
  </si>
  <si>
    <t>Gismarvik</t>
  </si>
  <si>
    <t>NO1010R</t>
  </si>
  <si>
    <t>Ã…rvik2</t>
  </si>
  <si>
    <t>NO1007R</t>
  </si>
  <si>
    <t>Sandvik</t>
  </si>
  <si>
    <t>NO1006R</t>
  </si>
  <si>
    <t>Vestbanen</t>
  </si>
  <si>
    <t>NO0994R</t>
  </si>
  <si>
    <t>Frihetsli</t>
  </si>
  <si>
    <t>NO0990R</t>
  </si>
  <si>
    <t>Tjeldbergodden</t>
  </si>
  <si>
    <t>NO0977R</t>
  </si>
  <si>
    <t>Solem</t>
  </si>
  <si>
    <t>NO0972R</t>
  </si>
  <si>
    <t>Terningvatn</t>
  </si>
  <si>
    <t>NO0971R</t>
  </si>
  <si>
    <t>VÃ¥rli</t>
  </si>
  <si>
    <t>NO0970R</t>
  </si>
  <si>
    <t>NN</t>
  </si>
  <si>
    <t>NO0969R</t>
  </si>
  <si>
    <t>Ramnes</t>
  </si>
  <si>
    <t>NO0967R</t>
  </si>
  <si>
    <t>Birkenes pan</t>
  </si>
  <si>
    <t>NO0964R</t>
  </si>
  <si>
    <t>Langavatnet</t>
  </si>
  <si>
    <t>NO0963R</t>
  </si>
  <si>
    <t>TÃ¥sen</t>
  </si>
  <si>
    <t>NO0933R</t>
  </si>
  <si>
    <t>Gamlebyen</t>
  </si>
  <si>
    <t>NO0932R</t>
  </si>
  <si>
    <t>Kirkeveien</t>
  </si>
  <si>
    <t>NO0931R</t>
  </si>
  <si>
    <t>Veitvedt</t>
  </si>
  <si>
    <t>NO0930R</t>
  </si>
  <si>
    <t>SÃ¸renga</t>
  </si>
  <si>
    <t>NO0929R</t>
  </si>
  <si>
    <t>Kneppefeltet</t>
  </si>
  <si>
    <t>NO0927R</t>
  </si>
  <si>
    <t>Slettnes b</t>
  </si>
  <si>
    <t>NO0913R</t>
  </si>
  <si>
    <t>Vossevangen</t>
  </si>
  <si>
    <t>NO0907R</t>
  </si>
  <si>
    <t>Slettnes</t>
  </si>
  <si>
    <t>NO0902R</t>
  </si>
  <si>
    <t>Ã…motsdalen</t>
  </si>
  <si>
    <t>NO0901R</t>
  </si>
  <si>
    <t>NjÃ¥skog</t>
  </si>
  <si>
    <t>NO0879R</t>
  </si>
  <si>
    <t>Venli</t>
  </si>
  <si>
    <t>NO0869R</t>
  </si>
  <si>
    <t>Folldal verk</t>
  </si>
  <si>
    <t>NO0860R</t>
  </si>
  <si>
    <t>Nikel</t>
  </si>
  <si>
    <t>NO0837R</t>
  </si>
  <si>
    <t>Ã˜rndalen</t>
  </si>
  <si>
    <t>NO0828R</t>
  </si>
  <si>
    <t>Kolloleira</t>
  </si>
  <si>
    <t>NO0827R</t>
  </si>
  <si>
    <t>Somastadagerdi</t>
  </si>
  <si>
    <t>NO0826R</t>
  </si>
  <si>
    <t>MjÃ¸eyri</t>
  </si>
  <si>
    <t>NO0825R</t>
  </si>
  <si>
    <t>Strandgata</t>
  </si>
  <si>
    <t>NO0813R</t>
  </si>
  <si>
    <t>Torget</t>
  </si>
  <si>
    <t>NO0811R</t>
  </si>
  <si>
    <t>KÃ¥rvatn 2</t>
  </si>
  <si>
    <t>NO0802R</t>
  </si>
  <si>
    <t>Selbu</t>
  </si>
  <si>
    <t>NO0799R</t>
  </si>
  <si>
    <t>Fagernes</t>
  </si>
  <si>
    <t>NO0798R</t>
  </si>
  <si>
    <t>Lardal</t>
  </si>
  <si>
    <t>NO0797R</t>
  </si>
  <si>
    <t>Valle</t>
  </si>
  <si>
    <t>NO0796R</t>
  </si>
  <si>
    <t>Dalelva</t>
  </si>
  <si>
    <t>NO0763R</t>
  </si>
  <si>
    <t>SÃ¸gne 1</t>
  </si>
  <si>
    <t>NO0762R</t>
  </si>
  <si>
    <t>Tveitdalen</t>
  </si>
  <si>
    <t>NO0761R</t>
  </si>
  <si>
    <t>Noatun</t>
  </si>
  <si>
    <t>NO0759R</t>
  </si>
  <si>
    <t>VÃ¥lÃ¥sjÃ¸</t>
  </si>
  <si>
    <t>NO0756R</t>
  </si>
  <si>
    <t>Gulsvik</t>
  </si>
  <si>
    <t>NO0752R</t>
  </si>
  <si>
    <t>LeirvÃ¥g</t>
  </si>
  <si>
    <t>NO0727R</t>
  </si>
  <si>
    <t>Grubhei</t>
  </si>
  <si>
    <t>NO0726R</t>
  </si>
  <si>
    <t>Nausta</t>
  </si>
  <si>
    <t>NO0655R</t>
  </si>
  <si>
    <t>Ny-Ã…lesund - Gruvebadet</t>
  </si>
  <si>
    <t>NO0618R</t>
  </si>
  <si>
    <t>Kaupanger</t>
  </si>
  <si>
    <t>NO0617R</t>
  </si>
  <si>
    <t>Vikedal</t>
  </si>
  <si>
    <t>NO0572R</t>
  </si>
  <si>
    <t>Brochsgate</t>
  </si>
  <si>
    <t>NO0566R</t>
  </si>
  <si>
    <t>Haukeland</t>
  </si>
  <si>
    <t>NO0554R</t>
  </si>
  <si>
    <t>GrunnevikshÃ¸gda</t>
  </si>
  <si>
    <t>NO0552R</t>
  </si>
  <si>
    <t>Klyve</t>
  </si>
  <si>
    <t>NO0492R</t>
  </si>
  <si>
    <t>Langesund</t>
  </si>
  <si>
    <t>NO0488R</t>
  </si>
  <si>
    <t>HÃ¸ylandet</t>
  </si>
  <si>
    <t>NO0478R</t>
  </si>
  <si>
    <t>Gornitak</t>
  </si>
  <si>
    <t>NO0461R</t>
  </si>
  <si>
    <t>cmi</t>
  </si>
  <si>
    <t>NO0455R</t>
  </si>
  <si>
    <t>Hillesgate</t>
  </si>
  <si>
    <t>NO0454R</t>
  </si>
  <si>
    <t>Kjeller (NILU)</t>
  </si>
  <si>
    <t>NO0450R</t>
  </si>
  <si>
    <t>Verdal rÃ¥dhus</t>
  </si>
  <si>
    <t>NO0436R</t>
  </si>
  <si>
    <t>Oslo Lufthavn</t>
  </si>
  <si>
    <t>NO0404R</t>
  </si>
  <si>
    <t>Bakko</t>
  </si>
  <si>
    <t>NO0398R</t>
  </si>
  <si>
    <t>Vesterelv</t>
  </si>
  <si>
    <t>NO0393R</t>
  </si>
  <si>
    <t>Dividalen</t>
  </si>
  <si>
    <t>NO0392R</t>
  </si>
  <si>
    <t>BÃ¸rselv</t>
  </si>
  <si>
    <t>NO0391R</t>
  </si>
  <si>
    <t>Kise</t>
  </si>
  <si>
    <t>NO0382R</t>
  </si>
  <si>
    <t>Alvim</t>
  </si>
  <si>
    <t>NO0346R</t>
  </si>
  <si>
    <t>Ã…s, Heistad</t>
  </si>
  <si>
    <t>NO0338R</t>
  </si>
  <si>
    <t>KÃ¥rstÃ¸ aws</t>
  </si>
  <si>
    <t>NO0331R</t>
  </si>
  <si>
    <t>Langtjern</t>
  </si>
  <si>
    <t>NO0311R</t>
  </si>
  <si>
    <t>Listami</t>
  </si>
  <si>
    <t>NO0304R</t>
  </si>
  <si>
    <t>Ã…s</t>
  </si>
  <si>
    <t>NO0280R</t>
  </si>
  <si>
    <t>Birkeland</t>
  </si>
  <si>
    <t>NO0279R</t>
  </si>
  <si>
    <t>Filefjell</t>
  </si>
  <si>
    <t>NO0269R</t>
  </si>
  <si>
    <t>St. Olavsvoll</t>
  </si>
  <si>
    <t>NO0249R</t>
  </si>
  <si>
    <t>Borregaard</t>
  </si>
  <si>
    <t>NO0248R</t>
  </si>
  <si>
    <t>Farnes</t>
  </si>
  <si>
    <t>NO0245R</t>
  </si>
  <si>
    <t>Risdalsheia</t>
  </si>
  <si>
    <t>NO0238R</t>
  </si>
  <si>
    <t>Vatnedalen</t>
  </si>
  <si>
    <t>NO0237R</t>
  </si>
  <si>
    <t>Treungen</t>
  </si>
  <si>
    <t>NO0236R</t>
  </si>
  <si>
    <t>Fitjar</t>
  </si>
  <si>
    <t>NO0234R</t>
  </si>
  <si>
    <t>LyngÃ¸r</t>
  </si>
  <si>
    <t>NO0233R</t>
  </si>
  <si>
    <t>Hvasser</t>
  </si>
  <si>
    <t>NO0232R</t>
  </si>
  <si>
    <t>Norefjell</t>
  </si>
  <si>
    <t>NO0231R</t>
  </si>
  <si>
    <t>MÃ¸rk</t>
  </si>
  <si>
    <t>NO0230R</t>
  </si>
  <si>
    <t>Nitriden</t>
  </si>
  <si>
    <t>NO0229R</t>
  </si>
  <si>
    <t>Zinken</t>
  </si>
  <si>
    <t>NO0227R</t>
  </si>
  <si>
    <t>Hovden</t>
  </si>
  <si>
    <t>NO0226R</t>
  </si>
  <si>
    <t>Skjeggedal</t>
  </si>
  <si>
    <t>NO0225R</t>
  </si>
  <si>
    <t>Norton</t>
  </si>
  <si>
    <t>NO0224R</t>
  </si>
  <si>
    <t>Kvarstein</t>
  </si>
  <si>
    <t>NO0223R</t>
  </si>
  <si>
    <t>Falcombridge</t>
  </si>
  <si>
    <t>NO0222R</t>
  </si>
  <si>
    <t>HellisÃ¸y fyr MI</t>
  </si>
  <si>
    <t>NO0221R</t>
  </si>
  <si>
    <t>Grimelid</t>
  </si>
  <si>
    <t>NO0220R</t>
  </si>
  <si>
    <t>Bislingen</t>
  </si>
  <si>
    <t>NO0219R</t>
  </si>
  <si>
    <t>LÃ¸ken</t>
  </si>
  <si>
    <t>NO0218R</t>
  </si>
  <si>
    <t>Kjeller</t>
  </si>
  <si>
    <t>NO0217R</t>
  </si>
  <si>
    <t>TÃ¥gmyra</t>
  </si>
  <si>
    <t>NO0216R</t>
  </si>
  <si>
    <t>Skei i JÃ¸lster</t>
  </si>
  <si>
    <t>NO0214R</t>
  </si>
  <si>
    <t>Kinn</t>
  </si>
  <si>
    <t>NO0213R</t>
  </si>
  <si>
    <t>BjÃ¸rkehaug</t>
  </si>
  <si>
    <t>NO0211R</t>
  </si>
  <si>
    <t>Tovdal</t>
  </si>
  <si>
    <t>NO0210R</t>
  </si>
  <si>
    <t>SÃ¸yland</t>
  </si>
  <si>
    <t>NO0209R</t>
  </si>
  <si>
    <t>Mandal</t>
  </si>
  <si>
    <t>NO0207R</t>
  </si>
  <si>
    <t>Gjerstad</t>
  </si>
  <si>
    <t>NO0205R</t>
  </si>
  <si>
    <t>FlÃ¸devigen</t>
  </si>
  <si>
    <t>NO0204R</t>
  </si>
  <si>
    <t>Finsland</t>
  </si>
  <si>
    <t>NO0203R</t>
  </si>
  <si>
    <t>Bygland</t>
  </si>
  <si>
    <t>NO0202R</t>
  </si>
  <si>
    <t>Orstad</t>
  </si>
  <si>
    <t>NO0180R</t>
  </si>
  <si>
    <t>Forus</t>
  </si>
  <si>
    <t>NO0171R</t>
  </si>
  <si>
    <t>St. Olavs plass</t>
  </si>
  <si>
    <t>NO0170R</t>
  </si>
  <si>
    <t>Domkirken</t>
  </si>
  <si>
    <t>NO0136R</t>
  </si>
  <si>
    <t>Lista</t>
  </si>
  <si>
    <t>NO0099R</t>
  </si>
  <si>
    <t>Karpdalen</t>
  </si>
  <si>
    <t>NO0098R</t>
  </si>
  <si>
    <t>Solhomfjell</t>
  </si>
  <si>
    <t>NO0097R</t>
  </si>
  <si>
    <t>Namsvatn</t>
  </si>
  <si>
    <t>NO0096R</t>
  </si>
  <si>
    <t>Ualand</t>
  </si>
  <si>
    <t>NO0095R</t>
  </si>
  <si>
    <t>MÃ¸svatn</t>
  </si>
  <si>
    <t>NO0094R</t>
  </si>
  <si>
    <t>Valdalen</t>
  </si>
  <si>
    <t>NO0093R</t>
  </si>
  <si>
    <t>Ã˜verbygd</t>
  </si>
  <si>
    <t>NO0092R</t>
  </si>
  <si>
    <t>SÃ¸gne</t>
  </si>
  <si>
    <t>NO0091R</t>
  </si>
  <si>
    <t>AndÃ¸ya</t>
  </si>
  <si>
    <t>NO0090R</t>
  </si>
  <si>
    <t>Ny-Ã…lesund</t>
  </si>
  <si>
    <t>NO0057R</t>
  </si>
  <si>
    <t>NO0047R</t>
  </si>
  <si>
    <t>Nordmoen</t>
  </si>
  <si>
    <t>NO0044R</t>
  </si>
  <si>
    <t>BjÃ¸rnÃ¸ya</t>
  </si>
  <si>
    <t>NO0037R</t>
  </si>
  <si>
    <t>Hummelfjell</t>
  </si>
  <si>
    <t>NO0036R</t>
  </si>
  <si>
    <t>Narbuvoll</t>
  </si>
  <si>
    <t>NO0035R</t>
  </si>
  <si>
    <t>NO0030R</t>
  </si>
  <si>
    <t>SkreÃ¥dalen</t>
  </si>
  <si>
    <t>NO0008R</t>
  </si>
  <si>
    <t>NL01L</t>
  </si>
  <si>
    <t>NL</t>
  </si>
  <si>
    <t>Jan_van_Galenstraat</t>
  </si>
  <si>
    <t>NL09L</t>
  </si>
  <si>
    <t>kerbside</t>
  </si>
  <si>
    <t>K</t>
  </si>
  <si>
    <t>NL0120K</t>
  </si>
  <si>
    <t>Ring_A10_Zuid</t>
  </si>
  <si>
    <t>NL0118K</t>
  </si>
  <si>
    <t>Overtoom</t>
  </si>
  <si>
    <t>NL0114U</t>
  </si>
  <si>
    <t>Haarlemmereweg</t>
  </si>
  <si>
    <t>NL0102K</t>
  </si>
  <si>
    <t>Leiduin</t>
  </si>
  <si>
    <t>NL0090R</t>
  </si>
  <si>
    <t>NL0008R</t>
  </si>
  <si>
    <t>Appelscha</t>
  </si>
  <si>
    <t>NL0006R</t>
  </si>
  <si>
    <t>Rekken</t>
  </si>
  <si>
    <t>NL0005R</t>
  </si>
  <si>
    <t>Leunen</t>
  </si>
  <si>
    <t>NL0004R</t>
  </si>
  <si>
    <t>Den Helden</t>
  </si>
  <si>
    <t>NL0003R</t>
  </si>
  <si>
    <t>Witteveen</t>
  </si>
  <si>
    <t>NL0002R</t>
  </si>
  <si>
    <t>Wageningen</t>
  </si>
  <si>
    <t>NL0001R</t>
  </si>
  <si>
    <t>Not available</t>
  </si>
  <si>
    <t>Niamey (ARM)</t>
  </si>
  <si>
    <t>NER</t>
  </si>
  <si>
    <t>NE</t>
  </si>
  <si>
    <t>NE0002R</t>
  </si>
  <si>
    <t>FR05L</t>
  </si>
  <si>
    <t>NE0001R</t>
  </si>
  <si>
    <t>MY</t>
  </si>
  <si>
    <t>MY1053R</t>
  </si>
  <si>
    <t>MY1030R</t>
  </si>
  <si>
    <t>Petalling Jaya</t>
  </si>
  <si>
    <t>MY1029U</t>
  </si>
  <si>
    <t>Kuching</t>
  </si>
  <si>
    <t>MY99L</t>
  </si>
  <si>
    <t>MY0001U</t>
  </si>
  <si>
    <t>Kaashidhoo Climate Observatory</t>
  </si>
  <si>
    <t>MV</t>
  </si>
  <si>
    <t>MV0001R</t>
  </si>
  <si>
    <t>Terelj</t>
  </si>
  <si>
    <t>MN</t>
  </si>
  <si>
    <t>MN1032R</t>
  </si>
  <si>
    <t>MN1031U</t>
  </si>
  <si>
    <t>Yangon</t>
  </si>
  <si>
    <t>MM</t>
  </si>
  <si>
    <t>MM1056U</t>
  </si>
  <si>
    <t>ML</t>
  </si>
  <si>
    <t>ML0001R</t>
  </si>
  <si>
    <t>MKD</t>
  </si>
  <si>
    <t>MK</t>
  </si>
  <si>
    <t>MNE</t>
  </si>
  <si>
    <t>ME0008R</t>
  </si>
  <si>
    <t>Leova II</t>
  </si>
  <si>
    <t>MD01L</t>
  </si>
  <si>
    <t>MD</t>
  </si>
  <si>
    <t>MD0013R</t>
  </si>
  <si>
    <t>Leova</t>
  </si>
  <si>
    <t>MD0012R</t>
  </si>
  <si>
    <t>Zagora</t>
  </si>
  <si>
    <t>MA</t>
  </si>
  <si>
    <t>MA0001R</t>
  </si>
  <si>
    <t>Kemeri</t>
  </si>
  <si>
    <t>LV01L</t>
  </si>
  <si>
    <t>LV0025R</t>
  </si>
  <si>
    <t>Rugsteliskis</t>
  </si>
  <si>
    <t>LT01L</t>
  </si>
  <si>
    <t>LT</t>
  </si>
  <si>
    <t>LT0016R</t>
  </si>
  <si>
    <t>Nida</t>
  </si>
  <si>
    <t>LT0003R</t>
  </si>
  <si>
    <t>Mansourieh</t>
  </si>
  <si>
    <t>LB01L</t>
  </si>
  <si>
    <t>LBN</t>
  </si>
  <si>
    <t>LB</t>
  </si>
  <si>
    <t>LB0001U</t>
  </si>
  <si>
    <t>Vientian</t>
  </si>
  <si>
    <t>LAO</t>
  </si>
  <si>
    <t>LA</t>
  </si>
  <si>
    <t>LA1051U</t>
  </si>
  <si>
    <t>KZ01L</t>
  </si>
  <si>
    <t>KZ</t>
  </si>
  <si>
    <t>KZ0001R</t>
  </si>
  <si>
    <t>Imsil</t>
  </si>
  <si>
    <t>KR1037R</t>
  </si>
  <si>
    <t>KR1036R</t>
  </si>
  <si>
    <t>Kanghwa</t>
  </si>
  <si>
    <t>KR1035R</t>
  </si>
  <si>
    <t>Ulleung-do</t>
  </si>
  <si>
    <t>KR02L</t>
  </si>
  <si>
    <t>KR0102C</t>
  </si>
  <si>
    <t>KR0101R</t>
  </si>
  <si>
    <t>Phnom Penh</t>
  </si>
  <si>
    <t>KHM</t>
  </si>
  <si>
    <t>KH</t>
  </si>
  <si>
    <t>KH1052U</t>
  </si>
  <si>
    <t>JP1057U</t>
  </si>
  <si>
    <t>Ochiishi</t>
  </si>
  <si>
    <t>JP1050R</t>
  </si>
  <si>
    <t>Hedo</t>
  </si>
  <si>
    <t>JP1027R</t>
  </si>
  <si>
    <t>Yusuhara</t>
  </si>
  <si>
    <t>JP1025R</t>
  </si>
  <si>
    <t>Banryu</t>
  </si>
  <si>
    <t>JP1024U</t>
  </si>
  <si>
    <t>Oki</t>
  </si>
  <si>
    <t>JP1023R</t>
  </si>
  <si>
    <t>Ijira</t>
  </si>
  <si>
    <t>JP1022R</t>
  </si>
  <si>
    <t>Happo</t>
  </si>
  <si>
    <t>JP1021R</t>
  </si>
  <si>
    <t>Sado-seki</t>
  </si>
  <si>
    <t>JP1019R</t>
  </si>
  <si>
    <t>Ogasawara</t>
  </si>
  <si>
    <t>JP1018R</t>
  </si>
  <si>
    <t>Tappi</t>
  </si>
  <si>
    <t>JP1017R</t>
  </si>
  <si>
    <t>Rishiri</t>
  </si>
  <si>
    <t>JP1016R</t>
  </si>
  <si>
    <t>Bandung - code reserved pre 2014</t>
  </si>
  <si>
    <t>JP1015R</t>
  </si>
  <si>
    <t>Tokyo - code reserved pre 2014</t>
  </si>
  <si>
    <t>JP99L</t>
  </si>
  <si>
    <t>JP0001U</t>
  </si>
  <si>
    <t>Milano (UNIMIB Roof Building U9)</t>
  </si>
  <si>
    <t>IT18L</t>
  </si>
  <si>
    <t>IT0023U</t>
  </si>
  <si>
    <t>ISAC Bologna II</t>
  </si>
  <si>
    <t>IT0022C</t>
  </si>
  <si>
    <t>Traffic</t>
  </si>
  <si>
    <t>BrennerLEC</t>
  </si>
  <si>
    <t>IT17L</t>
  </si>
  <si>
    <t>IT0021U</t>
  </si>
  <si>
    <t>Aosta-Saint Christophe</t>
  </si>
  <si>
    <t>IT16L</t>
  </si>
  <si>
    <t>IT0020U</t>
  </si>
  <si>
    <t>Monte Martano</t>
  </si>
  <si>
    <t>IT15L</t>
  </si>
  <si>
    <t>IT0019R</t>
  </si>
  <si>
    <t>Lecce (University of Salento)</t>
  </si>
  <si>
    <t>IT12L</t>
  </si>
  <si>
    <t>IT0017U</t>
  </si>
  <si>
    <t>IT13L</t>
  </si>
  <si>
    <t>San Lucido</t>
  </si>
  <si>
    <t>IT01L</t>
  </si>
  <si>
    <t>IT0012R</t>
  </si>
  <si>
    <t>Longobucco</t>
  </si>
  <si>
    <t>IT0011R</t>
  </si>
  <si>
    <t>San Pietro Capofiume</t>
  </si>
  <si>
    <t>IT0010R</t>
  </si>
  <si>
    <t>Mt Cimone</t>
  </si>
  <si>
    <t>IT02L</t>
  </si>
  <si>
    <t>IT0009R</t>
  </si>
  <si>
    <t>ISAC Bologna</t>
  </si>
  <si>
    <t>IT0008R</t>
  </si>
  <si>
    <t>Fuscaldo Calabria</t>
  </si>
  <si>
    <t>IT0007R</t>
  </si>
  <si>
    <t>Porte Palo Sicily</t>
  </si>
  <si>
    <t>IT05L</t>
  </si>
  <si>
    <t>IT0006R</t>
  </si>
  <si>
    <t>Arabba</t>
  </si>
  <si>
    <t>IT0005R</t>
  </si>
  <si>
    <t>Vallombrosa</t>
  </si>
  <si>
    <t>IT0003R</t>
  </si>
  <si>
    <t>Stelvio</t>
  </si>
  <si>
    <t>IT0002R</t>
  </si>
  <si>
    <t>IS01L</t>
  </si>
  <si>
    <t>IS</t>
  </si>
  <si>
    <t>IS0091R</t>
  </si>
  <si>
    <t>IS02L</t>
  </si>
  <si>
    <t>IS0090R</t>
  </si>
  <si>
    <t>IS0002R</t>
  </si>
  <si>
    <t>Rjupnahed</t>
  </si>
  <si>
    <t>IS0001R</t>
  </si>
  <si>
    <t>Visakhapatnam</t>
  </si>
  <si>
    <t>IN02L</t>
  </si>
  <si>
    <t>IN</t>
  </si>
  <si>
    <t>IN9000R</t>
  </si>
  <si>
    <t>IN8000R</t>
  </si>
  <si>
    <t>Portblair</t>
  </si>
  <si>
    <t>IN7000R</t>
  </si>
  <si>
    <t>Pune (Poona)</t>
  </si>
  <si>
    <t>IN6000R</t>
  </si>
  <si>
    <t>IN5500R</t>
  </si>
  <si>
    <t>IN5000R</t>
  </si>
  <si>
    <t>IN4500R</t>
  </si>
  <si>
    <t>IN4200R</t>
  </si>
  <si>
    <t>IN4000R</t>
  </si>
  <si>
    <t>IN2000R</t>
  </si>
  <si>
    <t>Gual Pahari</t>
  </si>
  <si>
    <t>IN1016R</t>
  </si>
  <si>
    <t>Nainital (ARM)</t>
  </si>
  <si>
    <t>IN0003R</t>
  </si>
  <si>
    <t>Pashan, Pune</t>
  </si>
  <si>
    <t>IN03L</t>
  </si>
  <si>
    <t>IN0002U</t>
  </si>
  <si>
    <t>Bhubaneswar</t>
  </si>
  <si>
    <t>IN01L</t>
  </si>
  <si>
    <t>IN0001R</t>
  </si>
  <si>
    <t>Neve Yam</t>
  </si>
  <si>
    <t>IL01L</t>
  </si>
  <si>
    <t>ISR</t>
  </si>
  <si>
    <t>IL</t>
  </si>
  <si>
    <t>IL0001R</t>
  </si>
  <si>
    <t>University College Dublin</t>
  </si>
  <si>
    <t>IE0010U</t>
  </si>
  <si>
    <t>Johnstown Castle</t>
  </si>
  <si>
    <t>IE01L</t>
  </si>
  <si>
    <t>IE0009R</t>
  </si>
  <si>
    <t>Carnsore Point</t>
  </si>
  <si>
    <t>IE0008R</t>
  </si>
  <si>
    <t>Glenveagh</t>
  </si>
  <si>
    <t>IE0007R</t>
  </si>
  <si>
    <t>Malin Head</t>
  </si>
  <si>
    <t>IE0006R</t>
  </si>
  <si>
    <t>Oak Park</t>
  </si>
  <si>
    <t>IE0005R</t>
  </si>
  <si>
    <t>Ridge of Capard</t>
  </si>
  <si>
    <t>IE03L</t>
  </si>
  <si>
    <t>IE0004R</t>
  </si>
  <si>
    <t>The Burren</t>
  </si>
  <si>
    <t>IE0003R</t>
  </si>
  <si>
    <t>Turlough Hill</t>
  </si>
  <si>
    <t>IE02L</t>
  </si>
  <si>
    <t>IE0002R</t>
  </si>
  <si>
    <t>Bandung</t>
  </si>
  <si>
    <t>ID1015U</t>
  </si>
  <si>
    <t>Serpong</t>
  </si>
  <si>
    <t>ID1014R</t>
  </si>
  <si>
    <t>ID1012U</t>
  </si>
  <si>
    <t>Maros</t>
  </si>
  <si>
    <t>ID99L</t>
  </si>
  <si>
    <t>ID0001R</t>
  </si>
  <si>
    <t>Farkasfa</t>
  </si>
  <si>
    <t>HU0003R</t>
  </si>
  <si>
    <t>KecskemÃ©t</t>
  </si>
  <si>
    <t>HU0001R</t>
  </si>
  <si>
    <t>HR01L</t>
  </si>
  <si>
    <t>HRV</t>
  </si>
  <si>
    <t>HR</t>
  </si>
  <si>
    <t>HR0004R</t>
  </si>
  <si>
    <t>HR0002R</t>
  </si>
  <si>
    <t>GR04L</t>
  </si>
  <si>
    <t>GR02L</t>
  </si>
  <si>
    <t>GR01L</t>
  </si>
  <si>
    <t>GE01L</t>
  </si>
  <si>
    <t>GE</t>
  </si>
  <si>
    <t>GE0001R</t>
  </si>
  <si>
    <t>Chilbolton Observatory</t>
  </si>
  <si>
    <t>GB02L</t>
  </si>
  <si>
    <t>GB1055R</t>
  </si>
  <si>
    <t>Atlantic Ocean Trace Gas Campaign 2010</t>
  </si>
  <si>
    <t>GB1001G</t>
  </si>
  <si>
    <t>Egham</t>
  </si>
  <si>
    <t>GB0100R</t>
  </si>
  <si>
    <t>Chilton</t>
  </si>
  <si>
    <t>GB0096R</t>
  </si>
  <si>
    <t>Driby</t>
  </si>
  <si>
    <t>GB0095R</t>
  </si>
  <si>
    <t>Lough Erne</t>
  </si>
  <si>
    <t>GB0094R</t>
  </si>
  <si>
    <t>Staxton Wold</t>
  </si>
  <si>
    <t>GB0093R</t>
  </si>
  <si>
    <t>Chillerton</t>
  </si>
  <si>
    <t>GB0092R</t>
  </si>
  <si>
    <t>Banchory</t>
  </si>
  <si>
    <t>GB0091R</t>
  </si>
  <si>
    <t>East Ruston</t>
  </si>
  <si>
    <t>GB0090R</t>
  </si>
  <si>
    <t>Holme Moss</t>
  </si>
  <si>
    <t>GB0060R</t>
  </si>
  <si>
    <t>GB0058R</t>
  </si>
  <si>
    <t>Tacolneston</t>
  </si>
  <si>
    <t>GB0057R</t>
  </si>
  <si>
    <t>GB0056R</t>
  </si>
  <si>
    <t>GB0055R</t>
  </si>
  <si>
    <t>Glen Saugh</t>
  </si>
  <si>
    <t>GB0054R</t>
  </si>
  <si>
    <t>Bure Marshes</t>
  </si>
  <si>
    <t>GB0047R</t>
  </si>
  <si>
    <t>CEH Edingburgh</t>
  </si>
  <si>
    <t>GB0046R</t>
  </si>
  <si>
    <t>Stevenage</t>
  </si>
  <si>
    <t>GB0040R</t>
  </si>
  <si>
    <t>Glazebury</t>
  </si>
  <si>
    <t>GB0034R</t>
  </si>
  <si>
    <t>Bottesford</t>
  </si>
  <si>
    <t>GB0032R</t>
  </si>
  <si>
    <t>London - North Kensington</t>
  </si>
  <si>
    <t>GB07L</t>
  </si>
  <si>
    <t>GB0021U</t>
  </si>
  <si>
    <t>Stornoway</t>
  </si>
  <si>
    <t>GB0020R</t>
  </si>
  <si>
    <t>Hazelrigg</t>
  </si>
  <si>
    <t>GB0018R</t>
  </si>
  <si>
    <t>Heigham Holmes</t>
  </si>
  <si>
    <t>GB0017R</t>
  </si>
  <si>
    <t>GB0016R</t>
  </si>
  <si>
    <t>Pitlochry</t>
  </si>
  <si>
    <t>GB0012R</t>
  </si>
  <si>
    <t>Little Horkesley</t>
  </si>
  <si>
    <t>GB0011R</t>
  </si>
  <si>
    <t>Kirkby Underwood</t>
  </si>
  <si>
    <t>GB0009R</t>
  </si>
  <si>
    <t>Dean Moor</t>
  </si>
  <si>
    <t>GB0008R</t>
  </si>
  <si>
    <t>Barcombe Mills</t>
  </si>
  <si>
    <t>GB0007R</t>
  </si>
  <si>
    <t>Ludlow</t>
  </si>
  <si>
    <t>GB0005R</t>
  </si>
  <si>
    <t>GB0004R</t>
  </si>
  <si>
    <t>Goonhilly</t>
  </si>
  <si>
    <t>GB0003R</t>
  </si>
  <si>
    <t>Cottered</t>
  </si>
  <si>
    <t>GB0001R</t>
  </si>
  <si>
    <t>FR06L</t>
  </si>
  <si>
    <t>FR6000R</t>
  </si>
  <si>
    <t>FR3000R</t>
  </si>
  <si>
    <t>FR1000R</t>
  </si>
  <si>
    <t>FR01L</t>
  </si>
  <si>
    <t>FR0100G</t>
  </si>
  <si>
    <t>Porspoder</t>
  </si>
  <si>
    <t>FR03O</t>
  </si>
  <si>
    <t>FR0090R</t>
  </si>
  <si>
    <t>Passy</t>
  </si>
  <si>
    <t>FR18L</t>
  </si>
  <si>
    <t>FR0039U</t>
  </si>
  <si>
    <t>Grenoble Frenes</t>
  </si>
  <si>
    <t>FR0038U</t>
  </si>
  <si>
    <t>Port de Bouc La LÃ¨cque</t>
  </si>
  <si>
    <t>FR17L</t>
  </si>
  <si>
    <t>FR0037I</t>
  </si>
  <si>
    <t>Nice Arson</t>
  </si>
  <si>
    <t>FR0036U</t>
  </si>
  <si>
    <t>Marseille Longchamp</t>
  </si>
  <si>
    <t>FR0035U</t>
  </si>
  <si>
    <t>FR02L</t>
  </si>
  <si>
    <t>Verneuil</t>
  </si>
  <si>
    <t>FR0025R</t>
  </si>
  <si>
    <t>Guipry</t>
  </si>
  <si>
    <t>FR0024R</t>
  </si>
  <si>
    <t>Saint-Nazaire-le-DÃ©sert</t>
  </si>
  <si>
    <t>FR0023R</t>
  </si>
  <si>
    <t>SIRTA Atmospheric Research Observatory</t>
  </si>
  <si>
    <t>FR0020R</t>
  </si>
  <si>
    <t>Lodeve</t>
  </si>
  <si>
    <t>FR0007R</t>
  </si>
  <si>
    <t>Valduc</t>
  </si>
  <si>
    <t>FR0006R</t>
  </si>
  <si>
    <t>La Hague</t>
  </si>
  <si>
    <t>FR0005R</t>
  </si>
  <si>
    <t>Grenoble</t>
  </si>
  <si>
    <t>FR0004R</t>
  </si>
  <si>
    <t>La Crouzille</t>
  </si>
  <si>
    <t>FR0003R</t>
  </si>
  <si>
    <t>Le Barp</t>
  </si>
  <si>
    <t>FR0002R</t>
  </si>
  <si>
    <t>Vert-le-Petit</t>
  </si>
  <si>
    <t>FR0001R</t>
  </si>
  <si>
    <t>VuoskojÃ¤rvi</t>
  </si>
  <si>
    <t>FI0095R</t>
  </si>
  <si>
    <t>PesosjÃ¤rvi</t>
  </si>
  <si>
    <t>FI0094R</t>
  </si>
  <si>
    <t>FI0093R</t>
  </si>
  <si>
    <t>HietajÃ¤rvi</t>
  </si>
  <si>
    <t>FI0092R</t>
  </si>
  <si>
    <t>FI0091R</t>
  </si>
  <si>
    <t>Haapasaari</t>
  </si>
  <si>
    <t>FI0090R</t>
  </si>
  <si>
    <t>FI0065R</t>
  </si>
  <si>
    <t>Puijo Smear IV</t>
  </si>
  <si>
    <t>FI0063R</t>
  </si>
  <si>
    <t>Korppoo</t>
  </si>
  <si>
    <t>FI02L</t>
  </si>
  <si>
    <t>FI0062R</t>
  </si>
  <si>
    <t>Sulva</t>
  </si>
  <si>
    <t>FI0061R</t>
  </si>
  <si>
    <t>Sipoo</t>
  </si>
  <si>
    <t>FI0060R</t>
  </si>
  <si>
    <t>Ylimarkku</t>
  </si>
  <si>
    <t>FI0059R</t>
  </si>
  <si>
    <t>Rahja</t>
  </si>
  <si>
    <t>FI0058R</t>
  </si>
  <si>
    <t>TvÃ¤rminne</t>
  </si>
  <si>
    <t>FI0056R</t>
  </si>
  <si>
    <t>Hailuoto II</t>
  </si>
  <si>
    <t>FI0053R</t>
  </si>
  <si>
    <t>VanhankylÃ¤nmaa</t>
  </si>
  <si>
    <t>FI0051R</t>
  </si>
  <si>
    <t>VÃ¤rriÃ¶</t>
  </si>
  <si>
    <t>FI0023R</t>
  </si>
  <si>
    <t>Virolahti III</t>
  </si>
  <si>
    <t>FI0018R</t>
  </si>
  <si>
    <t>Kevo</t>
  </si>
  <si>
    <t>FI0008R</t>
  </si>
  <si>
    <t>FI0007R</t>
  </si>
  <si>
    <t>KÃ¶kar</t>
  </si>
  <si>
    <t>FI0006R</t>
  </si>
  <si>
    <t>FI0005R</t>
  </si>
  <si>
    <t>Puumala</t>
  </si>
  <si>
    <t>FI0003R</t>
  </si>
  <si>
    <t>Jomala</t>
  </si>
  <si>
    <t>FI0001R</t>
  </si>
  <si>
    <t>ES1778R</t>
  </si>
  <si>
    <t>IUMA</t>
  </si>
  <si>
    <t>ES10L</t>
  </si>
  <si>
    <t>ES0024U</t>
  </si>
  <si>
    <t>Can Llompart</t>
  </si>
  <si>
    <t>ES0023R</t>
  </si>
  <si>
    <t>ES09L</t>
  </si>
  <si>
    <t>ES0021U</t>
  </si>
  <si>
    <t>Granada</t>
  </si>
  <si>
    <t>ES08L</t>
  </si>
  <si>
    <t>ES0020U</t>
  </si>
  <si>
    <t>ES0019U</t>
  </si>
  <si>
    <t>ES01L</t>
  </si>
  <si>
    <t>Toravere</t>
  </si>
  <si>
    <t>EE02L</t>
  </si>
  <si>
    <t>EE0003R</t>
  </si>
  <si>
    <t>Syrve</t>
  </si>
  <si>
    <t>EE0002R</t>
  </si>
  <si>
    <t>DZ01L</t>
  </si>
  <si>
    <t>DZ</t>
  </si>
  <si>
    <t>DZ0001G</t>
  </si>
  <si>
    <t>Norduri a Fossum</t>
  </si>
  <si>
    <t>DK0042R</t>
  </si>
  <si>
    <t>DK0022R</t>
  </si>
  <si>
    <t>Almindingen</t>
  </si>
  <si>
    <t>DK0021R</t>
  </si>
  <si>
    <t>Pedersker</t>
  </si>
  <si>
    <t>DK0020R</t>
  </si>
  <si>
    <t>Thorshavn, Faroe Islands</t>
  </si>
  <si>
    <t>DK0015G</t>
  </si>
  <si>
    <t>Nuuk</t>
  </si>
  <si>
    <t>DK0011G</t>
  </si>
  <si>
    <t>Villum Research Station, Station Nord</t>
  </si>
  <si>
    <t>DK0008R</t>
  </si>
  <si>
    <t>FÃ¦rÃ¸erne-Akraberg</t>
  </si>
  <si>
    <t>DK0007R</t>
  </si>
  <si>
    <t>Dueodde</t>
  </si>
  <si>
    <t>DK0006R</t>
  </si>
  <si>
    <t>Gniben</t>
  </si>
  <si>
    <t>DK0004R</t>
  </si>
  <si>
    <t>DK0003R</t>
  </si>
  <si>
    <t>Hanstholm</t>
  </si>
  <si>
    <t>DK0002R</t>
  </si>
  <si>
    <t>FÃ¦rÃ¸erne</t>
  </si>
  <si>
    <t>DK0001R</t>
  </si>
  <si>
    <t>FRA-ORD</t>
  </si>
  <si>
    <t>DE0111A</t>
  </si>
  <si>
    <t>FRA-YVR</t>
  </si>
  <si>
    <t>DE0109A</t>
  </si>
  <si>
    <t>FRA-MCO</t>
  </si>
  <si>
    <t>DE0108A</t>
  </si>
  <si>
    <t>FRA-IAH</t>
  </si>
  <si>
    <t>DE0107A</t>
  </si>
  <si>
    <t>FRA-YYZ</t>
  </si>
  <si>
    <t>DE0102A</t>
  </si>
  <si>
    <t>BLUME Frankfurter Allee MC174</t>
  </si>
  <si>
    <t>DE46L</t>
  </si>
  <si>
    <t>DE0074K</t>
  </si>
  <si>
    <t>BLUME Amrumerstrasse MC010</t>
  </si>
  <si>
    <t>DE0073U</t>
  </si>
  <si>
    <t>BLUME Nansenstrasse MC042</t>
  </si>
  <si>
    <t>DE0072U</t>
  </si>
  <si>
    <t>Black Forest (ARM)</t>
  </si>
  <si>
    <t>DE0071R</t>
  </si>
  <si>
    <t>Deutschneudorf</t>
  </si>
  <si>
    <t>DE0070R</t>
  </si>
  <si>
    <t>MÃ¼lheim-Styrum</t>
  </si>
  <si>
    <t>DE47L</t>
  </si>
  <si>
    <t>DE0069B</t>
  </si>
  <si>
    <t>Leipzig-West</t>
  </si>
  <si>
    <t>DE0068B</t>
  </si>
  <si>
    <t>Leipzig-Mitte</t>
  </si>
  <si>
    <t>DE0067K</t>
  </si>
  <si>
    <t>Leipzig-Eisenbahnstrasse</t>
  </si>
  <si>
    <t>DE0066K</t>
  </si>
  <si>
    <t>Langen</t>
  </si>
  <si>
    <t>DE07L</t>
  </si>
  <si>
    <t>DE0065B</t>
  </si>
  <si>
    <t>Dresden-Winckelmannstrasse</t>
  </si>
  <si>
    <t>DE0064B</t>
  </si>
  <si>
    <t>Dresden-Nord</t>
  </si>
  <si>
    <t>DE0063K</t>
  </si>
  <si>
    <t>Augsburg</t>
  </si>
  <si>
    <t>DE16L</t>
  </si>
  <si>
    <t>DE0062B</t>
  </si>
  <si>
    <t>Annaberg-Buchholz</t>
  </si>
  <si>
    <t>DE0061B</t>
  </si>
  <si>
    <t>DE0059C</t>
  </si>
  <si>
    <t>DE13L</t>
  </si>
  <si>
    <t>DE0058R</t>
  </si>
  <si>
    <t>BÃ¶sel</t>
  </si>
  <si>
    <t>DE0056R</t>
  </si>
  <si>
    <t>DE0055B</t>
  </si>
  <si>
    <t>DÃ¤nisch-Nienhof</t>
  </si>
  <si>
    <t>DE0053R</t>
  </si>
  <si>
    <t>Kiel Bight</t>
  </si>
  <si>
    <t>DE0052R</t>
  </si>
  <si>
    <t>Boltenhagen</t>
  </si>
  <si>
    <t>DE0051R</t>
  </si>
  <si>
    <t>Schleiz</t>
  </si>
  <si>
    <t>DE0037R</t>
  </si>
  <si>
    <t>ÃœckermÃ¼nde</t>
  </si>
  <si>
    <t>DE0036R</t>
  </si>
  <si>
    <t>Regnitzlosau</t>
  </si>
  <si>
    <t>DE0034R</t>
  </si>
  <si>
    <t>Herleshausen</t>
  </si>
  <si>
    <t>DE0033R</t>
  </si>
  <si>
    <t>Gitturp</t>
  </si>
  <si>
    <t>DE0032R</t>
  </si>
  <si>
    <t>DE0020R</t>
  </si>
  <si>
    <t>DE0019R</t>
  </si>
  <si>
    <t>Bad Kreuznach</t>
  </si>
  <si>
    <t>DE0016R</t>
  </si>
  <si>
    <t>DE0015R</t>
  </si>
  <si>
    <t>Libus</t>
  </si>
  <si>
    <t>CZ01L</t>
  </si>
  <si>
    <t>CZ</t>
  </si>
  <si>
    <t>CZ0099R</t>
  </si>
  <si>
    <t>Lom</t>
  </si>
  <si>
    <t>CZ05L</t>
  </si>
  <si>
    <t>CZ0008U</t>
  </si>
  <si>
    <t>ÃšstÃ­ n.L.-mesto</t>
  </si>
  <si>
    <t>CZ0006B</t>
  </si>
  <si>
    <t>Prague-Suchdol</t>
  </si>
  <si>
    <t>CZ03L</t>
  </si>
  <si>
    <t>CZ0004B</t>
  </si>
  <si>
    <t>Kosetice (NOAK)</t>
  </si>
  <si>
    <t>St. Elias, Troodos mountains</t>
  </si>
  <si>
    <t>CY0003R</t>
  </si>
  <si>
    <t>BOG-FRA</t>
  </si>
  <si>
    <t>CO0101A</t>
  </si>
  <si>
    <t>Zhuhai-Zhuxiandong (Zhuxian Cavern)</t>
  </si>
  <si>
    <t>CN1011U</t>
  </si>
  <si>
    <t>Zhuhai-Xiang Zhou</t>
  </si>
  <si>
    <t>CN1010U</t>
  </si>
  <si>
    <t>Xiamen-Xiaopin</t>
  </si>
  <si>
    <t>CN1009R</t>
  </si>
  <si>
    <t>Xiamen-Hongwen</t>
  </si>
  <si>
    <t>CN1008U</t>
  </si>
  <si>
    <t>Xian-Jiwozi</t>
  </si>
  <si>
    <t>CN1007R</t>
  </si>
  <si>
    <t>Xian-Weishuiyuan</t>
  </si>
  <si>
    <t>CN1005R</t>
  </si>
  <si>
    <t>Xian-Shizhan</t>
  </si>
  <si>
    <t>CN1004U</t>
  </si>
  <si>
    <t>Chongqing-Jinyunshan</t>
  </si>
  <si>
    <t>CN1003R</t>
  </si>
  <si>
    <t>Chongqing-Guanyinqiao</t>
  </si>
  <si>
    <t>CN1001U</t>
  </si>
  <si>
    <t>CN0104R</t>
  </si>
  <si>
    <t>Changping-Beijing</t>
  </si>
  <si>
    <t>CN10L</t>
  </si>
  <si>
    <t>CN0103U</t>
  </si>
  <si>
    <t>Wuqing-Tianjin</t>
  </si>
  <si>
    <t>CN0102U</t>
  </si>
  <si>
    <t>CN0101G</t>
  </si>
  <si>
    <t>Shouxian (ARM)</t>
  </si>
  <si>
    <t>CN0011R</t>
  </si>
  <si>
    <t>Haifu</t>
  </si>
  <si>
    <t>CN99L</t>
  </si>
  <si>
    <t>CN0010U</t>
  </si>
  <si>
    <t>Peking University</t>
  </si>
  <si>
    <t>CN0009B</t>
  </si>
  <si>
    <t>Liu Chong Guan</t>
  </si>
  <si>
    <t>CN02L</t>
  </si>
  <si>
    <t>CN0005R</t>
  </si>
  <si>
    <t>Liu Xi He</t>
  </si>
  <si>
    <t>CN0004B</t>
  </si>
  <si>
    <t>Cai Jia Tang</t>
  </si>
  <si>
    <t>CN03L</t>
  </si>
  <si>
    <t>CN0003R</t>
  </si>
  <si>
    <t>Lei Gong Shan</t>
  </si>
  <si>
    <t>CN0002R</t>
  </si>
  <si>
    <t>Tie Shan Ping</t>
  </si>
  <si>
    <t>CN01L</t>
  </si>
  <si>
    <t>CN0001B</t>
  </si>
  <si>
    <t>Zoetele</t>
  </si>
  <si>
    <t>CM</t>
  </si>
  <si>
    <t>CM0001R</t>
  </si>
  <si>
    <t>CIV</t>
  </si>
  <si>
    <t>CI</t>
  </si>
  <si>
    <t>CI0001R</t>
  </si>
  <si>
    <t>Magadino</t>
  </si>
  <si>
    <t>CH0016R</t>
  </si>
  <si>
    <t>Einsiedeln</t>
  </si>
  <si>
    <t>CH0015R</t>
  </si>
  <si>
    <t>Oeschberg</t>
  </si>
  <si>
    <t>CH0014R</t>
  </si>
  <si>
    <t>Delemont</t>
  </si>
  <si>
    <t>CH0013R</t>
  </si>
  <si>
    <t>CH05L</t>
  </si>
  <si>
    <t>CH0007C</t>
  </si>
  <si>
    <t>CH0006C</t>
  </si>
  <si>
    <t>YVR-FRA</t>
  </si>
  <si>
    <t>CA0303A</t>
  </si>
  <si>
    <t>CA06L</t>
  </si>
  <si>
    <t>CA0101R</t>
  </si>
  <si>
    <t>Chebogue Point</t>
  </si>
  <si>
    <t>CA0098R</t>
  </si>
  <si>
    <t>Cluff Lake</t>
  </si>
  <si>
    <t>CA0097R</t>
  </si>
  <si>
    <t>Kinghurst Forest Reserve</t>
  </si>
  <si>
    <t>CA0096R</t>
  </si>
  <si>
    <t>Sherbrooke</t>
  </si>
  <si>
    <t>CA07L</t>
  </si>
  <si>
    <t>CA0095R</t>
  </si>
  <si>
    <t>Cote-Ouimet</t>
  </si>
  <si>
    <t>CA02L</t>
  </si>
  <si>
    <t>CA0094R</t>
  </si>
  <si>
    <t>Catherine</t>
  </si>
  <si>
    <t>CA0093R</t>
  </si>
  <si>
    <t>Ditton</t>
  </si>
  <si>
    <t>CA0092R</t>
  </si>
  <si>
    <t>Fermont</t>
  </si>
  <si>
    <t>CA0091R</t>
  </si>
  <si>
    <t>CA0090R</t>
  </si>
  <si>
    <t>Terra Nova B</t>
  </si>
  <si>
    <t>CA05L</t>
  </si>
  <si>
    <t>CA0089R</t>
  </si>
  <si>
    <t>Salmonier NP</t>
  </si>
  <si>
    <t>CA0088R</t>
  </si>
  <si>
    <t>Loch Leven</t>
  </si>
  <si>
    <t>CA0087R</t>
  </si>
  <si>
    <t>Beaverlodge</t>
  </si>
  <si>
    <t>CA04L</t>
  </si>
  <si>
    <t>CA0086R</t>
  </si>
  <si>
    <t>Fort McKay</t>
  </si>
  <si>
    <t>CA0085R</t>
  </si>
  <si>
    <t>Westport</t>
  </si>
  <si>
    <t>CA0084R</t>
  </si>
  <si>
    <t>Marten River</t>
  </si>
  <si>
    <t>CA0083R</t>
  </si>
  <si>
    <t>Burnt Island</t>
  </si>
  <si>
    <t>CA0081R</t>
  </si>
  <si>
    <t>Goose Bay B</t>
  </si>
  <si>
    <t>CA0080R</t>
  </si>
  <si>
    <t>Bay dEspoir B</t>
  </si>
  <si>
    <t>CA0079R</t>
  </si>
  <si>
    <t>Wooddale</t>
  </si>
  <si>
    <t>CA0078R</t>
  </si>
  <si>
    <t>Burgeo</t>
  </si>
  <si>
    <t>CA0077R</t>
  </si>
  <si>
    <t>Cormack</t>
  </si>
  <si>
    <t>CA0076R</t>
  </si>
  <si>
    <t>Suffield</t>
  </si>
  <si>
    <t>CA0075R</t>
  </si>
  <si>
    <t>Red Deer</t>
  </si>
  <si>
    <t>CA0074R</t>
  </si>
  <si>
    <t>Kananaskis</t>
  </si>
  <si>
    <t>CA0073R</t>
  </si>
  <si>
    <t>High Prairie</t>
  </si>
  <si>
    <t>CA0072R</t>
  </si>
  <si>
    <t>Fort Vermillion</t>
  </si>
  <si>
    <t>CA0071R</t>
  </si>
  <si>
    <t>Fort McMurray B</t>
  </si>
  <si>
    <t>CA0070R</t>
  </si>
  <si>
    <t>Fort Chipewyan</t>
  </si>
  <si>
    <t>CA0069R</t>
  </si>
  <si>
    <t>Coronation</t>
  </si>
  <si>
    <t>CA0068R</t>
  </si>
  <si>
    <t>CA0067R</t>
  </si>
  <si>
    <t>Calgary</t>
  </si>
  <si>
    <t>CA0066R</t>
  </si>
  <si>
    <t>Tingwick</t>
  </si>
  <si>
    <t>CA03L</t>
  </si>
  <si>
    <t>CA0065R</t>
  </si>
  <si>
    <t>Stukely</t>
  </si>
  <si>
    <t>CA0064R</t>
  </si>
  <si>
    <t>Saint-Narcisse</t>
  </si>
  <si>
    <t>CA0063R</t>
  </si>
  <si>
    <t>Saint-Simon</t>
  </si>
  <si>
    <t>CA0062R</t>
  </si>
  <si>
    <t>Saint-Hippolyte</t>
  </si>
  <si>
    <t>CA0061R</t>
  </si>
  <si>
    <t>Saint-Flavien</t>
  </si>
  <si>
    <t>CA0060R</t>
  </si>
  <si>
    <t>Notre-Dame-Ros</t>
  </si>
  <si>
    <t>CA0059R</t>
  </si>
  <si>
    <t>Cap-Eternite</t>
  </si>
  <si>
    <t>CA0058R</t>
  </si>
  <si>
    <t>Remigny</t>
  </si>
  <si>
    <t>CA0057R</t>
  </si>
  <si>
    <t>Rp.-des-Joachims</t>
  </si>
  <si>
    <t>CA0056R</t>
  </si>
  <si>
    <t>Parent-S</t>
  </si>
  <si>
    <t>CA0055R</t>
  </si>
  <si>
    <t>Notre-Dame-Lac</t>
  </si>
  <si>
    <t>CA0054R</t>
  </si>
  <si>
    <t>Montmorency</t>
  </si>
  <si>
    <t>CA0053R</t>
  </si>
  <si>
    <t>Mont-St.Michel</t>
  </si>
  <si>
    <t>CA0052R</t>
  </si>
  <si>
    <t>La Macaza</t>
  </si>
  <si>
    <t>CA0051R</t>
  </si>
  <si>
    <t>Monteb.-Sedbergh</t>
  </si>
  <si>
    <t>CA0050R</t>
  </si>
  <si>
    <t>Mont-Brun</t>
  </si>
  <si>
    <t>CA0049R</t>
  </si>
  <si>
    <t>Latulipe</t>
  </si>
  <si>
    <t>CA0048R</t>
  </si>
  <si>
    <t>Lv.sur-Quevillon</t>
  </si>
  <si>
    <t>CA0047R</t>
  </si>
  <si>
    <t>La Peche</t>
  </si>
  <si>
    <t>CA0046R</t>
  </si>
  <si>
    <t>La Morandiere</t>
  </si>
  <si>
    <t>CA0045R</t>
  </si>
  <si>
    <t>Pemonca</t>
  </si>
  <si>
    <t>CA0044R</t>
  </si>
  <si>
    <t>Edouard</t>
  </si>
  <si>
    <t>CA0043R</t>
  </si>
  <si>
    <t>Hilaire</t>
  </si>
  <si>
    <t>CA0042R</t>
  </si>
  <si>
    <t>Hemmingford Wind</t>
  </si>
  <si>
    <t>CA0041R</t>
  </si>
  <si>
    <t>Grande-Anse</t>
  </si>
  <si>
    <t>CA0040R</t>
  </si>
  <si>
    <t>Route-385</t>
  </si>
  <si>
    <t>CA0039R</t>
  </si>
  <si>
    <t>Cape-Seize</t>
  </si>
  <si>
    <t>CA0038R</t>
  </si>
  <si>
    <t>Charette</t>
  </si>
  <si>
    <t>CA0037R</t>
  </si>
  <si>
    <t>Belleterre</t>
  </si>
  <si>
    <t>CA0036R</t>
  </si>
  <si>
    <t>Trout Brook</t>
  </si>
  <si>
    <t>CA0035R</t>
  </si>
  <si>
    <t>St. Maure</t>
  </si>
  <si>
    <t>CA0034R</t>
  </si>
  <si>
    <t>South Oromocto</t>
  </si>
  <si>
    <t>CA0033R</t>
  </si>
  <si>
    <t>Robertville</t>
  </si>
  <si>
    <t>CA0032R</t>
  </si>
  <si>
    <t>PetitPaquetville</t>
  </si>
  <si>
    <t>CA0031R</t>
  </si>
  <si>
    <t>Pennfield</t>
  </si>
  <si>
    <t>CA0030R</t>
  </si>
  <si>
    <t>Nictau</t>
  </si>
  <si>
    <t>CA0029R</t>
  </si>
  <si>
    <t>Lakewood Heights</t>
  </si>
  <si>
    <t>CA0028R</t>
  </si>
  <si>
    <t>Holtville</t>
  </si>
  <si>
    <t>CA0027R</t>
  </si>
  <si>
    <t>Fundy NP</t>
  </si>
  <si>
    <t>CA0026R</t>
  </si>
  <si>
    <t>Coles Island</t>
  </si>
  <si>
    <t>CA0025R</t>
  </si>
  <si>
    <t>Canterbury</t>
  </si>
  <si>
    <t>CA0024R</t>
  </si>
  <si>
    <t>Bratts Lake</t>
  </si>
  <si>
    <t>CA0023R</t>
  </si>
  <si>
    <t>CA0022R</t>
  </si>
  <si>
    <t>CA0021R</t>
  </si>
  <si>
    <t>LG4</t>
  </si>
  <si>
    <t>CA0020R</t>
  </si>
  <si>
    <t>CA0019R</t>
  </si>
  <si>
    <t>CA0018R</t>
  </si>
  <si>
    <t>CA0017R</t>
  </si>
  <si>
    <t>CA0016R</t>
  </si>
  <si>
    <t>CA0015R</t>
  </si>
  <si>
    <t>Pickle Lake B</t>
  </si>
  <si>
    <t>CA0014R</t>
  </si>
  <si>
    <t>CA0013R</t>
  </si>
  <si>
    <t>CA0012R</t>
  </si>
  <si>
    <t>CA0010R</t>
  </si>
  <si>
    <t>CA0009R</t>
  </si>
  <si>
    <t>CA0008R</t>
  </si>
  <si>
    <t>CA0007R</t>
  </si>
  <si>
    <t>CA0006R</t>
  </si>
  <si>
    <t>CA0005R</t>
  </si>
  <si>
    <t>CA0004R</t>
  </si>
  <si>
    <t>CA0003R</t>
  </si>
  <si>
    <t>CA0002R</t>
  </si>
  <si>
    <t>Tagish</t>
  </si>
  <si>
    <t>CA0001R</t>
  </si>
  <si>
    <t>BY01L</t>
  </si>
  <si>
    <t>BY</t>
  </si>
  <si>
    <t>BY0004R</t>
  </si>
  <si>
    <t>BY02L</t>
  </si>
  <si>
    <t>BY0001R</t>
  </si>
  <si>
    <t>BR10L</t>
  </si>
  <si>
    <t>BR</t>
  </si>
  <si>
    <t>BR0100C</t>
  </si>
  <si>
    <t>Manacapuru (ARM)</t>
  </si>
  <si>
    <t>BR0001R</t>
  </si>
  <si>
    <t>Mount Chacaltaya</t>
  </si>
  <si>
    <t>BO01L</t>
  </si>
  <si>
    <t>BO</t>
  </si>
  <si>
    <t>BO0001R</t>
  </si>
  <si>
    <t>BG01L</t>
  </si>
  <si>
    <t>BG</t>
  </si>
  <si>
    <t>BG02L</t>
  </si>
  <si>
    <t>BG0001R</t>
  </si>
  <si>
    <t>Bredene</t>
  </si>
  <si>
    <t>BE01L</t>
  </si>
  <si>
    <t>BE</t>
  </si>
  <si>
    <t>BE0090R</t>
  </si>
  <si>
    <t>Koksijde</t>
  </si>
  <si>
    <t>BE0014R</t>
  </si>
  <si>
    <t>Houtem</t>
  </si>
  <si>
    <t>BE0013R</t>
  </si>
  <si>
    <t>Moerkerke</t>
  </si>
  <si>
    <t>BE0011R</t>
  </si>
  <si>
    <t>TMNT09 Vielsalm</t>
  </si>
  <si>
    <t>BE03L</t>
  </si>
  <si>
    <t>BE0007R</t>
  </si>
  <si>
    <t>BE0006R</t>
  </si>
  <si>
    <t>University of Gent</t>
  </si>
  <si>
    <t>BE0005R</t>
  </si>
  <si>
    <t>Knokke</t>
  </si>
  <si>
    <t>BE0004R</t>
  </si>
  <si>
    <t>Brugge</t>
  </si>
  <si>
    <t>BE0003R</t>
  </si>
  <si>
    <t>Oostende</t>
  </si>
  <si>
    <t>BE0002R</t>
  </si>
  <si>
    <t>Sarajevo Pofalici</t>
  </si>
  <si>
    <t>HR02L</t>
  </si>
  <si>
    <t>BIH</t>
  </si>
  <si>
    <t>BA</t>
  </si>
  <si>
    <t>BA0010U</t>
  </si>
  <si>
    <t>Sarajevo Bjelave</t>
  </si>
  <si>
    <t>BA0009U</t>
  </si>
  <si>
    <t>BA0006R</t>
  </si>
  <si>
    <t>Xizi</t>
  </si>
  <si>
    <t>AZ01L</t>
  </si>
  <si>
    <t>AZE</t>
  </si>
  <si>
    <t>AZ</t>
  </si>
  <si>
    <t>AZ0001R</t>
  </si>
  <si>
    <t>AU0002G</t>
  </si>
  <si>
    <t>Graz Lustbuehel</t>
  </si>
  <si>
    <t>AT0050R</t>
  </si>
  <si>
    <t>AT02L</t>
  </si>
  <si>
    <t>Kittsee</t>
  </si>
  <si>
    <t>AT0001R</t>
  </si>
  <si>
    <t>AM</t>
  </si>
  <si>
    <t>CPT-FRA</t>
  </si>
  <si>
    <t>Mobile platform</t>
  </si>
  <si>
    <t>M</t>
  </si>
  <si>
    <t>ZA0101A</t>
  </si>
  <si>
    <t>CCS-FRA</t>
  </si>
  <si>
    <t>VEN</t>
  </si>
  <si>
    <t>VE</t>
  </si>
  <si>
    <t>VE0101A</t>
  </si>
  <si>
    <t>DEN-FRA</t>
  </si>
  <si>
    <t>US0101A</t>
  </si>
  <si>
    <t>RV Akademik Tryoshnikov</t>
  </si>
  <si>
    <t>RU05L</t>
  </si>
  <si>
    <t>RU1003R</t>
  </si>
  <si>
    <t>Kara sea expedition 1995</t>
  </si>
  <si>
    <t>RU1002R</t>
  </si>
  <si>
    <t>Kara sea expedition 1994</t>
  </si>
  <si>
    <t>RU1001R</t>
  </si>
  <si>
    <t>MNL-CAN</t>
  </si>
  <si>
    <t>PH0101A</t>
  </si>
  <si>
    <t>RV Helmer Hanssen</t>
  </si>
  <si>
    <t>NO02O</t>
  </si>
  <si>
    <t>NO1000R</t>
  </si>
  <si>
    <t>KIX-FRA</t>
  </si>
  <si>
    <t>JP0101A</t>
  </si>
  <si>
    <t>MAA-FRA</t>
  </si>
  <si>
    <t>IN0101A</t>
  </si>
  <si>
    <t>FRA-BOG</t>
  </si>
  <si>
    <t>DE0113A</t>
  </si>
  <si>
    <t>FRA-JNB</t>
  </si>
  <si>
    <t>DE0112A</t>
  </si>
  <si>
    <t>FRA-KIX</t>
  </si>
  <si>
    <t>DE0110A</t>
  </si>
  <si>
    <t>FRA-CCS</t>
  </si>
  <si>
    <t>DE0106A</t>
  </si>
  <si>
    <t>FRA-CPT</t>
  </si>
  <si>
    <t>DE0105A</t>
  </si>
  <si>
    <t>FRA-MAA</t>
  </si>
  <si>
    <t>DE0104A</t>
  </si>
  <si>
    <t>FRA-DEN</t>
  </si>
  <si>
    <t>DE0103A</t>
  </si>
  <si>
    <t>FRA-CAN</t>
  </si>
  <si>
    <t>DE0101A</t>
  </si>
  <si>
    <t>YYZ-FRA</t>
  </si>
  <si>
    <t>CA0302A</t>
  </si>
  <si>
    <t>CAN-MNL</t>
  </si>
  <si>
    <t>CA0301A</t>
  </si>
  <si>
    <t>CAN-FRA</t>
  </si>
  <si>
    <t>CA0300A</t>
  </si>
  <si>
    <t>Station state/province</t>
  </si>
  <si>
    <t>Station other IDs</t>
  </si>
  <si>
    <t>Station AIRS-ID</t>
  </si>
  <si>
    <t>Station GAW-ID</t>
  </si>
  <si>
    <t>Station GAW-Name</t>
  </si>
  <si>
    <t>Station WDCA-ID</t>
  </si>
  <si>
    <t>Station altitude</t>
  </si>
  <si>
    <t>Station longitude</t>
  </si>
  <si>
    <t>Station latitude</t>
  </si>
  <si>
    <t>Station landuse</t>
  </si>
  <si>
    <t>WMO region</t>
  </si>
  <si>
    <t>WMO region code</t>
  </si>
  <si>
    <t>Station setting</t>
  </si>
  <si>
    <t>GAW type</t>
  </si>
  <si>
    <t>GAW type code</t>
  </si>
  <si>
    <t>Station name</t>
  </si>
  <si>
    <t>Platform</t>
  </si>
  <si>
    <t>Platform code</t>
  </si>
  <si>
    <t>Laboratory code</t>
  </si>
  <si>
    <t>Station type</t>
  </si>
  <si>
    <t>Station type code</t>
  </si>
  <si>
    <t>Nation ISOnum</t>
  </si>
  <si>
    <t>Nation ISO3</t>
  </si>
  <si>
    <t>Nation ISO2</t>
  </si>
  <si>
    <t>Station code</t>
  </si>
  <si>
    <t>SELECT V_GO_WIGOS_ID.WIGOS_ID_TX,
  V_GO_GAW_STATION.GAW_ID_TX,
  V_GO_STATION.STATION_NAME_TX,
  V_GO_STATION_CRD.LATITUDE_NU,
  V_GO_STATION_CRD.LONGITUDE_NU,
  V_GO_STATION_CRD.ELEVATION_NU
FROM V_GO_GAW_STATION
LEFT JOIN V_GO_STATION_CRD
ON V_GO_STATION_CRD.STATION_ID = V_GO_GAW_STATION.STATION_ID
LEFT JOIN V_GO_WIGOS_ID
ON V_GO_WIGOS_ID.STATION_ID = V_GO_GAW_STATION.STATION_ID
LEFT JOIN V_GO_STATION
ON V_GO_STATION.STATION_ID            = V_GO_GAW_STATION.STATION_ID
WHERE V_GO_STATION.APPROVAL_STATUS_ID = 1
AND V_GO_STATION_CRD.VALID_TILL_DT   IS NULL
ORDER BY V_GO_STATION.STATION_NAME_TX</t>
  </si>
  <si>
    <t>Action</t>
  </si>
</sst>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indexed="8"/>
      <name val="Calibri"/>
      <family val="2"/>
      <scheme val="minor"/>
    </font>
    <font>
      <b/>
      <sz val="11"/>
      <color theme="1"/>
      <name val="Calibri"/>
      <family val="3"/>
      <charset val="128"/>
      <scheme val="minor"/>
    </font>
    <font>
      <sz val="11"/>
      <color theme="1"/>
      <name val="Calibri"/>
      <family val="2"/>
      <charset val="128"/>
      <scheme val="minor"/>
    </font>
    <font>
      <u/>
      <sz val="11"/>
      <color theme="10"/>
      <name val="Calibri"/>
      <family val="2"/>
      <scheme val="minor"/>
    </font>
  </fonts>
  <fills count="4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rgb="FF92D050"/>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theme="9"/>
        <bgColor indexed="64"/>
      </patternFill>
    </fill>
    <fill>
      <patternFill patternType="solid">
        <fgColor theme="5"/>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cellStyleXfs>
  <cellXfs count="46">
    <xf numFmtId="0" fontId="0" fillId="0" borderId="0" xfId="0"/>
    <xf numFmtId="0" fontId="18" fillId="33" borderId="0" xfId="0" applyFont="1" applyFill="1"/>
    <xf numFmtId="0" fontId="0" fillId="0" borderId="0" xfId="0" applyAlignment="1">
      <alignment horizontal="left"/>
    </xf>
    <xf numFmtId="0" fontId="18" fillId="33" borderId="0" xfId="0" applyFont="1" applyFill="1" applyAlignment="1">
      <alignment horizontal="center" vertical="center"/>
    </xf>
    <xf numFmtId="0" fontId="0" fillId="34" borderId="0" xfId="0" applyFill="1"/>
    <xf numFmtId="0" fontId="18" fillId="34" borderId="0" xfId="0" applyFont="1" applyFill="1" applyAlignment="1">
      <alignment horizontal="center" vertical="center"/>
    </xf>
    <xf numFmtId="0" fontId="0" fillId="35" borderId="0" xfId="0" applyFill="1"/>
    <xf numFmtId="0" fontId="0" fillId="36" borderId="0" xfId="0" applyFill="1"/>
    <xf numFmtId="0" fontId="18" fillId="36" borderId="0" xfId="0" applyFont="1" applyFill="1" applyAlignment="1">
      <alignment horizontal="center" vertical="center"/>
    </xf>
    <xf numFmtId="0" fontId="0" fillId="37" borderId="0" xfId="0" applyFill="1"/>
    <xf numFmtId="0" fontId="18" fillId="37" borderId="0" xfId="0" applyFont="1" applyFill="1" applyAlignment="1">
      <alignment horizontal="center" vertical="center"/>
    </xf>
    <xf numFmtId="0" fontId="19" fillId="38" borderId="0" xfId="0" applyFont="1" applyFill="1" applyAlignment="1">
      <alignment vertical="center"/>
    </xf>
    <xf numFmtId="0" fontId="18" fillId="34" borderId="0" xfId="0" applyFont="1" applyFill="1"/>
    <xf numFmtId="0" fontId="20" fillId="38" borderId="0" xfId="0" applyFont="1" applyFill="1" applyAlignment="1">
      <alignment vertical="center"/>
    </xf>
    <xf numFmtId="0" fontId="0" fillId="38" borderId="0" xfId="0" applyFill="1" applyAlignment="1">
      <alignment vertical="center"/>
    </xf>
    <xf numFmtId="0" fontId="0" fillId="0" borderId="0" xfId="0" applyAlignment="1">
      <alignment textRotation="90"/>
    </xf>
    <xf numFmtId="0" fontId="18" fillId="0" borderId="0" xfId="0" applyFont="1" applyFill="1" applyAlignment="1">
      <alignment horizontal="center" vertical="center" textRotation="90"/>
    </xf>
    <xf numFmtId="0" fontId="18" fillId="39" borderId="0" xfId="0" applyFont="1" applyFill="1" applyAlignment="1">
      <alignment horizontal="center" vertical="center" textRotation="90"/>
    </xf>
    <xf numFmtId="0" fontId="0" fillId="39" borderId="0" xfId="0" applyFill="1" applyAlignment="1">
      <alignment horizontal="left"/>
    </xf>
    <xf numFmtId="0" fontId="0" fillId="39" borderId="0" xfId="0" applyFill="1"/>
    <xf numFmtId="0" fontId="18" fillId="37" borderId="0" xfId="0" applyFont="1" applyFill="1" applyAlignment="1">
      <alignment textRotation="90"/>
    </xf>
    <xf numFmtId="0" fontId="18" fillId="40" borderId="0" xfId="0" applyFont="1" applyFill="1" applyAlignment="1">
      <alignment textRotation="90"/>
    </xf>
    <xf numFmtId="2" fontId="18" fillId="40" borderId="0" xfId="0" applyNumberFormat="1" applyFont="1" applyFill="1" applyAlignment="1">
      <alignment textRotation="90"/>
    </xf>
    <xf numFmtId="0" fontId="0" fillId="40" borderId="0" xfId="0" applyFill="1"/>
    <xf numFmtId="2" fontId="0" fillId="40" borderId="0" xfId="0" applyNumberFormat="1" applyFill="1"/>
    <xf numFmtId="2" fontId="18" fillId="41" borderId="0" xfId="0" applyNumberFormat="1" applyFont="1" applyFill="1" applyAlignment="1">
      <alignment horizontal="center" vertical="center" textRotation="90"/>
    </xf>
    <xf numFmtId="2" fontId="0" fillId="41" borderId="0" xfId="0" applyNumberFormat="1" applyFill="1"/>
    <xf numFmtId="0" fontId="18" fillId="41" borderId="0" xfId="0" applyFont="1" applyFill="1" applyAlignment="1">
      <alignment horizontal="center" vertical="center" textRotation="90"/>
    </xf>
    <xf numFmtId="0" fontId="0" fillId="41" borderId="0" xfId="0" applyFill="1"/>
    <xf numFmtId="2" fontId="19" fillId="42" borderId="0" xfId="0" applyNumberFormat="1" applyFont="1" applyFill="1" applyAlignment="1">
      <alignment vertical="center" textRotation="90"/>
    </xf>
    <xf numFmtId="2" fontId="0" fillId="42" borderId="0" xfId="0" applyNumberFormat="1" applyFill="1"/>
    <xf numFmtId="0" fontId="16" fillId="0" borderId="0" xfId="0" applyFont="1" applyAlignment="1">
      <alignment textRotation="90"/>
    </xf>
    <xf numFmtId="2" fontId="18" fillId="39" borderId="0" xfId="0" applyNumberFormat="1" applyFont="1" applyFill="1" applyAlignment="1">
      <alignment horizontal="center" vertical="center" textRotation="90"/>
    </xf>
    <xf numFmtId="2" fontId="0" fillId="39" borderId="0" xfId="0" applyNumberFormat="1" applyFill="1"/>
    <xf numFmtId="0" fontId="0" fillId="0" borderId="0" xfId="0" applyAlignment="1">
      <alignment wrapText="1"/>
    </xf>
    <xf numFmtId="0" fontId="0" fillId="43" borderId="0" xfId="0" applyFill="1"/>
    <xf numFmtId="14" fontId="0" fillId="0" borderId="0" xfId="0" applyNumberFormat="1"/>
    <xf numFmtId="0" fontId="16" fillId="0" borderId="0" xfId="0" applyFont="1"/>
    <xf numFmtId="0" fontId="21" fillId="0" borderId="0" xfId="42"/>
    <xf numFmtId="0" fontId="0" fillId="0" borderId="0" xfId="0" quotePrefix="1"/>
    <xf numFmtId="0" fontId="0" fillId="44" borderId="0" xfId="0" applyFill="1"/>
    <xf numFmtId="0" fontId="0" fillId="45" borderId="0" xfId="0" applyFill="1"/>
    <xf numFmtId="0" fontId="0" fillId="46" borderId="0" xfId="0" applyFill="1"/>
    <xf numFmtId="0" fontId="0" fillId="47" borderId="0" xfId="0" applyFill="1"/>
    <xf numFmtId="0" fontId="21" fillId="0" borderId="0" xfId="42" applyAlignment="1">
      <alignment vertical="center"/>
    </xf>
    <xf numFmtId="0" fontId="0" fillId="48"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fill>
        <patternFill patternType="solid">
          <fgColor indexed="64"/>
          <bgColor theme="0"/>
        </patternFill>
      </fill>
    </dxf>
    <dxf>
      <font>
        <color rgb="FF9C0006"/>
      </font>
      <fill>
        <patternFill>
          <bgColor rgb="FFFFC7CE"/>
        </patternFill>
      </fill>
    </dxf>
    <dxf>
      <numFmt numFmtId="0" formatCode="General"/>
      <fill>
        <patternFill patternType="solid">
          <fgColor indexed="64"/>
          <bgColor theme="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queryTables/queryTable1.xml><?xml version="1.0" encoding="utf-8"?>
<queryTable xmlns="http://schemas.openxmlformats.org/spreadsheetml/2006/main" name="EPUBDMZ"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gawsis"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StationSearchResults" connectionId="7"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woudc" connectionId="8" autoFormatId="16" applyNumberFormats="0" applyBorderFormats="0" applyFontFormats="1" applyPatternFormats="1" applyAlignmentFormats="0" applyWidthHeightFormats="0"/>
</file>

<file path=xl/queryTables/queryTable5.xml><?xml version="1.0" encoding="utf-8"?>
<queryTable xmlns="http://schemas.openxmlformats.org/spreadsheetml/2006/main" name="Query from Excel Files" connectionId="5" autoFormatId="16" applyNumberFormats="0" applyBorderFormats="0" applyFontFormats="0" applyPatternFormats="0" applyAlignmentFormats="0" applyWidthHeightFormats="0">
  <queryTableRefresh nextId="11">
    <queryTableFields count="10">
      <queryTableField id="1" name="WIGOS_ID_TX" tableColumnId="1"/>
      <queryTableField id="2" name="GAW_ID_TX" tableColumnId="2"/>
      <queryTableField id="3" name="STATION_NAME_TX" tableColumnId="3"/>
      <queryTableField id="4" name="LATITUDE_NU" tableColumnId="4"/>
      <queryTableField id="5" name="LONGITUDE_NU" tableColumnId="5"/>
      <queryTableField id="6" name="ELEVATION_NU" tableColumnId="6"/>
      <queryTableField id="7" name="19" tableColumnId="7"/>
      <queryTableField id="8" name="9" tableColumnId="8"/>
      <queryTableField id="9" name="11" tableColumnId="9"/>
      <queryTableField id="10" name="5" tableColumnId="10"/>
    </queryTableFields>
  </queryTableRefresh>
</queryTable>
</file>

<file path=xl/queryTables/queryTable6.xml><?xml version="1.0" encoding="utf-8"?>
<queryTable xmlns="http://schemas.openxmlformats.org/spreadsheetml/2006/main" name="Query from Excel Files" connectionId="4" autoFormatId="16" applyNumberFormats="0" applyBorderFormats="0" applyFontFormats="0" applyPatternFormats="0" applyAlignmentFormats="0" applyWidthHeightFormats="0">
  <queryTableRefresh nextId="13" unboundColumnsRight="2">
    <queryTableFields count="12">
      <queryTableField id="1" name="WIGOS_ID_TX" tableColumnId="1"/>
      <queryTableField id="2" name="GAW_ID_TX" tableColumnId="2"/>
      <queryTableField id="3" name="STATION_NAME_TX" tableColumnId="3"/>
      <queryTableField id="4" name="LATITUDE_NU" tableColumnId="4"/>
      <queryTableField id="5" name="LONGITUDE_NU" tableColumnId="5"/>
      <queryTableField id="6" name="ELEVATION_NU" tableColumnId="6"/>
      <queryTableField id="7" name="Station Name" tableColumnId="7"/>
      <queryTableField id="8" name="Latitude" tableColumnId="8"/>
      <queryTableField id="9" name="Longitude" tableColumnId="9"/>
      <queryTableField id="10" name="Elevation" tableColumnId="10"/>
      <queryTableField id="11" dataBound="0" tableColumnId="11"/>
      <queryTableField id="12" dataBound="0" tableColumnId="12"/>
    </queryTableFields>
  </queryTableRefresh>
</queryTable>
</file>

<file path=xl/queryTables/queryTable7.xml><?xml version="1.0" encoding="utf-8"?>
<queryTable xmlns="http://schemas.openxmlformats.org/spreadsheetml/2006/main" name="Query from Excel Files" connectionId="6" autoFormatId="16" applyNumberFormats="0" applyBorderFormats="0" applyFontFormats="0" applyPatternFormats="0" applyAlignmentFormats="0" applyWidthHeightFormats="0">
  <queryTableRefresh nextId="11">
    <queryTableFields count="10">
      <queryTableField id="1" name="WIGOS_ID_TX" tableColumnId="1"/>
      <queryTableField id="2" name="GAW_ID_TX" tableColumnId="2"/>
      <queryTableField id="3" name="STATION_NAME_TX" tableColumnId="3"/>
      <queryTableField id="4" name="LATITUDE_NU" tableColumnId="4"/>
      <queryTableField id="5" name="LONGITUDE_NU" tableColumnId="5"/>
      <queryTableField id="6" name="ELEVATION_NU" tableColumnId="6"/>
      <queryTableField id="7" name="platform_name" tableColumnId="7"/>
      <queryTableField id="8" name="X" tableColumnId="8"/>
      <queryTableField id="9" name="Y" tableColumnId="9"/>
      <queryTableField id="10" name="elevation" tableColumnId="10"/>
    </queryTableFields>
  </queryTableRefresh>
</queryTable>
</file>

<file path=xl/queryTables/queryTable8.xml><?xml version="1.0" encoding="utf-8"?>
<queryTable xmlns="http://schemas.openxmlformats.org/spreadsheetml/2006/main" name="Query from Excel Files" connectionId="3" autoFormatId="16" applyNumberFormats="0" applyBorderFormats="0" applyFontFormats="0" applyPatternFormats="0" applyAlignmentFormats="0" applyWidthHeightFormats="0">
  <queryTableRefresh nextId="10">
    <queryTableFields count="9">
      <queryTableField id="1" name="WIGOS_ID_TX" tableColumnId="1"/>
      <queryTableField id="2" name="GAW_ID_TX" tableColumnId="2"/>
      <queryTableField id="3" name="STATION_NAME_TX" tableColumnId="3"/>
      <queryTableField id="4" name="LATITUDE_NU" tableColumnId="4"/>
      <queryTableField id="5" name="LONGITUDE_NU" tableColumnId="5"/>
      <queryTableField id="6" name="ELEVATION_NU" tableColumnId="6"/>
      <queryTableField id="7" name="Station latitude" tableColumnId="7"/>
      <queryTableField id="8" name="Station longitude" tableColumnId="8"/>
      <queryTableField id="9" name="Station altitude" tableColumnId="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table1.xml><?xml version="1.0" encoding="utf-8"?>
<table xmlns="http://schemas.openxmlformats.org/spreadsheetml/2006/main" id="6" name="Table_Query_from_Excel_Files7" displayName="Table_Query_from_Excel_Files7" ref="A1:J1069" tableType="queryTable" totalsRowShown="0">
  <autoFilter ref="A1:J1069"/>
  <tableColumns count="10">
    <tableColumn id="1" uniqueName="1" name="WIGOS_ID_TX" queryTableFieldId="1"/>
    <tableColumn id="2" uniqueName="2" name="GAW_ID_TX" queryTableFieldId="2"/>
    <tableColumn id="3" uniqueName="3" name="STATION_NAME_TX" queryTableFieldId="3"/>
    <tableColumn id="4" uniqueName="4" name="LATITUDE_NU" queryTableFieldId="4"/>
    <tableColumn id="5" uniqueName="5" name="LONGITUDE_NU" queryTableFieldId="5"/>
    <tableColumn id="6" uniqueName="6" name="ELEVATION_NU" queryTableFieldId="6"/>
    <tableColumn id="7" uniqueName="7" name="19" queryTableFieldId="7"/>
    <tableColumn id="8" uniqueName="8" name="9" queryTableFieldId="8"/>
    <tableColumn id="9" uniqueName="9" name="11" queryTableFieldId="9"/>
    <tableColumn id="10" uniqueName="10" name="5" queryTableFieldId="10"/>
  </tableColumns>
  <tableStyleInfo name="TableStyleMedium2" showFirstColumn="0" showLastColumn="0" showRowStripes="1" showColumnStripes="0"/>
</table>
</file>

<file path=xl/tables/table2.xml><?xml version="1.0" encoding="utf-8"?>
<table xmlns="http://schemas.openxmlformats.org/spreadsheetml/2006/main" id="4" name="Table_Query_from_Excel_Files5" displayName="Table_Query_from_Excel_Files5" ref="A2:L207" tableType="queryTable" totalsRowShown="0">
  <autoFilter ref="A2:L207"/>
  <sortState ref="A3:L207">
    <sortCondition ref="A2:A209"/>
  </sortState>
  <tableColumns count="12">
    <tableColumn id="1" uniqueName="1" name="WIGOS_ID_TX" queryTableFieldId="1"/>
    <tableColumn id="2" uniqueName="2" name="GAW_ID_TX" queryTableFieldId="2"/>
    <tableColumn id="3" uniqueName="3" name="STATION_NAME_TX" queryTableFieldId="3"/>
    <tableColumn id="4" uniqueName="4" name="LATITUDE_NU" queryTableFieldId="4"/>
    <tableColumn id="5" uniqueName="5" name="LONGITUDE_NU" queryTableFieldId="5"/>
    <tableColumn id="6" uniqueName="6" name="ELEVATION_NU" queryTableFieldId="6"/>
    <tableColumn id="7" uniqueName="7" name="Station Name" queryTableFieldId="7"/>
    <tableColumn id="8" uniqueName="8" name="Latitude" queryTableFieldId="8"/>
    <tableColumn id="9" uniqueName="9" name="Longitude" queryTableFieldId="9"/>
    <tableColumn id="10" uniqueName="10" name="Elevation" queryTableFieldId="10"/>
    <tableColumn id="11" uniqueName="11" name="Euclidean distance (°)" queryTableFieldId="11" dataDxfId="30">
      <calculatedColumnFormula>SQRT((Table_Query_from_Excel_Files5[[#This Row],[Latitude]]-Table_Query_from_Excel_Files5[[#This Row],[LATITUDE_NU]])^2+(Table_Query_from_Excel_Files5[[#This Row],[Longitude]]-Table_Query_from_Excel_Files5[[#This Row],[LONGITUDE_NU]])^2)</calculatedColumnFormula>
    </tableColumn>
    <tableColumn id="12" uniqueName="12" name="Elevation difference (m)" queryTableFieldId="12" dataDxfId="28">
      <calculatedColumnFormula>Table_Query_from_Excel_Files5[[#This Row],[Elevation]]-Table_Query_from_Excel_Files5[[#This Row],[ELEVATION_NU]]</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1" name="Table_Query_from_Excel_Files2" displayName="Table_Query_from_Excel_Files2" ref="A2:J527" tableType="queryTable" totalsRowShown="0">
  <autoFilter ref="A2:J527"/>
  <tableColumns count="10">
    <tableColumn id="1" uniqueName="1" name="WIGOS_ID_TX" queryTableFieldId="1"/>
    <tableColumn id="2" uniqueName="2" name="GAW_ID_TX" queryTableFieldId="2"/>
    <tableColumn id="3" uniqueName="3" name="STATION_NAME_TX" queryTableFieldId="3"/>
    <tableColumn id="4" uniqueName="4" name="LATITUDE_NU" queryTableFieldId="4"/>
    <tableColumn id="5" uniqueName="5" name="LONGITUDE_NU" queryTableFieldId="5"/>
    <tableColumn id="6" uniqueName="6" name="ELEVATION_NU" queryTableFieldId="6"/>
    <tableColumn id="7" uniqueName="7" name="platform_name" queryTableFieldId="7"/>
    <tableColumn id="8" uniqueName="8" name="X" queryTableFieldId="8"/>
    <tableColumn id="9" uniqueName="9" name="Y" queryTableFieldId="9"/>
    <tableColumn id="10" uniqueName="10" name="elevation" queryTableFieldId="10"/>
  </tableColumns>
  <tableStyleInfo name="TableStyleMedium2" showFirstColumn="0" showLastColumn="0" showRowStripes="1" showColumnStripes="0"/>
</table>
</file>

<file path=xl/tables/table4.xml><?xml version="1.0" encoding="utf-8"?>
<table xmlns="http://schemas.openxmlformats.org/spreadsheetml/2006/main" id="2" name="Table_Query_from_Excel_Files" displayName="Table_Query_from_Excel_Files" ref="A2:I1683" tableType="queryTable" totalsRowShown="0">
  <autoFilter ref="A2:I1683"/>
  <tableColumns count="9">
    <tableColumn id="1" uniqueName="1" name="WIGOS_ID_TX" queryTableFieldId="1"/>
    <tableColumn id="2" uniqueName="2" name="GAW_ID_TX" queryTableFieldId="2"/>
    <tableColumn id="3" uniqueName="3" name="STATION_NAME_TX" queryTableFieldId="3"/>
    <tableColumn id="4" uniqueName="4" name="LATITUDE_NU" queryTableFieldId="4"/>
    <tableColumn id="5" uniqueName="5" name="LONGITUDE_NU" queryTableFieldId="5"/>
    <tableColumn id="6" uniqueName="6" name="ELEVATION_NU" queryTableFieldId="6"/>
    <tableColumn id="7" uniqueName="7" name="Station latitude" queryTableFieldId="7"/>
    <tableColumn id="8" uniqueName="8" name="Station longitude" queryTableFieldId="8"/>
    <tableColumn id="9" uniqueName="9" name="Station altitude" queryTableFieldId="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folk.nilu.no/~ebas/EBAS_Masterdata/ebas_stations.csv" TargetMode="External"/></Relationships>
</file>

<file path=xl/worksheets/_rels/sheet1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M1066"/>
  <sheetViews>
    <sheetView zoomScale="110" zoomScaleNormal="110" workbookViewId="0">
      <pane xSplit="2" ySplit="1" topLeftCell="C79" activePane="bottomRight" state="frozen"/>
      <selection pane="topRight" activeCell="C1" sqref="C1"/>
      <selection pane="bottomLeft" activeCell="A3" sqref="A3"/>
      <selection pane="bottomRight" activeCell="G1" sqref="G1:K1048576"/>
    </sheetView>
  </sheetViews>
  <sheetFormatPr defaultColWidth="4.28515625" defaultRowHeight="15"/>
  <cols>
    <col min="1" max="3" width="4.28515625" style="19"/>
    <col min="4" max="4" width="6.85546875" style="33" bestFit="1" customWidth="1"/>
    <col min="5" max="5" width="7.85546875" style="33" bestFit="1" customWidth="1"/>
    <col min="6" max="6" width="4.28515625" style="19" customWidth="1"/>
    <col min="7" max="8" width="4.28515625" style="9" customWidth="1"/>
    <col min="9" max="10" width="4.28515625" style="9"/>
    <col min="11" max="11" width="5.7109375" style="9" customWidth="1"/>
    <col min="12" max="12" width="4.28515625" style="23" customWidth="1"/>
    <col min="13" max="13" width="5.85546875" style="24" bestFit="1" customWidth="1"/>
    <col min="14" max="14" width="6.85546875" style="24" bestFit="1" customWidth="1"/>
    <col min="15" max="16" width="4.28515625" style="26" customWidth="1"/>
    <col min="17" max="17" width="5.85546875" style="26" bestFit="1" customWidth="1"/>
    <col min="18" max="18" width="6.85546875" style="26" bestFit="1" customWidth="1"/>
    <col min="19" max="19" width="4.28515625" style="26" customWidth="1"/>
    <col min="20" max="21" width="4.28515625" style="30" customWidth="1"/>
    <col min="22" max="22" width="5.85546875" style="30" bestFit="1" customWidth="1"/>
    <col min="23" max="23" width="6.85546875" style="30" bestFit="1" customWidth="1"/>
    <col min="24" max="24" width="4.28515625" style="30" customWidth="1"/>
    <col min="25" max="25" width="4.28515625" style="26" customWidth="1"/>
    <col min="26" max="27" width="5.28515625" style="26" bestFit="1" customWidth="1"/>
    <col min="28" max="28" width="4.28515625" style="28" customWidth="1"/>
    <col min="30" max="39" width="6.7109375" customWidth="1"/>
  </cols>
  <sheetData>
    <row r="1" spans="1:39" s="15" customFormat="1" ht="113.45" customHeight="1">
      <c r="A1" s="17" t="s">
        <v>307</v>
      </c>
      <c r="B1" s="17" t="s">
        <v>1355</v>
      </c>
      <c r="C1" s="17" t="s">
        <v>2926</v>
      </c>
      <c r="D1" s="32" t="s">
        <v>2963</v>
      </c>
      <c r="E1" s="32" t="s">
        <v>2964</v>
      </c>
      <c r="F1" s="17" t="s">
        <v>2985</v>
      </c>
      <c r="G1" s="20" t="s">
        <v>2965</v>
      </c>
      <c r="H1" s="20" t="s">
        <v>2966</v>
      </c>
      <c r="I1" s="20" t="s">
        <v>2967</v>
      </c>
      <c r="J1" s="20" t="s">
        <v>2967</v>
      </c>
      <c r="K1" s="20" t="s">
        <v>2986</v>
      </c>
      <c r="L1" s="21" t="s">
        <v>2968</v>
      </c>
      <c r="M1" s="22" t="s">
        <v>2969</v>
      </c>
      <c r="N1" s="22" t="s">
        <v>2970</v>
      </c>
      <c r="O1" s="25" t="s">
        <v>2971</v>
      </c>
      <c r="P1" s="25" t="s">
        <v>2972</v>
      </c>
      <c r="Q1" s="25" t="s">
        <v>2973</v>
      </c>
      <c r="R1" s="25" t="s">
        <v>2974</v>
      </c>
      <c r="S1" s="25" t="s">
        <v>2975</v>
      </c>
      <c r="T1" s="29" t="s">
        <v>2976</v>
      </c>
      <c r="U1" s="29" t="s">
        <v>2977</v>
      </c>
      <c r="V1" s="29" t="s">
        <v>2978</v>
      </c>
      <c r="W1" s="29" t="s">
        <v>2979</v>
      </c>
      <c r="X1" s="29" t="s">
        <v>2980</v>
      </c>
      <c r="Y1" s="25" t="s">
        <v>2981</v>
      </c>
      <c r="Z1" s="25" t="s">
        <v>2982</v>
      </c>
      <c r="AA1" s="25" t="s">
        <v>2983</v>
      </c>
      <c r="AB1" s="27" t="s">
        <v>2984</v>
      </c>
      <c r="AC1" s="16"/>
      <c r="AD1" s="16" t="s">
        <v>2953</v>
      </c>
      <c r="AE1" s="16" t="s">
        <v>2954</v>
      </c>
      <c r="AF1" s="31" t="s">
        <v>2955</v>
      </c>
      <c r="AG1" s="31" t="s">
        <v>2956</v>
      </c>
      <c r="AH1" s="31" t="s">
        <v>2957</v>
      </c>
      <c r="AI1" s="31" t="s">
        <v>2958</v>
      </c>
      <c r="AJ1" s="31" t="s">
        <v>2959</v>
      </c>
      <c r="AK1" s="31" t="s">
        <v>2960</v>
      </c>
      <c r="AL1" s="31" t="s">
        <v>2961</v>
      </c>
      <c r="AM1" s="31" t="s">
        <v>2962</v>
      </c>
    </row>
    <row r="2" spans="1:39">
      <c r="A2" s="18"/>
      <c r="B2" s="18"/>
      <c r="C2" s="18"/>
      <c r="G2" s="9" t="s">
        <v>81</v>
      </c>
      <c r="H2" s="9" t="s">
        <v>79</v>
      </c>
      <c r="I2" s="9">
        <v>35.0381</v>
      </c>
      <c r="J2" s="9">
        <v>33.0578</v>
      </c>
      <c r="K2" s="9">
        <v>520</v>
      </c>
      <c r="Y2" s="26" t="s">
        <v>1792</v>
      </c>
      <c r="Z2" s="26">
        <v>35.039164999999997</v>
      </c>
      <c r="AA2" s="26">
        <v>33.058056000000001</v>
      </c>
      <c r="AB2" s="28">
        <v>532</v>
      </c>
      <c r="AD2">
        <f t="shared" ref="AD2:AD65" si="0">D2/I2</f>
        <v>0</v>
      </c>
      <c r="AE2">
        <f t="shared" ref="AE2:AE65" si="1">E2/J2</f>
        <v>0</v>
      </c>
      <c r="AF2" t="e">
        <f t="shared" ref="AF2:AF65" si="2">D2/M2</f>
        <v>#DIV/0!</v>
      </c>
      <c r="AG2" t="e">
        <f t="shared" ref="AG2:AG65" si="3">E2/N2</f>
        <v>#DIV/0!</v>
      </c>
      <c r="AH2" t="e">
        <f t="shared" ref="AH2:AH65" si="4">D2/Q2</f>
        <v>#DIV/0!</v>
      </c>
      <c r="AI2" t="e">
        <f t="shared" ref="AI2:AI65" si="5">E2/R2</f>
        <v>#DIV/0!</v>
      </c>
      <c r="AJ2" t="e">
        <f t="shared" ref="AJ2:AJ65" si="6">D2/V2</f>
        <v>#DIV/0!</v>
      </c>
      <c r="AK2" t="e">
        <f t="shared" ref="AK2:AK65" si="7">E2/W2</f>
        <v>#DIV/0!</v>
      </c>
      <c r="AL2">
        <f>D2/Z2</f>
        <v>0</v>
      </c>
      <c r="AM2">
        <f>E2/AA2</f>
        <v>0</v>
      </c>
    </row>
    <row r="3" spans="1:39">
      <c r="A3" s="18"/>
      <c r="B3" s="18"/>
      <c r="C3" s="18"/>
      <c r="G3" s="9" t="s">
        <v>270</v>
      </c>
      <c r="H3" s="9" t="s">
        <v>269</v>
      </c>
      <c r="I3" s="9">
        <v>36.623730000000002</v>
      </c>
      <c r="J3" s="9">
        <v>-116.01947</v>
      </c>
      <c r="K3" s="9">
        <v>1007</v>
      </c>
      <c r="AD3">
        <f t="shared" si="0"/>
        <v>0</v>
      </c>
      <c r="AE3">
        <f t="shared" si="1"/>
        <v>0</v>
      </c>
      <c r="AF3" t="e">
        <f t="shared" si="2"/>
        <v>#DIV/0!</v>
      </c>
      <c r="AG3" t="e">
        <f t="shared" si="3"/>
        <v>#DIV/0!</v>
      </c>
      <c r="AH3" t="e">
        <f t="shared" si="4"/>
        <v>#DIV/0!</v>
      </c>
      <c r="AI3" t="e">
        <f t="shared" si="5"/>
        <v>#DIV/0!</v>
      </c>
      <c r="AJ3" t="e">
        <f t="shared" si="6"/>
        <v>#DIV/0!</v>
      </c>
      <c r="AK3" t="e">
        <f t="shared" si="7"/>
        <v>#DIV/0!</v>
      </c>
      <c r="AL3" t="e">
        <f t="shared" ref="AL3:AL66" si="8">D3/Z3</f>
        <v>#DIV/0!</v>
      </c>
      <c r="AM3" t="e">
        <f t="shared" ref="AM3:AM66" si="9">E3/AA3</f>
        <v>#DIV/0!</v>
      </c>
    </row>
    <row r="4" spans="1:39">
      <c r="A4" s="18"/>
      <c r="B4" s="18"/>
      <c r="C4" s="18"/>
      <c r="G4" s="9" t="s">
        <v>264</v>
      </c>
      <c r="H4" s="9" t="s">
        <v>263</v>
      </c>
      <c r="I4" s="9">
        <v>34.2547</v>
      </c>
      <c r="J4" s="9">
        <v>-89.872900000000001</v>
      </c>
      <c r="K4" s="9">
        <v>98</v>
      </c>
      <c r="AD4">
        <f t="shared" si="0"/>
        <v>0</v>
      </c>
      <c r="AE4">
        <f t="shared" si="1"/>
        <v>0</v>
      </c>
      <c r="AF4" t="e">
        <f t="shared" si="2"/>
        <v>#DIV/0!</v>
      </c>
      <c r="AG4" t="e">
        <f t="shared" si="3"/>
        <v>#DIV/0!</v>
      </c>
      <c r="AH4" t="e">
        <f t="shared" si="4"/>
        <v>#DIV/0!</v>
      </c>
      <c r="AI4" t="e">
        <f t="shared" si="5"/>
        <v>#DIV/0!</v>
      </c>
      <c r="AJ4" t="e">
        <f t="shared" si="6"/>
        <v>#DIV/0!</v>
      </c>
      <c r="AK4" t="e">
        <f t="shared" si="7"/>
        <v>#DIV/0!</v>
      </c>
      <c r="AL4" t="e">
        <f t="shared" si="8"/>
        <v>#DIV/0!</v>
      </c>
      <c r="AM4" t="e">
        <f t="shared" si="9"/>
        <v>#DIV/0!</v>
      </c>
    </row>
    <row r="5" spans="1:39">
      <c r="A5" s="18"/>
      <c r="B5" s="18"/>
      <c r="C5" s="18"/>
      <c r="G5" s="9" t="s">
        <v>126</v>
      </c>
      <c r="H5" s="9" t="s">
        <v>125</v>
      </c>
      <c r="I5" s="9">
        <v>61.85</v>
      </c>
      <c r="J5" s="9">
        <v>24.283332999999899</v>
      </c>
      <c r="K5" s="9">
        <v>181</v>
      </c>
      <c r="AD5">
        <f t="shared" si="0"/>
        <v>0</v>
      </c>
      <c r="AE5">
        <f t="shared" si="1"/>
        <v>0</v>
      </c>
      <c r="AF5" t="e">
        <f t="shared" si="2"/>
        <v>#DIV/0!</v>
      </c>
      <c r="AG5" t="e">
        <f t="shared" si="3"/>
        <v>#DIV/0!</v>
      </c>
      <c r="AH5" t="e">
        <f t="shared" si="4"/>
        <v>#DIV/0!</v>
      </c>
      <c r="AI5" t="e">
        <f t="shared" si="5"/>
        <v>#DIV/0!</v>
      </c>
      <c r="AJ5" t="e">
        <f t="shared" si="6"/>
        <v>#DIV/0!</v>
      </c>
      <c r="AK5" t="e">
        <f t="shared" si="7"/>
        <v>#DIV/0!</v>
      </c>
      <c r="AL5" t="e">
        <f t="shared" si="8"/>
        <v>#DIV/0!</v>
      </c>
      <c r="AM5" t="e">
        <f t="shared" si="9"/>
        <v>#DIV/0!</v>
      </c>
    </row>
    <row r="6" spans="1:39">
      <c r="A6" s="18"/>
      <c r="B6" s="18"/>
      <c r="C6" s="18"/>
      <c r="G6" s="9" t="s">
        <v>131</v>
      </c>
      <c r="H6" s="9" t="s">
        <v>130</v>
      </c>
      <c r="I6" s="9">
        <v>48.562222222222204</v>
      </c>
      <c r="J6" s="9">
        <v>5.5055555555555502</v>
      </c>
      <c r="K6" s="9">
        <v>392</v>
      </c>
      <c r="AD6">
        <f t="shared" si="0"/>
        <v>0</v>
      </c>
      <c r="AE6">
        <f t="shared" si="1"/>
        <v>0</v>
      </c>
      <c r="AF6" t="e">
        <f t="shared" si="2"/>
        <v>#DIV/0!</v>
      </c>
      <c r="AG6" t="e">
        <f t="shared" si="3"/>
        <v>#DIV/0!</v>
      </c>
      <c r="AH6" t="e">
        <f t="shared" si="4"/>
        <v>#DIV/0!</v>
      </c>
      <c r="AI6" t="e">
        <f t="shared" si="5"/>
        <v>#DIV/0!</v>
      </c>
      <c r="AJ6" t="e">
        <f t="shared" si="6"/>
        <v>#DIV/0!</v>
      </c>
      <c r="AK6" t="e">
        <f t="shared" si="7"/>
        <v>#DIV/0!</v>
      </c>
      <c r="AL6" t="e">
        <f t="shared" si="8"/>
        <v>#DIV/0!</v>
      </c>
      <c r="AM6" t="e">
        <f t="shared" si="9"/>
        <v>#DIV/0!</v>
      </c>
    </row>
    <row r="7" spans="1:39">
      <c r="A7" s="18"/>
      <c r="B7" s="18"/>
      <c r="C7" s="18"/>
      <c r="G7" s="9" t="s">
        <v>2439</v>
      </c>
      <c r="H7" s="9" t="s">
        <v>241</v>
      </c>
      <c r="I7" s="9">
        <v>38.467555555555499</v>
      </c>
      <c r="J7" s="9">
        <v>-28.401722222222201</v>
      </c>
      <c r="K7" s="9">
        <v>2225</v>
      </c>
      <c r="T7" s="30" t="s">
        <v>2439</v>
      </c>
      <c r="U7" s="30" t="s">
        <v>241</v>
      </c>
      <c r="V7" s="30">
        <v>38.47</v>
      </c>
      <c r="W7" s="30">
        <v>-28.4</v>
      </c>
      <c r="X7" s="30">
        <v>2225</v>
      </c>
      <c r="AD7">
        <f t="shared" si="0"/>
        <v>0</v>
      </c>
      <c r="AE7">
        <f t="shared" si="1"/>
        <v>0</v>
      </c>
      <c r="AF7" t="e">
        <f t="shared" si="2"/>
        <v>#DIV/0!</v>
      </c>
      <c r="AG7" t="e">
        <f t="shared" si="3"/>
        <v>#DIV/0!</v>
      </c>
      <c r="AH7" t="e">
        <f t="shared" si="4"/>
        <v>#DIV/0!</v>
      </c>
      <c r="AI7" t="e">
        <f t="shared" si="5"/>
        <v>#DIV/0!</v>
      </c>
      <c r="AJ7">
        <f t="shared" si="6"/>
        <v>0</v>
      </c>
      <c r="AK7">
        <f t="shared" si="7"/>
        <v>0</v>
      </c>
      <c r="AL7" t="e">
        <f t="shared" si="8"/>
        <v>#DIV/0!</v>
      </c>
      <c r="AM7" t="e">
        <f t="shared" si="9"/>
        <v>#DIV/0!</v>
      </c>
    </row>
    <row r="8" spans="1:39">
      <c r="A8" s="18"/>
      <c r="B8" s="18"/>
      <c r="C8" s="18"/>
      <c r="G8" s="9" t="s">
        <v>202</v>
      </c>
      <c r="H8" s="9" t="s">
        <v>201</v>
      </c>
      <c r="I8" s="9">
        <v>24.466940999999899</v>
      </c>
      <c r="J8" s="9">
        <v>123.01087200000001</v>
      </c>
      <c r="K8" s="9">
        <v>30</v>
      </c>
      <c r="AD8">
        <f t="shared" si="0"/>
        <v>0</v>
      </c>
      <c r="AE8">
        <f t="shared" si="1"/>
        <v>0</v>
      </c>
      <c r="AF8" t="e">
        <f t="shared" si="2"/>
        <v>#DIV/0!</v>
      </c>
      <c r="AG8" t="e">
        <f t="shared" si="3"/>
        <v>#DIV/0!</v>
      </c>
      <c r="AH8" t="e">
        <f t="shared" si="4"/>
        <v>#DIV/0!</v>
      </c>
      <c r="AI8" t="e">
        <f t="shared" si="5"/>
        <v>#DIV/0!</v>
      </c>
      <c r="AJ8" t="e">
        <f t="shared" si="6"/>
        <v>#DIV/0!</v>
      </c>
      <c r="AK8" t="e">
        <f t="shared" si="7"/>
        <v>#DIV/0!</v>
      </c>
      <c r="AL8" t="e">
        <f t="shared" si="8"/>
        <v>#DIV/0!</v>
      </c>
      <c r="AM8" t="e">
        <f t="shared" si="9"/>
        <v>#DIV/0!</v>
      </c>
    </row>
    <row r="9" spans="1:39">
      <c r="A9" s="18" t="s">
        <v>1004</v>
      </c>
      <c r="B9" s="18" t="s">
        <v>17</v>
      </c>
      <c r="C9" s="18" t="s">
        <v>2285</v>
      </c>
      <c r="D9" s="33">
        <v>-31.400970000000001</v>
      </c>
      <c r="E9" s="33">
        <v>-63.529069999999997</v>
      </c>
      <c r="F9" s="19">
        <v>339</v>
      </c>
      <c r="G9" s="9" t="s">
        <v>17</v>
      </c>
      <c r="H9" s="9" t="s">
        <v>16</v>
      </c>
      <c r="I9" s="9">
        <v>-31.668611111111101</v>
      </c>
      <c r="J9" s="9">
        <v>-63.8819444444444</v>
      </c>
      <c r="K9" s="9">
        <v>339</v>
      </c>
      <c r="L9" s="23" t="s">
        <v>17</v>
      </c>
      <c r="M9" s="24">
        <v>-31.4</v>
      </c>
      <c r="N9" s="24">
        <v>-63.53</v>
      </c>
      <c r="O9" s="26" t="s">
        <v>17</v>
      </c>
      <c r="P9" s="26" t="s">
        <v>2285</v>
      </c>
      <c r="Q9" s="26">
        <v>-31.66667</v>
      </c>
      <c r="R9" s="26">
        <v>-63.883339999999997</v>
      </c>
      <c r="S9" s="26">
        <v>338</v>
      </c>
      <c r="T9" s="30" t="s">
        <v>17</v>
      </c>
      <c r="U9" s="30" t="s">
        <v>2285</v>
      </c>
      <c r="V9" s="30">
        <v>-31.66667</v>
      </c>
      <c r="W9" s="30">
        <v>-63.883339999999997</v>
      </c>
      <c r="X9" s="30">
        <v>338</v>
      </c>
      <c r="AD9">
        <f t="shared" si="0"/>
        <v>0.99154869437841575</v>
      </c>
      <c r="AE9">
        <f t="shared" si="1"/>
        <v>0.99447614740732748</v>
      </c>
      <c r="AF9">
        <f t="shared" si="2"/>
        <v>1.0000308917197454</v>
      </c>
      <c r="AG9">
        <f t="shared" si="3"/>
        <v>0.99998536124665505</v>
      </c>
      <c r="AH9">
        <f t="shared" si="4"/>
        <v>0.99160947456742377</v>
      </c>
      <c r="AI9">
        <f t="shared" si="5"/>
        <v>0.99445442270238216</v>
      </c>
      <c r="AJ9">
        <f t="shared" si="6"/>
        <v>0.99160947456742377</v>
      </c>
      <c r="AK9">
        <f t="shared" si="7"/>
        <v>0.99445442270238216</v>
      </c>
      <c r="AL9" t="e">
        <f t="shared" si="8"/>
        <v>#DIV/0!</v>
      </c>
      <c r="AM9" t="e">
        <f t="shared" si="9"/>
        <v>#DIV/0!</v>
      </c>
    </row>
    <row r="10" spans="1:39">
      <c r="A10" s="18" t="s">
        <v>914</v>
      </c>
      <c r="B10" s="18" t="s">
        <v>116</v>
      </c>
      <c r="C10" s="18" t="s">
        <v>3436</v>
      </c>
      <c r="D10" s="33">
        <v>31.329999923700001</v>
      </c>
      <c r="E10" s="33">
        <v>27.219999313399999</v>
      </c>
      <c r="F10" s="19">
        <v>35</v>
      </c>
      <c r="G10" s="9" t="s">
        <v>116</v>
      </c>
      <c r="H10" s="9" t="s">
        <v>115</v>
      </c>
      <c r="I10" s="9">
        <v>31.34273889</v>
      </c>
      <c r="J10" s="9">
        <v>27.217775</v>
      </c>
      <c r="K10" s="9">
        <v>35</v>
      </c>
      <c r="L10" s="23" t="s">
        <v>116</v>
      </c>
      <c r="M10" s="24">
        <v>31.33</v>
      </c>
      <c r="N10" s="24">
        <v>27.22</v>
      </c>
      <c r="AD10">
        <f t="shared" si="0"/>
        <v>0.99959355925004811</v>
      </c>
      <c r="AE10">
        <f t="shared" si="1"/>
        <v>1.0000817228226775</v>
      </c>
      <c r="AF10">
        <f t="shared" si="2"/>
        <v>0.99999999756463465</v>
      </c>
      <c r="AG10">
        <f t="shared" si="3"/>
        <v>0.99999997477590008</v>
      </c>
      <c r="AH10" t="e">
        <f t="shared" si="4"/>
        <v>#DIV/0!</v>
      </c>
      <c r="AI10" t="e">
        <f t="shared" si="5"/>
        <v>#DIV/0!</v>
      </c>
      <c r="AJ10" t="e">
        <f t="shared" si="6"/>
        <v>#DIV/0!</v>
      </c>
      <c r="AK10" t="e">
        <f t="shared" si="7"/>
        <v>#DIV/0!</v>
      </c>
      <c r="AL10" t="e">
        <f t="shared" si="8"/>
        <v>#DIV/0!</v>
      </c>
      <c r="AM10" t="e">
        <f t="shared" si="9"/>
        <v>#DIV/0!</v>
      </c>
    </row>
    <row r="11" spans="1:39">
      <c r="A11" s="18" t="s">
        <v>1212</v>
      </c>
      <c r="B11" s="18" t="s">
        <v>187</v>
      </c>
      <c r="C11" s="18" t="s">
        <v>3717</v>
      </c>
      <c r="D11" s="33">
        <v>36.049999237100003</v>
      </c>
      <c r="E11" s="33">
        <v>140.13333129879999</v>
      </c>
      <c r="F11" s="19">
        <v>31</v>
      </c>
      <c r="G11" s="9" t="s">
        <v>187</v>
      </c>
      <c r="H11" s="9" t="s">
        <v>186</v>
      </c>
      <c r="I11" s="9">
        <v>36.0580555559999</v>
      </c>
      <c r="J11" s="9">
        <v>140.125833333</v>
      </c>
      <c r="K11" s="9">
        <v>25.1999999999999</v>
      </c>
      <c r="L11" s="23" t="s">
        <v>187</v>
      </c>
      <c r="M11" s="24">
        <v>36.049999999999997</v>
      </c>
      <c r="N11" s="24">
        <v>140.1</v>
      </c>
      <c r="O11" s="26" t="s">
        <v>187</v>
      </c>
      <c r="P11" s="26" t="s">
        <v>2360</v>
      </c>
      <c r="Q11" s="26">
        <v>36.049999999999997</v>
      </c>
      <c r="R11" s="26">
        <v>140.13</v>
      </c>
      <c r="S11" s="26">
        <v>26</v>
      </c>
      <c r="T11" s="30" t="s">
        <v>187</v>
      </c>
      <c r="U11" s="30" t="s">
        <v>2360</v>
      </c>
      <c r="V11" s="30">
        <v>36.049999999999997</v>
      </c>
      <c r="W11" s="30">
        <v>140.13</v>
      </c>
      <c r="X11" s="30">
        <v>26</v>
      </c>
      <c r="AD11">
        <f t="shared" si="0"/>
        <v>0.99977657367332562</v>
      </c>
      <c r="AE11">
        <f t="shared" si="1"/>
        <v>1.0000535088043485</v>
      </c>
      <c r="AF11">
        <f t="shared" si="2"/>
        <v>0.99999997883772551</v>
      </c>
      <c r="AG11">
        <f t="shared" si="3"/>
        <v>1.0002379107694503</v>
      </c>
      <c r="AH11">
        <f t="shared" si="4"/>
        <v>0.99999997883772551</v>
      </c>
      <c r="AI11">
        <f t="shared" si="5"/>
        <v>1.0000237729165775</v>
      </c>
      <c r="AJ11">
        <f t="shared" si="6"/>
        <v>0.99999997883772551</v>
      </c>
      <c r="AK11">
        <f t="shared" si="7"/>
        <v>1.0000237729165775</v>
      </c>
      <c r="AL11" t="e">
        <f t="shared" si="8"/>
        <v>#DIV/0!</v>
      </c>
      <c r="AM11" t="e">
        <f t="shared" si="9"/>
        <v>#DIV/0!</v>
      </c>
    </row>
    <row r="12" spans="1:39">
      <c r="A12" s="18" t="s">
        <v>904</v>
      </c>
      <c r="B12" s="18" t="s">
        <v>199</v>
      </c>
      <c r="C12" s="18" t="s">
        <v>197</v>
      </c>
      <c r="D12" s="33">
        <v>24.285200118999999</v>
      </c>
      <c r="E12" s="33">
        <v>153.9812927246</v>
      </c>
      <c r="F12" s="19">
        <v>8</v>
      </c>
      <c r="G12" s="9" t="s">
        <v>199</v>
      </c>
      <c r="H12" s="9" t="s">
        <v>197</v>
      </c>
      <c r="I12" s="9">
        <v>24.2897409999999</v>
      </c>
      <c r="J12" s="9">
        <v>153.983611</v>
      </c>
      <c r="K12" s="9">
        <v>8</v>
      </c>
      <c r="L12" s="23" t="s">
        <v>199</v>
      </c>
      <c r="M12" s="24">
        <v>24.29</v>
      </c>
      <c r="N12" s="24">
        <v>154</v>
      </c>
      <c r="O12" s="26" t="s">
        <v>199</v>
      </c>
      <c r="P12" s="26" t="s">
        <v>197</v>
      </c>
      <c r="Q12" s="26">
        <v>24.28</v>
      </c>
      <c r="R12" s="26">
        <v>153.97999999999999</v>
      </c>
      <c r="S12" s="26">
        <v>8</v>
      </c>
      <c r="T12" s="30" t="s">
        <v>199</v>
      </c>
      <c r="U12" s="30" t="s">
        <v>197</v>
      </c>
      <c r="V12" s="30">
        <v>24.28</v>
      </c>
      <c r="W12" s="30">
        <v>153.97999999999999</v>
      </c>
      <c r="X12" s="30">
        <v>8</v>
      </c>
      <c r="AD12">
        <f t="shared" si="0"/>
        <v>0.99981305354388506</v>
      </c>
      <c r="AE12">
        <f t="shared" si="1"/>
        <v>0.99998494466141596</v>
      </c>
      <c r="AF12">
        <f t="shared" si="2"/>
        <v>0.9998023927130506</v>
      </c>
      <c r="AG12">
        <f t="shared" si="3"/>
        <v>0.99987852418571421</v>
      </c>
      <c r="AH12">
        <f t="shared" si="4"/>
        <v>1.0002141729406919</v>
      </c>
      <c r="AI12">
        <f t="shared" si="5"/>
        <v>1.0000083954058969</v>
      </c>
      <c r="AJ12">
        <f t="shared" si="6"/>
        <v>1.0002141729406919</v>
      </c>
      <c r="AK12">
        <f t="shared" si="7"/>
        <v>1.0000083954058969</v>
      </c>
      <c r="AL12" t="e">
        <f t="shared" si="8"/>
        <v>#DIV/0!</v>
      </c>
      <c r="AM12" t="e">
        <f t="shared" si="9"/>
        <v>#DIV/0!</v>
      </c>
    </row>
    <row r="13" spans="1:39">
      <c r="A13" s="18" t="s">
        <v>844</v>
      </c>
      <c r="B13" s="18" t="s">
        <v>14</v>
      </c>
      <c r="C13" s="18" t="s">
        <v>2249</v>
      </c>
      <c r="D13" s="33">
        <v>-22.100000381499999</v>
      </c>
      <c r="E13" s="33">
        <v>-65.599998474100005</v>
      </c>
      <c r="F13" s="19">
        <v>3459</v>
      </c>
      <c r="G13" s="9" t="s">
        <v>14</v>
      </c>
      <c r="H13" s="9" t="s">
        <v>13</v>
      </c>
      <c r="I13" s="9">
        <v>-22.1033333333333</v>
      </c>
      <c r="J13" s="9">
        <v>-65.600833333333298</v>
      </c>
      <c r="K13" s="9">
        <v>3459</v>
      </c>
      <c r="L13" s="23" t="s">
        <v>14</v>
      </c>
      <c r="M13" s="24">
        <v>-22.1</v>
      </c>
      <c r="N13" s="24">
        <v>-65.599999999999994</v>
      </c>
      <c r="O13" s="26" t="s">
        <v>14</v>
      </c>
      <c r="P13" s="26" t="s">
        <v>2249</v>
      </c>
      <c r="Q13" s="26">
        <v>-22.1</v>
      </c>
      <c r="R13" s="26">
        <v>-65.599999999999994</v>
      </c>
      <c r="S13" s="26">
        <v>3459</v>
      </c>
      <c r="T13" s="30" t="s">
        <v>14</v>
      </c>
      <c r="U13" s="30" t="s">
        <v>2249</v>
      </c>
      <c r="V13" s="30">
        <v>-22.1</v>
      </c>
      <c r="W13" s="30">
        <v>-65.599999999999994</v>
      </c>
      <c r="X13" s="30">
        <v>3459</v>
      </c>
      <c r="AD13">
        <f t="shared" si="0"/>
        <v>0.99984921044337349</v>
      </c>
      <c r="AE13">
        <f t="shared" si="1"/>
        <v>0.99998727364896345</v>
      </c>
      <c r="AF13">
        <f t="shared" si="2"/>
        <v>1.0000000172624433</v>
      </c>
      <c r="AG13">
        <f t="shared" si="3"/>
        <v>0.99999997673932939</v>
      </c>
      <c r="AH13">
        <f t="shared" si="4"/>
        <v>1.0000000172624433</v>
      </c>
      <c r="AI13">
        <f t="shared" si="5"/>
        <v>0.99999997673932939</v>
      </c>
      <c r="AJ13">
        <f t="shared" si="6"/>
        <v>1.0000000172624433</v>
      </c>
      <c r="AK13">
        <f t="shared" si="7"/>
        <v>0.99999997673932939</v>
      </c>
      <c r="AL13" t="e">
        <f t="shared" si="8"/>
        <v>#DIV/0!</v>
      </c>
      <c r="AM13" t="e">
        <f t="shared" si="9"/>
        <v>#DIV/0!</v>
      </c>
    </row>
    <row r="14" spans="1:39">
      <c r="A14" s="18" t="s">
        <v>402</v>
      </c>
      <c r="B14" s="18" t="s">
        <v>222</v>
      </c>
      <c r="C14" s="18" t="s">
        <v>220</v>
      </c>
      <c r="D14" s="33">
        <v>58.3800010681</v>
      </c>
      <c r="E14" s="33">
        <v>8.25</v>
      </c>
      <c r="F14" s="19">
        <v>190</v>
      </c>
      <c r="G14" s="9" t="s">
        <v>222</v>
      </c>
      <c r="H14" s="9" t="s">
        <v>224</v>
      </c>
      <c r="I14" s="9">
        <v>58.388530000000003</v>
      </c>
      <c r="J14" s="9">
        <v>8.2520000000000007</v>
      </c>
      <c r="K14" s="9">
        <v>219</v>
      </c>
      <c r="Y14" s="26" t="s">
        <v>220</v>
      </c>
      <c r="Z14" s="26">
        <v>58.383333</v>
      </c>
      <c r="AA14" s="26">
        <v>8.25</v>
      </c>
      <c r="AB14" s="28">
        <v>190</v>
      </c>
      <c r="AD14">
        <f t="shared" si="0"/>
        <v>0.99985392795639827</v>
      </c>
      <c r="AE14">
        <f t="shared" si="1"/>
        <v>0.99975763451284527</v>
      </c>
      <c r="AF14" t="e">
        <f t="shared" si="2"/>
        <v>#DIV/0!</v>
      </c>
      <c r="AG14" t="e">
        <f t="shared" si="3"/>
        <v>#DIV/0!</v>
      </c>
      <c r="AH14" t="e">
        <f t="shared" si="4"/>
        <v>#DIV/0!</v>
      </c>
      <c r="AI14" t="e">
        <f t="shared" si="5"/>
        <v>#DIV/0!</v>
      </c>
      <c r="AJ14" t="e">
        <f t="shared" si="6"/>
        <v>#DIV/0!</v>
      </c>
      <c r="AK14" t="e">
        <f t="shared" si="7"/>
        <v>#DIV/0!</v>
      </c>
      <c r="AL14">
        <f t="shared" si="8"/>
        <v>0.99994293008417312</v>
      </c>
      <c r="AM14">
        <f t="shared" si="9"/>
        <v>1</v>
      </c>
    </row>
    <row r="15" spans="1:39">
      <c r="A15" s="18" t="s">
        <v>1216</v>
      </c>
      <c r="B15" s="18" t="s">
        <v>74</v>
      </c>
      <c r="C15" s="18" t="s">
        <v>72</v>
      </c>
      <c r="D15" s="33">
        <v>-30.168330000000001</v>
      </c>
      <c r="E15" s="33">
        <v>-70.803610000000006</v>
      </c>
      <c r="F15" s="19">
        <v>2154</v>
      </c>
      <c r="G15" s="9" t="s">
        <v>74</v>
      </c>
      <c r="H15" s="9" t="s">
        <v>72</v>
      </c>
      <c r="I15" s="9">
        <v>-30.172540000000001</v>
      </c>
      <c r="J15" s="9">
        <v>-70.799229999999895</v>
      </c>
      <c r="K15" s="9">
        <v>2220</v>
      </c>
      <c r="O15" s="26" t="s">
        <v>74</v>
      </c>
      <c r="P15" s="26" t="s">
        <v>72</v>
      </c>
      <c r="Q15" s="26">
        <v>-30.172540000000001</v>
      </c>
      <c r="R15" s="26">
        <v>-70.799229999999994</v>
      </c>
      <c r="S15" s="26">
        <v>2220</v>
      </c>
      <c r="T15" s="30" t="s">
        <v>74</v>
      </c>
      <c r="U15" s="30" t="s">
        <v>72</v>
      </c>
      <c r="V15" s="30">
        <v>-30.172540000000001</v>
      </c>
      <c r="W15" s="30">
        <v>-70.799229999999994</v>
      </c>
      <c r="X15" s="30">
        <v>2220</v>
      </c>
      <c r="AD15">
        <f t="shared" si="0"/>
        <v>0.9998604691550661</v>
      </c>
      <c r="AE15">
        <f t="shared" si="1"/>
        <v>1.0000618650796076</v>
      </c>
      <c r="AF15" t="e">
        <f t="shared" si="2"/>
        <v>#DIV/0!</v>
      </c>
      <c r="AG15" t="e">
        <f t="shared" si="3"/>
        <v>#DIV/0!</v>
      </c>
      <c r="AH15">
        <f t="shared" si="4"/>
        <v>0.9998604691550661</v>
      </c>
      <c r="AI15">
        <f t="shared" si="5"/>
        <v>1.0000618650796063</v>
      </c>
      <c r="AJ15">
        <f t="shared" si="6"/>
        <v>0.9998604691550661</v>
      </c>
      <c r="AK15">
        <f t="shared" si="7"/>
        <v>1.0000618650796063</v>
      </c>
      <c r="AL15" t="e">
        <f t="shared" si="8"/>
        <v>#DIV/0!</v>
      </c>
      <c r="AM15" t="e">
        <f t="shared" si="9"/>
        <v>#DIV/0!</v>
      </c>
    </row>
    <row r="16" spans="1:39">
      <c r="A16" s="18" t="s">
        <v>1032</v>
      </c>
      <c r="B16" s="18" t="s">
        <v>273</v>
      </c>
      <c r="C16" s="18" t="s">
        <v>3548</v>
      </c>
      <c r="D16" s="33">
        <v>40.783332824699997</v>
      </c>
      <c r="E16" s="33">
        <v>-77.933334350600006</v>
      </c>
      <c r="F16" s="19">
        <v>393</v>
      </c>
      <c r="G16" s="9" t="s">
        <v>273</v>
      </c>
      <c r="H16" s="9" t="s">
        <v>285</v>
      </c>
      <c r="I16" s="9">
        <v>40.7883</v>
      </c>
      <c r="J16" s="9">
        <v>-77.945800000000006</v>
      </c>
      <c r="K16" s="9">
        <v>393</v>
      </c>
      <c r="AD16">
        <f t="shared" si="0"/>
        <v>0.99987822058531484</v>
      </c>
      <c r="AE16">
        <f t="shared" si="1"/>
        <v>0.99984007285318777</v>
      </c>
      <c r="AF16" t="e">
        <f t="shared" si="2"/>
        <v>#DIV/0!</v>
      </c>
      <c r="AG16" t="e">
        <f t="shared" si="3"/>
        <v>#DIV/0!</v>
      </c>
      <c r="AH16" t="e">
        <f t="shared" si="4"/>
        <v>#DIV/0!</v>
      </c>
      <c r="AI16" t="e">
        <f t="shared" si="5"/>
        <v>#DIV/0!</v>
      </c>
      <c r="AJ16" t="e">
        <f t="shared" si="6"/>
        <v>#DIV/0!</v>
      </c>
      <c r="AK16" t="e">
        <f t="shared" si="7"/>
        <v>#DIV/0!</v>
      </c>
      <c r="AL16" t="e">
        <f t="shared" si="8"/>
        <v>#DIV/0!</v>
      </c>
      <c r="AM16" t="e">
        <f t="shared" si="9"/>
        <v>#DIV/0!</v>
      </c>
    </row>
    <row r="17" spans="1:39">
      <c r="A17" s="18" t="s">
        <v>1186</v>
      </c>
      <c r="B17" s="18" t="s">
        <v>276</v>
      </c>
      <c r="C17" s="18" t="s">
        <v>3660</v>
      </c>
      <c r="D17" s="33">
        <v>43.729999542199998</v>
      </c>
      <c r="E17" s="33">
        <v>-96.620002746599994</v>
      </c>
      <c r="F17" s="19">
        <v>473</v>
      </c>
      <c r="G17" s="9" t="s">
        <v>276</v>
      </c>
      <c r="H17" s="9" t="s">
        <v>275</v>
      </c>
      <c r="I17" s="9">
        <v>43.734029999999898</v>
      </c>
      <c r="J17" s="9">
        <v>-96.623279999999895</v>
      </c>
      <c r="K17" s="9">
        <v>473</v>
      </c>
      <c r="AD17">
        <f t="shared" si="0"/>
        <v>0.99990784160984247</v>
      </c>
      <c r="AE17">
        <f t="shared" si="1"/>
        <v>0.99996608215535743</v>
      </c>
      <c r="AF17" t="e">
        <f t="shared" si="2"/>
        <v>#DIV/0!</v>
      </c>
      <c r="AG17" t="e">
        <f t="shared" si="3"/>
        <v>#DIV/0!</v>
      </c>
      <c r="AH17" t="e">
        <f t="shared" si="4"/>
        <v>#DIV/0!</v>
      </c>
      <c r="AI17" t="e">
        <f t="shared" si="5"/>
        <v>#DIV/0!</v>
      </c>
      <c r="AJ17" t="e">
        <f t="shared" si="6"/>
        <v>#DIV/0!</v>
      </c>
      <c r="AK17" t="e">
        <f t="shared" si="7"/>
        <v>#DIV/0!</v>
      </c>
      <c r="AL17" t="e">
        <f t="shared" si="8"/>
        <v>#DIV/0!</v>
      </c>
      <c r="AM17" t="e">
        <f t="shared" si="9"/>
        <v>#DIV/0!</v>
      </c>
    </row>
    <row r="18" spans="1:39">
      <c r="A18" s="18" t="s">
        <v>1187</v>
      </c>
      <c r="B18" s="18" t="s">
        <v>184</v>
      </c>
      <c r="C18" s="18" t="s">
        <v>183</v>
      </c>
      <c r="D18" s="33">
        <v>-69</v>
      </c>
      <c r="E18" s="33">
        <v>39.5833320618</v>
      </c>
      <c r="F18" s="19">
        <v>21</v>
      </c>
      <c r="G18" s="9" t="s">
        <v>184</v>
      </c>
      <c r="H18" s="9" t="s">
        <v>183</v>
      </c>
      <c r="I18" s="9">
        <v>-69.004999999999896</v>
      </c>
      <c r="J18" s="9">
        <v>39.590555555999899</v>
      </c>
      <c r="K18" s="9">
        <v>16</v>
      </c>
      <c r="L18" s="23" t="s">
        <v>184</v>
      </c>
      <c r="M18" s="24">
        <v>-69</v>
      </c>
      <c r="N18" s="24">
        <v>39.58</v>
      </c>
      <c r="O18" s="26" t="s">
        <v>184</v>
      </c>
      <c r="P18" s="26" t="s">
        <v>2350</v>
      </c>
      <c r="Q18" s="26">
        <v>-69</v>
      </c>
      <c r="R18" s="26">
        <v>39.58</v>
      </c>
      <c r="S18" s="26">
        <v>16</v>
      </c>
      <c r="T18" s="30" t="s">
        <v>184</v>
      </c>
      <c r="U18" s="30" t="s">
        <v>2350</v>
      </c>
      <c r="V18" s="30">
        <v>-69</v>
      </c>
      <c r="W18" s="30">
        <v>39.58</v>
      </c>
      <c r="X18" s="30">
        <v>16</v>
      </c>
      <c r="AD18">
        <f t="shared" si="0"/>
        <v>0.99992754148250274</v>
      </c>
      <c r="AE18">
        <f t="shared" si="1"/>
        <v>0.99981754501551057</v>
      </c>
      <c r="AF18">
        <f t="shared" si="2"/>
        <v>1</v>
      </c>
      <c r="AG18">
        <f t="shared" si="3"/>
        <v>1.0000841854926732</v>
      </c>
      <c r="AH18">
        <f t="shared" si="4"/>
        <v>1</v>
      </c>
      <c r="AI18">
        <f t="shared" si="5"/>
        <v>1.0000841854926732</v>
      </c>
      <c r="AJ18">
        <f t="shared" si="6"/>
        <v>1</v>
      </c>
      <c r="AK18">
        <f t="shared" si="7"/>
        <v>1.0000841854926732</v>
      </c>
      <c r="AL18" t="e">
        <f t="shared" si="8"/>
        <v>#DIV/0!</v>
      </c>
      <c r="AM18" t="e">
        <f t="shared" si="9"/>
        <v>#DIV/0!</v>
      </c>
    </row>
    <row r="19" spans="1:39">
      <c r="A19" s="18" t="s">
        <v>1135</v>
      </c>
      <c r="B19" s="18" t="s">
        <v>20</v>
      </c>
      <c r="C19" s="18" t="s">
        <v>19</v>
      </c>
      <c r="D19" s="33">
        <v>47.053890228299998</v>
      </c>
      <c r="E19" s="33">
        <v>12.9588890076</v>
      </c>
      <c r="F19" s="19">
        <v>3106</v>
      </c>
      <c r="G19" s="9" t="s">
        <v>20</v>
      </c>
      <c r="H19" s="9" t="s">
        <v>19</v>
      </c>
      <c r="I19" s="9">
        <v>47.054070000000003</v>
      </c>
      <c r="J19" s="9">
        <v>12.957940000000001</v>
      </c>
      <c r="K19" s="9">
        <v>3106</v>
      </c>
      <c r="O19" s="26" t="s">
        <v>20</v>
      </c>
      <c r="P19" s="26" t="s">
        <v>19</v>
      </c>
      <c r="Q19" s="26">
        <v>47.05444</v>
      </c>
      <c r="R19" s="26">
        <v>12.95834</v>
      </c>
      <c r="S19" s="26">
        <v>3106</v>
      </c>
      <c r="T19" s="30" t="s">
        <v>20</v>
      </c>
      <c r="U19" s="30" t="s">
        <v>19</v>
      </c>
      <c r="V19" s="30">
        <v>47.05</v>
      </c>
      <c r="W19" s="30">
        <v>12.95</v>
      </c>
      <c r="X19" s="30">
        <v>3106</v>
      </c>
      <c r="Y19" s="26" t="s">
        <v>19</v>
      </c>
      <c r="Z19" s="26">
        <v>47.05444</v>
      </c>
      <c r="AA19" s="26">
        <v>12.95834</v>
      </c>
      <c r="AB19" s="28">
        <v>3106</v>
      </c>
      <c r="AD19">
        <f t="shared" si="0"/>
        <v>0.99999617946545316</v>
      </c>
      <c r="AE19">
        <f t="shared" si="1"/>
        <v>1.0000732375362134</v>
      </c>
      <c r="AF19" t="e">
        <f t="shared" si="2"/>
        <v>#DIV/0!</v>
      </c>
      <c r="AG19" t="e">
        <f t="shared" si="3"/>
        <v>#DIV/0!</v>
      </c>
      <c r="AH19">
        <f t="shared" si="4"/>
        <v>0.99998831626303486</v>
      </c>
      <c r="AI19">
        <f t="shared" si="5"/>
        <v>1.000042367124184</v>
      </c>
      <c r="AJ19">
        <f t="shared" si="6"/>
        <v>1.0000826828544103</v>
      </c>
      <c r="AK19">
        <f t="shared" si="7"/>
        <v>1.0006864098532819</v>
      </c>
      <c r="AL19">
        <f t="shared" si="8"/>
        <v>0.99998831626303486</v>
      </c>
      <c r="AM19">
        <f t="shared" si="9"/>
        <v>1.000042367124184</v>
      </c>
    </row>
    <row r="20" spans="1:39">
      <c r="A20" s="18" t="s">
        <v>537</v>
      </c>
      <c r="B20" s="18" t="s">
        <v>77</v>
      </c>
      <c r="C20" s="18" t="s">
        <v>76</v>
      </c>
      <c r="D20" s="33">
        <v>16.864025000000002</v>
      </c>
      <c r="E20" s="33">
        <v>-24.867519000000001</v>
      </c>
      <c r="F20" s="19">
        <v>10</v>
      </c>
      <c r="G20" s="9" t="s">
        <v>77</v>
      </c>
      <c r="H20" s="9" t="s">
        <v>76</v>
      </c>
      <c r="I20" s="9">
        <v>16.86403</v>
      </c>
      <c r="J20" s="9">
        <v>-24.867519999999899</v>
      </c>
      <c r="K20" s="9">
        <v>10</v>
      </c>
      <c r="O20" s="26" t="s">
        <v>77</v>
      </c>
      <c r="P20" s="26" t="s">
        <v>2170</v>
      </c>
      <c r="Q20" s="26">
        <v>16.847999999999999</v>
      </c>
      <c r="R20" s="26">
        <v>-24.870999999999999</v>
      </c>
      <c r="S20" s="26">
        <v>10</v>
      </c>
      <c r="T20" s="30" t="s">
        <v>77</v>
      </c>
      <c r="U20" s="30" t="s">
        <v>2170</v>
      </c>
      <c r="V20" s="30">
        <v>16.847999999999999</v>
      </c>
      <c r="W20" s="30">
        <v>-24.870999999999999</v>
      </c>
      <c r="X20" s="30">
        <v>10</v>
      </c>
      <c r="AD20">
        <f t="shared" si="0"/>
        <v>0.99999970351096401</v>
      </c>
      <c r="AE20">
        <f t="shared" si="1"/>
        <v>0.99999995978690681</v>
      </c>
      <c r="AF20" t="e">
        <f t="shared" si="2"/>
        <v>#DIV/0!</v>
      </c>
      <c r="AG20" t="e">
        <f t="shared" si="3"/>
        <v>#DIV/0!</v>
      </c>
      <c r="AH20">
        <f t="shared" si="4"/>
        <v>1.0009511514719849</v>
      </c>
      <c r="AI20">
        <f t="shared" si="5"/>
        <v>0.99986003779502242</v>
      </c>
      <c r="AJ20">
        <f t="shared" si="6"/>
        <v>1.0009511514719849</v>
      </c>
      <c r="AK20">
        <f t="shared" si="7"/>
        <v>0.99986003779502242</v>
      </c>
      <c r="AL20" t="e">
        <f t="shared" si="8"/>
        <v>#DIV/0!</v>
      </c>
      <c r="AM20" t="e">
        <f t="shared" si="9"/>
        <v>#DIV/0!</v>
      </c>
    </row>
    <row r="21" spans="1:39">
      <c r="A21" s="18" t="s">
        <v>915</v>
      </c>
      <c r="B21" s="18" t="s">
        <v>123</v>
      </c>
      <c r="C21" s="18" t="s">
        <v>121</v>
      </c>
      <c r="D21" s="33">
        <v>42.051335000000002</v>
      </c>
      <c r="E21" s="33">
        <v>0.72956399999999999</v>
      </c>
      <c r="F21" s="19">
        <v>1571</v>
      </c>
      <c r="G21" s="9" t="s">
        <v>123</v>
      </c>
      <c r="H21" s="9" t="s">
        <v>121</v>
      </c>
      <c r="I21" s="9">
        <v>42.051340000000003</v>
      </c>
      <c r="J21" s="9">
        <v>0.72955999999999899</v>
      </c>
      <c r="K21" s="9">
        <v>1571</v>
      </c>
      <c r="AD21">
        <f t="shared" si="0"/>
        <v>0.99999988109772475</v>
      </c>
      <c r="AE21">
        <f t="shared" si="1"/>
        <v>1.0000054827567315</v>
      </c>
      <c r="AF21" t="e">
        <f t="shared" si="2"/>
        <v>#DIV/0!</v>
      </c>
      <c r="AG21" t="e">
        <f t="shared" si="3"/>
        <v>#DIV/0!</v>
      </c>
      <c r="AH21" t="e">
        <f t="shared" si="4"/>
        <v>#DIV/0!</v>
      </c>
      <c r="AI21" t="e">
        <f t="shared" si="5"/>
        <v>#DIV/0!</v>
      </c>
      <c r="AJ21" t="e">
        <f t="shared" si="6"/>
        <v>#DIV/0!</v>
      </c>
      <c r="AK21" t="e">
        <f t="shared" si="7"/>
        <v>#DIV/0!</v>
      </c>
      <c r="AL21" t="e">
        <f t="shared" si="8"/>
        <v>#DIV/0!</v>
      </c>
      <c r="AM21" t="e">
        <f t="shared" si="9"/>
        <v>#DIV/0!</v>
      </c>
    </row>
    <row r="22" spans="1:39">
      <c r="A22" s="18" t="s">
        <v>894</v>
      </c>
      <c r="B22" s="18" t="s">
        <v>210</v>
      </c>
      <c r="C22" s="18" t="s">
        <v>208</v>
      </c>
      <c r="D22" s="33">
        <v>-6.21999986E-2</v>
      </c>
      <c r="E22" s="33">
        <v>37.2971992493</v>
      </c>
      <c r="F22" s="19">
        <v>3678</v>
      </c>
      <c r="G22" s="9" t="s">
        <v>210</v>
      </c>
      <c r="H22" s="9" t="s">
        <v>208</v>
      </c>
      <c r="I22" s="9">
        <v>-6.2199999999999901E-2</v>
      </c>
      <c r="J22" s="9">
        <v>37.297199999999897</v>
      </c>
      <c r="K22" s="9">
        <v>3678</v>
      </c>
      <c r="O22" s="26" t="s">
        <v>210</v>
      </c>
      <c r="P22" s="26" t="s">
        <v>208</v>
      </c>
      <c r="Q22" s="26">
        <v>-6.2E-2</v>
      </c>
      <c r="R22" s="26">
        <v>37.296999999999997</v>
      </c>
      <c r="S22" s="26">
        <v>3678</v>
      </c>
      <c r="T22" s="30" t="s">
        <v>210</v>
      </c>
      <c r="U22" s="30" t="s">
        <v>208</v>
      </c>
      <c r="V22" s="30">
        <v>-6.2E-2</v>
      </c>
      <c r="W22" s="30">
        <v>37.296999999999997</v>
      </c>
      <c r="X22" s="30">
        <v>3678</v>
      </c>
      <c r="AD22">
        <f t="shared" si="0"/>
        <v>0.99999997749196301</v>
      </c>
      <c r="AE22">
        <f t="shared" si="1"/>
        <v>0.99999997987248646</v>
      </c>
      <c r="AF22" t="e">
        <f t="shared" si="2"/>
        <v>#DIV/0!</v>
      </c>
      <c r="AG22" t="e">
        <f t="shared" si="3"/>
        <v>#DIV/0!</v>
      </c>
      <c r="AH22">
        <f t="shared" si="4"/>
        <v>1.0032257838709677</v>
      </c>
      <c r="AI22">
        <f t="shared" si="5"/>
        <v>1.0000053422339599</v>
      </c>
      <c r="AJ22">
        <f t="shared" si="6"/>
        <v>1.0032257838709677</v>
      </c>
      <c r="AK22">
        <f t="shared" si="7"/>
        <v>1.0000053422339599</v>
      </c>
      <c r="AL22" t="e">
        <f t="shared" si="8"/>
        <v>#DIV/0!</v>
      </c>
      <c r="AM22" t="e">
        <f t="shared" si="9"/>
        <v>#DIV/0!</v>
      </c>
    </row>
    <row r="23" spans="1:39">
      <c r="A23" s="18" t="s">
        <v>870</v>
      </c>
      <c r="B23" s="18" t="s">
        <v>3</v>
      </c>
      <c r="C23" s="18" t="s">
        <v>1</v>
      </c>
      <c r="D23" s="33">
        <v>-64.240058898900003</v>
      </c>
      <c r="E23" s="33">
        <v>-56.624778747599997</v>
      </c>
      <c r="F23" s="19">
        <v>198</v>
      </c>
      <c r="G23" s="9" t="s">
        <v>3</v>
      </c>
      <c r="H23" s="9" t="s">
        <v>1</v>
      </c>
      <c r="I23" s="9">
        <v>-64.24006</v>
      </c>
      <c r="J23" s="9">
        <v>-56.624780000000001</v>
      </c>
      <c r="K23" s="9">
        <v>198</v>
      </c>
      <c r="L23" s="23" t="s">
        <v>3</v>
      </c>
      <c r="M23" s="24">
        <v>-64.239999999999995</v>
      </c>
      <c r="N23" s="24">
        <v>-56.62</v>
      </c>
      <c r="O23" s="26" t="s">
        <v>3</v>
      </c>
      <c r="P23" s="26" t="s">
        <v>1</v>
      </c>
      <c r="Q23" s="26">
        <v>-64.240058899999994</v>
      </c>
      <c r="R23" s="26">
        <v>-56.624778749999997</v>
      </c>
      <c r="S23" s="26">
        <v>198</v>
      </c>
      <c r="T23" s="30" t="s">
        <v>3</v>
      </c>
      <c r="U23" s="30" t="s">
        <v>1</v>
      </c>
      <c r="V23" s="30">
        <v>-64.240058898925795</v>
      </c>
      <c r="W23" s="30">
        <v>-56.624778747558601</v>
      </c>
      <c r="X23" s="30">
        <v>198</v>
      </c>
      <c r="AD23">
        <f t="shared" si="0"/>
        <v>0.99999998285960512</v>
      </c>
      <c r="AE23">
        <f t="shared" si="1"/>
        <v>0.99999997788247474</v>
      </c>
      <c r="AF23">
        <f t="shared" si="2"/>
        <v>1.0000009168570985</v>
      </c>
      <c r="AG23">
        <f t="shared" si="3"/>
        <v>1.0000844003461675</v>
      </c>
      <c r="AH23">
        <f t="shared" si="4"/>
        <v>0.99999999998287692</v>
      </c>
      <c r="AI23">
        <f t="shared" si="5"/>
        <v>0.99999999995761568</v>
      </c>
      <c r="AJ23">
        <f t="shared" si="6"/>
        <v>0.99999999999959854</v>
      </c>
      <c r="AK23">
        <f t="shared" si="7"/>
        <v>1.000000000000731</v>
      </c>
      <c r="AL23" t="e">
        <f t="shared" si="8"/>
        <v>#DIV/0!</v>
      </c>
      <c r="AM23" t="e">
        <f t="shared" si="9"/>
        <v>#DIV/0!</v>
      </c>
    </row>
    <row r="24" spans="1:39">
      <c r="A24" s="18" t="s">
        <v>345</v>
      </c>
      <c r="B24" s="18" t="s">
        <v>235</v>
      </c>
      <c r="C24" s="18" t="s">
        <v>233</v>
      </c>
      <c r="D24" s="33">
        <v>-77.832000732400004</v>
      </c>
      <c r="E24" s="33">
        <v>166.6600036621</v>
      </c>
      <c r="F24" s="19">
        <v>184</v>
      </c>
      <c r="G24" s="9" t="s">
        <v>235</v>
      </c>
      <c r="H24" s="9" t="s">
        <v>233</v>
      </c>
      <c r="I24" s="9">
        <v>-77.832000732400004</v>
      </c>
      <c r="J24" s="9">
        <v>166.6600036621</v>
      </c>
      <c r="K24" s="9">
        <v>184</v>
      </c>
      <c r="L24" s="23" t="s">
        <v>235</v>
      </c>
      <c r="M24" s="24">
        <v>-77.83</v>
      </c>
      <c r="N24" s="24">
        <v>166.7</v>
      </c>
      <c r="O24" s="26" t="s">
        <v>235</v>
      </c>
      <c r="P24" s="26" t="s">
        <v>233</v>
      </c>
      <c r="Q24" s="26">
        <v>-77.844999999999999</v>
      </c>
      <c r="R24" s="26">
        <v>166.67699999999999</v>
      </c>
      <c r="S24" s="26">
        <v>184</v>
      </c>
      <c r="T24" s="30" t="s">
        <v>235</v>
      </c>
      <c r="U24" s="30" t="s">
        <v>233</v>
      </c>
      <c r="V24" s="30">
        <v>-77.8</v>
      </c>
      <c r="W24" s="30">
        <v>166.67</v>
      </c>
      <c r="X24" s="30">
        <v>184</v>
      </c>
      <c r="AD24">
        <f t="shared" si="0"/>
        <v>1</v>
      </c>
      <c r="AE24">
        <f t="shared" si="1"/>
        <v>1</v>
      </c>
      <c r="AF24">
        <f t="shared" si="2"/>
        <v>1.000025706442246</v>
      </c>
      <c r="AG24">
        <f t="shared" si="3"/>
        <v>0.99976006995860833</v>
      </c>
      <c r="AH24">
        <f t="shared" si="4"/>
        <v>0.99983301088573451</v>
      </c>
      <c r="AI24">
        <f t="shared" si="5"/>
        <v>0.99989802829484575</v>
      </c>
      <c r="AJ24">
        <f t="shared" si="6"/>
        <v>1.0004113204678664</v>
      </c>
      <c r="AK24">
        <f t="shared" si="7"/>
        <v>0.99994002317213659</v>
      </c>
      <c r="AL24" t="e">
        <f t="shared" si="8"/>
        <v>#DIV/0!</v>
      </c>
      <c r="AM24" t="e">
        <f t="shared" si="9"/>
        <v>#DIV/0!</v>
      </c>
    </row>
    <row r="25" spans="1:39">
      <c r="A25" s="18" t="s">
        <v>399</v>
      </c>
      <c r="B25" s="18" t="s">
        <v>231</v>
      </c>
      <c r="C25" s="18" t="s">
        <v>230</v>
      </c>
      <c r="D25" s="33">
        <v>-41.408191680900003</v>
      </c>
      <c r="E25" s="33">
        <v>174.870803833</v>
      </c>
      <c r="F25" s="19">
        <v>85</v>
      </c>
      <c r="G25" s="9" t="s">
        <v>231</v>
      </c>
      <c r="H25" s="9" t="s">
        <v>230</v>
      </c>
      <c r="I25" s="9">
        <v>-41.408191680900003</v>
      </c>
      <c r="J25" s="9">
        <v>174.870803833</v>
      </c>
      <c r="K25" s="9">
        <v>85</v>
      </c>
      <c r="O25" s="26" t="s">
        <v>231</v>
      </c>
      <c r="P25" s="26" t="s">
        <v>230</v>
      </c>
      <c r="Q25" s="26">
        <v>-41.41</v>
      </c>
      <c r="R25" s="26">
        <v>174.87</v>
      </c>
      <c r="S25" s="26">
        <v>85</v>
      </c>
      <c r="T25" s="30" t="s">
        <v>231</v>
      </c>
      <c r="U25" s="30" t="s">
        <v>230</v>
      </c>
      <c r="V25" s="30">
        <v>-41.41</v>
      </c>
      <c r="W25" s="30">
        <v>174.87</v>
      </c>
      <c r="X25" s="30">
        <v>85</v>
      </c>
      <c r="AD25">
        <f t="shared" si="0"/>
        <v>1</v>
      </c>
      <c r="AE25">
        <f t="shared" si="1"/>
        <v>1</v>
      </c>
      <c r="AF25" t="e">
        <f t="shared" si="2"/>
        <v>#DIV/0!</v>
      </c>
      <c r="AG25" t="e">
        <f t="shared" si="3"/>
        <v>#DIV/0!</v>
      </c>
      <c r="AH25">
        <f t="shared" si="4"/>
        <v>0.99995633134267103</v>
      </c>
      <c r="AI25">
        <f t="shared" si="5"/>
        <v>1.0000045967461542</v>
      </c>
      <c r="AJ25">
        <f t="shared" si="6"/>
        <v>0.99995633134267103</v>
      </c>
      <c r="AK25">
        <f t="shared" si="7"/>
        <v>1.0000045967461542</v>
      </c>
      <c r="AL25" t="e">
        <f t="shared" si="8"/>
        <v>#DIV/0!</v>
      </c>
      <c r="AM25" t="e">
        <f t="shared" si="9"/>
        <v>#DIV/0!</v>
      </c>
    </row>
    <row r="26" spans="1:39">
      <c r="A26" s="18" t="s">
        <v>416</v>
      </c>
      <c r="B26" s="18" t="s">
        <v>35</v>
      </c>
      <c r="C26" s="18" t="s">
        <v>33</v>
      </c>
      <c r="D26" s="33">
        <v>32.270000457800002</v>
      </c>
      <c r="E26" s="33">
        <v>-64.879997253400006</v>
      </c>
      <c r="F26" s="19">
        <v>30</v>
      </c>
      <c r="G26" s="9" t="s">
        <v>35</v>
      </c>
      <c r="H26" s="9" t="s">
        <v>33</v>
      </c>
      <c r="I26" s="9">
        <v>32.270000457800002</v>
      </c>
      <c r="J26" s="9">
        <v>-64.879997253400006</v>
      </c>
      <c r="K26" s="9">
        <v>30</v>
      </c>
      <c r="O26" s="26" t="s">
        <v>35</v>
      </c>
      <c r="P26" s="26" t="s">
        <v>2135</v>
      </c>
      <c r="Q26" s="26">
        <v>32.264000000000003</v>
      </c>
      <c r="R26" s="26">
        <v>-64.87</v>
      </c>
      <c r="S26" s="26">
        <v>30</v>
      </c>
      <c r="T26" s="30" t="s">
        <v>35</v>
      </c>
      <c r="U26" s="30" t="s">
        <v>2135</v>
      </c>
      <c r="V26" s="30">
        <v>32.270000000000003</v>
      </c>
      <c r="W26" s="30">
        <v>-64.87</v>
      </c>
      <c r="X26" s="30">
        <v>30</v>
      </c>
      <c r="AD26">
        <f t="shared" si="0"/>
        <v>1</v>
      </c>
      <c r="AE26">
        <f t="shared" si="1"/>
        <v>1</v>
      </c>
      <c r="AF26" t="e">
        <f t="shared" si="2"/>
        <v>#DIV/0!</v>
      </c>
      <c r="AG26" t="e">
        <f t="shared" si="3"/>
        <v>#DIV/0!</v>
      </c>
      <c r="AH26">
        <f t="shared" si="4"/>
        <v>1.0001859799714852</v>
      </c>
      <c r="AI26">
        <f t="shared" si="5"/>
        <v>1.0001541121227069</v>
      </c>
      <c r="AJ26">
        <f t="shared" si="6"/>
        <v>1.000000014186551</v>
      </c>
      <c r="AK26">
        <f t="shared" si="7"/>
        <v>1.0001541121227069</v>
      </c>
      <c r="AL26" t="e">
        <f t="shared" si="8"/>
        <v>#DIV/0!</v>
      </c>
      <c r="AM26" t="e">
        <f t="shared" si="9"/>
        <v>#DIV/0!</v>
      </c>
    </row>
    <row r="27" spans="1:39">
      <c r="A27" s="18" t="s">
        <v>442</v>
      </c>
      <c r="B27" s="18" t="s">
        <v>253</v>
      </c>
      <c r="C27" s="18" t="s">
        <v>3042</v>
      </c>
      <c r="D27" s="33">
        <v>71.323013305700002</v>
      </c>
      <c r="E27" s="33">
        <v>-156.6114654541</v>
      </c>
      <c r="F27" s="19">
        <v>11</v>
      </c>
      <c r="G27" s="9" t="s">
        <v>253</v>
      </c>
      <c r="H27" s="9" t="s">
        <v>251</v>
      </c>
      <c r="I27" s="9">
        <v>71.323013305700002</v>
      </c>
      <c r="J27" s="9">
        <v>-156.6114654541</v>
      </c>
      <c r="K27" s="9">
        <v>11</v>
      </c>
      <c r="L27" s="23" t="s">
        <v>253</v>
      </c>
      <c r="M27" s="24">
        <v>71.319999999999993</v>
      </c>
      <c r="N27" s="24">
        <v>-156.6</v>
      </c>
      <c r="O27" s="26" t="s">
        <v>253</v>
      </c>
      <c r="P27" s="26" t="s">
        <v>251</v>
      </c>
      <c r="Q27" s="26">
        <v>71.322999999999993</v>
      </c>
      <c r="R27" s="26">
        <v>-156.61199999999999</v>
      </c>
      <c r="S27" s="26">
        <v>11</v>
      </c>
      <c r="T27" s="30" t="s">
        <v>253</v>
      </c>
      <c r="U27" s="30" t="s">
        <v>251</v>
      </c>
      <c r="V27" s="30">
        <v>71.319999999999993</v>
      </c>
      <c r="W27" s="30">
        <v>-156.6</v>
      </c>
      <c r="X27" s="30">
        <v>11</v>
      </c>
      <c r="AD27">
        <f t="shared" si="0"/>
        <v>1</v>
      </c>
      <c r="AE27">
        <f t="shared" si="1"/>
        <v>1</v>
      </c>
      <c r="AF27">
        <f t="shared" si="2"/>
        <v>1.0000422505005611</v>
      </c>
      <c r="AG27">
        <f t="shared" si="3"/>
        <v>1.0000732149048532</v>
      </c>
      <c r="AH27">
        <f t="shared" si="4"/>
        <v>1.0000001865555292</v>
      </c>
      <c r="AI27">
        <f t="shared" si="5"/>
        <v>0.99999658681390957</v>
      </c>
      <c r="AJ27">
        <f t="shared" si="6"/>
        <v>1.0000422505005611</v>
      </c>
      <c r="AK27">
        <f t="shared" si="7"/>
        <v>1.0000732149048532</v>
      </c>
      <c r="AL27" t="e">
        <f t="shared" si="8"/>
        <v>#DIV/0!</v>
      </c>
      <c r="AM27" t="e">
        <f t="shared" si="9"/>
        <v>#DIV/0!</v>
      </c>
    </row>
    <row r="28" spans="1:39">
      <c r="A28" s="18" t="s">
        <v>555</v>
      </c>
      <c r="B28" s="18" t="s">
        <v>148</v>
      </c>
      <c r="C28" s="18" t="s">
        <v>3181</v>
      </c>
      <c r="D28" s="33">
        <v>37.9949989319</v>
      </c>
      <c r="E28" s="33">
        <v>23.815999984699999</v>
      </c>
      <c r="F28" s="19">
        <v>270</v>
      </c>
      <c r="G28" s="9" t="s">
        <v>148</v>
      </c>
      <c r="H28" s="9" t="s">
        <v>146</v>
      </c>
      <c r="I28" s="9">
        <v>37.9949989319</v>
      </c>
      <c r="J28" s="9">
        <v>23.8159999846999</v>
      </c>
      <c r="K28" s="9">
        <v>270</v>
      </c>
      <c r="AD28">
        <f t="shared" si="0"/>
        <v>1</v>
      </c>
      <c r="AE28">
        <f t="shared" si="1"/>
        <v>1.0000000000000042</v>
      </c>
      <c r="AF28" t="e">
        <f t="shared" si="2"/>
        <v>#DIV/0!</v>
      </c>
      <c r="AG28" t="e">
        <f t="shared" si="3"/>
        <v>#DIV/0!</v>
      </c>
      <c r="AH28" t="e">
        <f t="shared" si="4"/>
        <v>#DIV/0!</v>
      </c>
      <c r="AI28" t="e">
        <f t="shared" si="5"/>
        <v>#DIV/0!</v>
      </c>
      <c r="AJ28" t="e">
        <f t="shared" si="6"/>
        <v>#DIV/0!</v>
      </c>
      <c r="AK28" t="e">
        <f t="shared" si="7"/>
        <v>#DIV/0!</v>
      </c>
      <c r="AL28" t="e">
        <f t="shared" si="8"/>
        <v>#DIV/0!</v>
      </c>
      <c r="AM28" t="e">
        <f t="shared" si="9"/>
        <v>#DIV/0!</v>
      </c>
    </row>
    <row r="29" spans="1:39">
      <c r="A29" s="18" t="s">
        <v>589</v>
      </c>
      <c r="B29" s="18" t="s">
        <v>27</v>
      </c>
      <c r="C29" s="18" t="s">
        <v>26</v>
      </c>
      <c r="D29" s="33">
        <v>-12.416666984600001</v>
      </c>
      <c r="E29" s="33">
        <v>130.88333129879999</v>
      </c>
      <c r="F29" s="19">
        <v>31</v>
      </c>
      <c r="G29" s="9" t="s">
        <v>27</v>
      </c>
      <c r="H29" s="9" t="s">
        <v>26</v>
      </c>
      <c r="I29" s="9">
        <v>-12.416666984600001</v>
      </c>
      <c r="J29" s="9">
        <v>130.88333129879899</v>
      </c>
      <c r="K29" s="9">
        <v>31</v>
      </c>
      <c r="L29" s="23" t="s">
        <v>27</v>
      </c>
      <c r="M29" s="24">
        <v>-12.42</v>
      </c>
      <c r="N29" s="24">
        <v>130.9</v>
      </c>
      <c r="AD29">
        <f t="shared" si="0"/>
        <v>1</v>
      </c>
      <c r="AE29">
        <f t="shared" si="1"/>
        <v>1.0000000000000075</v>
      </c>
      <c r="AF29">
        <f t="shared" si="2"/>
        <v>0.99973164127214176</v>
      </c>
      <c r="AG29">
        <f t="shared" si="3"/>
        <v>0.99987266080061099</v>
      </c>
      <c r="AH29" t="e">
        <f t="shared" si="4"/>
        <v>#DIV/0!</v>
      </c>
      <c r="AI29" t="e">
        <f t="shared" si="5"/>
        <v>#DIV/0!</v>
      </c>
      <c r="AJ29" t="e">
        <f t="shared" si="6"/>
        <v>#DIV/0!</v>
      </c>
      <c r="AK29" t="e">
        <f t="shared" si="7"/>
        <v>#DIV/0!</v>
      </c>
      <c r="AL29" t="e">
        <f t="shared" si="8"/>
        <v>#DIV/0!</v>
      </c>
      <c r="AM29" t="e">
        <f t="shared" si="9"/>
        <v>#DIV/0!</v>
      </c>
    </row>
    <row r="30" spans="1:39">
      <c r="A30" s="18" t="s">
        <v>597</v>
      </c>
      <c r="B30" s="18" t="s">
        <v>39</v>
      </c>
      <c r="C30" s="18" t="s">
        <v>37</v>
      </c>
      <c r="D30" s="33">
        <v>44.231006000000001</v>
      </c>
      <c r="E30" s="33">
        <v>-79.783839</v>
      </c>
      <c r="F30" s="19">
        <v>255</v>
      </c>
      <c r="G30" s="9" t="s">
        <v>39</v>
      </c>
      <c r="H30" s="9" t="s">
        <v>37</v>
      </c>
      <c r="I30" s="9">
        <v>44.231006000000001</v>
      </c>
      <c r="J30" s="9">
        <v>-79.783839</v>
      </c>
      <c r="K30" s="9">
        <v>255</v>
      </c>
      <c r="L30" s="23" t="s">
        <v>39</v>
      </c>
      <c r="M30" s="24">
        <v>44.23</v>
      </c>
      <c r="N30" s="24">
        <v>-79.78</v>
      </c>
      <c r="O30" s="26" t="s">
        <v>39</v>
      </c>
      <c r="P30" s="26" t="s">
        <v>37</v>
      </c>
      <c r="Q30" s="26">
        <v>44.23</v>
      </c>
      <c r="R30" s="26">
        <v>-79.783330000000007</v>
      </c>
      <c r="S30" s="26">
        <v>253</v>
      </c>
      <c r="T30" s="30" t="s">
        <v>39</v>
      </c>
      <c r="U30" s="30" t="s">
        <v>37</v>
      </c>
      <c r="V30" s="30">
        <v>44.23</v>
      </c>
      <c r="W30" s="30">
        <v>-79.78</v>
      </c>
      <c r="X30" s="30">
        <v>253</v>
      </c>
      <c r="AD30">
        <f t="shared" si="0"/>
        <v>1</v>
      </c>
      <c r="AE30">
        <f t="shared" si="1"/>
        <v>1</v>
      </c>
      <c r="AF30">
        <f t="shared" si="2"/>
        <v>1.0000227447433869</v>
      </c>
      <c r="AG30">
        <f t="shared" si="3"/>
        <v>1.0000481198295312</v>
      </c>
      <c r="AH30">
        <f t="shared" si="4"/>
        <v>1.0000227447433869</v>
      </c>
      <c r="AI30">
        <f t="shared" si="5"/>
        <v>1.0000063797788334</v>
      </c>
      <c r="AJ30">
        <f t="shared" si="6"/>
        <v>1.0000227447433869</v>
      </c>
      <c r="AK30">
        <f t="shared" si="7"/>
        <v>1.0000481198295312</v>
      </c>
      <c r="AL30" t="e">
        <f t="shared" si="8"/>
        <v>#DIV/0!</v>
      </c>
      <c r="AM30" t="e">
        <f t="shared" si="9"/>
        <v>#DIV/0!</v>
      </c>
    </row>
    <row r="31" spans="1:39">
      <c r="A31" s="18" t="s">
        <v>603</v>
      </c>
      <c r="B31" s="18" t="s">
        <v>139</v>
      </c>
      <c r="C31" s="18" t="s">
        <v>3200</v>
      </c>
      <c r="D31" s="33">
        <v>42.9694</v>
      </c>
      <c r="E31" s="33">
        <v>9.3803000000000001</v>
      </c>
      <c r="F31" s="19">
        <v>533</v>
      </c>
      <c r="G31" s="9" t="s">
        <v>139</v>
      </c>
      <c r="H31" s="9" t="s">
        <v>137</v>
      </c>
      <c r="I31" s="9">
        <v>42.9694</v>
      </c>
      <c r="J31" s="9">
        <v>9.3803000000000001</v>
      </c>
      <c r="K31" s="9">
        <v>533</v>
      </c>
      <c r="AD31">
        <f t="shared" si="0"/>
        <v>1</v>
      </c>
      <c r="AE31">
        <f t="shared" si="1"/>
        <v>1</v>
      </c>
      <c r="AF31" t="e">
        <f t="shared" si="2"/>
        <v>#DIV/0!</v>
      </c>
      <c r="AG31" t="e">
        <f t="shared" si="3"/>
        <v>#DIV/0!</v>
      </c>
      <c r="AH31" t="e">
        <f t="shared" si="4"/>
        <v>#DIV/0!</v>
      </c>
      <c r="AI31" t="e">
        <f t="shared" si="5"/>
        <v>#DIV/0!</v>
      </c>
      <c r="AJ31" t="e">
        <f t="shared" si="6"/>
        <v>#DIV/0!</v>
      </c>
      <c r="AK31" t="e">
        <f t="shared" si="7"/>
        <v>#DIV/0!</v>
      </c>
      <c r="AL31" t="e">
        <f t="shared" si="8"/>
        <v>#DIV/0!</v>
      </c>
      <c r="AM31" t="e">
        <f t="shared" si="9"/>
        <v>#DIV/0!</v>
      </c>
    </row>
    <row r="32" spans="1:39">
      <c r="A32" s="18" t="s">
        <v>607</v>
      </c>
      <c r="B32" s="18" t="s">
        <v>47</v>
      </c>
      <c r="C32" s="18" t="s">
        <v>45</v>
      </c>
      <c r="D32" s="33">
        <v>54.353743000000001</v>
      </c>
      <c r="E32" s="33">
        <v>-104.986864</v>
      </c>
      <c r="F32" s="19">
        <v>500</v>
      </c>
      <c r="G32" s="9" t="s">
        <v>47</v>
      </c>
      <c r="H32" s="9" t="s">
        <v>45</v>
      </c>
      <c r="I32" s="9">
        <v>54.353743000000001</v>
      </c>
      <c r="J32" s="9">
        <v>-104.986864</v>
      </c>
      <c r="K32" s="9">
        <v>500</v>
      </c>
      <c r="O32" s="26" t="s">
        <v>47</v>
      </c>
      <c r="P32" s="26" t="s">
        <v>45</v>
      </c>
      <c r="Q32" s="26">
        <v>54.350099999999998</v>
      </c>
      <c r="R32" s="26">
        <v>-104.9834</v>
      </c>
      <c r="S32" s="26">
        <v>492</v>
      </c>
      <c r="T32" s="30" t="s">
        <v>47</v>
      </c>
      <c r="U32" s="30" t="s">
        <v>45</v>
      </c>
      <c r="V32" s="30">
        <v>54.350099999999998</v>
      </c>
      <c r="W32" s="30">
        <v>-104.9834</v>
      </c>
      <c r="X32" s="30">
        <v>492</v>
      </c>
      <c r="AD32">
        <f t="shared" si="0"/>
        <v>1</v>
      </c>
      <c r="AE32">
        <f t="shared" si="1"/>
        <v>1</v>
      </c>
      <c r="AF32" t="e">
        <f t="shared" si="2"/>
        <v>#DIV/0!</v>
      </c>
      <c r="AG32" t="e">
        <f t="shared" si="3"/>
        <v>#DIV/0!</v>
      </c>
      <c r="AH32">
        <f t="shared" si="4"/>
        <v>1.000067028395532</v>
      </c>
      <c r="AI32">
        <f t="shared" si="5"/>
        <v>1.0000329956926524</v>
      </c>
      <c r="AJ32">
        <f t="shared" si="6"/>
        <v>1.000067028395532</v>
      </c>
      <c r="AK32">
        <f t="shared" si="7"/>
        <v>1.0000329956926524</v>
      </c>
      <c r="AL32" t="e">
        <f t="shared" si="8"/>
        <v>#DIV/0!</v>
      </c>
      <c r="AM32" t="e">
        <f t="shared" si="9"/>
        <v>#DIV/0!</v>
      </c>
    </row>
    <row r="33" spans="1:39">
      <c r="A33" s="18" t="s">
        <v>609</v>
      </c>
      <c r="B33" s="18" t="s">
        <v>50</v>
      </c>
      <c r="C33" s="18" t="s">
        <v>49</v>
      </c>
      <c r="D33" s="33">
        <v>80.050003051800005</v>
      </c>
      <c r="E33" s="33">
        <v>-86.416656494099996</v>
      </c>
      <c r="F33" s="19">
        <v>610</v>
      </c>
      <c r="G33" s="9" t="s">
        <v>50</v>
      </c>
      <c r="H33" s="9" t="s">
        <v>49</v>
      </c>
      <c r="I33" s="9">
        <v>80.050003051800005</v>
      </c>
      <c r="J33" s="9">
        <v>-86.416656494099897</v>
      </c>
      <c r="K33" s="9">
        <v>610</v>
      </c>
      <c r="L33" s="23" t="s">
        <v>50</v>
      </c>
      <c r="M33" s="24">
        <v>80.05</v>
      </c>
      <c r="N33" s="24">
        <v>-86.42</v>
      </c>
      <c r="AD33">
        <f t="shared" si="0"/>
        <v>1</v>
      </c>
      <c r="AE33">
        <f t="shared" si="1"/>
        <v>1.0000000000000011</v>
      </c>
      <c r="AF33">
        <f t="shared" si="2"/>
        <v>1.0000000381236729</v>
      </c>
      <c r="AG33">
        <f t="shared" si="3"/>
        <v>0.99996131097084007</v>
      </c>
      <c r="AH33" t="e">
        <f t="shared" si="4"/>
        <v>#DIV/0!</v>
      </c>
      <c r="AI33" t="e">
        <f t="shared" si="5"/>
        <v>#DIV/0!</v>
      </c>
      <c r="AJ33" t="e">
        <f t="shared" si="6"/>
        <v>#DIV/0!</v>
      </c>
      <c r="AK33" t="e">
        <f t="shared" si="7"/>
        <v>#DIV/0!</v>
      </c>
      <c r="AL33" t="e">
        <f t="shared" si="8"/>
        <v>#DIV/0!</v>
      </c>
      <c r="AM33" t="e">
        <f t="shared" si="9"/>
        <v>#DIV/0!</v>
      </c>
    </row>
    <row r="34" spans="1:39">
      <c r="A34" s="18" t="s">
        <v>622</v>
      </c>
      <c r="B34" s="18" t="s">
        <v>191</v>
      </c>
      <c r="C34" s="18" t="s">
        <v>189</v>
      </c>
      <c r="D34" s="33">
        <v>32.75</v>
      </c>
      <c r="E34" s="33">
        <v>128.68</v>
      </c>
      <c r="F34" s="19">
        <v>50</v>
      </c>
      <c r="G34" s="9" t="s">
        <v>191</v>
      </c>
      <c r="H34" s="9" t="s">
        <v>189</v>
      </c>
      <c r="I34" s="9">
        <v>32.75</v>
      </c>
      <c r="J34" s="9">
        <v>128.68</v>
      </c>
      <c r="K34" s="9">
        <v>50</v>
      </c>
      <c r="AD34">
        <f t="shared" si="0"/>
        <v>1</v>
      </c>
      <c r="AE34">
        <f t="shared" si="1"/>
        <v>1</v>
      </c>
      <c r="AF34" t="e">
        <f t="shared" si="2"/>
        <v>#DIV/0!</v>
      </c>
      <c r="AG34" t="e">
        <f t="shared" si="3"/>
        <v>#DIV/0!</v>
      </c>
      <c r="AH34" t="e">
        <f t="shared" si="4"/>
        <v>#DIV/0!</v>
      </c>
      <c r="AI34" t="e">
        <f t="shared" si="5"/>
        <v>#DIV/0!</v>
      </c>
      <c r="AJ34" t="e">
        <f t="shared" si="6"/>
        <v>#DIV/0!</v>
      </c>
      <c r="AK34" t="e">
        <f t="shared" si="7"/>
        <v>#DIV/0!</v>
      </c>
      <c r="AL34" t="e">
        <f t="shared" si="8"/>
        <v>#DIV/0!</v>
      </c>
      <c r="AM34" t="e">
        <f t="shared" si="9"/>
        <v>#DIV/0!</v>
      </c>
    </row>
    <row r="35" spans="1:39">
      <c r="A35" s="18" t="s">
        <v>649</v>
      </c>
      <c r="B35" s="18" t="s">
        <v>218</v>
      </c>
      <c r="C35" s="18" t="s">
        <v>216</v>
      </c>
      <c r="D35" s="33">
        <v>36.072200000000002</v>
      </c>
      <c r="E35" s="33">
        <v>14.218400000000001</v>
      </c>
      <c r="F35" s="19">
        <v>167</v>
      </c>
      <c r="G35" s="9" t="s">
        <v>218</v>
      </c>
      <c r="H35" s="9" t="s">
        <v>216</v>
      </c>
      <c r="I35" s="9">
        <v>36.072200000000002</v>
      </c>
      <c r="J35" s="9">
        <v>14.218400000000001</v>
      </c>
      <c r="K35" s="9">
        <v>167</v>
      </c>
      <c r="O35" s="26" t="s">
        <v>218</v>
      </c>
      <c r="P35" s="26" t="s">
        <v>216</v>
      </c>
      <c r="Q35" s="26">
        <v>36.072221999999996</v>
      </c>
      <c r="R35" s="26">
        <v>14.218256</v>
      </c>
      <c r="S35" s="26">
        <v>160</v>
      </c>
      <c r="T35" s="30" t="s">
        <v>218</v>
      </c>
      <c r="U35" s="30" t="s">
        <v>216</v>
      </c>
      <c r="V35" s="30">
        <v>36.07</v>
      </c>
      <c r="W35" s="30">
        <v>14.22</v>
      </c>
      <c r="X35" s="30">
        <v>160</v>
      </c>
      <c r="Y35" s="26" t="s">
        <v>2005</v>
      </c>
      <c r="Z35" s="26">
        <v>36.072221999999996</v>
      </c>
      <c r="AA35" s="26">
        <v>14.218256</v>
      </c>
      <c r="AB35" s="28">
        <v>167</v>
      </c>
      <c r="AD35">
        <f t="shared" si="0"/>
        <v>1</v>
      </c>
      <c r="AE35">
        <f t="shared" si="1"/>
        <v>1</v>
      </c>
      <c r="AF35" t="e">
        <f t="shared" si="2"/>
        <v>#DIV/0!</v>
      </c>
      <c r="AG35" t="e">
        <f t="shared" si="3"/>
        <v>#DIV/0!</v>
      </c>
      <c r="AH35">
        <f t="shared" si="4"/>
        <v>0.99999939011242522</v>
      </c>
      <c r="AI35">
        <f t="shared" si="5"/>
        <v>1.0000101278243971</v>
      </c>
      <c r="AJ35">
        <f t="shared" si="6"/>
        <v>1.0000609925145552</v>
      </c>
      <c r="AK35">
        <f t="shared" si="7"/>
        <v>0.99988748241912795</v>
      </c>
      <c r="AL35">
        <f t="shared" si="8"/>
        <v>0.99999939011242522</v>
      </c>
      <c r="AM35">
        <f t="shared" si="9"/>
        <v>1.0000101278243971</v>
      </c>
    </row>
    <row r="36" spans="1:39">
      <c r="A36" s="18" t="s">
        <v>673</v>
      </c>
      <c r="B36" s="18" t="s">
        <v>152</v>
      </c>
      <c r="C36" s="18" t="s">
        <v>3285</v>
      </c>
      <c r="D36" s="33">
        <v>37.984265000000001</v>
      </c>
      <c r="E36" s="33">
        <v>22.196262000000001</v>
      </c>
      <c r="F36" s="19">
        <v>2314</v>
      </c>
      <c r="G36" s="9" t="s">
        <v>152</v>
      </c>
      <c r="H36" s="9" t="s">
        <v>150</v>
      </c>
      <c r="I36" s="9">
        <v>37.984265000000001</v>
      </c>
      <c r="J36" s="9">
        <v>22.196262000000001</v>
      </c>
      <c r="K36" s="9">
        <v>2340</v>
      </c>
      <c r="AD36">
        <f t="shared" si="0"/>
        <v>1</v>
      </c>
      <c r="AE36">
        <f t="shared" si="1"/>
        <v>1</v>
      </c>
      <c r="AF36" t="e">
        <f t="shared" si="2"/>
        <v>#DIV/0!</v>
      </c>
      <c r="AG36" t="e">
        <f t="shared" si="3"/>
        <v>#DIV/0!</v>
      </c>
      <c r="AH36" t="e">
        <f t="shared" si="4"/>
        <v>#DIV/0!</v>
      </c>
      <c r="AI36" t="e">
        <f t="shared" si="5"/>
        <v>#DIV/0!</v>
      </c>
      <c r="AJ36" t="e">
        <f t="shared" si="6"/>
        <v>#DIV/0!</v>
      </c>
      <c r="AK36" t="e">
        <f t="shared" si="7"/>
        <v>#DIV/0!</v>
      </c>
      <c r="AL36" t="e">
        <f t="shared" si="8"/>
        <v>#DIV/0!</v>
      </c>
      <c r="AM36" t="e">
        <f t="shared" si="9"/>
        <v>#DIV/0!</v>
      </c>
    </row>
    <row r="37" spans="1:39">
      <c r="A37" s="18" t="s">
        <v>678</v>
      </c>
      <c r="B37" s="18" t="s">
        <v>142</v>
      </c>
      <c r="C37" s="18" t="s">
        <v>141</v>
      </c>
      <c r="D37" s="33">
        <v>-75.62</v>
      </c>
      <c r="E37" s="33">
        <v>-26.18</v>
      </c>
      <c r="F37" s="19">
        <v>30</v>
      </c>
      <c r="G37" s="9" t="s">
        <v>142</v>
      </c>
      <c r="H37" s="9" t="s">
        <v>141</v>
      </c>
      <c r="I37" s="9">
        <v>-75.62</v>
      </c>
      <c r="J37" s="9">
        <v>-26.18</v>
      </c>
      <c r="K37" s="9">
        <v>30</v>
      </c>
      <c r="L37" s="23" t="s">
        <v>142</v>
      </c>
      <c r="M37" s="24">
        <v>-75.62</v>
      </c>
      <c r="N37" s="24">
        <v>-26.18</v>
      </c>
      <c r="O37" s="26" t="s">
        <v>142</v>
      </c>
      <c r="P37" s="26" t="s">
        <v>2205</v>
      </c>
      <c r="Q37" s="26">
        <v>-75.569999999999993</v>
      </c>
      <c r="R37" s="26">
        <v>-26.5</v>
      </c>
      <c r="S37" s="26">
        <v>33</v>
      </c>
      <c r="T37" s="30" t="s">
        <v>142</v>
      </c>
      <c r="U37" s="30" t="s">
        <v>2205</v>
      </c>
      <c r="V37" s="30">
        <v>-75.569999999999993</v>
      </c>
      <c r="W37" s="30">
        <v>-26.5</v>
      </c>
      <c r="X37" s="30">
        <v>33</v>
      </c>
      <c r="AD37">
        <f t="shared" si="0"/>
        <v>1</v>
      </c>
      <c r="AE37">
        <f t="shared" si="1"/>
        <v>1</v>
      </c>
      <c r="AF37">
        <f t="shared" si="2"/>
        <v>1</v>
      </c>
      <c r="AG37">
        <f t="shared" si="3"/>
        <v>1</v>
      </c>
      <c r="AH37">
        <f t="shared" si="4"/>
        <v>1.0006616382162234</v>
      </c>
      <c r="AI37">
        <f t="shared" si="5"/>
        <v>0.98792452830188682</v>
      </c>
      <c r="AJ37">
        <f t="shared" si="6"/>
        <v>1.0006616382162234</v>
      </c>
      <c r="AK37">
        <f t="shared" si="7"/>
        <v>0.98792452830188682</v>
      </c>
      <c r="AL37" t="e">
        <f t="shared" si="8"/>
        <v>#DIV/0!</v>
      </c>
      <c r="AM37" t="e">
        <f t="shared" si="9"/>
        <v>#DIV/0!</v>
      </c>
    </row>
    <row r="38" spans="1:39">
      <c r="A38" s="18" t="s">
        <v>810</v>
      </c>
      <c r="B38" s="18" t="s">
        <v>239</v>
      </c>
      <c r="C38" s="18" t="s">
        <v>237</v>
      </c>
      <c r="D38" s="33">
        <v>-45.037998199500002</v>
      </c>
      <c r="E38" s="33">
        <v>169.6840057373</v>
      </c>
      <c r="F38" s="19">
        <v>370</v>
      </c>
      <c r="G38" s="9" t="s">
        <v>239</v>
      </c>
      <c r="H38" s="9" t="s">
        <v>237</v>
      </c>
      <c r="I38" s="9">
        <v>-45.037998199500002</v>
      </c>
      <c r="J38" s="9">
        <v>169.6840057373</v>
      </c>
      <c r="K38" s="9">
        <v>370</v>
      </c>
      <c r="L38" s="23" t="s">
        <v>239</v>
      </c>
      <c r="M38" s="24">
        <v>-45.04</v>
      </c>
      <c r="N38" s="24">
        <v>169.7</v>
      </c>
      <c r="O38" s="26" t="s">
        <v>239</v>
      </c>
      <c r="P38" s="26" t="s">
        <v>237</v>
      </c>
      <c r="Q38" s="26">
        <v>-45.03</v>
      </c>
      <c r="R38" s="26">
        <v>169.67</v>
      </c>
      <c r="S38" s="26">
        <v>370</v>
      </c>
      <c r="T38" s="30" t="s">
        <v>239</v>
      </c>
      <c r="U38" s="30" t="s">
        <v>237</v>
      </c>
      <c r="V38" s="30">
        <v>-45.03</v>
      </c>
      <c r="W38" s="30">
        <v>169.67</v>
      </c>
      <c r="X38" s="30">
        <v>370</v>
      </c>
      <c r="AD38">
        <f t="shared" si="0"/>
        <v>1</v>
      </c>
      <c r="AE38">
        <f t="shared" si="1"/>
        <v>1</v>
      </c>
      <c r="AF38">
        <f t="shared" si="2"/>
        <v>0.99995555505106581</v>
      </c>
      <c r="AG38">
        <f t="shared" si="3"/>
        <v>0.9999057497778433</v>
      </c>
      <c r="AH38">
        <f t="shared" si="4"/>
        <v>1.0001776193537641</v>
      </c>
      <c r="AI38">
        <f t="shared" si="5"/>
        <v>1.0000825469281547</v>
      </c>
      <c r="AJ38">
        <f t="shared" si="6"/>
        <v>1.0001776193537641</v>
      </c>
      <c r="AK38">
        <f t="shared" si="7"/>
        <v>1.0000825469281547</v>
      </c>
      <c r="AL38" t="e">
        <f t="shared" si="8"/>
        <v>#DIV/0!</v>
      </c>
      <c r="AM38" t="e">
        <f t="shared" si="9"/>
        <v>#DIV/0!</v>
      </c>
    </row>
    <row r="39" spans="1:39">
      <c r="A39" s="18" t="s">
        <v>835</v>
      </c>
      <c r="B39" s="18" t="s">
        <v>181</v>
      </c>
      <c r="C39" s="18" t="s">
        <v>180</v>
      </c>
      <c r="D39" s="33">
        <v>35.5182</v>
      </c>
      <c r="E39" s="33">
        <v>12.6305</v>
      </c>
      <c r="F39" s="19">
        <v>45</v>
      </c>
      <c r="G39" s="9" t="s">
        <v>181</v>
      </c>
      <c r="H39" s="9" t="s">
        <v>180</v>
      </c>
      <c r="I39" s="9">
        <v>35.5182</v>
      </c>
      <c r="J39" s="9">
        <v>12.6305</v>
      </c>
      <c r="K39" s="9">
        <v>45</v>
      </c>
      <c r="O39" s="26" t="s">
        <v>181</v>
      </c>
      <c r="P39" s="26" t="s">
        <v>180</v>
      </c>
      <c r="Q39" s="26">
        <v>35.520000000000003</v>
      </c>
      <c r="R39" s="26">
        <v>12.63</v>
      </c>
      <c r="S39" s="26">
        <v>45</v>
      </c>
      <c r="T39" s="30" t="s">
        <v>181</v>
      </c>
      <c r="U39" s="30" t="s">
        <v>180</v>
      </c>
      <c r="V39" s="30">
        <v>35.520000000000003</v>
      </c>
      <c r="W39" s="30">
        <v>12.63</v>
      </c>
      <c r="X39" s="30">
        <v>45</v>
      </c>
      <c r="AD39">
        <f t="shared" si="0"/>
        <v>1</v>
      </c>
      <c r="AE39">
        <f t="shared" si="1"/>
        <v>1</v>
      </c>
      <c r="AF39" t="e">
        <f t="shared" si="2"/>
        <v>#DIV/0!</v>
      </c>
      <c r="AG39" t="e">
        <f t="shared" si="3"/>
        <v>#DIV/0!</v>
      </c>
      <c r="AH39">
        <f t="shared" si="4"/>
        <v>0.99994932432432426</v>
      </c>
      <c r="AI39">
        <f t="shared" si="5"/>
        <v>1.0000395882818685</v>
      </c>
      <c r="AJ39">
        <f t="shared" si="6"/>
        <v>0.99994932432432426</v>
      </c>
      <c r="AK39">
        <f t="shared" si="7"/>
        <v>1.0000395882818685</v>
      </c>
      <c r="AL39" t="e">
        <f t="shared" si="8"/>
        <v>#DIV/0!</v>
      </c>
      <c r="AM39" t="e">
        <f t="shared" si="9"/>
        <v>#DIV/0!</v>
      </c>
    </row>
    <row r="40" spans="1:39">
      <c r="A40" s="18" t="s">
        <v>836</v>
      </c>
      <c r="B40" s="18" t="s">
        <v>178</v>
      </c>
      <c r="C40" s="18" t="s">
        <v>177</v>
      </c>
      <c r="D40" s="33">
        <v>38.876300000000001</v>
      </c>
      <c r="E40" s="33">
        <v>16.232199999999999</v>
      </c>
      <c r="F40" s="19">
        <v>6</v>
      </c>
      <c r="G40" s="9" t="s">
        <v>178</v>
      </c>
      <c r="H40" s="9" t="s">
        <v>177</v>
      </c>
      <c r="I40" s="9">
        <v>38.876300000000001</v>
      </c>
      <c r="J40" s="9">
        <v>16.232199999999899</v>
      </c>
      <c r="K40" s="9">
        <v>6</v>
      </c>
      <c r="T40" s="30" t="s">
        <v>178</v>
      </c>
      <c r="U40" s="30" t="s">
        <v>177</v>
      </c>
      <c r="V40" s="30">
        <v>38.876300000000001</v>
      </c>
      <c r="W40" s="30">
        <v>16.232199999999999</v>
      </c>
      <c r="X40" s="30">
        <v>6</v>
      </c>
      <c r="AD40">
        <f t="shared" si="0"/>
        <v>1</v>
      </c>
      <c r="AE40">
        <f t="shared" si="1"/>
        <v>1.0000000000000062</v>
      </c>
      <c r="AF40" t="e">
        <f t="shared" si="2"/>
        <v>#DIV/0!</v>
      </c>
      <c r="AG40" t="e">
        <f t="shared" si="3"/>
        <v>#DIV/0!</v>
      </c>
      <c r="AH40" t="e">
        <f t="shared" si="4"/>
        <v>#DIV/0!</v>
      </c>
      <c r="AI40" t="e">
        <f t="shared" si="5"/>
        <v>#DIV/0!</v>
      </c>
      <c r="AJ40">
        <f t="shared" si="6"/>
        <v>1</v>
      </c>
      <c r="AK40">
        <f t="shared" si="7"/>
        <v>1</v>
      </c>
      <c r="AL40" t="e">
        <f t="shared" si="8"/>
        <v>#DIV/0!</v>
      </c>
      <c r="AM40" t="e">
        <f t="shared" si="9"/>
        <v>#DIV/0!</v>
      </c>
    </row>
    <row r="41" spans="1:39">
      <c r="A41" s="18" t="s">
        <v>883</v>
      </c>
      <c r="B41" s="18" t="s">
        <v>89</v>
      </c>
      <c r="C41" s="18" t="s">
        <v>87</v>
      </c>
      <c r="D41" s="33">
        <v>51.530140000000003</v>
      </c>
      <c r="E41" s="33">
        <v>12.933859999999999</v>
      </c>
      <c r="F41" s="19">
        <v>86</v>
      </c>
      <c r="G41" s="9" t="s">
        <v>89</v>
      </c>
      <c r="H41" s="9" t="s">
        <v>87</v>
      </c>
      <c r="I41" s="9">
        <v>51.530140000000003</v>
      </c>
      <c r="J41" s="9">
        <v>12.9338599999999</v>
      </c>
      <c r="K41" s="9">
        <v>86</v>
      </c>
      <c r="AD41">
        <f t="shared" si="0"/>
        <v>1</v>
      </c>
      <c r="AE41">
        <f t="shared" si="1"/>
        <v>1.0000000000000078</v>
      </c>
      <c r="AF41" t="e">
        <f t="shared" si="2"/>
        <v>#DIV/0!</v>
      </c>
      <c r="AG41" t="e">
        <f t="shared" si="3"/>
        <v>#DIV/0!</v>
      </c>
      <c r="AH41" t="e">
        <f t="shared" si="4"/>
        <v>#DIV/0!</v>
      </c>
      <c r="AI41" t="e">
        <f t="shared" si="5"/>
        <v>#DIV/0!</v>
      </c>
      <c r="AJ41" t="e">
        <f t="shared" si="6"/>
        <v>#DIV/0!</v>
      </c>
      <c r="AK41" t="e">
        <f t="shared" si="7"/>
        <v>#DIV/0!</v>
      </c>
      <c r="AL41" t="e">
        <f t="shared" si="8"/>
        <v>#DIV/0!</v>
      </c>
      <c r="AM41" t="e">
        <f t="shared" si="9"/>
        <v>#DIV/0!</v>
      </c>
    </row>
    <row r="42" spans="1:39">
      <c r="A42" s="18" t="s">
        <v>900</v>
      </c>
      <c r="B42" s="18" t="s">
        <v>283</v>
      </c>
      <c r="C42" s="18" t="s">
        <v>3442</v>
      </c>
      <c r="D42" s="33">
        <v>19.536230087300002</v>
      </c>
      <c r="E42" s="33">
        <v>-155.5761566162</v>
      </c>
      <c r="F42" s="19">
        <v>3397</v>
      </c>
      <c r="G42" s="9" t="s">
        <v>283</v>
      </c>
      <c r="H42" s="9" t="s">
        <v>281</v>
      </c>
      <c r="I42" s="9">
        <v>19.536230087300002</v>
      </c>
      <c r="J42" s="9">
        <v>-155.5761566162</v>
      </c>
      <c r="K42" s="9">
        <v>3397</v>
      </c>
      <c r="L42" s="23" t="s">
        <v>283</v>
      </c>
      <c r="M42" s="24">
        <v>19.54</v>
      </c>
      <c r="N42" s="24">
        <v>-155.6</v>
      </c>
      <c r="O42" s="26" t="s">
        <v>283</v>
      </c>
      <c r="P42" s="26" t="s">
        <v>281</v>
      </c>
      <c r="Q42" s="26">
        <v>19.53623</v>
      </c>
      <c r="R42" s="26">
        <v>-155.57615999999999</v>
      </c>
      <c r="S42" s="26">
        <v>3397</v>
      </c>
      <c r="T42" s="30" t="s">
        <v>283</v>
      </c>
      <c r="U42" s="30" t="s">
        <v>281</v>
      </c>
      <c r="V42" s="30">
        <v>19.539000000000001</v>
      </c>
      <c r="W42" s="30">
        <v>-155.578</v>
      </c>
      <c r="X42" s="30">
        <v>3397</v>
      </c>
      <c r="AD42">
        <f t="shared" si="0"/>
        <v>1</v>
      </c>
      <c r="AE42">
        <f t="shared" si="1"/>
        <v>1</v>
      </c>
      <c r="AF42">
        <f t="shared" si="2"/>
        <v>0.99980706690378718</v>
      </c>
      <c r="AG42">
        <f t="shared" si="3"/>
        <v>0.99984676488560409</v>
      </c>
      <c r="AH42">
        <f t="shared" si="4"/>
        <v>1.0000000044686208</v>
      </c>
      <c r="AI42">
        <f t="shared" si="5"/>
        <v>0.99999997824988096</v>
      </c>
      <c r="AJ42">
        <f t="shared" si="6"/>
        <v>0.99985823672142893</v>
      </c>
      <c r="AK42">
        <f t="shared" si="7"/>
        <v>0.99998815138515729</v>
      </c>
      <c r="AL42" t="e">
        <f t="shared" si="8"/>
        <v>#DIV/0!</v>
      </c>
      <c r="AM42" t="e">
        <f t="shared" si="9"/>
        <v>#DIV/0!</v>
      </c>
    </row>
    <row r="43" spans="1:39">
      <c r="A43" s="18" t="s">
        <v>960</v>
      </c>
      <c r="B43" s="18" t="s">
        <v>257</v>
      </c>
      <c r="C43" s="18" t="s">
        <v>3510</v>
      </c>
      <c r="D43" s="33">
        <v>40.049999237100003</v>
      </c>
      <c r="E43" s="33">
        <v>-105.5899963379</v>
      </c>
      <c r="F43" s="19">
        <v>3523</v>
      </c>
      <c r="G43" s="9" t="s">
        <v>257</v>
      </c>
      <c r="H43" s="9" t="s">
        <v>255</v>
      </c>
      <c r="I43" s="9">
        <v>40.049999237100003</v>
      </c>
      <c r="J43" s="9">
        <v>-105.5899963379</v>
      </c>
      <c r="K43" s="9">
        <v>3523</v>
      </c>
      <c r="O43" s="26" t="s">
        <v>257</v>
      </c>
      <c r="P43" s="26" t="s">
        <v>2273</v>
      </c>
      <c r="Q43" s="26">
        <v>40.052999999999997</v>
      </c>
      <c r="R43" s="26">
        <v>-105.586</v>
      </c>
      <c r="S43" s="26">
        <v>3523</v>
      </c>
      <c r="T43" s="30" t="s">
        <v>257</v>
      </c>
      <c r="U43" s="30" t="s">
        <v>2436</v>
      </c>
      <c r="V43" s="30">
        <v>40.036000000000001</v>
      </c>
      <c r="W43" s="30">
        <v>-105.536</v>
      </c>
      <c r="X43" s="30">
        <v>3021</v>
      </c>
      <c r="AD43">
        <f t="shared" si="0"/>
        <v>1</v>
      </c>
      <c r="AE43">
        <f t="shared" si="1"/>
        <v>1</v>
      </c>
      <c r="AF43" t="e">
        <f t="shared" si="2"/>
        <v>#DIV/0!</v>
      </c>
      <c r="AG43" t="e">
        <f t="shared" si="3"/>
        <v>#DIV/0!</v>
      </c>
      <c r="AH43">
        <f t="shared" si="4"/>
        <v>0.99992508019624016</v>
      </c>
      <c r="AI43">
        <f t="shared" si="5"/>
        <v>1.0000378491267783</v>
      </c>
      <c r="AJ43">
        <f t="shared" si="6"/>
        <v>1.000349666227895</v>
      </c>
      <c r="AK43">
        <f t="shared" si="7"/>
        <v>1.000511639041654</v>
      </c>
      <c r="AL43" t="e">
        <f t="shared" si="8"/>
        <v>#DIV/0!</v>
      </c>
      <c r="AM43" t="e">
        <f t="shared" si="9"/>
        <v>#DIV/0!</v>
      </c>
    </row>
    <row r="44" spans="1:39">
      <c r="A44" s="18" t="s">
        <v>994</v>
      </c>
      <c r="B44" s="18" t="s">
        <v>305</v>
      </c>
      <c r="C44" s="18" t="s">
        <v>303</v>
      </c>
      <c r="D44" s="33">
        <v>21.5731</v>
      </c>
      <c r="E44" s="33">
        <v>103.5157</v>
      </c>
      <c r="F44" s="19">
        <v>1466</v>
      </c>
      <c r="G44" s="9" t="s">
        <v>305</v>
      </c>
      <c r="H44" s="9" t="s">
        <v>303</v>
      </c>
      <c r="I44" s="9">
        <v>21.5731</v>
      </c>
      <c r="J44" s="9">
        <v>103.5157</v>
      </c>
      <c r="K44" s="9">
        <v>1466</v>
      </c>
      <c r="O44" s="26" t="s">
        <v>305</v>
      </c>
      <c r="P44" s="26" t="s">
        <v>303</v>
      </c>
      <c r="Q44" s="26">
        <v>21.5731</v>
      </c>
      <c r="R44" s="26">
        <v>103.5157</v>
      </c>
      <c r="S44" s="26">
        <v>1466</v>
      </c>
      <c r="T44" s="30" t="s">
        <v>305</v>
      </c>
      <c r="U44" s="30" t="s">
        <v>303</v>
      </c>
      <c r="V44" s="30">
        <v>21.5731</v>
      </c>
      <c r="W44" s="30">
        <v>103.5157</v>
      </c>
      <c r="X44" s="30">
        <v>1466</v>
      </c>
      <c r="AD44">
        <f t="shared" si="0"/>
        <v>1</v>
      </c>
      <c r="AE44">
        <f t="shared" si="1"/>
        <v>1</v>
      </c>
      <c r="AF44" t="e">
        <f t="shared" si="2"/>
        <v>#DIV/0!</v>
      </c>
      <c r="AG44" t="e">
        <f t="shared" si="3"/>
        <v>#DIV/0!</v>
      </c>
      <c r="AH44">
        <f t="shared" si="4"/>
        <v>1</v>
      </c>
      <c r="AI44">
        <f t="shared" si="5"/>
        <v>1</v>
      </c>
      <c r="AJ44">
        <f t="shared" si="6"/>
        <v>1</v>
      </c>
      <c r="AK44">
        <f t="shared" si="7"/>
        <v>1</v>
      </c>
      <c r="AL44" t="e">
        <f t="shared" si="8"/>
        <v>#DIV/0!</v>
      </c>
      <c r="AM44" t="e">
        <f t="shared" si="9"/>
        <v>#DIV/0!</v>
      </c>
    </row>
    <row r="45" spans="1:39">
      <c r="A45" s="18" t="s">
        <v>1115</v>
      </c>
      <c r="B45" s="18" t="s">
        <v>11</v>
      </c>
      <c r="C45" s="18" t="s">
        <v>10</v>
      </c>
      <c r="D45" s="33">
        <v>-49.302600860600002</v>
      </c>
      <c r="E45" s="33">
        <v>-67.822303771999998</v>
      </c>
      <c r="F45" s="19">
        <v>62</v>
      </c>
      <c r="G45" s="9" t="s">
        <v>11</v>
      </c>
      <c r="H45" s="9" t="s">
        <v>10</v>
      </c>
      <c r="I45" s="9">
        <v>-49.302600860600002</v>
      </c>
      <c r="J45" s="9">
        <v>-67.822303771999898</v>
      </c>
      <c r="K45" s="9">
        <v>62</v>
      </c>
      <c r="L45" s="23" t="s">
        <v>11</v>
      </c>
      <c r="M45" s="24">
        <v>-49.3</v>
      </c>
      <c r="N45" s="24">
        <v>-67.819999999999993</v>
      </c>
      <c r="O45" s="26" t="s">
        <v>11</v>
      </c>
      <c r="P45" s="26" t="s">
        <v>10</v>
      </c>
      <c r="Q45" s="26">
        <v>-49.302599999999998</v>
      </c>
      <c r="R45" s="26">
        <v>-67.822299999999998</v>
      </c>
      <c r="S45" s="26">
        <v>58</v>
      </c>
      <c r="T45" s="30" t="s">
        <v>11</v>
      </c>
      <c r="U45" s="30" t="s">
        <v>10</v>
      </c>
      <c r="V45" s="30">
        <v>-49.302599999999998</v>
      </c>
      <c r="W45" s="30">
        <v>-67.822299999999998</v>
      </c>
      <c r="X45" s="30">
        <v>58</v>
      </c>
      <c r="AD45">
        <f t="shared" si="0"/>
        <v>1</v>
      </c>
      <c r="AE45">
        <f t="shared" si="1"/>
        <v>1.0000000000000016</v>
      </c>
      <c r="AF45">
        <f t="shared" si="2"/>
        <v>1.0000527557931036</v>
      </c>
      <c r="AG45">
        <f t="shared" si="3"/>
        <v>1.0000339689177236</v>
      </c>
      <c r="AH45">
        <f t="shared" si="4"/>
        <v>1.0000000174554688</v>
      </c>
      <c r="AI45">
        <f t="shared" si="5"/>
        <v>1.0000000556159256</v>
      </c>
      <c r="AJ45">
        <f t="shared" si="6"/>
        <v>1.0000000174554688</v>
      </c>
      <c r="AK45">
        <f t="shared" si="7"/>
        <v>1.0000000556159256</v>
      </c>
      <c r="AL45" t="e">
        <f t="shared" si="8"/>
        <v>#DIV/0!</v>
      </c>
      <c r="AM45" t="e">
        <f t="shared" si="9"/>
        <v>#DIV/0!</v>
      </c>
    </row>
    <row r="46" spans="1:39">
      <c r="A46" s="18" t="s">
        <v>1130</v>
      </c>
      <c r="B46" s="18" t="s">
        <v>289</v>
      </c>
      <c r="C46" s="18" t="s">
        <v>287</v>
      </c>
      <c r="D46" s="33">
        <v>-14.247474670400001</v>
      </c>
      <c r="E46" s="33">
        <v>-170.56451416019999</v>
      </c>
      <c r="F46" s="19">
        <v>77</v>
      </c>
      <c r="G46" s="9" t="s">
        <v>289</v>
      </c>
      <c r="H46" s="9" t="s">
        <v>287</v>
      </c>
      <c r="I46" s="9">
        <v>-14.247474670400001</v>
      </c>
      <c r="J46" s="9">
        <v>-170.564514160199</v>
      </c>
      <c r="K46" s="9">
        <v>77</v>
      </c>
      <c r="L46" s="23" t="s">
        <v>289</v>
      </c>
      <c r="M46" s="24">
        <v>-14.25</v>
      </c>
      <c r="N46" s="24">
        <v>-170.6</v>
      </c>
      <c r="O46" s="26" t="s">
        <v>289</v>
      </c>
      <c r="P46" s="26" t="s">
        <v>2340</v>
      </c>
      <c r="Q46" s="26">
        <v>-14.247</v>
      </c>
      <c r="R46" s="26">
        <v>-170.56399999999999</v>
      </c>
      <c r="S46" s="26">
        <v>42</v>
      </c>
      <c r="T46" s="30" t="s">
        <v>289</v>
      </c>
      <c r="U46" s="30" t="s">
        <v>2461</v>
      </c>
      <c r="V46" s="30">
        <v>-14.24</v>
      </c>
      <c r="W46" s="30">
        <v>-170.57</v>
      </c>
      <c r="X46" s="30">
        <v>42</v>
      </c>
      <c r="AD46">
        <f t="shared" si="0"/>
        <v>1</v>
      </c>
      <c r="AE46">
        <f t="shared" si="1"/>
        <v>1.0000000000000058</v>
      </c>
      <c r="AF46">
        <f t="shared" si="2"/>
        <v>0.99982278388771939</v>
      </c>
      <c r="AG46">
        <f t="shared" si="3"/>
        <v>0.99979199390504103</v>
      </c>
      <c r="AH46">
        <f t="shared" si="4"/>
        <v>1.0000333172176599</v>
      </c>
      <c r="AI46">
        <f t="shared" si="5"/>
        <v>1.0000030144708145</v>
      </c>
      <c r="AJ46">
        <f t="shared" si="6"/>
        <v>1.0005249066292135</v>
      </c>
      <c r="AK46">
        <f t="shared" si="7"/>
        <v>0.99996783819077206</v>
      </c>
      <c r="AL46" t="e">
        <f t="shared" si="8"/>
        <v>#DIV/0!</v>
      </c>
      <c r="AM46" t="e">
        <f t="shared" si="9"/>
        <v>#DIV/0!</v>
      </c>
    </row>
    <row r="47" spans="1:39">
      <c r="A47" s="18" t="s">
        <v>1150</v>
      </c>
      <c r="B47" s="18" t="s">
        <v>293</v>
      </c>
      <c r="C47" s="18" t="s">
        <v>291</v>
      </c>
      <c r="D47" s="33">
        <v>-89.996948242200006</v>
      </c>
      <c r="E47" s="33">
        <v>-24.7999992371</v>
      </c>
      <c r="F47" s="19">
        <v>2841</v>
      </c>
      <c r="G47" s="9" t="s">
        <v>293</v>
      </c>
      <c r="H47" s="9" t="s">
        <v>291</v>
      </c>
      <c r="I47" s="9">
        <v>-89.996948242200006</v>
      </c>
      <c r="J47" s="9">
        <v>-24.7999992371</v>
      </c>
      <c r="K47" s="9">
        <v>2841</v>
      </c>
      <c r="L47" s="23" t="s">
        <v>293</v>
      </c>
      <c r="M47" s="24">
        <v>-90</v>
      </c>
      <c r="N47" s="24">
        <v>-24.8</v>
      </c>
      <c r="O47" s="26" t="s">
        <v>293</v>
      </c>
      <c r="P47" s="26" t="s">
        <v>2344</v>
      </c>
      <c r="Q47" s="26">
        <v>-89.995999999999995</v>
      </c>
      <c r="R47" s="26">
        <v>24.8</v>
      </c>
      <c r="S47" s="26">
        <v>2841</v>
      </c>
      <c r="T47" s="30" t="s">
        <v>293</v>
      </c>
      <c r="U47" s="30" t="s">
        <v>291</v>
      </c>
      <c r="V47" s="30">
        <v>-89.98</v>
      </c>
      <c r="W47" s="30">
        <v>-24.8</v>
      </c>
      <c r="X47" s="30">
        <v>2810</v>
      </c>
      <c r="AD47">
        <f t="shared" si="0"/>
        <v>1</v>
      </c>
      <c r="AE47">
        <f t="shared" si="1"/>
        <v>1</v>
      </c>
      <c r="AF47">
        <f t="shared" si="2"/>
        <v>0.99996609158000005</v>
      </c>
      <c r="AG47">
        <f t="shared" si="3"/>
        <v>0.99999996923790324</v>
      </c>
      <c r="AH47">
        <f t="shared" si="4"/>
        <v>1.0000105364927332</v>
      </c>
      <c r="AI47">
        <f t="shared" si="5"/>
        <v>-0.99999996923790324</v>
      </c>
      <c r="AJ47">
        <f t="shared" si="6"/>
        <v>1.0001883556590354</v>
      </c>
      <c r="AK47">
        <f t="shared" si="7"/>
        <v>0.99999996923790324</v>
      </c>
      <c r="AL47" t="e">
        <f t="shared" si="8"/>
        <v>#DIV/0!</v>
      </c>
      <c r="AM47" t="e">
        <f t="shared" si="9"/>
        <v>#DIV/0!</v>
      </c>
    </row>
    <row r="48" spans="1:39">
      <c r="A48" s="18" t="s">
        <v>1174</v>
      </c>
      <c r="B48" s="18" t="s">
        <v>105</v>
      </c>
      <c r="C48" s="18" t="s">
        <v>103</v>
      </c>
      <c r="D48" s="33">
        <v>72.580001831100006</v>
      </c>
      <c r="E48" s="33">
        <v>-38.479999542199998</v>
      </c>
      <c r="F48" s="19">
        <v>3238</v>
      </c>
      <c r="G48" s="9" t="s">
        <v>105</v>
      </c>
      <c r="H48" s="9" t="s">
        <v>103</v>
      </c>
      <c r="I48" s="9">
        <v>72.580001831100006</v>
      </c>
      <c r="J48" s="9">
        <v>-38.479999542199899</v>
      </c>
      <c r="K48" s="9">
        <v>3238</v>
      </c>
      <c r="L48" s="23" t="s">
        <v>105</v>
      </c>
      <c r="M48" s="24">
        <v>72.58</v>
      </c>
      <c r="N48" s="24">
        <v>-38.479999999999997</v>
      </c>
      <c r="O48" s="26" t="s">
        <v>105</v>
      </c>
      <c r="P48" s="26" t="s">
        <v>103</v>
      </c>
      <c r="Q48" s="26">
        <v>72.580500000000001</v>
      </c>
      <c r="R48" s="26">
        <v>-38.456000000000003</v>
      </c>
      <c r="S48" s="26">
        <v>3283</v>
      </c>
      <c r="T48" s="30" t="s">
        <v>105</v>
      </c>
      <c r="U48" s="30" t="s">
        <v>103</v>
      </c>
      <c r="V48" s="30">
        <v>72.58</v>
      </c>
      <c r="W48" s="30">
        <v>-38.479999999999997</v>
      </c>
      <c r="X48" s="30">
        <v>3238</v>
      </c>
      <c r="AD48">
        <f t="shared" si="0"/>
        <v>1</v>
      </c>
      <c r="AE48">
        <f t="shared" si="1"/>
        <v>1.0000000000000027</v>
      </c>
      <c r="AF48">
        <f t="shared" si="2"/>
        <v>1.0000000252287133</v>
      </c>
      <c r="AG48">
        <f t="shared" si="3"/>
        <v>0.99999998810291069</v>
      </c>
      <c r="AH48">
        <f t="shared" si="4"/>
        <v>0.99999313632587272</v>
      </c>
      <c r="AI48">
        <f t="shared" si="5"/>
        <v>1.0006240779644267</v>
      </c>
      <c r="AJ48">
        <f t="shared" si="6"/>
        <v>1.0000000252287133</v>
      </c>
      <c r="AK48">
        <f t="shared" si="7"/>
        <v>0.99999998810291069</v>
      </c>
      <c r="AL48" t="e">
        <f t="shared" si="8"/>
        <v>#DIV/0!</v>
      </c>
      <c r="AM48" t="e">
        <f t="shared" si="9"/>
        <v>#DIV/0!</v>
      </c>
    </row>
    <row r="49" spans="1:39">
      <c r="A49" s="18" t="s">
        <v>1301</v>
      </c>
      <c r="B49" s="18" t="s">
        <v>43</v>
      </c>
      <c r="C49" s="18" t="s">
        <v>41</v>
      </c>
      <c r="D49" s="33">
        <v>50.059299469000003</v>
      </c>
      <c r="E49" s="33">
        <v>-122.9576034546</v>
      </c>
      <c r="F49" s="19">
        <v>2182</v>
      </c>
      <c r="G49" s="9" t="s">
        <v>43</v>
      </c>
      <c r="H49" s="9" t="s">
        <v>41</v>
      </c>
      <c r="I49" s="9">
        <v>50.059299469000003</v>
      </c>
      <c r="J49" s="9">
        <v>-122.9576034546</v>
      </c>
      <c r="K49" s="9">
        <v>2182</v>
      </c>
      <c r="AD49">
        <f t="shared" si="0"/>
        <v>1</v>
      </c>
      <c r="AE49">
        <f t="shared" si="1"/>
        <v>1</v>
      </c>
      <c r="AF49" t="e">
        <f t="shared" si="2"/>
        <v>#DIV/0!</v>
      </c>
      <c r="AG49" t="e">
        <f t="shared" si="3"/>
        <v>#DIV/0!</v>
      </c>
      <c r="AH49" t="e">
        <f t="shared" si="4"/>
        <v>#DIV/0!</v>
      </c>
      <c r="AI49" t="e">
        <f t="shared" si="5"/>
        <v>#DIV/0!</v>
      </c>
      <c r="AJ49" t="e">
        <f t="shared" si="6"/>
        <v>#DIV/0!</v>
      </c>
      <c r="AK49" t="e">
        <f t="shared" si="7"/>
        <v>#DIV/0!</v>
      </c>
      <c r="AL49" t="e">
        <f t="shared" si="8"/>
        <v>#DIV/0!</v>
      </c>
      <c r="AM49" t="e">
        <f t="shared" si="9"/>
        <v>#DIV/0!</v>
      </c>
    </row>
    <row r="50" spans="1:39">
      <c r="A50" s="18" t="s">
        <v>1326</v>
      </c>
      <c r="B50" s="18" t="s">
        <v>206</v>
      </c>
      <c r="C50" s="18" t="s">
        <v>204</v>
      </c>
      <c r="D50" s="33">
        <v>24.4666671753</v>
      </c>
      <c r="E50" s="33">
        <v>123.01667022709999</v>
      </c>
      <c r="F50" s="19">
        <v>30</v>
      </c>
      <c r="G50" s="9" t="s">
        <v>206</v>
      </c>
      <c r="H50" s="9" t="s">
        <v>204</v>
      </c>
      <c r="I50" s="9">
        <v>24.4666671753</v>
      </c>
      <c r="J50" s="9">
        <v>123.016670227099</v>
      </c>
      <c r="K50" s="9">
        <v>30</v>
      </c>
      <c r="O50" s="26" t="s">
        <v>206</v>
      </c>
      <c r="P50" s="26" t="s">
        <v>204</v>
      </c>
      <c r="Q50" s="26">
        <v>24.47</v>
      </c>
      <c r="R50" s="26">
        <v>123.02</v>
      </c>
      <c r="S50" s="26">
        <v>30</v>
      </c>
      <c r="T50" s="30" t="s">
        <v>206</v>
      </c>
      <c r="U50" s="30" t="s">
        <v>204</v>
      </c>
      <c r="V50" s="30">
        <v>24.47</v>
      </c>
      <c r="W50" s="30">
        <v>123.02</v>
      </c>
      <c r="X50" s="30">
        <v>30</v>
      </c>
      <c r="AD50">
        <f t="shared" si="0"/>
        <v>1</v>
      </c>
      <c r="AE50">
        <f t="shared" si="1"/>
        <v>1.000000000000008</v>
      </c>
      <c r="AF50" t="e">
        <f t="shared" si="2"/>
        <v>#DIV/0!</v>
      </c>
      <c r="AG50" t="e">
        <f t="shared" si="3"/>
        <v>#DIV/0!</v>
      </c>
      <c r="AH50">
        <f t="shared" si="4"/>
        <v>0.99986379956272986</v>
      </c>
      <c r="AI50">
        <f t="shared" si="5"/>
        <v>0.99997293307673552</v>
      </c>
      <c r="AJ50">
        <f t="shared" si="6"/>
        <v>0.99986379956272986</v>
      </c>
      <c r="AK50">
        <f t="shared" si="7"/>
        <v>0.99997293307673552</v>
      </c>
      <c r="AL50" t="e">
        <f t="shared" si="8"/>
        <v>#DIV/0!</v>
      </c>
      <c r="AM50" t="e">
        <f t="shared" si="9"/>
        <v>#DIV/0!</v>
      </c>
    </row>
    <row r="51" spans="1:39">
      <c r="A51" s="18" t="s">
        <v>1349</v>
      </c>
      <c r="B51" s="18" t="s">
        <v>97</v>
      </c>
      <c r="C51" s="18" t="s">
        <v>95</v>
      </c>
      <c r="D51" s="33">
        <v>47.421075000000002</v>
      </c>
      <c r="E51" s="33">
        <v>10.985896</v>
      </c>
      <c r="F51" s="19">
        <v>2962</v>
      </c>
      <c r="G51" s="9" t="s">
        <v>97</v>
      </c>
      <c r="H51" s="9" t="s">
        <v>95</v>
      </c>
      <c r="I51" s="9">
        <v>47.421075000000002</v>
      </c>
      <c r="J51" s="9">
        <v>10.985896</v>
      </c>
      <c r="K51" s="9">
        <v>2962</v>
      </c>
      <c r="O51" s="26" t="s">
        <v>97</v>
      </c>
      <c r="P51" s="26" t="s">
        <v>2382</v>
      </c>
      <c r="Q51" s="26">
        <v>47.42</v>
      </c>
      <c r="R51" s="26">
        <v>10.98</v>
      </c>
      <c r="S51" s="26">
        <v>2960</v>
      </c>
      <c r="T51" s="30" t="s">
        <v>97</v>
      </c>
      <c r="U51" s="30" t="s">
        <v>2382</v>
      </c>
      <c r="V51" s="30">
        <v>47.42</v>
      </c>
      <c r="W51" s="30">
        <v>10.98</v>
      </c>
      <c r="X51" s="30">
        <v>2960</v>
      </c>
      <c r="AD51">
        <f t="shared" si="0"/>
        <v>1</v>
      </c>
      <c r="AE51">
        <f t="shared" si="1"/>
        <v>1</v>
      </c>
      <c r="AF51" t="e">
        <f t="shared" si="2"/>
        <v>#DIV/0!</v>
      </c>
      <c r="AG51" t="e">
        <f t="shared" si="3"/>
        <v>#DIV/0!</v>
      </c>
      <c r="AH51">
        <f t="shared" si="4"/>
        <v>1.0000226697595951</v>
      </c>
      <c r="AI51">
        <f t="shared" si="5"/>
        <v>1.0005369763205829</v>
      </c>
      <c r="AJ51">
        <f t="shared" si="6"/>
        <v>1.0000226697595951</v>
      </c>
      <c r="AK51">
        <f t="shared" si="7"/>
        <v>1.0005369763205829</v>
      </c>
      <c r="AL51" t="e">
        <f t="shared" si="8"/>
        <v>#DIV/0!</v>
      </c>
      <c r="AM51" t="e">
        <f t="shared" si="9"/>
        <v>#DIV/0!</v>
      </c>
    </row>
    <row r="52" spans="1:39">
      <c r="A52" s="18" t="s">
        <v>329</v>
      </c>
      <c r="B52" s="18" t="s">
        <v>66</v>
      </c>
      <c r="C52" s="18" t="s">
        <v>64</v>
      </c>
      <c r="D52" s="33">
        <v>82.499145507799994</v>
      </c>
      <c r="E52" s="33">
        <v>-62.341526031500003</v>
      </c>
      <c r="F52" s="19">
        <v>210</v>
      </c>
      <c r="G52" s="9" t="s">
        <v>66</v>
      </c>
      <c r="H52" s="9" t="s">
        <v>64</v>
      </c>
      <c r="I52" s="9">
        <v>82.499145507799895</v>
      </c>
      <c r="J52" s="9">
        <v>-62.341526031500003</v>
      </c>
      <c r="K52" s="9">
        <v>210</v>
      </c>
      <c r="L52" s="23" t="s">
        <v>66</v>
      </c>
      <c r="M52" s="24">
        <v>82.5</v>
      </c>
      <c r="N52" s="24">
        <v>-62.34</v>
      </c>
      <c r="O52" s="26" t="s">
        <v>66</v>
      </c>
      <c r="P52" s="26" t="s">
        <v>64</v>
      </c>
      <c r="Q52" s="26">
        <v>82.450829999999996</v>
      </c>
      <c r="R52" s="26">
        <v>-62.505560000000003</v>
      </c>
      <c r="S52" s="26">
        <v>210</v>
      </c>
      <c r="T52" s="30" t="s">
        <v>66</v>
      </c>
      <c r="U52" s="30" t="s">
        <v>64</v>
      </c>
      <c r="V52" s="30">
        <v>82.45</v>
      </c>
      <c r="W52" s="30">
        <v>-62.52</v>
      </c>
      <c r="X52" s="30">
        <v>210</v>
      </c>
      <c r="AD52">
        <f t="shared" si="0"/>
        <v>1.0000000000000011</v>
      </c>
      <c r="AE52">
        <f t="shared" si="1"/>
        <v>1</v>
      </c>
      <c r="AF52">
        <f t="shared" si="2"/>
        <v>0.99998964251878786</v>
      </c>
      <c r="AG52">
        <f t="shared" si="3"/>
        <v>1.0000244791706769</v>
      </c>
      <c r="AH52">
        <f t="shared" si="4"/>
        <v>1.0005859917698827</v>
      </c>
      <c r="AI52">
        <f t="shared" si="5"/>
        <v>0.99737568996262094</v>
      </c>
      <c r="AJ52">
        <f t="shared" si="6"/>
        <v>1.0005960643759853</v>
      </c>
      <c r="AK52">
        <f t="shared" si="7"/>
        <v>0.99714532999840055</v>
      </c>
      <c r="AL52" t="e">
        <f t="shared" si="8"/>
        <v>#DIV/0!</v>
      </c>
      <c r="AM52" t="e">
        <f t="shared" si="9"/>
        <v>#DIV/0!</v>
      </c>
    </row>
    <row r="53" spans="1:39">
      <c r="A53" s="18" t="s">
        <v>1211</v>
      </c>
      <c r="B53" s="18" t="s">
        <v>249</v>
      </c>
      <c r="C53" s="18" t="s">
        <v>247</v>
      </c>
      <c r="D53" s="33">
        <v>71.586166381799998</v>
      </c>
      <c r="E53" s="33">
        <v>128.91882324220001</v>
      </c>
      <c r="F53" s="19">
        <v>8</v>
      </c>
      <c r="G53" s="9" t="s">
        <v>249</v>
      </c>
      <c r="H53" s="9" t="s">
        <v>247</v>
      </c>
      <c r="I53" s="9">
        <v>71.586166381799899</v>
      </c>
      <c r="J53" s="9">
        <v>128.91882324220001</v>
      </c>
      <c r="K53" s="9">
        <v>8</v>
      </c>
      <c r="L53" s="23" t="s">
        <v>249</v>
      </c>
      <c r="M53" s="24">
        <v>71.59</v>
      </c>
      <c r="N53" s="24">
        <v>128.9</v>
      </c>
      <c r="O53" s="26" t="s">
        <v>249</v>
      </c>
      <c r="P53" s="26" t="s">
        <v>247</v>
      </c>
      <c r="Q53" s="26">
        <v>71.586166000000006</v>
      </c>
      <c r="R53" s="26">
        <v>128.91883000000001</v>
      </c>
      <c r="S53" s="26">
        <v>8</v>
      </c>
      <c r="T53" s="30" t="s">
        <v>249</v>
      </c>
      <c r="U53" s="30" t="s">
        <v>247</v>
      </c>
      <c r="V53" s="30">
        <v>71.586166000000006</v>
      </c>
      <c r="W53" s="30">
        <v>128.91883000000001</v>
      </c>
      <c r="X53" s="30">
        <v>8</v>
      </c>
      <c r="AD53">
        <f t="shared" si="0"/>
        <v>1.0000000000000013</v>
      </c>
      <c r="AE53">
        <f t="shared" si="1"/>
        <v>1</v>
      </c>
      <c r="AF53">
        <f t="shared" si="2"/>
        <v>0.99994645036736962</v>
      </c>
      <c r="AG53">
        <f t="shared" si="3"/>
        <v>1.0001460298076028</v>
      </c>
      <c r="AH53">
        <f t="shared" si="4"/>
        <v>1.0000000053334326</v>
      </c>
      <c r="AI53">
        <f t="shared" si="5"/>
        <v>0.99999994758097011</v>
      </c>
      <c r="AJ53">
        <f t="shared" si="6"/>
        <v>1.0000000053334326</v>
      </c>
      <c r="AK53">
        <f t="shared" si="7"/>
        <v>0.99999994758097011</v>
      </c>
      <c r="AL53" t="e">
        <f t="shared" si="8"/>
        <v>#DIV/0!</v>
      </c>
      <c r="AM53" t="e">
        <f t="shared" si="9"/>
        <v>#DIV/0!</v>
      </c>
    </row>
    <row r="54" spans="1:39">
      <c r="A54" s="18" t="s">
        <v>1251</v>
      </c>
      <c r="B54" s="18" t="s">
        <v>7</v>
      </c>
      <c r="C54" s="18" t="s">
        <v>6</v>
      </c>
      <c r="D54" s="33">
        <v>-54.848464965799998</v>
      </c>
      <c r="E54" s="33">
        <v>-68.310691833500002</v>
      </c>
      <c r="F54" s="19">
        <v>18</v>
      </c>
      <c r="G54" s="9" t="s">
        <v>7</v>
      </c>
      <c r="H54" s="9" t="s">
        <v>6</v>
      </c>
      <c r="I54" s="9">
        <v>-54.848464965799899</v>
      </c>
      <c r="J54" s="9">
        <v>-68.310691833500002</v>
      </c>
      <c r="K54" s="9">
        <v>18</v>
      </c>
      <c r="L54" s="23" t="s">
        <v>7</v>
      </c>
      <c r="M54" s="24">
        <v>-54.85</v>
      </c>
      <c r="N54" s="24">
        <v>-68.31</v>
      </c>
      <c r="O54" s="26" t="s">
        <v>7</v>
      </c>
      <c r="P54" s="26" t="s">
        <v>6</v>
      </c>
      <c r="Q54" s="26">
        <v>-54.848399999999998</v>
      </c>
      <c r="R54" s="26">
        <v>-68.310699999999997</v>
      </c>
      <c r="S54" s="26">
        <v>18</v>
      </c>
      <c r="T54" s="30" t="s">
        <v>7</v>
      </c>
      <c r="U54" s="30" t="s">
        <v>6</v>
      </c>
      <c r="V54" s="30">
        <v>-54.848399999999998</v>
      </c>
      <c r="W54" s="30">
        <v>-68.310699999999997</v>
      </c>
      <c r="X54" s="30">
        <v>18</v>
      </c>
      <c r="AD54">
        <f t="shared" si="0"/>
        <v>1.0000000000000018</v>
      </c>
      <c r="AE54">
        <f t="shared" si="1"/>
        <v>1</v>
      </c>
      <c r="AF54">
        <f t="shared" si="2"/>
        <v>0.99997201396171376</v>
      </c>
      <c r="AG54">
        <f t="shared" si="3"/>
        <v>1.0000101278509734</v>
      </c>
      <c r="AH54">
        <f t="shared" si="4"/>
        <v>1.0000011844611694</v>
      </c>
      <c r="AI54">
        <f t="shared" si="5"/>
        <v>0.99999988045064692</v>
      </c>
      <c r="AJ54">
        <f t="shared" si="6"/>
        <v>1.0000011844611694</v>
      </c>
      <c r="AK54">
        <f t="shared" si="7"/>
        <v>0.99999988045064692</v>
      </c>
      <c r="AL54" t="e">
        <f t="shared" si="8"/>
        <v>#DIV/0!</v>
      </c>
      <c r="AM54" t="e">
        <f t="shared" si="9"/>
        <v>#DIV/0!</v>
      </c>
    </row>
    <row r="55" spans="1:39">
      <c r="A55" s="18" t="s">
        <v>630</v>
      </c>
      <c r="B55" s="18" t="s">
        <v>54</v>
      </c>
      <c r="C55" s="18" t="s">
        <v>52</v>
      </c>
      <c r="D55" s="33">
        <v>49.840000152599998</v>
      </c>
      <c r="E55" s="33">
        <v>-81.516670227099993</v>
      </c>
      <c r="F55" s="19">
        <v>210</v>
      </c>
      <c r="G55" s="9" t="s">
        <v>54</v>
      </c>
      <c r="H55" s="9" t="s">
        <v>52</v>
      </c>
      <c r="I55" s="9">
        <v>49.840000152599899</v>
      </c>
      <c r="J55" s="9">
        <v>-81.516670227099894</v>
      </c>
      <c r="K55" s="9">
        <v>210</v>
      </c>
      <c r="O55" s="26" t="s">
        <v>54</v>
      </c>
      <c r="P55" s="26" t="s">
        <v>52</v>
      </c>
      <c r="Q55" s="26">
        <v>49.88</v>
      </c>
      <c r="R55" s="26">
        <v>-81.569999999999993</v>
      </c>
      <c r="S55" s="26">
        <v>210</v>
      </c>
      <c r="T55" s="30" t="s">
        <v>54</v>
      </c>
      <c r="U55" s="30" t="s">
        <v>52</v>
      </c>
      <c r="V55" s="30">
        <v>49.88</v>
      </c>
      <c r="W55" s="30">
        <v>-81.569999999999993</v>
      </c>
      <c r="X55" s="30">
        <v>210</v>
      </c>
      <c r="AD55">
        <f t="shared" si="0"/>
        <v>1.000000000000002</v>
      </c>
      <c r="AE55">
        <f t="shared" si="1"/>
        <v>1.0000000000000011</v>
      </c>
      <c r="AF55" t="e">
        <f t="shared" si="2"/>
        <v>#DIV/0!</v>
      </c>
      <c r="AG55" t="e">
        <f t="shared" si="3"/>
        <v>#DIV/0!</v>
      </c>
      <c r="AH55">
        <f t="shared" si="4"/>
        <v>0.99919807844025654</v>
      </c>
      <c r="AI55">
        <f t="shared" si="5"/>
        <v>0.9993462084969964</v>
      </c>
      <c r="AJ55">
        <f t="shared" si="6"/>
        <v>0.99919807844025654</v>
      </c>
      <c r="AK55">
        <f t="shared" si="7"/>
        <v>0.9993462084969964</v>
      </c>
      <c r="AL55" t="e">
        <f t="shared" si="8"/>
        <v>#DIV/0!</v>
      </c>
      <c r="AM55" t="e">
        <f t="shared" si="9"/>
        <v>#DIV/0!</v>
      </c>
    </row>
    <row r="56" spans="1:39">
      <c r="A56" s="18" t="s">
        <v>704</v>
      </c>
      <c r="B56" s="18" t="s">
        <v>85</v>
      </c>
      <c r="C56" s="18" t="s">
        <v>83</v>
      </c>
      <c r="D56" s="33">
        <v>47.801498413099999</v>
      </c>
      <c r="E56" s="33">
        <v>11.009619712799999</v>
      </c>
      <c r="F56" s="19">
        <v>985</v>
      </c>
      <c r="G56" s="9" t="s">
        <v>85</v>
      </c>
      <c r="H56" s="9" t="s">
        <v>83</v>
      </c>
      <c r="I56" s="9">
        <v>47.8014984130999</v>
      </c>
      <c r="J56" s="9">
        <v>11.0096197127999</v>
      </c>
      <c r="K56" s="9">
        <v>985</v>
      </c>
      <c r="L56" s="23" t="s">
        <v>85</v>
      </c>
      <c r="M56" s="24">
        <v>47.8</v>
      </c>
      <c r="N56" s="24">
        <v>11.01</v>
      </c>
      <c r="O56" s="26" t="s">
        <v>85</v>
      </c>
      <c r="P56" s="26" t="s">
        <v>83</v>
      </c>
      <c r="Q56" s="26">
        <v>47.801388000000003</v>
      </c>
      <c r="R56" s="26">
        <v>11.009444</v>
      </c>
      <c r="S56" s="26">
        <v>985</v>
      </c>
      <c r="T56" s="30" t="s">
        <v>85</v>
      </c>
      <c r="U56" s="30" t="s">
        <v>83</v>
      </c>
      <c r="V56" s="30">
        <v>47.8</v>
      </c>
      <c r="W56" s="30">
        <v>11.02</v>
      </c>
      <c r="X56" s="30">
        <v>985</v>
      </c>
      <c r="Y56" s="26" t="s">
        <v>83</v>
      </c>
      <c r="Z56" s="26">
        <v>47.801388000000003</v>
      </c>
      <c r="AA56" s="26">
        <v>11.009444</v>
      </c>
      <c r="AB56" s="28">
        <v>985</v>
      </c>
      <c r="AD56">
        <f t="shared" si="0"/>
        <v>1.000000000000002</v>
      </c>
      <c r="AE56">
        <f t="shared" si="1"/>
        <v>1.0000000000000091</v>
      </c>
      <c r="AF56">
        <f t="shared" si="2"/>
        <v>1.0000313475543934</v>
      </c>
      <c r="AG56">
        <f t="shared" si="3"/>
        <v>0.99996545983651219</v>
      </c>
      <c r="AH56">
        <f t="shared" si="4"/>
        <v>1.0000023098304174</v>
      </c>
      <c r="AI56">
        <f t="shared" si="5"/>
        <v>1.0000159601883618</v>
      </c>
      <c r="AJ56">
        <f t="shared" si="6"/>
        <v>1.0000313475543934</v>
      </c>
      <c r="AK56">
        <f t="shared" si="7"/>
        <v>0.99905805016333937</v>
      </c>
      <c r="AL56">
        <f t="shared" si="8"/>
        <v>1.0000023098304174</v>
      </c>
      <c r="AM56">
        <f t="shared" si="9"/>
        <v>1.0000159601883618</v>
      </c>
    </row>
    <row r="57" spans="1:39">
      <c r="A57" s="18" t="s">
        <v>1346</v>
      </c>
      <c r="B57" s="18" t="s">
        <v>93</v>
      </c>
      <c r="C57" s="18" t="s">
        <v>91</v>
      </c>
      <c r="D57" s="33">
        <v>47.416499999999999</v>
      </c>
      <c r="E57" s="33">
        <v>10.97964</v>
      </c>
      <c r="F57" s="19">
        <v>2671</v>
      </c>
      <c r="G57" s="9" t="s">
        <v>93</v>
      </c>
      <c r="H57" s="9" t="s">
        <v>91</v>
      </c>
      <c r="I57" s="9">
        <v>47.4164999999999</v>
      </c>
      <c r="J57" s="9">
        <v>10.97964</v>
      </c>
      <c r="K57" s="9">
        <v>2671</v>
      </c>
      <c r="O57" s="26" t="s">
        <v>93</v>
      </c>
      <c r="P57" s="26" t="s">
        <v>2380</v>
      </c>
      <c r="Q57" s="26">
        <v>47.42</v>
      </c>
      <c r="R57" s="26">
        <v>10.98</v>
      </c>
      <c r="S57" s="26">
        <v>2656</v>
      </c>
      <c r="T57" s="30" t="s">
        <v>93</v>
      </c>
      <c r="U57" s="30" t="s">
        <v>2380</v>
      </c>
      <c r="V57" s="30">
        <v>47.42</v>
      </c>
      <c r="W57" s="30">
        <v>10.98</v>
      </c>
      <c r="X57" s="30">
        <v>2656</v>
      </c>
      <c r="AD57">
        <f t="shared" si="0"/>
        <v>1.000000000000002</v>
      </c>
      <c r="AE57">
        <f t="shared" si="1"/>
        <v>1</v>
      </c>
      <c r="AF57" t="e">
        <f t="shared" si="2"/>
        <v>#DIV/0!</v>
      </c>
      <c r="AG57" t="e">
        <f t="shared" si="3"/>
        <v>#DIV/0!</v>
      </c>
      <c r="AH57">
        <f t="shared" si="4"/>
        <v>0.99992619148038797</v>
      </c>
      <c r="AI57">
        <f t="shared" si="5"/>
        <v>0.99996721311475401</v>
      </c>
      <c r="AJ57">
        <f t="shared" si="6"/>
        <v>0.99992619148038797</v>
      </c>
      <c r="AK57">
        <f t="shared" si="7"/>
        <v>0.99996721311475401</v>
      </c>
      <c r="AL57" t="e">
        <f t="shared" si="8"/>
        <v>#DIV/0!</v>
      </c>
      <c r="AM57" t="e">
        <f t="shared" si="9"/>
        <v>#DIV/0!</v>
      </c>
    </row>
    <row r="58" spans="1:39">
      <c r="A58" s="18" t="s">
        <v>590</v>
      </c>
      <c r="B58" s="18" t="s">
        <v>58</v>
      </c>
      <c r="C58" s="18" t="s">
        <v>56</v>
      </c>
      <c r="D58" s="33">
        <v>43.780490999999998</v>
      </c>
      <c r="E58" s="33">
        <v>-79.468010000000007</v>
      </c>
      <c r="F58" s="19">
        <v>184</v>
      </c>
      <c r="G58" s="9" t="s">
        <v>58</v>
      </c>
      <c r="H58" s="9" t="s">
        <v>56</v>
      </c>
      <c r="I58" s="9">
        <v>43.780490999999898</v>
      </c>
      <c r="J58" s="9">
        <v>-79.468010000000007</v>
      </c>
      <c r="K58" s="9">
        <v>184</v>
      </c>
      <c r="AD58">
        <f t="shared" si="0"/>
        <v>1.0000000000000022</v>
      </c>
      <c r="AE58">
        <f t="shared" si="1"/>
        <v>1</v>
      </c>
      <c r="AF58" t="e">
        <f t="shared" si="2"/>
        <v>#DIV/0!</v>
      </c>
      <c r="AG58" t="e">
        <f t="shared" si="3"/>
        <v>#DIV/0!</v>
      </c>
      <c r="AH58" t="e">
        <f t="shared" si="4"/>
        <v>#DIV/0!</v>
      </c>
      <c r="AI58" t="e">
        <f t="shared" si="5"/>
        <v>#DIV/0!</v>
      </c>
      <c r="AJ58" t="e">
        <f t="shared" si="6"/>
        <v>#DIV/0!</v>
      </c>
      <c r="AK58" t="e">
        <f t="shared" si="7"/>
        <v>#DIV/0!</v>
      </c>
      <c r="AL58" t="e">
        <f t="shared" si="8"/>
        <v>#DIV/0!</v>
      </c>
      <c r="AM58" t="e">
        <f t="shared" si="9"/>
        <v>#DIV/0!</v>
      </c>
    </row>
    <row r="59" spans="1:39">
      <c r="A59" s="18" t="s">
        <v>1222</v>
      </c>
      <c r="B59" s="18" t="s">
        <v>62</v>
      </c>
      <c r="C59" s="18" t="s">
        <v>60</v>
      </c>
      <c r="D59" s="33">
        <v>43.783332824699997</v>
      </c>
      <c r="E59" s="33">
        <v>-79.466667175300003</v>
      </c>
      <c r="F59" s="19">
        <v>198</v>
      </c>
      <c r="G59" s="9" t="s">
        <v>62</v>
      </c>
      <c r="H59" s="9" t="s">
        <v>60</v>
      </c>
      <c r="I59" s="9">
        <v>43.783332824699897</v>
      </c>
      <c r="J59" s="9">
        <v>-79.466667175300003</v>
      </c>
      <c r="K59" s="9">
        <v>198</v>
      </c>
      <c r="L59" s="23" t="s">
        <v>62</v>
      </c>
      <c r="M59" s="24">
        <v>43.78</v>
      </c>
      <c r="N59" s="24">
        <v>-79.489999999999995</v>
      </c>
      <c r="AD59">
        <f t="shared" si="0"/>
        <v>1.0000000000000022</v>
      </c>
      <c r="AE59">
        <f t="shared" si="1"/>
        <v>1</v>
      </c>
      <c r="AF59">
        <f t="shared" si="2"/>
        <v>1.0000761266491547</v>
      </c>
      <c r="AG59">
        <f t="shared" si="3"/>
        <v>0.99970646842747524</v>
      </c>
      <c r="AH59" t="e">
        <f t="shared" si="4"/>
        <v>#DIV/0!</v>
      </c>
      <c r="AI59" t="e">
        <f t="shared" si="5"/>
        <v>#DIV/0!</v>
      </c>
      <c r="AJ59" t="e">
        <f t="shared" si="6"/>
        <v>#DIV/0!</v>
      </c>
      <c r="AK59" t="e">
        <f t="shared" si="7"/>
        <v>#DIV/0!</v>
      </c>
      <c r="AL59" t="e">
        <f t="shared" si="8"/>
        <v>#DIV/0!</v>
      </c>
      <c r="AM59" t="e">
        <f t="shared" si="9"/>
        <v>#DIV/0!</v>
      </c>
    </row>
    <row r="60" spans="1:39">
      <c r="A60" s="18" t="s">
        <v>593</v>
      </c>
      <c r="B60" s="18" t="s">
        <v>175</v>
      </c>
      <c r="C60" s="18" t="s">
        <v>2425</v>
      </c>
      <c r="D60" s="33">
        <v>40.335799999999999</v>
      </c>
      <c r="E60" s="33">
        <v>18.124500000000001</v>
      </c>
      <c r="F60" s="19">
        <v>36</v>
      </c>
      <c r="G60" s="9" t="s">
        <v>175</v>
      </c>
      <c r="H60" s="9" t="s">
        <v>173</v>
      </c>
      <c r="I60" s="9">
        <v>40.3357999999999</v>
      </c>
      <c r="J60" s="9">
        <v>18.124500000000001</v>
      </c>
      <c r="K60" s="9">
        <v>36</v>
      </c>
      <c r="T60" s="30" t="s">
        <v>175</v>
      </c>
      <c r="U60" s="30" t="s">
        <v>2425</v>
      </c>
      <c r="V60" s="30">
        <v>40.335799999999999</v>
      </c>
      <c r="W60" s="30">
        <v>18.124500000000001</v>
      </c>
      <c r="X60" s="30">
        <v>36</v>
      </c>
      <c r="AD60">
        <f t="shared" si="0"/>
        <v>1.0000000000000024</v>
      </c>
      <c r="AE60">
        <f t="shared" si="1"/>
        <v>1</v>
      </c>
      <c r="AF60" t="e">
        <f t="shared" si="2"/>
        <v>#DIV/0!</v>
      </c>
      <c r="AG60" t="e">
        <f t="shared" si="3"/>
        <v>#DIV/0!</v>
      </c>
      <c r="AH60" t="e">
        <f t="shared" si="4"/>
        <v>#DIV/0!</v>
      </c>
      <c r="AI60" t="e">
        <f t="shared" si="5"/>
        <v>#DIV/0!</v>
      </c>
      <c r="AJ60">
        <f t="shared" si="6"/>
        <v>1</v>
      </c>
      <c r="AK60">
        <f t="shared" si="7"/>
        <v>1</v>
      </c>
      <c r="AL60" t="e">
        <f t="shared" si="8"/>
        <v>#DIV/0!</v>
      </c>
      <c r="AM60" t="e">
        <f t="shared" si="9"/>
        <v>#DIV/0!</v>
      </c>
    </row>
    <row r="61" spans="1:39">
      <c r="A61" s="18" t="s">
        <v>1206</v>
      </c>
      <c r="B61" s="18" t="s">
        <v>297</v>
      </c>
      <c r="C61" s="18" t="s">
        <v>3742</v>
      </c>
      <c r="D61" s="33">
        <v>41.054100036599998</v>
      </c>
      <c r="E61" s="33">
        <v>-124.1510009766</v>
      </c>
      <c r="F61" s="19">
        <v>107</v>
      </c>
      <c r="G61" s="9" t="s">
        <v>297</v>
      </c>
      <c r="H61" s="9" t="s">
        <v>295</v>
      </c>
      <c r="I61" s="9">
        <v>41.054100036599898</v>
      </c>
      <c r="J61" s="9">
        <v>-124.1510009766</v>
      </c>
      <c r="K61" s="9">
        <v>107</v>
      </c>
      <c r="L61" s="23" t="s">
        <v>297</v>
      </c>
      <c r="M61" s="24">
        <v>41.05</v>
      </c>
      <c r="N61" s="24">
        <v>-124.2</v>
      </c>
      <c r="O61" s="26" t="s">
        <v>297</v>
      </c>
      <c r="P61" s="26" t="s">
        <v>295</v>
      </c>
      <c r="Q61" s="26">
        <v>41.054099999999998</v>
      </c>
      <c r="R61" s="26">
        <v>-124.151</v>
      </c>
      <c r="S61" s="26">
        <v>107</v>
      </c>
      <c r="T61" s="30" t="s">
        <v>297</v>
      </c>
      <c r="U61" s="30" t="s">
        <v>295</v>
      </c>
      <c r="V61" s="30">
        <v>41.05</v>
      </c>
      <c r="W61" s="30">
        <v>-124.15</v>
      </c>
      <c r="X61" s="30">
        <v>120</v>
      </c>
      <c r="AD61">
        <f t="shared" si="0"/>
        <v>1.0000000000000024</v>
      </c>
      <c r="AE61">
        <f t="shared" si="1"/>
        <v>1</v>
      </c>
      <c r="AF61">
        <f t="shared" si="2"/>
        <v>1.000099879088916</v>
      </c>
      <c r="AG61">
        <f t="shared" si="3"/>
        <v>0.99960548290338169</v>
      </c>
      <c r="AH61">
        <f t="shared" si="4"/>
        <v>1.0000000008915066</v>
      </c>
      <c r="AI61">
        <f t="shared" si="5"/>
        <v>1.0000000078662274</v>
      </c>
      <c r="AJ61">
        <f t="shared" si="6"/>
        <v>1.000099879088916</v>
      </c>
      <c r="AK61">
        <f t="shared" si="7"/>
        <v>1.0000080626387435</v>
      </c>
      <c r="AL61" t="e">
        <f t="shared" si="8"/>
        <v>#DIV/0!</v>
      </c>
      <c r="AM61" t="e">
        <f t="shared" si="9"/>
        <v>#DIV/0!</v>
      </c>
    </row>
    <row r="62" spans="1:39">
      <c r="A62" s="18" t="s">
        <v>333</v>
      </c>
      <c r="B62" s="18" t="s">
        <v>214</v>
      </c>
      <c r="C62" s="18" t="s">
        <v>212</v>
      </c>
      <c r="D62" s="33">
        <v>36.538333892799997</v>
      </c>
      <c r="E62" s="33">
        <v>126.33000183110001</v>
      </c>
      <c r="F62" s="19">
        <v>46</v>
      </c>
      <c r="G62" s="9" t="s">
        <v>214</v>
      </c>
      <c r="H62" s="9" t="s">
        <v>212</v>
      </c>
      <c r="I62" s="9">
        <v>36.538333892799898</v>
      </c>
      <c r="J62" s="9">
        <v>126.33000183110001</v>
      </c>
      <c r="K62" s="9">
        <v>46</v>
      </c>
      <c r="L62" s="23" t="s">
        <v>214</v>
      </c>
      <c r="M62" s="24">
        <v>36.538333999999999</v>
      </c>
      <c r="N62" s="24">
        <v>126.33000199999999</v>
      </c>
      <c r="O62" s="26" t="s">
        <v>214</v>
      </c>
      <c r="P62" s="26" t="s">
        <v>212</v>
      </c>
      <c r="Q62" s="26">
        <v>36.538330000000002</v>
      </c>
      <c r="R62" s="26">
        <v>126.33</v>
      </c>
      <c r="S62" s="26">
        <v>85.119</v>
      </c>
      <c r="T62" s="30" t="s">
        <v>214</v>
      </c>
      <c r="U62" s="30" t="s">
        <v>212</v>
      </c>
      <c r="V62" s="30">
        <v>36.53</v>
      </c>
      <c r="W62" s="30">
        <v>126.32</v>
      </c>
      <c r="X62" s="30">
        <v>47</v>
      </c>
      <c r="AD62">
        <f t="shared" si="0"/>
        <v>1.0000000000000027</v>
      </c>
      <c r="AE62">
        <f t="shared" si="1"/>
        <v>1</v>
      </c>
      <c r="AF62">
        <f t="shared" si="2"/>
        <v>0.99999999706609499</v>
      </c>
      <c r="AG62">
        <f t="shared" si="3"/>
        <v>0.99999999866302558</v>
      </c>
      <c r="AH62">
        <f t="shared" si="4"/>
        <v>1.0000001065401729</v>
      </c>
      <c r="AI62">
        <f t="shared" si="5"/>
        <v>1.0000000144945778</v>
      </c>
      <c r="AJ62">
        <f t="shared" si="6"/>
        <v>1.0002281383191896</v>
      </c>
      <c r="AK62">
        <f t="shared" si="7"/>
        <v>1.000079178523591</v>
      </c>
      <c r="AL62" t="e">
        <f t="shared" si="8"/>
        <v>#DIV/0!</v>
      </c>
      <c r="AM62" t="e">
        <f t="shared" si="9"/>
        <v>#DIV/0!</v>
      </c>
    </row>
    <row r="63" spans="1:39">
      <c r="A63" s="18" t="s">
        <v>1070</v>
      </c>
      <c r="B63" s="18" t="s">
        <v>31</v>
      </c>
      <c r="C63" s="18" t="s">
        <v>29</v>
      </c>
      <c r="D63" s="33">
        <v>13.170000076299999</v>
      </c>
      <c r="E63" s="33">
        <v>-59.430000305199997</v>
      </c>
      <c r="F63" s="19">
        <v>45</v>
      </c>
      <c r="G63" s="9" t="s">
        <v>31</v>
      </c>
      <c r="H63" s="9" t="s">
        <v>29</v>
      </c>
      <c r="I63" s="9">
        <v>13.1700000762999</v>
      </c>
      <c r="J63" s="9">
        <v>-59.430000305199897</v>
      </c>
      <c r="K63" s="9">
        <v>45</v>
      </c>
      <c r="L63" s="23" t="s">
        <v>31</v>
      </c>
      <c r="M63" s="24">
        <v>13.17</v>
      </c>
      <c r="N63" s="24">
        <v>-59.43</v>
      </c>
      <c r="O63" s="26" t="s">
        <v>31</v>
      </c>
      <c r="P63" s="26" t="s">
        <v>29</v>
      </c>
      <c r="Q63" s="26">
        <v>13.164999999999999</v>
      </c>
      <c r="R63" s="26">
        <v>-59.432000000000002</v>
      </c>
      <c r="S63" s="26">
        <v>15</v>
      </c>
      <c r="T63" s="30" t="s">
        <v>31</v>
      </c>
      <c r="U63" s="30" t="s">
        <v>29</v>
      </c>
      <c r="V63" s="30">
        <v>13.17</v>
      </c>
      <c r="W63" s="30">
        <v>-59.43</v>
      </c>
      <c r="X63" s="30">
        <v>45</v>
      </c>
      <c r="AD63">
        <f t="shared" si="0"/>
        <v>1.0000000000000075</v>
      </c>
      <c r="AE63">
        <f t="shared" si="1"/>
        <v>1.0000000000000018</v>
      </c>
      <c r="AF63">
        <f t="shared" si="2"/>
        <v>1.0000000057934699</v>
      </c>
      <c r="AG63">
        <f t="shared" si="3"/>
        <v>1.0000000051354534</v>
      </c>
      <c r="AH63">
        <f t="shared" si="4"/>
        <v>1.0003798007064186</v>
      </c>
      <c r="AI63">
        <f t="shared" si="5"/>
        <v>0.99996635323058281</v>
      </c>
      <c r="AJ63">
        <f t="shared" si="6"/>
        <v>1.0000000057934699</v>
      </c>
      <c r="AK63">
        <f t="shared" si="7"/>
        <v>1.0000000051354534</v>
      </c>
      <c r="AL63" t="e">
        <f t="shared" si="8"/>
        <v>#DIV/0!</v>
      </c>
      <c r="AM63" t="e">
        <f t="shared" si="9"/>
        <v>#DIV/0!</v>
      </c>
    </row>
    <row r="64" spans="1:39">
      <c r="A64" s="18" t="s">
        <v>739</v>
      </c>
      <c r="B64" s="18" t="s">
        <v>119</v>
      </c>
      <c r="C64" s="18" t="s">
        <v>3320</v>
      </c>
      <c r="D64" s="33">
        <v>28.309000015300001</v>
      </c>
      <c r="E64" s="33">
        <v>-16.499399185200001</v>
      </c>
      <c r="F64" s="19">
        <v>2373</v>
      </c>
      <c r="G64" s="9" t="s">
        <v>119</v>
      </c>
      <c r="H64" s="9" t="s">
        <v>118</v>
      </c>
      <c r="I64" s="9">
        <v>28.309000000000001</v>
      </c>
      <c r="J64" s="9">
        <v>-16.499400000000001</v>
      </c>
      <c r="K64" s="9">
        <v>2373</v>
      </c>
      <c r="L64" s="23" t="s">
        <v>119</v>
      </c>
      <c r="M64" s="24">
        <v>28.31</v>
      </c>
      <c r="N64" s="24">
        <v>-16.5</v>
      </c>
      <c r="O64" s="26" t="s">
        <v>119</v>
      </c>
      <c r="P64" s="26" t="s">
        <v>118</v>
      </c>
      <c r="Q64" s="26">
        <v>28.3091361</v>
      </c>
      <c r="R64" s="26">
        <v>-16.499208299999999</v>
      </c>
      <c r="S64" s="26">
        <v>2367</v>
      </c>
      <c r="T64" s="30" t="s">
        <v>119</v>
      </c>
      <c r="U64" s="30" t="s">
        <v>118</v>
      </c>
      <c r="V64" s="30">
        <v>28.3</v>
      </c>
      <c r="W64" s="30">
        <v>-16.5</v>
      </c>
      <c r="X64" s="30">
        <v>2367</v>
      </c>
      <c r="AD64">
        <f t="shared" si="0"/>
        <v>1.0000000005404641</v>
      </c>
      <c r="AE64">
        <f t="shared" si="1"/>
        <v>0.99999995061638602</v>
      </c>
      <c r="AF64">
        <f t="shared" si="2"/>
        <v>0.99996467733309791</v>
      </c>
      <c r="AG64">
        <f t="shared" si="3"/>
        <v>0.99996358698181831</v>
      </c>
      <c r="AH64">
        <f t="shared" si="4"/>
        <v>0.9999951929052332</v>
      </c>
      <c r="AI64">
        <f t="shared" si="5"/>
        <v>1.0000115693551188</v>
      </c>
      <c r="AJ64">
        <f t="shared" si="6"/>
        <v>1.0003180217420495</v>
      </c>
      <c r="AK64">
        <f t="shared" si="7"/>
        <v>0.99996358698181831</v>
      </c>
      <c r="AL64" t="e">
        <f t="shared" si="8"/>
        <v>#DIV/0!</v>
      </c>
      <c r="AM64" t="e">
        <f t="shared" si="9"/>
        <v>#DIV/0!</v>
      </c>
    </row>
    <row r="65" spans="1:39">
      <c r="A65" s="18" t="s">
        <v>785</v>
      </c>
      <c r="B65" s="18" t="s">
        <v>156</v>
      </c>
      <c r="C65" s="18" t="s">
        <v>3334</v>
      </c>
      <c r="D65" s="33">
        <v>46.966667175300003</v>
      </c>
      <c r="E65" s="33">
        <v>19.5833339691</v>
      </c>
      <c r="F65" s="19">
        <v>125</v>
      </c>
      <c r="G65" s="9" t="s">
        <v>156</v>
      </c>
      <c r="H65" s="9" t="s">
        <v>154</v>
      </c>
      <c r="I65" s="9">
        <v>46.966667000000001</v>
      </c>
      <c r="J65" s="9">
        <v>19.583333</v>
      </c>
      <c r="K65" s="9">
        <v>125</v>
      </c>
      <c r="O65" s="26" t="s">
        <v>156</v>
      </c>
      <c r="P65" s="26" t="s">
        <v>154</v>
      </c>
      <c r="Q65" s="26">
        <v>46.966667000000001</v>
      </c>
      <c r="R65" s="26">
        <v>19.583333</v>
      </c>
      <c r="S65" s="26">
        <v>125</v>
      </c>
      <c r="T65" s="30" t="s">
        <v>156</v>
      </c>
      <c r="U65" s="30" t="s">
        <v>154</v>
      </c>
      <c r="V65" s="30">
        <v>46.97</v>
      </c>
      <c r="W65" s="30">
        <v>19.55</v>
      </c>
      <c r="X65" s="30">
        <v>125</v>
      </c>
      <c r="Y65" s="26" t="s">
        <v>154</v>
      </c>
      <c r="Z65" s="26">
        <v>46.966667000000001</v>
      </c>
      <c r="AA65" s="26">
        <v>19.583333</v>
      </c>
      <c r="AB65" s="28">
        <v>125</v>
      </c>
      <c r="AD65">
        <f t="shared" si="0"/>
        <v>1.0000000037324344</v>
      </c>
      <c r="AE65">
        <f t="shared" si="1"/>
        <v>1.0000000494859582</v>
      </c>
      <c r="AF65" t="e">
        <f t="shared" si="2"/>
        <v>#DIV/0!</v>
      </c>
      <c r="AG65" t="e">
        <f t="shared" si="3"/>
        <v>#DIV/0!</v>
      </c>
      <c r="AH65">
        <f t="shared" si="4"/>
        <v>1.0000000037324344</v>
      </c>
      <c r="AI65">
        <f t="shared" si="5"/>
        <v>1.0000000494859582</v>
      </c>
      <c r="AJ65">
        <f t="shared" si="6"/>
        <v>0.99992904354481593</v>
      </c>
      <c r="AK65">
        <f t="shared" si="7"/>
        <v>1.0017050623580561</v>
      </c>
      <c r="AL65">
        <f t="shared" si="8"/>
        <v>1.0000000037324344</v>
      </c>
      <c r="AM65">
        <f t="shared" si="9"/>
        <v>1.0000000494859582</v>
      </c>
    </row>
    <row r="66" spans="1:39">
      <c r="A66" s="18" t="s">
        <v>1022</v>
      </c>
      <c r="B66" s="18" t="s">
        <v>167</v>
      </c>
      <c r="C66" s="18" t="s">
        <v>3104</v>
      </c>
      <c r="D66" s="33">
        <v>40.601001739499999</v>
      </c>
      <c r="E66" s="33">
        <v>15.723699569700001</v>
      </c>
      <c r="F66" s="19">
        <v>760</v>
      </c>
      <c r="G66" s="9" t="s">
        <v>167</v>
      </c>
      <c r="H66" s="9" t="s">
        <v>166</v>
      </c>
      <c r="I66" s="9">
        <v>40.6009999999999</v>
      </c>
      <c r="J66" s="9">
        <v>15.7236999999999</v>
      </c>
      <c r="K66" s="9">
        <v>760</v>
      </c>
      <c r="AD66">
        <f t="shared" ref="AD66:AD129" si="10">D66/I66</f>
        <v>1.0000000428437748</v>
      </c>
      <c r="AE66">
        <f t="shared" ref="AE66:AE129" si="11">E66/J66</f>
        <v>0.99999997263367413</v>
      </c>
      <c r="AF66" t="e">
        <f t="shared" ref="AF66:AF129" si="12">D66/M66</f>
        <v>#DIV/0!</v>
      </c>
      <c r="AG66" t="e">
        <f t="shared" ref="AG66:AG129" si="13">E66/N66</f>
        <v>#DIV/0!</v>
      </c>
      <c r="AH66" t="e">
        <f t="shared" ref="AH66:AH129" si="14">D66/Q66</f>
        <v>#DIV/0!</v>
      </c>
      <c r="AI66" t="e">
        <f t="shared" ref="AI66:AI129" si="15">E66/R66</f>
        <v>#DIV/0!</v>
      </c>
      <c r="AJ66" t="e">
        <f t="shared" ref="AJ66:AJ129" si="16">D66/V66</f>
        <v>#DIV/0!</v>
      </c>
      <c r="AK66" t="e">
        <f t="shared" ref="AK66:AK129" si="17">E66/W66</f>
        <v>#DIV/0!</v>
      </c>
      <c r="AL66" t="e">
        <f t="shared" si="8"/>
        <v>#DIV/0!</v>
      </c>
      <c r="AM66" t="e">
        <f t="shared" si="9"/>
        <v>#DIV/0!</v>
      </c>
    </row>
    <row r="67" spans="1:39">
      <c r="A67" s="18" t="s">
        <v>888</v>
      </c>
      <c r="B67" s="18" t="s">
        <v>160</v>
      </c>
      <c r="C67" s="18" t="s">
        <v>158</v>
      </c>
      <c r="D67" s="33">
        <v>53.325832366900002</v>
      </c>
      <c r="E67" s="33">
        <v>-9.8994445801000008</v>
      </c>
      <c r="F67" s="19">
        <v>5</v>
      </c>
      <c r="G67" s="9" t="s">
        <v>160</v>
      </c>
      <c r="H67" s="9" t="s">
        <v>158</v>
      </c>
      <c r="I67" s="9">
        <v>53.325830000000003</v>
      </c>
      <c r="J67" s="9">
        <v>-9.8994400000000002</v>
      </c>
      <c r="K67" s="9">
        <v>5</v>
      </c>
      <c r="O67" s="26" t="s">
        <v>160</v>
      </c>
      <c r="P67" s="26" t="s">
        <v>158</v>
      </c>
      <c r="Q67" s="26">
        <v>53.325833000000003</v>
      </c>
      <c r="R67" s="26">
        <v>-9.8994440000000008</v>
      </c>
      <c r="S67" s="26">
        <v>8</v>
      </c>
      <c r="T67" s="30" t="s">
        <v>160</v>
      </c>
      <c r="U67" s="30" t="s">
        <v>158</v>
      </c>
      <c r="V67" s="30">
        <v>53.33</v>
      </c>
      <c r="W67" s="30">
        <v>-9.9</v>
      </c>
      <c r="X67" s="30">
        <v>8</v>
      </c>
      <c r="Y67" s="26" t="s">
        <v>158</v>
      </c>
      <c r="Z67" s="26">
        <v>53.325833000000003</v>
      </c>
      <c r="AA67" s="26">
        <v>-9.8994440000000008</v>
      </c>
      <c r="AB67" s="28">
        <v>5</v>
      </c>
      <c r="AD67">
        <f t="shared" si="10"/>
        <v>1.0000000443856194</v>
      </c>
      <c r="AE67">
        <f t="shared" si="11"/>
        <v>1.0000004626625345</v>
      </c>
      <c r="AF67" t="e">
        <f t="shared" si="12"/>
        <v>#DIV/0!</v>
      </c>
      <c r="AG67" t="e">
        <f t="shared" si="13"/>
        <v>#DIV/0!</v>
      </c>
      <c r="AH67">
        <f t="shared" si="14"/>
        <v>0.99999998812770541</v>
      </c>
      <c r="AI67">
        <f t="shared" si="15"/>
        <v>1.0000000585992506</v>
      </c>
      <c r="AJ67">
        <f t="shared" si="16"/>
        <v>0.99992185199512473</v>
      </c>
      <c r="AK67">
        <f t="shared" si="17"/>
        <v>0.99994389697979802</v>
      </c>
      <c r="AL67">
        <f t="shared" ref="AL67:AL130" si="18">D67/Z67</f>
        <v>0.99999998812770541</v>
      </c>
      <c r="AM67">
        <f t="shared" ref="AM67:AM130" si="19">E67/AA67</f>
        <v>1.0000000585992506</v>
      </c>
    </row>
    <row r="68" spans="1:39">
      <c r="A68" s="18" t="s">
        <v>1336</v>
      </c>
      <c r="B68" s="18" t="s">
        <v>228</v>
      </c>
      <c r="C68" s="18" t="s">
        <v>3829</v>
      </c>
      <c r="D68" s="33">
        <v>78.906688000000003</v>
      </c>
      <c r="E68" s="33">
        <v>11.889341999999999</v>
      </c>
      <c r="F68" s="19">
        <v>475</v>
      </c>
      <c r="G68" s="9" t="s">
        <v>228</v>
      </c>
      <c r="H68" s="9" t="s">
        <v>226</v>
      </c>
      <c r="I68" s="9">
        <v>78.906666999999899</v>
      </c>
      <c r="J68" s="9">
        <v>11.8883329999999</v>
      </c>
      <c r="K68" s="9">
        <v>474</v>
      </c>
      <c r="O68" s="26" t="s">
        <v>228</v>
      </c>
      <c r="P68" s="26" t="s">
        <v>2376</v>
      </c>
      <c r="Q68" s="26">
        <v>78.900000000000006</v>
      </c>
      <c r="R68" s="26">
        <v>11.88</v>
      </c>
      <c r="S68" s="26">
        <v>475</v>
      </c>
      <c r="T68" s="30" t="s">
        <v>228</v>
      </c>
      <c r="U68" s="30" t="s">
        <v>2376</v>
      </c>
      <c r="V68" s="30">
        <v>78.900000000000006</v>
      </c>
      <c r="W68" s="30">
        <v>11.88</v>
      </c>
      <c r="X68" s="30">
        <v>475</v>
      </c>
      <c r="Y68" s="26" t="s">
        <v>226</v>
      </c>
      <c r="Z68" s="26">
        <v>78.906666999999999</v>
      </c>
      <c r="AA68" s="26">
        <v>11.888332999999999</v>
      </c>
      <c r="AB68" s="28">
        <v>474</v>
      </c>
      <c r="AD68">
        <f t="shared" si="10"/>
        <v>1.0000002661372087</v>
      </c>
      <c r="AE68">
        <f t="shared" si="11"/>
        <v>1.0000848731273004</v>
      </c>
      <c r="AF68" t="e">
        <f t="shared" si="12"/>
        <v>#DIV/0!</v>
      </c>
      <c r="AG68" t="e">
        <f t="shared" si="13"/>
        <v>#DIV/0!</v>
      </c>
      <c r="AH68">
        <f t="shared" si="14"/>
        <v>1.0000847655259821</v>
      </c>
      <c r="AI68">
        <f t="shared" si="15"/>
        <v>1.0007863636363634</v>
      </c>
      <c r="AJ68">
        <f t="shared" si="16"/>
        <v>1.0000847655259821</v>
      </c>
      <c r="AK68">
        <f t="shared" si="17"/>
        <v>1.0007863636363634</v>
      </c>
      <c r="AL68">
        <f t="shared" si="18"/>
        <v>1.0000002661372074</v>
      </c>
      <c r="AM68">
        <f t="shared" si="19"/>
        <v>1.000084873127292</v>
      </c>
    </row>
    <row r="69" spans="1:39">
      <c r="A69" s="18" t="s">
        <v>425</v>
      </c>
      <c r="B69" s="18" t="s">
        <v>267</v>
      </c>
      <c r="C69" s="18" t="s">
        <v>3081</v>
      </c>
      <c r="D69" s="33">
        <v>40.125</v>
      </c>
      <c r="E69" s="33">
        <v>-105.23699951170001</v>
      </c>
      <c r="F69" s="19">
        <v>1689</v>
      </c>
      <c r="G69" s="9" t="s">
        <v>267</v>
      </c>
      <c r="H69" s="9" t="s">
        <v>266</v>
      </c>
      <c r="I69" s="9">
        <v>40.124980000000001</v>
      </c>
      <c r="J69" s="9">
        <v>-105.2368</v>
      </c>
      <c r="K69" s="9">
        <v>1689</v>
      </c>
      <c r="L69" s="23" t="s">
        <v>267</v>
      </c>
      <c r="M69" s="24">
        <v>40.130000000000003</v>
      </c>
      <c r="N69" s="24">
        <v>-105.2</v>
      </c>
      <c r="AD69">
        <f t="shared" si="10"/>
        <v>1.0000004984426161</v>
      </c>
      <c r="AE69">
        <f t="shared" si="11"/>
        <v>1.0000018958358674</v>
      </c>
      <c r="AF69">
        <f t="shared" si="12"/>
        <v>0.99987540493396454</v>
      </c>
      <c r="AG69">
        <f t="shared" si="13"/>
        <v>1.0003517063849809</v>
      </c>
      <c r="AH69" t="e">
        <f t="shared" si="14"/>
        <v>#DIV/0!</v>
      </c>
      <c r="AI69" t="e">
        <f t="shared" si="15"/>
        <v>#DIV/0!</v>
      </c>
      <c r="AJ69" t="e">
        <f t="shared" si="16"/>
        <v>#DIV/0!</v>
      </c>
      <c r="AK69" t="e">
        <f t="shared" si="17"/>
        <v>#DIV/0!</v>
      </c>
      <c r="AL69" t="e">
        <f t="shared" si="18"/>
        <v>#DIV/0!</v>
      </c>
      <c r="AM69" t="e">
        <f t="shared" si="19"/>
        <v>#DIV/0!</v>
      </c>
    </row>
    <row r="70" spans="1:39">
      <c r="A70" s="18" t="s">
        <v>1075</v>
      </c>
      <c r="B70" s="18" t="s">
        <v>135</v>
      </c>
      <c r="C70" s="18" t="s">
        <v>3377</v>
      </c>
      <c r="D70" s="33">
        <v>-21.079599999999999</v>
      </c>
      <c r="E70" s="33">
        <v>55.384099999999997</v>
      </c>
      <c r="F70" s="19">
        <v>2160</v>
      </c>
      <c r="G70" s="9" t="s">
        <v>135</v>
      </c>
      <c r="H70" s="9" t="s">
        <v>133</v>
      </c>
      <c r="I70" s="9">
        <v>-21.079449</v>
      </c>
      <c r="J70" s="9">
        <v>55.383006000000002</v>
      </c>
      <c r="K70" s="9">
        <v>2160</v>
      </c>
      <c r="L70" s="23" t="s">
        <v>135</v>
      </c>
      <c r="M70" s="24">
        <v>-21.08</v>
      </c>
      <c r="N70" s="24">
        <v>55.45</v>
      </c>
      <c r="AD70">
        <f t="shared" si="10"/>
        <v>1.0000071633750958</v>
      </c>
      <c r="AE70">
        <f t="shared" si="11"/>
        <v>1.0000197533517772</v>
      </c>
      <c r="AF70">
        <f t="shared" si="12"/>
        <v>0.99998102466793171</v>
      </c>
      <c r="AG70">
        <f t="shared" si="13"/>
        <v>0.99881154192966626</v>
      </c>
      <c r="AH70" t="e">
        <f t="shared" si="14"/>
        <v>#DIV/0!</v>
      </c>
      <c r="AI70" t="e">
        <f t="shared" si="15"/>
        <v>#DIV/0!</v>
      </c>
      <c r="AJ70" t="e">
        <f t="shared" si="16"/>
        <v>#DIV/0!</v>
      </c>
      <c r="AK70" t="e">
        <f t="shared" si="17"/>
        <v>#DIV/0!</v>
      </c>
      <c r="AL70" t="e">
        <f t="shared" si="18"/>
        <v>#DIV/0!</v>
      </c>
      <c r="AM70" t="e">
        <f t="shared" si="19"/>
        <v>#DIV/0!</v>
      </c>
    </row>
    <row r="71" spans="1:39">
      <c r="A71" s="18" t="s">
        <v>1077</v>
      </c>
      <c r="B71" s="18" t="s">
        <v>195</v>
      </c>
      <c r="C71" s="18" t="s">
        <v>193</v>
      </c>
      <c r="D71" s="33">
        <v>39.033000946000001</v>
      </c>
      <c r="E71" s="33">
        <v>141.81700134280001</v>
      </c>
      <c r="F71" s="19">
        <v>260</v>
      </c>
      <c r="G71" s="9" t="s">
        <v>195</v>
      </c>
      <c r="H71" s="9" t="s">
        <v>193</v>
      </c>
      <c r="I71" s="9">
        <v>39.031911000000001</v>
      </c>
      <c r="J71" s="9">
        <v>141.82195200000001</v>
      </c>
      <c r="K71" s="9">
        <v>260</v>
      </c>
      <c r="O71" s="26" t="s">
        <v>195</v>
      </c>
      <c r="P71" s="26" t="s">
        <v>193</v>
      </c>
      <c r="Q71" s="26">
        <v>39.03</v>
      </c>
      <c r="R71" s="26">
        <v>141.82</v>
      </c>
      <c r="S71" s="26">
        <v>260</v>
      </c>
      <c r="T71" s="30" t="s">
        <v>195</v>
      </c>
      <c r="U71" s="30" t="s">
        <v>193</v>
      </c>
      <c r="V71" s="30">
        <v>39.03</v>
      </c>
      <c r="W71" s="30">
        <v>141.82</v>
      </c>
      <c r="X71" s="30">
        <v>260</v>
      </c>
      <c r="AD71">
        <f t="shared" si="10"/>
        <v>1.0000279244846608</v>
      </c>
      <c r="AE71">
        <f t="shared" si="11"/>
        <v>0.99996509244774745</v>
      </c>
      <c r="AF71" t="e">
        <f t="shared" si="12"/>
        <v>#DIV/0!</v>
      </c>
      <c r="AG71" t="e">
        <f t="shared" si="13"/>
        <v>#DIV/0!</v>
      </c>
      <c r="AH71">
        <f t="shared" si="14"/>
        <v>1.0000768881885729</v>
      </c>
      <c r="AI71">
        <f t="shared" si="15"/>
        <v>0.99997885589338609</v>
      </c>
      <c r="AJ71">
        <f t="shared" si="16"/>
        <v>1.0000768881885729</v>
      </c>
      <c r="AK71">
        <f t="shared" si="17"/>
        <v>0.99997885589338609</v>
      </c>
      <c r="AL71" t="e">
        <f t="shared" si="18"/>
        <v>#DIV/0!</v>
      </c>
      <c r="AM71" t="e">
        <f t="shared" si="19"/>
        <v>#DIV/0!</v>
      </c>
    </row>
    <row r="72" spans="1:39">
      <c r="A72" s="18" t="s">
        <v>627</v>
      </c>
      <c r="B72" s="18" t="s">
        <v>279</v>
      </c>
      <c r="C72" s="18" t="s">
        <v>3219</v>
      </c>
      <c r="D72" s="33">
        <v>48.310001373299997</v>
      </c>
      <c r="E72" s="33">
        <v>-105.0999984741</v>
      </c>
      <c r="F72" s="19">
        <v>634</v>
      </c>
      <c r="G72" s="9" t="s">
        <v>279</v>
      </c>
      <c r="H72" s="9" t="s">
        <v>278</v>
      </c>
      <c r="I72" s="9">
        <v>48.307830000000003</v>
      </c>
      <c r="J72" s="9">
        <v>-105.101699999999</v>
      </c>
      <c r="K72" s="9">
        <v>634</v>
      </c>
      <c r="L72" s="23" t="s">
        <v>279</v>
      </c>
      <c r="M72" s="24">
        <v>48.31</v>
      </c>
      <c r="N72" s="24">
        <v>-105.1</v>
      </c>
      <c r="AD72">
        <f t="shared" si="10"/>
        <v>1.000044948682232</v>
      </c>
      <c r="AE72">
        <f t="shared" si="11"/>
        <v>0.99998381067195874</v>
      </c>
      <c r="AF72">
        <f t="shared" si="12"/>
        <v>1.0000000284268267</v>
      </c>
      <c r="AG72">
        <f t="shared" si="13"/>
        <v>0.99999998548144631</v>
      </c>
      <c r="AH72" t="e">
        <f t="shared" si="14"/>
        <v>#DIV/0!</v>
      </c>
      <c r="AI72" t="e">
        <f t="shared" si="15"/>
        <v>#DIV/0!</v>
      </c>
      <c r="AJ72" t="e">
        <f t="shared" si="16"/>
        <v>#DIV/0!</v>
      </c>
      <c r="AK72" t="e">
        <f t="shared" si="17"/>
        <v>#DIV/0!</v>
      </c>
      <c r="AL72" t="e">
        <f t="shared" si="18"/>
        <v>#DIV/0!</v>
      </c>
      <c r="AM72" t="e">
        <f t="shared" si="19"/>
        <v>#DIV/0!</v>
      </c>
    </row>
    <row r="73" spans="1:39">
      <c r="A73" s="18" t="s">
        <v>726</v>
      </c>
      <c r="B73" s="18" t="s">
        <v>164</v>
      </c>
      <c r="C73" s="18" t="s">
        <v>162</v>
      </c>
      <c r="D73" s="33">
        <v>45.803001403800003</v>
      </c>
      <c r="E73" s="33">
        <v>8.6269998549999993</v>
      </c>
      <c r="F73" s="19">
        <v>209</v>
      </c>
      <c r="G73" s="9" t="s">
        <v>164</v>
      </c>
      <c r="H73" s="9" t="s">
        <v>162</v>
      </c>
      <c r="I73" s="9">
        <v>45.799999999999898</v>
      </c>
      <c r="J73" s="9">
        <v>8.6333330000000004</v>
      </c>
      <c r="K73" s="9">
        <v>209</v>
      </c>
      <c r="L73" s="23" t="s">
        <v>164</v>
      </c>
      <c r="M73" s="24">
        <v>45.8</v>
      </c>
      <c r="N73" s="24">
        <v>8.6300000000000008</v>
      </c>
      <c r="Y73" s="26" t="s">
        <v>162</v>
      </c>
      <c r="Z73" s="26">
        <v>45.8</v>
      </c>
      <c r="AA73" s="26">
        <v>8.6333330000000004</v>
      </c>
      <c r="AB73" s="28">
        <v>209</v>
      </c>
      <c r="AD73">
        <f t="shared" si="10"/>
        <v>1.0000655328340635</v>
      </c>
      <c r="AE73">
        <f t="shared" si="11"/>
        <v>0.99926643105275781</v>
      </c>
      <c r="AF73">
        <f t="shared" si="12"/>
        <v>1.0000655328340613</v>
      </c>
      <c r="AG73">
        <f t="shared" si="13"/>
        <v>0.99965235863267654</v>
      </c>
      <c r="AH73" t="e">
        <f t="shared" si="14"/>
        <v>#DIV/0!</v>
      </c>
      <c r="AI73" t="e">
        <f t="shared" si="15"/>
        <v>#DIV/0!</v>
      </c>
      <c r="AJ73" t="e">
        <f t="shared" si="16"/>
        <v>#DIV/0!</v>
      </c>
      <c r="AK73" t="e">
        <f t="shared" si="17"/>
        <v>#DIV/0!</v>
      </c>
      <c r="AL73">
        <f t="shared" si="18"/>
        <v>1.0000655328340613</v>
      </c>
      <c r="AM73">
        <f t="shared" si="19"/>
        <v>0.99926643105275781</v>
      </c>
    </row>
    <row r="74" spans="1:39">
      <c r="A74" s="18" t="s">
        <v>463</v>
      </c>
      <c r="B74" s="18" t="s">
        <v>110</v>
      </c>
      <c r="C74" s="18" t="s">
        <v>109</v>
      </c>
      <c r="D74" s="33">
        <v>30.0833339691</v>
      </c>
      <c r="E74" s="33">
        <v>31.2833328247</v>
      </c>
      <c r="F74" s="19">
        <v>35</v>
      </c>
      <c r="G74" s="9" t="s">
        <v>110</v>
      </c>
      <c r="H74" s="9" t="s">
        <v>109</v>
      </c>
      <c r="I74" s="9">
        <v>30.080832000000001</v>
      </c>
      <c r="J74" s="9">
        <v>31.290219</v>
      </c>
      <c r="K74" s="9">
        <v>35</v>
      </c>
      <c r="L74" s="23" t="s">
        <v>110</v>
      </c>
      <c r="M74" s="24">
        <v>30.08</v>
      </c>
      <c r="N74" s="24">
        <v>31.28</v>
      </c>
      <c r="O74" s="26" t="s">
        <v>110</v>
      </c>
      <c r="P74" s="26" t="s">
        <v>109</v>
      </c>
      <c r="Q74" s="26">
        <v>30.08333</v>
      </c>
      <c r="R74" s="26">
        <v>31.283329999999999</v>
      </c>
      <c r="S74" s="26">
        <v>35</v>
      </c>
      <c r="T74" s="30" t="s">
        <v>110</v>
      </c>
      <c r="U74" s="30" t="s">
        <v>109</v>
      </c>
      <c r="V74" s="30">
        <v>30.08333</v>
      </c>
      <c r="W74" s="30">
        <v>31.283329999999999</v>
      </c>
      <c r="X74" s="30">
        <v>35</v>
      </c>
      <c r="AD74">
        <f t="shared" si="10"/>
        <v>1.0000831748636474</v>
      </c>
      <c r="AE74">
        <f t="shared" si="11"/>
        <v>0.99977992562787754</v>
      </c>
      <c r="AF74">
        <f t="shared" si="12"/>
        <v>1.0001108367386968</v>
      </c>
      <c r="AG74">
        <f t="shared" si="13"/>
        <v>1.00010654810422</v>
      </c>
      <c r="AH74">
        <f t="shared" si="14"/>
        <v>1.0000001319368568</v>
      </c>
      <c r="AI74">
        <f t="shared" si="15"/>
        <v>1.000000090294096</v>
      </c>
      <c r="AJ74">
        <f t="shared" si="16"/>
        <v>1.0000001319368568</v>
      </c>
      <c r="AK74">
        <f t="shared" si="17"/>
        <v>1.000000090294096</v>
      </c>
      <c r="AL74" t="e">
        <f t="shared" si="18"/>
        <v>#DIV/0!</v>
      </c>
      <c r="AM74" t="e">
        <f t="shared" si="19"/>
        <v>#DIV/0!</v>
      </c>
    </row>
    <row r="75" spans="1:39">
      <c r="A75" s="18" t="s">
        <v>1306</v>
      </c>
      <c r="B75" s="18" t="s">
        <v>301</v>
      </c>
      <c r="C75" s="18" t="s">
        <v>3471</v>
      </c>
      <c r="D75" s="33">
        <v>31.3199996948</v>
      </c>
      <c r="E75" s="33">
        <v>-97.620002746599994</v>
      </c>
      <c r="F75" s="19">
        <v>723</v>
      </c>
      <c r="G75" s="9" t="s">
        <v>301</v>
      </c>
      <c r="H75" s="9" t="s">
        <v>299</v>
      </c>
      <c r="I75" s="9">
        <v>31.314900000000002</v>
      </c>
      <c r="J75" s="9">
        <v>-97.326899999999895</v>
      </c>
      <c r="K75" s="9">
        <v>251</v>
      </c>
      <c r="O75" s="26" t="s">
        <v>301</v>
      </c>
      <c r="P75" s="26" t="s">
        <v>299</v>
      </c>
      <c r="Q75" s="26">
        <v>31.32</v>
      </c>
      <c r="R75" s="26">
        <v>-97.32</v>
      </c>
      <c r="S75" s="26">
        <v>708</v>
      </c>
      <c r="T75" s="30" t="s">
        <v>301</v>
      </c>
      <c r="U75" s="30" t="s">
        <v>299</v>
      </c>
      <c r="V75" s="30">
        <v>31.32</v>
      </c>
      <c r="W75" s="30">
        <v>-97.32</v>
      </c>
      <c r="X75" s="30">
        <v>708</v>
      </c>
      <c r="AD75">
        <f t="shared" si="10"/>
        <v>1.0001628520225196</v>
      </c>
      <c r="AE75">
        <f t="shared" si="11"/>
        <v>1.0030115286380239</v>
      </c>
      <c r="AF75" t="e">
        <f t="shared" si="12"/>
        <v>#DIV/0!</v>
      </c>
      <c r="AG75" t="e">
        <f t="shared" si="13"/>
        <v>#DIV/0!</v>
      </c>
      <c r="AH75">
        <f t="shared" si="14"/>
        <v>0.99999999025542785</v>
      </c>
      <c r="AI75">
        <f t="shared" si="15"/>
        <v>1.0030826422790793</v>
      </c>
      <c r="AJ75">
        <f t="shared" si="16"/>
        <v>0.99999999025542785</v>
      </c>
      <c r="AK75">
        <f t="shared" si="17"/>
        <v>1.0030826422790793</v>
      </c>
      <c r="AL75" t="e">
        <f t="shared" si="18"/>
        <v>#DIV/0!</v>
      </c>
      <c r="AM75" t="e">
        <f t="shared" si="19"/>
        <v>#DIV/0!</v>
      </c>
    </row>
    <row r="76" spans="1:39">
      <c r="A76" s="18" t="s">
        <v>361</v>
      </c>
      <c r="B76" s="18" t="s">
        <v>23</v>
      </c>
      <c r="C76" s="18" t="s">
        <v>22</v>
      </c>
      <c r="D76" s="33">
        <v>-23.7999992371</v>
      </c>
      <c r="E76" s="33">
        <v>133.86999511720001</v>
      </c>
      <c r="F76" s="19">
        <v>547</v>
      </c>
      <c r="G76" s="9" t="s">
        <v>23</v>
      </c>
      <c r="H76" s="9" t="s">
        <v>22</v>
      </c>
      <c r="I76" s="9">
        <v>-23.795085</v>
      </c>
      <c r="J76" s="9">
        <v>133.88901000000001</v>
      </c>
      <c r="K76" s="9">
        <v>547</v>
      </c>
      <c r="AD76">
        <f t="shared" si="10"/>
        <v>1.0002065232000641</v>
      </c>
      <c r="AE76">
        <f t="shared" si="11"/>
        <v>0.99985798025693062</v>
      </c>
      <c r="AF76" t="e">
        <f t="shared" si="12"/>
        <v>#DIV/0!</v>
      </c>
      <c r="AG76" t="e">
        <f t="shared" si="13"/>
        <v>#DIV/0!</v>
      </c>
      <c r="AH76" t="e">
        <f t="shared" si="14"/>
        <v>#DIV/0!</v>
      </c>
      <c r="AI76" t="e">
        <f t="shared" si="15"/>
        <v>#DIV/0!</v>
      </c>
      <c r="AJ76" t="e">
        <f t="shared" si="16"/>
        <v>#DIV/0!</v>
      </c>
      <c r="AK76" t="e">
        <f t="shared" si="17"/>
        <v>#DIV/0!</v>
      </c>
      <c r="AL76" t="e">
        <f t="shared" si="18"/>
        <v>#DIV/0!</v>
      </c>
      <c r="AM76" t="e">
        <f t="shared" si="19"/>
        <v>#DIV/0!</v>
      </c>
    </row>
    <row r="77" spans="1:39">
      <c r="A77" s="18" t="s">
        <v>487</v>
      </c>
      <c r="B77" s="18" t="s">
        <v>171</v>
      </c>
      <c r="C77" s="18" t="s">
        <v>169</v>
      </c>
      <c r="D77" s="33">
        <v>37.666699999999999</v>
      </c>
      <c r="E77" s="33">
        <v>12.65</v>
      </c>
      <c r="F77" s="19">
        <v>5</v>
      </c>
      <c r="G77" s="9" t="s">
        <v>171</v>
      </c>
      <c r="H77" s="9" t="s">
        <v>169</v>
      </c>
      <c r="I77" s="9">
        <v>37.571111000000002</v>
      </c>
      <c r="J77" s="9">
        <v>12.659722</v>
      </c>
      <c r="K77" s="9">
        <v>5</v>
      </c>
      <c r="T77" s="30" t="s">
        <v>171</v>
      </c>
      <c r="U77" s="30" t="s">
        <v>169</v>
      </c>
      <c r="V77" s="30">
        <v>37.666699999999999</v>
      </c>
      <c r="W77" s="30">
        <v>12.65</v>
      </c>
      <c r="X77" s="30">
        <v>5</v>
      </c>
      <c r="AD77">
        <f t="shared" si="10"/>
        <v>1.002544215421258</v>
      </c>
      <c r="AE77">
        <f t="shared" si="11"/>
        <v>0.99923205264696968</v>
      </c>
      <c r="AF77" t="e">
        <f t="shared" si="12"/>
        <v>#DIV/0!</v>
      </c>
      <c r="AG77" t="e">
        <f t="shared" si="13"/>
        <v>#DIV/0!</v>
      </c>
      <c r="AH77" t="e">
        <f t="shared" si="14"/>
        <v>#DIV/0!</v>
      </c>
      <c r="AI77" t="e">
        <f t="shared" si="15"/>
        <v>#DIV/0!</v>
      </c>
      <c r="AJ77">
        <f t="shared" si="16"/>
        <v>1</v>
      </c>
      <c r="AK77">
        <f t="shared" si="17"/>
        <v>1</v>
      </c>
      <c r="AL77" t="e">
        <f t="shared" si="18"/>
        <v>#DIV/0!</v>
      </c>
      <c r="AM77" t="e">
        <f t="shared" si="19"/>
        <v>#DIV/0!</v>
      </c>
    </row>
    <row r="78" spans="1:39">
      <c r="A78" s="18" t="s">
        <v>337</v>
      </c>
      <c r="B78" s="18" t="s">
        <v>245</v>
      </c>
      <c r="C78" s="18" t="s">
        <v>243</v>
      </c>
      <c r="D78" s="33">
        <v>44.479999542199998</v>
      </c>
      <c r="E78" s="33">
        <v>26.129999160800001</v>
      </c>
      <c r="F78" s="19">
        <v>100</v>
      </c>
      <c r="G78" s="9" t="s">
        <v>245</v>
      </c>
      <c r="H78" s="9" t="s">
        <v>243</v>
      </c>
      <c r="I78" s="9">
        <v>44.3479999999999</v>
      </c>
      <c r="J78" s="9">
        <v>26.029</v>
      </c>
      <c r="K78" s="9">
        <v>93</v>
      </c>
      <c r="L78" s="23" t="s">
        <v>245</v>
      </c>
      <c r="M78" s="24">
        <v>44.48</v>
      </c>
      <c r="N78" s="24">
        <v>26.13</v>
      </c>
      <c r="AD78">
        <f t="shared" si="10"/>
        <v>1.0029764485929489</v>
      </c>
      <c r="AE78">
        <f t="shared" si="11"/>
        <v>1.0038802551308157</v>
      </c>
      <c r="AF78">
        <f t="shared" si="12"/>
        <v>0.99999998970773385</v>
      </c>
      <c r="AG78">
        <f t="shared" si="13"/>
        <v>0.99999996788365875</v>
      </c>
      <c r="AH78" t="e">
        <f t="shared" si="14"/>
        <v>#DIV/0!</v>
      </c>
      <c r="AI78" t="e">
        <f t="shared" si="15"/>
        <v>#DIV/0!</v>
      </c>
      <c r="AJ78" t="e">
        <f t="shared" si="16"/>
        <v>#DIV/0!</v>
      </c>
      <c r="AK78" t="e">
        <f t="shared" si="17"/>
        <v>#DIV/0!</v>
      </c>
      <c r="AL78" t="e">
        <f t="shared" si="18"/>
        <v>#DIV/0!</v>
      </c>
      <c r="AM78" t="e">
        <f t="shared" si="19"/>
        <v>#DIV/0!</v>
      </c>
    </row>
    <row r="79" spans="1:39">
      <c r="A79" s="18" t="s">
        <v>713</v>
      </c>
      <c r="B79" s="18" t="s">
        <v>113</v>
      </c>
      <c r="C79" s="18" t="s">
        <v>112</v>
      </c>
      <c r="D79" s="33">
        <v>27.4166660309</v>
      </c>
      <c r="E79" s="33">
        <v>33.75</v>
      </c>
      <c r="F79" s="19">
        <v>7</v>
      </c>
      <c r="G79" s="9" t="s">
        <v>113</v>
      </c>
      <c r="H79" s="9" t="s">
        <v>112</v>
      </c>
      <c r="I79" s="9">
        <v>27.28998889</v>
      </c>
      <c r="J79" s="9">
        <v>33.749886111000002</v>
      </c>
      <c r="K79" s="9">
        <v>7</v>
      </c>
      <c r="L79" s="23" t="s">
        <v>113</v>
      </c>
      <c r="M79" s="24">
        <v>27.42</v>
      </c>
      <c r="N79" s="24">
        <v>33.75</v>
      </c>
      <c r="AD79">
        <f t="shared" si="10"/>
        <v>1.0046418905266179</v>
      </c>
      <c r="AE79">
        <f t="shared" si="11"/>
        <v>1.0000033745002761</v>
      </c>
      <c r="AF79">
        <f t="shared" si="12"/>
        <v>0.99987841104668118</v>
      </c>
      <c r="AG79">
        <f t="shared" si="13"/>
        <v>1</v>
      </c>
      <c r="AH79" t="e">
        <f t="shared" si="14"/>
        <v>#DIV/0!</v>
      </c>
      <c r="AI79" t="e">
        <f t="shared" si="15"/>
        <v>#DIV/0!</v>
      </c>
      <c r="AJ79" t="e">
        <f t="shared" si="16"/>
        <v>#DIV/0!</v>
      </c>
      <c r="AK79" t="e">
        <f t="shared" si="17"/>
        <v>#DIV/0!</v>
      </c>
      <c r="AL79" t="e">
        <f t="shared" si="18"/>
        <v>#DIV/0!</v>
      </c>
      <c r="AM79" t="e">
        <f t="shared" si="19"/>
        <v>#DIV/0!</v>
      </c>
    </row>
    <row r="80" spans="1:39">
      <c r="A80" s="18" t="s">
        <v>308</v>
      </c>
      <c r="B80" s="18" t="s">
        <v>1490</v>
      </c>
      <c r="C80" s="18" t="s">
        <v>3273</v>
      </c>
      <c r="D80" s="33">
        <v>21.2000007629</v>
      </c>
      <c r="E80" s="33">
        <v>105.8000030518</v>
      </c>
      <c r="F80" s="19">
        <v>25</v>
      </c>
      <c r="L80" s="23" t="s">
        <v>1490</v>
      </c>
      <c r="M80" s="24">
        <v>21.2</v>
      </c>
      <c r="N80" s="24">
        <v>105.8</v>
      </c>
      <c r="AD80" t="e">
        <f t="shared" si="10"/>
        <v>#DIV/0!</v>
      </c>
      <c r="AE80" t="e">
        <f t="shared" si="11"/>
        <v>#DIV/0!</v>
      </c>
      <c r="AF80">
        <f t="shared" si="12"/>
        <v>1.0000000359858492</v>
      </c>
      <c r="AG80">
        <f t="shared" si="13"/>
        <v>1.0000000288449906</v>
      </c>
      <c r="AH80" t="e">
        <f t="shared" si="14"/>
        <v>#DIV/0!</v>
      </c>
      <c r="AI80" t="e">
        <f t="shared" si="15"/>
        <v>#DIV/0!</v>
      </c>
      <c r="AJ80" t="e">
        <f t="shared" si="16"/>
        <v>#DIV/0!</v>
      </c>
      <c r="AK80" t="e">
        <f t="shared" si="17"/>
        <v>#DIV/0!</v>
      </c>
      <c r="AL80" t="e">
        <f t="shared" si="18"/>
        <v>#DIV/0!</v>
      </c>
      <c r="AM80" t="e">
        <f t="shared" si="19"/>
        <v>#DIV/0!</v>
      </c>
    </row>
    <row r="81" spans="1:39">
      <c r="A81" s="18" t="s">
        <v>309</v>
      </c>
      <c r="B81" s="18" t="s">
        <v>1470</v>
      </c>
      <c r="C81" s="18" t="s">
        <v>2988</v>
      </c>
      <c r="D81" s="33">
        <v>41.75</v>
      </c>
      <c r="E81" s="33">
        <v>42.75</v>
      </c>
      <c r="F81" s="19">
        <v>1650</v>
      </c>
      <c r="L81" s="23" t="s">
        <v>1470</v>
      </c>
      <c r="M81" s="24">
        <v>42.75</v>
      </c>
      <c r="N81" s="24">
        <v>41.75</v>
      </c>
      <c r="AD81" t="e">
        <f t="shared" si="10"/>
        <v>#DIV/0!</v>
      </c>
      <c r="AE81" t="e">
        <f t="shared" si="11"/>
        <v>#DIV/0!</v>
      </c>
      <c r="AF81">
        <f t="shared" si="12"/>
        <v>0.97660818713450293</v>
      </c>
      <c r="AG81">
        <f t="shared" si="13"/>
        <v>1.0239520958083832</v>
      </c>
      <c r="AH81" t="e">
        <f t="shared" si="14"/>
        <v>#DIV/0!</v>
      </c>
      <c r="AI81" t="e">
        <f t="shared" si="15"/>
        <v>#DIV/0!</v>
      </c>
      <c r="AJ81" t="e">
        <f t="shared" si="16"/>
        <v>#DIV/0!</v>
      </c>
      <c r="AK81" t="e">
        <f t="shared" si="17"/>
        <v>#DIV/0!</v>
      </c>
      <c r="AL81" t="e">
        <f t="shared" si="18"/>
        <v>#DIV/0!</v>
      </c>
      <c r="AM81" t="e">
        <f t="shared" si="19"/>
        <v>#DIV/0!</v>
      </c>
    </row>
    <row r="82" spans="1:39">
      <c r="A82" s="18" t="s">
        <v>310</v>
      </c>
      <c r="B82" s="18" t="s">
        <v>2475</v>
      </c>
      <c r="C82" s="18" t="s">
        <v>2989</v>
      </c>
      <c r="D82" s="33">
        <v>50.133335113500003</v>
      </c>
      <c r="E82" s="33">
        <v>1.8333333731000001</v>
      </c>
      <c r="F82" s="19">
        <v>70</v>
      </c>
      <c r="AD82" t="e">
        <f t="shared" si="10"/>
        <v>#DIV/0!</v>
      </c>
      <c r="AE82" t="e">
        <f t="shared" si="11"/>
        <v>#DIV/0!</v>
      </c>
      <c r="AF82" t="e">
        <f t="shared" si="12"/>
        <v>#DIV/0!</v>
      </c>
      <c r="AG82" t="e">
        <f t="shared" si="13"/>
        <v>#DIV/0!</v>
      </c>
      <c r="AH82" t="e">
        <f t="shared" si="14"/>
        <v>#DIV/0!</v>
      </c>
      <c r="AI82" t="e">
        <f t="shared" si="15"/>
        <v>#DIV/0!</v>
      </c>
      <c r="AJ82" t="e">
        <f t="shared" si="16"/>
        <v>#DIV/0!</v>
      </c>
      <c r="AK82" t="e">
        <f t="shared" si="17"/>
        <v>#DIV/0!</v>
      </c>
      <c r="AL82" t="e">
        <f t="shared" si="18"/>
        <v>#DIV/0!</v>
      </c>
      <c r="AM82" t="e">
        <f t="shared" si="19"/>
        <v>#DIV/0!</v>
      </c>
    </row>
    <row r="83" spans="1:39">
      <c r="A83" s="18" t="s">
        <v>311</v>
      </c>
      <c r="B83" s="18" t="s">
        <v>2476</v>
      </c>
      <c r="C83" s="18" t="s">
        <v>2991</v>
      </c>
      <c r="D83" s="33">
        <v>57.200000762899997</v>
      </c>
      <c r="E83" s="33">
        <v>-2.2200000285999999</v>
      </c>
      <c r="F83" s="19">
        <v>69</v>
      </c>
      <c r="AD83" t="e">
        <f t="shared" si="10"/>
        <v>#DIV/0!</v>
      </c>
      <c r="AE83" t="e">
        <f t="shared" si="11"/>
        <v>#DIV/0!</v>
      </c>
      <c r="AF83" t="e">
        <f t="shared" si="12"/>
        <v>#DIV/0!</v>
      </c>
      <c r="AG83" t="e">
        <f t="shared" si="13"/>
        <v>#DIV/0!</v>
      </c>
      <c r="AH83" t="e">
        <f t="shared" si="14"/>
        <v>#DIV/0!</v>
      </c>
      <c r="AI83" t="e">
        <f t="shared" si="15"/>
        <v>#DIV/0!</v>
      </c>
      <c r="AJ83" t="e">
        <f t="shared" si="16"/>
        <v>#DIV/0!</v>
      </c>
      <c r="AK83" t="e">
        <f t="shared" si="17"/>
        <v>#DIV/0!</v>
      </c>
      <c r="AL83" t="e">
        <f t="shared" si="18"/>
        <v>#DIV/0!</v>
      </c>
      <c r="AM83" t="e">
        <f t="shared" si="19"/>
        <v>#DIV/0!</v>
      </c>
    </row>
    <row r="84" spans="1:39">
      <c r="A84" s="18" t="s">
        <v>312</v>
      </c>
      <c r="B84" s="18" t="s">
        <v>2477</v>
      </c>
      <c r="C84" s="18" t="s">
        <v>2993</v>
      </c>
      <c r="D84" s="33">
        <v>-10.7667</v>
      </c>
      <c r="E84" s="33">
        <v>-62.366700000000002</v>
      </c>
      <c r="F84" s="19">
        <v>283</v>
      </c>
      <c r="AD84" t="e">
        <f t="shared" si="10"/>
        <v>#DIV/0!</v>
      </c>
      <c r="AE84" t="e">
        <f t="shared" si="11"/>
        <v>#DIV/0!</v>
      </c>
      <c r="AF84" t="e">
        <f t="shared" si="12"/>
        <v>#DIV/0!</v>
      </c>
      <c r="AG84" t="e">
        <f t="shared" si="13"/>
        <v>#DIV/0!</v>
      </c>
      <c r="AH84" t="e">
        <f t="shared" si="14"/>
        <v>#DIV/0!</v>
      </c>
      <c r="AI84" t="e">
        <f t="shared" si="15"/>
        <v>#DIV/0!</v>
      </c>
      <c r="AJ84" t="e">
        <f t="shared" si="16"/>
        <v>#DIV/0!</v>
      </c>
      <c r="AK84" t="e">
        <f t="shared" si="17"/>
        <v>#DIV/0!</v>
      </c>
      <c r="AL84" t="e">
        <f t="shared" si="18"/>
        <v>#DIV/0!</v>
      </c>
      <c r="AM84" t="e">
        <f t="shared" si="19"/>
        <v>#DIV/0!</v>
      </c>
    </row>
    <row r="85" spans="1:39">
      <c r="A85" s="18" t="s">
        <v>313</v>
      </c>
      <c r="B85" s="18" t="s">
        <v>2105</v>
      </c>
      <c r="C85" s="18" t="s">
        <v>2106</v>
      </c>
      <c r="D85" s="33">
        <v>-12.766666412399999</v>
      </c>
      <c r="E85" s="33">
        <v>-38.1666679382</v>
      </c>
      <c r="F85" s="19" t="s">
        <v>8256</v>
      </c>
      <c r="O85" s="26" t="s">
        <v>2105</v>
      </c>
      <c r="P85" s="26" t="s">
        <v>2106</v>
      </c>
      <c r="Q85" s="26">
        <v>-12.77</v>
      </c>
      <c r="R85" s="26">
        <v>-38.17</v>
      </c>
      <c r="S85" s="26">
        <v>0</v>
      </c>
      <c r="T85" s="30" t="s">
        <v>2105</v>
      </c>
      <c r="U85" s="30" t="s">
        <v>2106</v>
      </c>
      <c r="V85" s="30">
        <v>-12.77</v>
      </c>
      <c r="W85" s="30">
        <v>-38.17</v>
      </c>
      <c r="X85" s="30">
        <v>0</v>
      </c>
      <c r="AD85" t="e">
        <f t="shared" si="10"/>
        <v>#DIV/0!</v>
      </c>
      <c r="AE85" t="e">
        <f t="shared" si="11"/>
        <v>#DIV/0!</v>
      </c>
      <c r="AF85" t="e">
        <f t="shared" si="12"/>
        <v>#DIV/0!</v>
      </c>
      <c r="AG85" t="e">
        <f t="shared" si="13"/>
        <v>#DIV/0!</v>
      </c>
      <c r="AH85">
        <f t="shared" si="14"/>
        <v>0.99973895163664839</v>
      </c>
      <c r="AI85">
        <f t="shared" si="15"/>
        <v>0.99991270469478644</v>
      </c>
      <c r="AJ85">
        <f t="shared" si="16"/>
        <v>0.99973895163664839</v>
      </c>
      <c r="AK85">
        <f t="shared" si="17"/>
        <v>0.99991270469478644</v>
      </c>
      <c r="AL85" t="e">
        <f t="shared" si="18"/>
        <v>#DIV/0!</v>
      </c>
      <c r="AM85" t="e">
        <f t="shared" si="19"/>
        <v>#DIV/0!</v>
      </c>
    </row>
    <row r="86" spans="1:39">
      <c r="A86" s="18" t="s">
        <v>314</v>
      </c>
      <c r="B86" s="18" t="s">
        <v>1400</v>
      </c>
      <c r="C86" s="18" t="s">
        <v>3001</v>
      </c>
      <c r="D86" s="33">
        <v>35.040000915500002</v>
      </c>
      <c r="E86" s="33">
        <v>-106.62000274659999</v>
      </c>
      <c r="F86" s="19">
        <v>1617</v>
      </c>
      <c r="L86" s="23" t="s">
        <v>1400</v>
      </c>
      <c r="M86" s="24">
        <v>35.04</v>
      </c>
      <c r="N86" s="24">
        <v>-106.6</v>
      </c>
      <c r="AD86" t="e">
        <f t="shared" si="10"/>
        <v>#DIV/0!</v>
      </c>
      <c r="AE86" t="e">
        <f t="shared" si="11"/>
        <v>#DIV/0!</v>
      </c>
      <c r="AF86">
        <f t="shared" si="12"/>
        <v>1.0000000261272832</v>
      </c>
      <c r="AG86">
        <f t="shared" si="13"/>
        <v>1.0001876430262664</v>
      </c>
      <c r="AH86" t="e">
        <f t="shared" si="14"/>
        <v>#DIV/0!</v>
      </c>
      <c r="AI86" t="e">
        <f t="shared" si="15"/>
        <v>#DIV/0!</v>
      </c>
      <c r="AJ86" t="e">
        <f t="shared" si="16"/>
        <v>#DIV/0!</v>
      </c>
      <c r="AK86" t="e">
        <f t="shared" si="17"/>
        <v>#DIV/0!</v>
      </c>
      <c r="AL86" t="e">
        <f t="shared" si="18"/>
        <v>#DIV/0!</v>
      </c>
      <c r="AM86" t="e">
        <f t="shared" si="19"/>
        <v>#DIV/0!</v>
      </c>
    </row>
    <row r="87" spans="1:39">
      <c r="A87" s="18" t="s">
        <v>315</v>
      </c>
      <c r="B87" s="18" t="s">
        <v>2478</v>
      </c>
      <c r="C87" s="18" t="s">
        <v>2990</v>
      </c>
      <c r="D87" s="33">
        <v>49.011299999999999</v>
      </c>
      <c r="E87" s="33">
        <v>-122.3355</v>
      </c>
      <c r="F87" s="19">
        <v>60</v>
      </c>
      <c r="AD87" t="e">
        <f t="shared" si="10"/>
        <v>#DIV/0!</v>
      </c>
      <c r="AE87" t="e">
        <f t="shared" si="11"/>
        <v>#DIV/0!</v>
      </c>
      <c r="AF87" t="e">
        <f t="shared" si="12"/>
        <v>#DIV/0!</v>
      </c>
      <c r="AG87" t="e">
        <f t="shared" si="13"/>
        <v>#DIV/0!</v>
      </c>
      <c r="AH87" t="e">
        <f t="shared" si="14"/>
        <v>#DIV/0!</v>
      </c>
      <c r="AI87" t="e">
        <f t="shared" si="15"/>
        <v>#DIV/0!</v>
      </c>
      <c r="AJ87" t="e">
        <f t="shared" si="16"/>
        <v>#DIV/0!</v>
      </c>
      <c r="AK87" t="e">
        <f t="shared" si="17"/>
        <v>#DIV/0!</v>
      </c>
      <c r="AL87" t="e">
        <f t="shared" si="18"/>
        <v>#DIV/0!</v>
      </c>
      <c r="AM87" t="e">
        <f t="shared" si="19"/>
        <v>#DIV/0!</v>
      </c>
    </row>
    <row r="88" spans="1:39">
      <c r="A88" s="18" t="s">
        <v>316</v>
      </c>
      <c r="B88" s="18" t="s">
        <v>1635</v>
      </c>
      <c r="C88" s="18" t="s">
        <v>2995</v>
      </c>
      <c r="D88" s="33">
        <v>44.3769989014</v>
      </c>
      <c r="E88" s="33">
        <v>-68.261001586899994</v>
      </c>
      <c r="F88" s="19">
        <v>122</v>
      </c>
      <c r="L88" s="23" t="s">
        <v>1635</v>
      </c>
      <c r="M88" s="24">
        <v>44.38</v>
      </c>
      <c r="N88" s="24">
        <v>-68.260000000000005</v>
      </c>
      <c r="AD88" t="e">
        <f t="shared" si="10"/>
        <v>#DIV/0!</v>
      </c>
      <c r="AE88" t="e">
        <f t="shared" si="11"/>
        <v>#DIV/0!</v>
      </c>
      <c r="AF88">
        <f t="shared" si="12"/>
        <v>0.99993237722848127</v>
      </c>
      <c r="AG88">
        <f t="shared" si="13"/>
        <v>1.0000146731160269</v>
      </c>
      <c r="AH88" t="e">
        <f t="shared" si="14"/>
        <v>#DIV/0!</v>
      </c>
      <c r="AI88" t="e">
        <f t="shared" si="15"/>
        <v>#DIV/0!</v>
      </c>
      <c r="AJ88" t="e">
        <f t="shared" si="16"/>
        <v>#DIV/0!</v>
      </c>
      <c r="AK88" t="e">
        <f t="shared" si="17"/>
        <v>#DIV/0!</v>
      </c>
      <c r="AL88" t="e">
        <f t="shared" si="18"/>
        <v>#DIV/0!</v>
      </c>
      <c r="AM88" t="e">
        <f t="shared" si="19"/>
        <v>#DIV/0!</v>
      </c>
    </row>
    <row r="89" spans="1:39">
      <c r="A89" s="18" t="s">
        <v>317</v>
      </c>
      <c r="B89" s="18" t="s">
        <v>1357</v>
      </c>
      <c r="C89" s="18" t="s">
        <v>2994</v>
      </c>
      <c r="D89" s="33">
        <v>24.4500007629</v>
      </c>
      <c r="E89" s="33">
        <v>54.319999694800003</v>
      </c>
      <c r="F89" s="19">
        <v>20</v>
      </c>
      <c r="L89" s="23" t="s">
        <v>1357</v>
      </c>
      <c r="M89" s="24">
        <v>24.45</v>
      </c>
      <c r="N89" s="24">
        <v>54.32</v>
      </c>
      <c r="AD89" t="e">
        <f t="shared" si="10"/>
        <v>#DIV/0!</v>
      </c>
      <c r="AE89" t="e">
        <f t="shared" si="11"/>
        <v>#DIV/0!</v>
      </c>
      <c r="AF89">
        <f t="shared" si="12"/>
        <v>1.000000031202454</v>
      </c>
      <c r="AG89">
        <f t="shared" si="13"/>
        <v>0.99999999438144338</v>
      </c>
      <c r="AH89" t="e">
        <f t="shared" si="14"/>
        <v>#DIV/0!</v>
      </c>
      <c r="AI89" t="e">
        <f t="shared" si="15"/>
        <v>#DIV/0!</v>
      </c>
      <c r="AJ89" t="e">
        <f t="shared" si="16"/>
        <v>#DIV/0!</v>
      </c>
      <c r="AK89" t="e">
        <f t="shared" si="17"/>
        <v>#DIV/0!</v>
      </c>
      <c r="AL89" t="e">
        <f t="shared" si="18"/>
        <v>#DIV/0!</v>
      </c>
      <c r="AM89" t="e">
        <f t="shared" si="19"/>
        <v>#DIV/0!</v>
      </c>
    </row>
    <row r="90" spans="1:39">
      <c r="A90" s="18" t="s">
        <v>318</v>
      </c>
      <c r="B90" s="18" t="s">
        <v>2385</v>
      </c>
      <c r="C90" s="18" t="s">
        <v>2384</v>
      </c>
      <c r="D90" s="33">
        <v>51.680000305199997</v>
      </c>
      <c r="E90" s="33">
        <v>-9.7299995421999999</v>
      </c>
      <c r="F90" s="19">
        <v>50</v>
      </c>
      <c r="T90" s="30" t="s">
        <v>2385</v>
      </c>
      <c r="U90" s="30" t="s">
        <v>2384</v>
      </c>
      <c r="V90" s="30">
        <v>51.68</v>
      </c>
      <c r="W90" s="30">
        <v>-9.73</v>
      </c>
      <c r="X90" s="30">
        <v>50</v>
      </c>
      <c r="AD90" t="e">
        <f t="shared" si="10"/>
        <v>#DIV/0!</v>
      </c>
      <c r="AE90" t="e">
        <f t="shared" si="11"/>
        <v>#DIV/0!</v>
      </c>
      <c r="AF90" t="e">
        <f t="shared" si="12"/>
        <v>#DIV/0!</v>
      </c>
      <c r="AG90" t="e">
        <f t="shared" si="13"/>
        <v>#DIV/0!</v>
      </c>
      <c r="AH90" t="e">
        <f t="shared" si="14"/>
        <v>#DIV/0!</v>
      </c>
      <c r="AI90" t="e">
        <f t="shared" si="15"/>
        <v>#DIV/0!</v>
      </c>
      <c r="AJ90">
        <f t="shared" si="16"/>
        <v>1.0000000059055727</v>
      </c>
      <c r="AK90">
        <f t="shared" si="17"/>
        <v>0.99999995294964028</v>
      </c>
      <c r="AL90" t="e">
        <f t="shared" si="18"/>
        <v>#DIV/0!</v>
      </c>
      <c r="AM90" t="e">
        <f t="shared" si="19"/>
        <v>#DIV/0!</v>
      </c>
    </row>
    <row r="91" spans="1:39">
      <c r="A91" s="18" t="s">
        <v>319</v>
      </c>
      <c r="B91" s="18" t="s">
        <v>1389</v>
      </c>
      <c r="C91" s="18" t="s">
        <v>3023</v>
      </c>
      <c r="D91" s="33">
        <v>64.580001831100006</v>
      </c>
      <c r="E91" s="33">
        <v>40.5</v>
      </c>
      <c r="F91" s="19">
        <v>13</v>
      </c>
      <c r="L91" s="23" t="s">
        <v>1389</v>
      </c>
      <c r="M91" s="24">
        <v>64.58</v>
      </c>
      <c r="N91" s="24">
        <v>40.5</v>
      </c>
      <c r="AD91" t="e">
        <f t="shared" si="10"/>
        <v>#DIV/0!</v>
      </c>
      <c r="AE91" t="e">
        <f t="shared" si="11"/>
        <v>#DIV/0!</v>
      </c>
      <c r="AF91">
        <f t="shared" si="12"/>
        <v>1.0000000283539796</v>
      </c>
      <c r="AG91">
        <f t="shared" si="13"/>
        <v>1</v>
      </c>
      <c r="AH91" t="e">
        <f t="shared" si="14"/>
        <v>#DIV/0!</v>
      </c>
      <c r="AI91" t="e">
        <f t="shared" si="15"/>
        <v>#DIV/0!</v>
      </c>
      <c r="AJ91" t="e">
        <f t="shared" si="16"/>
        <v>#DIV/0!</v>
      </c>
      <c r="AK91" t="e">
        <f t="shared" si="17"/>
        <v>#DIV/0!</v>
      </c>
      <c r="AL91" t="e">
        <f t="shared" si="18"/>
        <v>#DIV/0!</v>
      </c>
      <c r="AM91" t="e">
        <f t="shared" si="19"/>
        <v>#DIV/0!</v>
      </c>
    </row>
    <row r="92" spans="1:39">
      <c r="A92" s="18" t="s">
        <v>320</v>
      </c>
      <c r="B92" s="18" t="s">
        <v>1408</v>
      </c>
      <c r="C92" s="18" t="s">
        <v>2996</v>
      </c>
      <c r="D92" s="33">
        <v>23.016666412399999</v>
      </c>
      <c r="E92" s="33">
        <v>72.650001525899995</v>
      </c>
      <c r="F92" s="19">
        <v>55</v>
      </c>
      <c r="L92" s="23" t="s">
        <v>1408</v>
      </c>
      <c r="M92" s="24">
        <v>23.02</v>
      </c>
      <c r="N92" s="24">
        <v>72.650000000000006</v>
      </c>
      <c r="AD92" t="e">
        <f t="shared" si="10"/>
        <v>#DIV/0!</v>
      </c>
      <c r="AE92" t="e">
        <f t="shared" si="11"/>
        <v>#DIV/0!</v>
      </c>
      <c r="AF92">
        <f t="shared" si="12"/>
        <v>0.99985518733275414</v>
      </c>
      <c r="AG92">
        <f t="shared" si="13"/>
        <v>1.000000021003441</v>
      </c>
      <c r="AH92" t="e">
        <f t="shared" si="14"/>
        <v>#DIV/0!</v>
      </c>
      <c r="AI92" t="e">
        <f t="shared" si="15"/>
        <v>#DIV/0!</v>
      </c>
      <c r="AJ92" t="e">
        <f t="shared" si="16"/>
        <v>#DIV/0!</v>
      </c>
      <c r="AK92" t="e">
        <f t="shared" si="17"/>
        <v>#DIV/0!</v>
      </c>
      <c r="AL92" t="e">
        <f t="shared" si="18"/>
        <v>#DIV/0!</v>
      </c>
      <c r="AM92" t="e">
        <f t="shared" si="19"/>
        <v>#DIV/0!</v>
      </c>
    </row>
    <row r="93" spans="1:39">
      <c r="A93" s="18" t="s">
        <v>321</v>
      </c>
      <c r="B93" s="18" t="s">
        <v>1421</v>
      </c>
      <c r="C93" s="18" t="s">
        <v>3839</v>
      </c>
      <c r="D93" s="33">
        <v>56.169998168900001</v>
      </c>
      <c r="E93" s="33">
        <v>10.199999809299999</v>
      </c>
      <c r="F93" s="19">
        <v>53</v>
      </c>
      <c r="L93" s="23" t="s">
        <v>1421</v>
      </c>
      <c r="M93" s="24">
        <v>56.17</v>
      </c>
      <c r="N93" s="24">
        <v>10.199999999999999</v>
      </c>
      <c r="AD93" t="e">
        <f t="shared" si="10"/>
        <v>#DIV/0!</v>
      </c>
      <c r="AE93" t="e">
        <f t="shared" si="11"/>
        <v>#DIV/0!</v>
      </c>
      <c r="AF93">
        <f t="shared" si="12"/>
        <v>0.9999999674007477</v>
      </c>
      <c r="AG93">
        <f t="shared" si="13"/>
        <v>0.99999998130392154</v>
      </c>
      <c r="AH93" t="e">
        <f t="shared" si="14"/>
        <v>#DIV/0!</v>
      </c>
      <c r="AI93" t="e">
        <f t="shared" si="15"/>
        <v>#DIV/0!</v>
      </c>
      <c r="AJ93" t="e">
        <f t="shared" si="16"/>
        <v>#DIV/0!</v>
      </c>
      <c r="AK93" t="e">
        <f t="shared" si="17"/>
        <v>#DIV/0!</v>
      </c>
      <c r="AL93" t="e">
        <f t="shared" si="18"/>
        <v>#DIV/0!</v>
      </c>
      <c r="AM93" t="e">
        <f t="shared" si="19"/>
        <v>#DIV/0!</v>
      </c>
    </row>
    <row r="94" spans="1:39">
      <c r="A94" s="18" t="s">
        <v>322</v>
      </c>
      <c r="B94" s="18" t="s">
        <v>2107</v>
      </c>
      <c r="C94" s="18" t="s">
        <v>3838</v>
      </c>
      <c r="D94" s="33">
        <v>62.5833320618</v>
      </c>
      <c r="E94" s="33">
        <v>24.183332443200001</v>
      </c>
      <c r="F94" s="19">
        <v>180</v>
      </c>
      <c r="O94" s="26" t="s">
        <v>2107</v>
      </c>
      <c r="P94" s="26" t="s">
        <v>2108</v>
      </c>
      <c r="Q94" s="26">
        <v>62.588610000000003</v>
      </c>
      <c r="R94" s="26">
        <v>24.191949999999999</v>
      </c>
      <c r="S94" s="26">
        <v>180</v>
      </c>
      <c r="T94" s="30" t="s">
        <v>2107</v>
      </c>
      <c r="U94" s="30" t="s">
        <v>2108</v>
      </c>
      <c r="V94" s="30">
        <v>62.58</v>
      </c>
      <c r="W94" s="30">
        <v>24.2</v>
      </c>
      <c r="X94" s="30">
        <v>180</v>
      </c>
      <c r="AD94" t="e">
        <f t="shared" si="10"/>
        <v>#DIV/0!</v>
      </c>
      <c r="AE94" t="e">
        <f t="shared" si="11"/>
        <v>#DIV/0!</v>
      </c>
      <c r="AF94" t="e">
        <f t="shared" si="12"/>
        <v>#DIV/0!</v>
      </c>
      <c r="AG94" t="e">
        <f t="shared" si="13"/>
        <v>#DIV/0!</v>
      </c>
      <c r="AH94">
        <f t="shared" si="14"/>
        <v>0.99991567254489266</v>
      </c>
      <c r="AI94">
        <f t="shared" si="15"/>
        <v>0.99964378411827082</v>
      </c>
      <c r="AJ94">
        <f t="shared" si="16"/>
        <v>1.0000532448354107</v>
      </c>
      <c r="AK94">
        <f t="shared" si="17"/>
        <v>0.9993112579834712</v>
      </c>
      <c r="AL94" t="e">
        <f t="shared" si="18"/>
        <v>#DIV/0!</v>
      </c>
      <c r="AM94" t="e">
        <f t="shared" si="19"/>
        <v>#DIV/0!</v>
      </c>
    </row>
    <row r="95" spans="1:39">
      <c r="A95" s="18" t="s">
        <v>323</v>
      </c>
      <c r="B95" s="18" t="s">
        <v>2479</v>
      </c>
      <c r="C95" s="18" t="s">
        <v>1812</v>
      </c>
      <c r="D95" s="33">
        <v>54.6666679382</v>
      </c>
      <c r="E95" s="33">
        <v>13.416666984600001</v>
      </c>
      <c r="F95" s="19">
        <v>42</v>
      </c>
      <c r="Y95" s="26" t="s">
        <v>1812</v>
      </c>
      <c r="Z95" s="26">
        <v>54.683332999999998</v>
      </c>
      <c r="AA95" s="26">
        <v>13.433332999999999</v>
      </c>
      <c r="AB95" s="28">
        <v>42</v>
      </c>
      <c r="AD95" t="e">
        <f t="shared" si="10"/>
        <v>#DIV/0!</v>
      </c>
      <c r="AE95" t="e">
        <f t="shared" si="11"/>
        <v>#DIV/0!</v>
      </c>
      <c r="AF95" t="e">
        <f t="shared" si="12"/>
        <v>#DIV/0!</v>
      </c>
      <c r="AG95" t="e">
        <f t="shared" si="13"/>
        <v>#DIV/0!</v>
      </c>
      <c r="AH95" t="e">
        <f t="shared" si="14"/>
        <v>#DIV/0!</v>
      </c>
      <c r="AI95" t="e">
        <f t="shared" si="15"/>
        <v>#DIV/0!</v>
      </c>
      <c r="AJ95" t="e">
        <f t="shared" si="16"/>
        <v>#DIV/0!</v>
      </c>
      <c r="AK95" t="e">
        <f t="shared" si="17"/>
        <v>#DIV/0!</v>
      </c>
      <c r="AL95">
        <f t="shared" si="18"/>
        <v>0.99969524422002587</v>
      </c>
      <c r="AM95">
        <f t="shared" si="19"/>
        <v>0.99875935366152258</v>
      </c>
    </row>
    <row r="96" spans="1:39">
      <c r="A96" s="18" t="s">
        <v>324</v>
      </c>
      <c r="B96" s="18" t="s">
        <v>1491</v>
      </c>
      <c r="C96" s="18" t="s">
        <v>2999</v>
      </c>
      <c r="D96" s="33">
        <v>9.9799995421999999</v>
      </c>
      <c r="E96" s="33">
        <v>-84.209999084499998</v>
      </c>
      <c r="F96" s="19">
        <v>899</v>
      </c>
      <c r="L96" s="23" t="s">
        <v>1491</v>
      </c>
      <c r="M96" s="24">
        <v>9.98</v>
      </c>
      <c r="N96" s="24">
        <v>-84.21</v>
      </c>
      <c r="AD96" t="e">
        <f t="shared" si="10"/>
        <v>#DIV/0!</v>
      </c>
      <c r="AE96" t="e">
        <f t="shared" si="11"/>
        <v>#DIV/0!</v>
      </c>
      <c r="AF96">
        <f t="shared" si="12"/>
        <v>0.99999995412825649</v>
      </c>
      <c r="AG96">
        <f t="shared" si="13"/>
        <v>0.99999998912836963</v>
      </c>
      <c r="AH96" t="e">
        <f t="shared" si="14"/>
        <v>#DIV/0!</v>
      </c>
      <c r="AI96" t="e">
        <f t="shared" si="15"/>
        <v>#DIV/0!</v>
      </c>
      <c r="AJ96" t="e">
        <f t="shared" si="16"/>
        <v>#DIV/0!</v>
      </c>
      <c r="AK96" t="e">
        <f t="shared" si="17"/>
        <v>#DIV/0!</v>
      </c>
      <c r="AL96" t="e">
        <f t="shared" si="18"/>
        <v>#DIV/0!</v>
      </c>
      <c r="AM96" t="e">
        <f t="shared" si="19"/>
        <v>#DIV/0!</v>
      </c>
    </row>
    <row r="97" spans="1:39">
      <c r="A97" s="18" t="s">
        <v>325</v>
      </c>
      <c r="B97" s="18" t="s">
        <v>1454</v>
      </c>
      <c r="C97" s="18" t="s">
        <v>3002</v>
      </c>
      <c r="D97" s="33">
        <v>54.650001525900002</v>
      </c>
      <c r="E97" s="33">
        <v>-6.2170000076000003</v>
      </c>
      <c r="F97" s="19">
        <v>72</v>
      </c>
      <c r="L97" s="23" t="s">
        <v>1454</v>
      </c>
      <c r="M97" s="24">
        <v>54.65</v>
      </c>
      <c r="N97" s="24">
        <v>-6.2169999999999996</v>
      </c>
      <c r="AD97" t="e">
        <f t="shared" si="10"/>
        <v>#DIV/0!</v>
      </c>
      <c r="AE97" t="e">
        <f t="shared" si="11"/>
        <v>#DIV/0!</v>
      </c>
      <c r="AF97">
        <f t="shared" si="12"/>
        <v>1.0000000279213175</v>
      </c>
      <c r="AG97">
        <f t="shared" si="13"/>
        <v>1.0000000012224546</v>
      </c>
      <c r="AH97" t="e">
        <f t="shared" si="14"/>
        <v>#DIV/0!</v>
      </c>
      <c r="AI97" t="e">
        <f t="shared" si="15"/>
        <v>#DIV/0!</v>
      </c>
      <c r="AJ97" t="e">
        <f t="shared" si="16"/>
        <v>#DIV/0!</v>
      </c>
      <c r="AK97" t="e">
        <f t="shared" si="17"/>
        <v>#DIV/0!</v>
      </c>
      <c r="AL97" t="e">
        <f t="shared" si="18"/>
        <v>#DIV/0!</v>
      </c>
      <c r="AM97" t="e">
        <f t="shared" si="19"/>
        <v>#DIV/0!</v>
      </c>
    </row>
    <row r="98" spans="1:39">
      <c r="A98" s="18" t="s">
        <v>326</v>
      </c>
      <c r="B98" s="18" t="s">
        <v>2109</v>
      </c>
      <c r="C98" s="18" t="s">
        <v>2110</v>
      </c>
      <c r="D98" s="33">
        <v>47.033332824699997</v>
      </c>
      <c r="E98" s="33">
        <v>-84.366668701199998</v>
      </c>
      <c r="F98" s="19">
        <v>411</v>
      </c>
      <c r="O98" s="26" t="s">
        <v>2109</v>
      </c>
      <c r="P98" s="26" t="s">
        <v>2110</v>
      </c>
      <c r="Q98" s="26">
        <v>47.033610000000003</v>
      </c>
      <c r="R98" s="26">
        <v>-84.378889999999998</v>
      </c>
      <c r="S98" s="26">
        <v>411</v>
      </c>
      <c r="T98" s="30" t="s">
        <v>2109</v>
      </c>
      <c r="U98" s="30" t="s">
        <v>2110</v>
      </c>
      <c r="V98" s="30">
        <v>47.03</v>
      </c>
      <c r="W98" s="30">
        <v>-84.38</v>
      </c>
      <c r="X98" s="30">
        <v>411</v>
      </c>
      <c r="AD98" t="e">
        <f t="shared" si="10"/>
        <v>#DIV/0!</v>
      </c>
      <c r="AE98" t="e">
        <f t="shared" si="11"/>
        <v>#DIV/0!</v>
      </c>
      <c r="AF98" t="e">
        <f t="shared" si="12"/>
        <v>#DIV/0!</v>
      </c>
      <c r="AG98" t="e">
        <f t="shared" si="13"/>
        <v>#DIV/0!</v>
      </c>
      <c r="AH98">
        <f t="shared" si="14"/>
        <v>0.99999410686740808</v>
      </c>
      <c r="AI98">
        <f t="shared" si="15"/>
        <v>0.99985516165476929</v>
      </c>
      <c r="AJ98">
        <f t="shared" si="16"/>
        <v>1.0000708659302573</v>
      </c>
      <c r="AK98">
        <f t="shared" si="17"/>
        <v>0.99984200878407203</v>
      </c>
      <c r="AL98" t="e">
        <f t="shared" si="18"/>
        <v>#DIV/0!</v>
      </c>
      <c r="AM98" t="e">
        <f t="shared" si="19"/>
        <v>#DIV/0!</v>
      </c>
    </row>
    <row r="99" spans="1:39">
      <c r="A99" s="18" t="s">
        <v>327</v>
      </c>
      <c r="B99" s="18" t="s">
        <v>2480</v>
      </c>
      <c r="C99" s="18" t="s">
        <v>3003</v>
      </c>
      <c r="D99" s="33">
        <v>25.4500007629</v>
      </c>
      <c r="E99" s="33">
        <v>81.733329772900007</v>
      </c>
      <c r="F99" s="19">
        <v>98</v>
      </c>
      <c r="AD99" t="e">
        <f t="shared" si="10"/>
        <v>#DIV/0!</v>
      </c>
      <c r="AE99" t="e">
        <f t="shared" si="11"/>
        <v>#DIV/0!</v>
      </c>
      <c r="AF99" t="e">
        <f t="shared" si="12"/>
        <v>#DIV/0!</v>
      </c>
      <c r="AG99" t="e">
        <f t="shared" si="13"/>
        <v>#DIV/0!</v>
      </c>
      <c r="AH99" t="e">
        <f t="shared" si="14"/>
        <v>#DIV/0!</v>
      </c>
      <c r="AI99" t="e">
        <f t="shared" si="15"/>
        <v>#DIV/0!</v>
      </c>
      <c r="AJ99" t="e">
        <f t="shared" si="16"/>
        <v>#DIV/0!</v>
      </c>
      <c r="AK99" t="e">
        <f t="shared" si="17"/>
        <v>#DIV/0!</v>
      </c>
      <c r="AL99" t="e">
        <f t="shared" si="18"/>
        <v>#DIV/0!</v>
      </c>
      <c r="AM99" t="e">
        <f t="shared" si="19"/>
        <v>#DIV/0!</v>
      </c>
    </row>
    <row r="100" spans="1:39">
      <c r="A100" s="18" t="s">
        <v>328</v>
      </c>
      <c r="B100" s="18" t="s">
        <v>2481</v>
      </c>
      <c r="C100" s="18" t="s">
        <v>3005</v>
      </c>
      <c r="D100" s="33">
        <v>57.439599999999999</v>
      </c>
      <c r="E100" s="33">
        <v>27.035399999999999</v>
      </c>
      <c r="F100" s="19">
        <v>197</v>
      </c>
      <c r="AD100" t="e">
        <f t="shared" si="10"/>
        <v>#DIV/0!</v>
      </c>
      <c r="AE100" t="e">
        <f t="shared" si="11"/>
        <v>#DIV/0!</v>
      </c>
      <c r="AF100" t="e">
        <f t="shared" si="12"/>
        <v>#DIV/0!</v>
      </c>
      <c r="AG100" t="e">
        <f t="shared" si="13"/>
        <v>#DIV/0!</v>
      </c>
      <c r="AH100" t="e">
        <f t="shared" si="14"/>
        <v>#DIV/0!</v>
      </c>
      <c r="AI100" t="e">
        <f t="shared" si="15"/>
        <v>#DIV/0!</v>
      </c>
      <c r="AJ100" t="e">
        <f t="shared" si="16"/>
        <v>#DIV/0!</v>
      </c>
      <c r="AK100" t="e">
        <f t="shared" si="17"/>
        <v>#DIV/0!</v>
      </c>
      <c r="AL100" t="e">
        <f t="shared" si="18"/>
        <v>#DIV/0!</v>
      </c>
      <c r="AM100" t="e">
        <f t="shared" si="19"/>
        <v>#DIV/0!</v>
      </c>
    </row>
    <row r="101" spans="1:39">
      <c r="A101" s="18" t="s">
        <v>330</v>
      </c>
      <c r="B101" s="18" t="s">
        <v>2482</v>
      </c>
      <c r="C101" s="18" t="s">
        <v>3006</v>
      </c>
      <c r="D101" s="33">
        <v>-27.07028</v>
      </c>
      <c r="E101" s="33">
        <v>29.86722</v>
      </c>
      <c r="F101" s="19">
        <v>1608</v>
      </c>
      <c r="AD101" t="e">
        <f t="shared" si="10"/>
        <v>#DIV/0!</v>
      </c>
      <c r="AE101" t="e">
        <f t="shared" si="11"/>
        <v>#DIV/0!</v>
      </c>
      <c r="AF101" t="e">
        <f t="shared" si="12"/>
        <v>#DIV/0!</v>
      </c>
      <c r="AG101" t="e">
        <f t="shared" si="13"/>
        <v>#DIV/0!</v>
      </c>
      <c r="AH101" t="e">
        <f t="shared" si="14"/>
        <v>#DIV/0!</v>
      </c>
      <c r="AI101" t="e">
        <f t="shared" si="15"/>
        <v>#DIV/0!</v>
      </c>
      <c r="AJ101" t="e">
        <f t="shared" si="16"/>
        <v>#DIV/0!</v>
      </c>
      <c r="AK101" t="e">
        <f t="shared" si="17"/>
        <v>#DIV/0!</v>
      </c>
      <c r="AL101" t="e">
        <f t="shared" si="18"/>
        <v>#DIV/0!</v>
      </c>
      <c r="AM101" t="e">
        <f t="shared" si="19"/>
        <v>#DIV/0!</v>
      </c>
    </row>
    <row r="102" spans="1:39">
      <c r="A102" s="18" t="s">
        <v>331</v>
      </c>
      <c r="B102" s="18" t="s">
        <v>2111</v>
      </c>
      <c r="C102" s="18" t="s">
        <v>2112</v>
      </c>
      <c r="D102" s="33">
        <v>-37.798301696800003</v>
      </c>
      <c r="E102" s="33">
        <v>77.537803649899999</v>
      </c>
      <c r="F102" s="19">
        <v>70</v>
      </c>
      <c r="O102" s="26" t="s">
        <v>2111</v>
      </c>
      <c r="P102" s="26" t="s">
        <v>2112</v>
      </c>
      <c r="Q102" s="26">
        <v>-37.799999999999997</v>
      </c>
      <c r="R102" s="26">
        <v>77.53</v>
      </c>
      <c r="S102" s="26">
        <v>55</v>
      </c>
      <c r="T102" s="30" t="s">
        <v>2111</v>
      </c>
      <c r="U102" s="30" t="s">
        <v>2112</v>
      </c>
      <c r="V102" s="30">
        <v>-37.799999999999997</v>
      </c>
      <c r="W102" s="30">
        <v>77.53</v>
      </c>
      <c r="X102" s="30">
        <v>55</v>
      </c>
      <c r="AD102" t="e">
        <f t="shared" si="10"/>
        <v>#DIV/0!</v>
      </c>
      <c r="AE102" t="e">
        <f t="shared" si="11"/>
        <v>#DIV/0!</v>
      </c>
      <c r="AF102" t="e">
        <f t="shared" si="12"/>
        <v>#DIV/0!</v>
      </c>
      <c r="AG102" t="e">
        <f t="shared" si="13"/>
        <v>#DIV/0!</v>
      </c>
      <c r="AH102">
        <f t="shared" si="14"/>
        <v>0.99995507134391548</v>
      </c>
      <c r="AI102">
        <f t="shared" si="15"/>
        <v>1.0001006532942087</v>
      </c>
      <c r="AJ102">
        <f t="shared" si="16"/>
        <v>0.99995507134391548</v>
      </c>
      <c r="AK102">
        <f t="shared" si="17"/>
        <v>1.0001006532942087</v>
      </c>
      <c r="AL102" t="e">
        <f t="shared" si="18"/>
        <v>#DIV/0!</v>
      </c>
      <c r="AM102" t="e">
        <f t="shared" si="19"/>
        <v>#DIV/0!</v>
      </c>
    </row>
    <row r="103" spans="1:39">
      <c r="A103" s="18" t="s">
        <v>332</v>
      </c>
      <c r="B103" s="18" t="s">
        <v>2113</v>
      </c>
      <c r="C103" s="18" t="s">
        <v>3022</v>
      </c>
      <c r="D103" s="33">
        <v>45.029998779300001</v>
      </c>
      <c r="E103" s="33">
        <v>-68.680000305199997</v>
      </c>
      <c r="F103" s="19">
        <v>50</v>
      </c>
      <c r="O103" s="26" t="s">
        <v>2113</v>
      </c>
      <c r="P103" s="26" t="s">
        <v>2114</v>
      </c>
      <c r="Q103" s="26">
        <v>45.03</v>
      </c>
      <c r="R103" s="26">
        <v>-68.680000000000007</v>
      </c>
      <c r="S103" s="26">
        <v>50</v>
      </c>
      <c r="T103" s="30" t="s">
        <v>2113</v>
      </c>
      <c r="U103" s="30" t="s">
        <v>2114</v>
      </c>
      <c r="V103" s="30">
        <v>45.03</v>
      </c>
      <c r="W103" s="30">
        <v>-68.680000000000007</v>
      </c>
      <c r="X103" s="30">
        <v>50</v>
      </c>
      <c r="AD103" t="e">
        <f t="shared" si="10"/>
        <v>#DIV/0!</v>
      </c>
      <c r="AE103" t="e">
        <f t="shared" si="11"/>
        <v>#DIV/0!</v>
      </c>
      <c r="AF103" t="e">
        <f t="shared" si="12"/>
        <v>#DIV/0!</v>
      </c>
      <c r="AG103" t="e">
        <f t="shared" si="13"/>
        <v>#DIV/0!</v>
      </c>
      <c r="AH103">
        <f t="shared" si="14"/>
        <v>0.99999997289140574</v>
      </c>
      <c r="AI103">
        <f t="shared" si="15"/>
        <v>1.0000000044437971</v>
      </c>
      <c r="AJ103">
        <f t="shared" si="16"/>
        <v>0.99999997289140574</v>
      </c>
      <c r="AK103">
        <f t="shared" si="17"/>
        <v>1.0000000044437971</v>
      </c>
      <c r="AL103" t="e">
        <f t="shared" si="18"/>
        <v>#DIV/0!</v>
      </c>
      <c r="AM103" t="e">
        <f t="shared" si="19"/>
        <v>#DIV/0!</v>
      </c>
    </row>
    <row r="104" spans="1:39">
      <c r="A104" s="18" t="s">
        <v>334</v>
      </c>
      <c r="B104" s="18" t="s">
        <v>2483</v>
      </c>
      <c r="C104" s="18" t="s">
        <v>3015</v>
      </c>
      <c r="D104" s="33">
        <v>42.416635999999997</v>
      </c>
      <c r="E104" s="33">
        <v>-83.902180000000001</v>
      </c>
      <c r="F104" s="19">
        <v>266</v>
      </c>
      <c r="AD104" t="e">
        <f t="shared" si="10"/>
        <v>#DIV/0!</v>
      </c>
      <c r="AE104" t="e">
        <f t="shared" si="11"/>
        <v>#DIV/0!</v>
      </c>
      <c r="AF104" t="e">
        <f t="shared" si="12"/>
        <v>#DIV/0!</v>
      </c>
      <c r="AG104" t="e">
        <f t="shared" si="13"/>
        <v>#DIV/0!</v>
      </c>
      <c r="AH104" t="e">
        <f t="shared" si="14"/>
        <v>#DIV/0!</v>
      </c>
      <c r="AI104" t="e">
        <f t="shared" si="15"/>
        <v>#DIV/0!</v>
      </c>
      <c r="AJ104" t="e">
        <f t="shared" si="16"/>
        <v>#DIV/0!</v>
      </c>
      <c r="AK104" t="e">
        <f t="shared" si="17"/>
        <v>#DIV/0!</v>
      </c>
      <c r="AL104" t="e">
        <f t="shared" si="18"/>
        <v>#DIV/0!</v>
      </c>
      <c r="AM104" t="e">
        <f t="shared" si="19"/>
        <v>#DIV/0!</v>
      </c>
    </row>
    <row r="105" spans="1:39">
      <c r="A105" s="18" t="s">
        <v>335</v>
      </c>
      <c r="B105" s="18" t="s">
        <v>1574</v>
      </c>
      <c r="C105" s="18" t="s">
        <v>3008</v>
      </c>
      <c r="D105" s="33">
        <v>38.6666679382</v>
      </c>
      <c r="E105" s="33">
        <v>-27.2166671753</v>
      </c>
      <c r="F105" s="19">
        <v>74</v>
      </c>
      <c r="L105" s="23" t="s">
        <v>1574</v>
      </c>
      <c r="M105" s="24">
        <v>38.67</v>
      </c>
      <c r="N105" s="24">
        <v>-27.22</v>
      </c>
      <c r="O105" s="26" t="s">
        <v>1574</v>
      </c>
      <c r="P105" s="26" t="s">
        <v>2115</v>
      </c>
      <c r="Q105" s="26">
        <v>38.67</v>
      </c>
      <c r="R105" s="26">
        <v>-27.22</v>
      </c>
      <c r="S105" s="26">
        <v>74</v>
      </c>
      <c r="T105" s="30" t="s">
        <v>1574</v>
      </c>
      <c r="U105" s="30" t="s">
        <v>2115</v>
      </c>
      <c r="V105" s="30">
        <v>38.67</v>
      </c>
      <c r="W105" s="30">
        <v>-27.22</v>
      </c>
      <c r="X105" s="30">
        <v>74</v>
      </c>
      <c r="AD105" t="e">
        <f t="shared" si="10"/>
        <v>#DIV/0!</v>
      </c>
      <c r="AE105" t="e">
        <f t="shared" si="11"/>
        <v>#DIV/0!</v>
      </c>
      <c r="AF105">
        <f t="shared" si="12"/>
        <v>0.99991383341608475</v>
      </c>
      <c r="AG105">
        <f t="shared" si="13"/>
        <v>0.99987755970977221</v>
      </c>
      <c r="AH105">
        <f t="shared" si="14"/>
        <v>0.99991383341608475</v>
      </c>
      <c r="AI105">
        <f t="shared" si="15"/>
        <v>0.99987755970977221</v>
      </c>
      <c r="AJ105">
        <f t="shared" si="16"/>
        <v>0.99991383341608475</v>
      </c>
      <c r="AK105">
        <f t="shared" si="17"/>
        <v>0.99987755970977221</v>
      </c>
      <c r="AL105" t="e">
        <f t="shared" si="18"/>
        <v>#DIV/0!</v>
      </c>
      <c r="AM105" t="e">
        <f t="shared" si="19"/>
        <v>#DIV/0!</v>
      </c>
    </row>
    <row r="106" spans="1:39">
      <c r="A106" s="18" t="s">
        <v>336</v>
      </c>
      <c r="B106" s="18" t="s">
        <v>2484</v>
      </c>
      <c r="C106" s="18" t="s">
        <v>3010</v>
      </c>
      <c r="D106" s="33">
        <v>56.716667175300003</v>
      </c>
      <c r="E106" s="33">
        <v>11.516666412399999</v>
      </c>
      <c r="F106" s="19">
        <v>40</v>
      </c>
      <c r="AD106" t="e">
        <f t="shared" si="10"/>
        <v>#DIV/0!</v>
      </c>
      <c r="AE106" t="e">
        <f t="shared" si="11"/>
        <v>#DIV/0!</v>
      </c>
      <c r="AF106" t="e">
        <f t="shared" si="12"/>
        <v>#DIV/0!</v>
      </c>
      <c r="AG106" t="e">
        <f t="shared" si="13"/>
        <v>#DIV/0!</v>
      </c>
      <c r="AH106" t="e">
        <f t="shared" si="14"/>
        <v>#DIV/0!</v>
      </c>
      <c r="AI106" t="e">
        <f t="shared" si="15"/>
        <v>#DIV/0!</v>
      </c>
      <c r="AJ106" t="e">
        <f t="shared" si="16"/>
        <v>#DIV/0!</v>
      </c>
      <c r="AK106" t="e">
        <f t="shared" si="17"/>
        <v>#DIV/0!</v>
      </c>
      <c r="AL106" t="e">
        <f t="shared" si="18"/>
        <v>#DIV/0!</v>
      </c>
      <c r="AM106" t="e">
        <f t="shared" si="19"/>
        <v>#DIV/0!</v>
      </c>
    </row>
    <row r="107" spans="1:39">
      <c r="A107" s="18" t="s">
        <v>338</v>
      </c>
      <c r="B107" s="18" t="s">
        <v>2485</v>
      </c>
      <c r="C107" s="18" t="s">
        <v>2997</v>
      </c>
      <c r="D107" s="33">
        <v>42.580001831099999</v>
      </c>
      <c r="E107" s="33">
        <v>-100</v>
      </c>
      <c r="F107" s="19">
        <v>789</v>
      </c>
      <c r="AD107" t="e">
        <f t="shared" si="10"/>
        <v>#DIV/0!</v>
      </c>
      <c r="AE107" t="e">
        <f t="shared" si="11"/>
        <v>#DIV/0!</v>
      </c>
      <c r="AF107" t="e">
        <f t="shared" si="12"/>
        <v>#DIV/0!</v>
      </c>
      <c r="AG107" t="e">
        <f t="shared" si="13"/>
        <v>#DIV/0!</v>
      </c>
      <c r="AH107" t="e">
        <f t="shared" si="14"/>
        <v>#DIV/0!</v>
      </c>
      <c r="AI107" t="e">
        <f t="shared" si="15"/>
        <v>#DIV/0!</v>
      </c>
      <c r="AJ107" t="e">
        <f t="shared" si="16"/>
        <v>#DIV/0!</v>
      </c>
      <c r="AK107" t="e">
        <f t="shared" si="17"/>
        <v>#DIV/0!</v>
      </c>
      <c r="AL107" t="e">
        <f t="shared" si="18"/>
        <v>#DIV/0!</v>
      </c>
      <c r="AM107" t="e">
        <f t="shared" si="19"/>
        <v>#DIV/0!</v>
      </c>
    </row>
    <row r="108" spans="1:39">
      <c r="A108" s="18" t="s">
        <v>339</v>
      </c>
      <c r="B108" s="18" t="s">
        <v>1501</v>
      </c>
      <c r="C108" s="18" t="s">
        <v>3028</v>
      </c>
      <c r="D108" s="33">
        <v>-38.029998779300001</v>
      </c>
      <c r="E108" s="33">
        <v>145.10000610349999</v>
      </c>
      <c r="F108" s="19">
        <v>1</v>
      </c>
      <c r="L108" s="23" t="s">
        <v>1501</v>
      </c>
      <c r="M108" s="24">
        <v>-38.03</v>
      </c>
      <c r="N108" s="24">
        <v>145.1</v>
      </c>
      <c r="AD108" t="e">
        <f t="shared" si="10"/>
        <v>#DIV/0!</v>
      </c>
      <c r="AE108" t="e">
        <f t="shared" si="11"/>
        <v>#DIV/0!</v>
      </c>
      <c r="AF108">
        <f t="shared" si="12"/>
        <v>0.99999996790165657</v>
      </c>
      <c r="AG108">
        <f t="shared" si="13"/>
        <v>1.0000000420640938</v>
      </c>
      <c r="AH108" t="e">
        <f t="shared" si="14"/>
        <v>#DIV/0!</v>
      </c>
      <c r="AI108" t="e">
        <f t="shared" si="15"/>
        <v>#DIV/0!</v>
      </c>
      <c r="AJ108" t="e">
        <f t="shared" si="16"/>
        <v>#DIV/0!</v>
      </c>
      <c r="AK108" t="e">
        <f t="shared" si="17"/>
        <v>#DIV/0!</v>
      </c>
      <c r="AL108" t="e">
        <f t="shared" si="18"/>
        <v>#DIV/0!</v>
      </c>
      <c r="AM108" t="e">
        <f t="shared" si="19"/>
        <v>#DIV/0!</v>
      </c>
    </row>
    <row r="109" spans="1:39">
      <c r="A109" s="18" t="s">
        <v>340</v>
      </c>
      <c r="B109" s="18" t="s">
        <v>2486</v>
      </c>
      <c r="C109" s="18" t="s">
        <v>3017</v>
      </c>
      <c r="D109" s="33">
        <v>36.213001251199998</v>
      </c>
      <c r="E109" s="33">
        <v>-81.692001342799998</v>
      </c>
      <c r="F109" s="19">
        <v>1076</v>
      </c>
      <c r="AD109" t="e">
        <f t="shared" si="10"/>
        <v>#DIV/0!</v>
      </c>
      <c r="AE109" t="e">
        <f t="shared" si="11"/>
        <v>#DIV/0!</v>
      </c>
      <c r="AF109" t="e">
        <f t="shared" si="12"/>
        <v>#DIV/0!</v>
      </c>
      <c r="AG109" t="e">
        <f t="shared" si="13"/>
        <v>#DIV/0!</v>
      </c>
      <c r="AH109" t="e">
        <f t="shared" si="14"/>
        <v>#DIV/0!</v>
      </c>
      <c r="AI109" t="e">
        <f t="shared" si="15"/>
        <v>#DIV/0!</v>
      </c>
      <c r="AJ109" t="e">
        <f t="shared" si="16"/>
        <v>#DIV/0!</v>
      </c>
      <c r="AK109" t="e">
        <f t="shared" si="17"/>
        <v>#DIV/0!</v>
      </c>
      <c r="AL109" t="e">
        <f t="shared" si="18"/>
        <v>#DIV/0!</v>
      </c>
      <c r="AM109" t="e">
        <f t="shared" si="19"/>
        <v>#DIV/0!</v>
      </c>
    </row>
    <row r="110" spans="1:39">
      <c r="A110" s="18" t="s">
        <v>341</v>
      </c>
      <c r="B110" s="18" t="s">
        <v>2487</v>
      </c>
      <c r="C110" s="18" t="s">
        <v>2069</v>
      </c>
      <c r="D110" s="33">
        <v>58.805783300000002</v>
      </c>
      <c r="E110" s="33">
        <v>17.388366699999999</v>
      </c>
      <c r="F110" s="19">
        <v>20</v>
      </c>
      <c r="Y110" s="26" t="s">
        <v>2069</v>
      </c>
      <c r="Z110" s="26">
        <v>58.8</v>
      </c>
      <c r="AA110" s="26">
        <v>17.383333</v>
      </c>
      <c r="AB110" s="28">
        <v>20</v>
      </c>
      <c r="AD110" t="e">
        <f t="shared" si="10"/>
        <v>#DIV/0!</v>
      </c>
      <c r="AE110" t="e">
        <f t="shared" si="11"/>
        <v>#DIV/0!</v>
      </c>
      <c r="AF110" t="e">
        <f t="shared" si="12"/>
        <v>#DIV/0!</v>
      </c>
      <c r="AG110" t="e">
        <f t="shared" si="13"/>
        <v>#DIV/0!</v>
      </c>
      <c r="AH110" t="e">
        <f t="shared" si="14"/>
        <v>#DIV/0!</v>
      </c>
      <c r="AI110" t="e">
        <f t="shared" si="15"/>
        <v>#DIV/0!</v>
      </c>
      <c r="AJ110" t="e">
        <f t="shared" si="16"/>
        <v>#DIV/0!</v>
      </c>
      <c r="AK110" t="e">
        <f t="shared" si="17"/>
        <v>#DIV/0!</v>
      </c>
      <c r="AL110">
        <f t="shared" si="18"/>
        <v>1.000098355442177</v>
      </c>
      <c r="AM110">
        <f t="shared" si="19"/>
        <v>1.0002895704753512</v>
      </c>
    </row>
    <row r="111" spans="1:39">
      <c r="A111" s="18" t="s">
        <v>342</v>
      </c>
      <c r="B111" s="18" t="s">
        <v>2488</v>
      </c>
      <c r="C111" s="18" t="s">
        <v>3019</v>
      </c>
      <c r="D111" s="33">
        <v>-23.8586997986</v>
      </c>
      <c r="E111" s="33">
        <v>148.4745941162</v>
      </c>
      <c r="F111" s="19">
        <v>175</v>
      </c>
      <c r="AD111" t="e">
        <f t="shared" si="10"/>
        <v>#DIV/0!</v>
      </c>
      <c r="AE111" t="e">
        <f t="shared" si="11"/>
        <v>#DIV/0!</v>
      </c>
      <c r="AF111" t="e">
        <f t="shared" si="12"/>
        <v>#DIV/0!</v>
      </c>
      <c r="AG111" t="e">
        <f t="shared" si="13"/>
        <v>#DIV/0!</v>
      </c>
      <c r="AH111" t="e">
        <f t="shared" si="14"/>
        <v>#DIV/0!</v>
      </c>
      <c r="AI111" t="e">
        <f t="shared" si="15"/>
        <v>#DIV/0!</v>
      </c>
      <c r="AJ111" t="e">
        <f t="shared" si="16"/>
        <v>#DIV/0!</v>
      </c>
      <c r="AK111" t="e">
        <f t="shared" si="17"/>
        <v>#DIV/0!</v>
      </c>
      <c r="AL111" t="e">
        <f t="shared" si="18"/>
        <v>#DIV/0!</v>
      </c>
      <c r="AM111" t="e">
        <f t="shared" si="19"/>
        <v>#DIV/0!</v>
      </c>
    </row>
    <row r="112" spans="1:39">
      <c r="A112" s="18" t="s">
        <v>343</v>
      </c>
      <c r="B112" s="18" t="s">
        <v>2489</v>
      </c>
      <c r="C112" s="18" t="s">
        <v>3020</v>
      </c>
      <c r="D112" s="33">
        <v>39.923240999999997</v>
      </c>
      <c r="E112" s="33">
        <v>-77.307862999999998</v>
      </c>
      <c r="F112" s="19">
        <v>266</v>
      </c>
      <c r="AD112" t="e">
        <f t="shared" si="10"/>
        <v>#DIV/0!</v>
      </c>
      <c r="AE112" t="e">
        <f t="shared" si="11"/>
        <v>#DIV/0!</v>
      </c>
      <c r="AF112" t="e">
        <f t="shared" si="12"/>
        <v>#DIV/0!</v>
      </c>
      <c r="AG112" t="e">
        <f t="shared" si="13"/>
        <v>#DIV/0!</v>
      </c>
      <c r="AH112" t="e">
        <f t="shared" si="14"/>
        <v>#DIV/0!</v>
      </c>
      <c r="AI112" t="e">
        <f t="shared" si="15"/>
        <v>#DIV/0!</v>
      </c>
      <c r="AJ112" t="e">
        <f t="shared" si="16"/>
        <v>#DIV/0!</v>
      </c>
      <c r="AK112" t="e">
        <f t="shared" si="17"/>
        <v>#DIV/0!</v>
      </c>
      <c r="AL112" t="e">
        <f t="shared" si="18"/>
        <v>#DIV/0!</v>
      </c>
      <c r="AM112" t="e">
        <f t="shared" si="19"/>
        <v>#DIV/0!</v>
      </c>
    </row>
    <row r="113" spans="1:39">
      <c r="A113" s="18" t="s">
        <v>344</v>
      </c>
      <c r="B113" s="18" t="s">
        <v>1382</v>
      </c>
      <c r="C113" s="18" t="s">
        <v>3143</v>
      </c>
      <c r="D113" s="33">
        <v>47.0013008118</v>
      </c>
      <c r="E113" s="33">
        <v>28.815599441500002</v>
      </c>
      <c r="F113" s="19">
        <v>205</v>
      </c>
      <c r="L113" s="23" t="s">
        <v>1382</v>
      </c>
      <c r="M113" s="24">
        <v>47</v>
      </c>
      <c r="N113" s="24">
        <v>28.82</v>
      </c>
      <c r="AD113" t="e">
        <f t="shared" si="10"/>
        <v>#DIV/0!</v>
      </c>
      <c r="AE113" t="e">
        <f t="shared" si="11"/>
        <v>#DIV/0!</v>
      </c>
      <c r="AF113">
        <f t="shared" si="12"/>
        <v>1.0000276768468086</v>
      </c>
      <c r="AG113">
        <f t="shared" si="13"/>
        <v>0.99984730886537132</v>
      </c>
      <c r="AH113" t="e">
        <f t="shared" si="14"/>
        <v>#DIV/0!</v>
      </c>
      <c r="AI113" t="e">
        <f t="shared" si="15"/>
        <v>#DIV/0!</v>
      </c>
      <c r="AJ113" t="e">
        <f t="shared" si="16"/>
        <v>#DIV/0!</v>
      </c>
      <c r="AK113" t="e">
        <f t="shared" si="17"/>
        <v>#DIV/0!</v>
      </c>
      <c r="AL113" t="e">
        <f t="shared" si="18"/>
        <v>#DIV/0!</v>
      </c>
      <c r="AM113" t="e">
        <f t="shared" si="19"/>
        <v>#DIV/0!</v>
      </c>
    </row>
    <row r="114" spans="1:39">
      <c r="A114" s="18" t="s">
        <v>346</v>
      </c>
      <c r="B114" s="18" t="s">
        <v>2490</v>
      </c>
      <c r="C114" s="18" t="s">
        <v>3021</v>
      </c>
      <c r="D114" s="33">
        <v>-65.25</v>
      </c>
      <c r="E114" s="33">
        <v>-64.266670227099993</v>
      </c>
      <c r="F114" s="19">
        <v>10</v>
      </c>
      <c r="AD114" t="e">
        <f t="shared" si="10"/>
        <v>#DIV/0!</v>
      </c>
      <c r="AE114" t="e">
        <f t="shared" si="11"/>
        <v>#DIV/0!</v>
      </c>
      <c r="AF114" t="e">
        <f t="shared" si="12"/>
        <v>#DIV/0!</v>
      </c>
      <c r="AG114" t="e">
        <f t="shared" si="13"/>
        <v>#DIV/0!</v>
      </c>
      <c r="AH114" t="e">
        <f t="shared" si="14"/>
        <v>#DIV/0!</v>
      </c>
      <c r="AI114" t="e">
        <f t="shared" si="15"/>
        <v>#DIV/0!</v>
      </c>
      <c r="AJ114" t="e">
        <f t="shared" si="16"/>
        <v>#DIV/0!</v>
      </c>
      <c r="AK114" t="e">
        <f t="shared" si="17"/>
        <v>#DIV/0!</v>
      </c>
      <c r="AL114" t="e">
        <f t="shared" si="18"/>
        <v>#DIV/0!</v>
      </c>
      <c r="AM114" t="e">
        <f t="shared" si="19"/>
        <v>#DIV/0!</v>
      </c>
    </row>
    <row r="115" spans="1:39">
      <c r="A115" s="18" t="s">
        <v>347</v>
      </c>
      <c r="B115" s="18" t="s">
        <v>1428</v>
      </c>
      <c r="C115" s="18" t="s">
        <v>3000</v>
      </c>
      <c r="D115" s="33">
        <v>8.9799995421999999</v>
      </c>
      <c r="E115" s="33">
        <v>-79.550003051800005</v>
      </c>
      <c r="F115" s="19">
        <v>66</v>
      </c>
      <c r="L115" s="23" t="s">
        <v>1428</v>
      </c>
      <c r="M115" s="24">
        <v>8.98</v>
      </c>
      <c r="N115" s="24">
        <v>-79.55</v>
      </c>
      <c r="AD115" t="e">
        <f t="shared" si="10"/>
        <v>#DIV/0!</v>
      </c>
      <c r="AE115" t="e">
        <f t="shared" si="11"/>
        <v>#DIV/0!</v>
      </c>
      <c r="AF115">
        <f t="shared" si="12"/>
        <v>0.99999994902004452</v>
      </c>
      <c r="AG115">
        <f t="shared" si="13"/>
        <v>1.0000000383632937</v>
      </c>
      <c r="AH115" t="e">
        <f t="shared" si="14"/>
        <v>#DIV/0!</v>
      </c>
      <c r="AI115" t="e">
        <f t="shared" si="15"/>
        <v>#DIV/0!</v>
      </c>
      <c r="AJ115" t="e">
        <f t="shared" si="16"/>
        <v>#DIV/0!</v>
      </c>
      <c r="AK115" t="e">
        <f t="shared" si="17"/>
        <v>#DIV/0!</v>
      </c>
      <c r="AL115" t="e">
        <f t="shared" si="18"/>
        <v>#DIV/0!</v>
      </c>
      <c r="AM115" t="e">
        <f t="shared" si="19"/>
        <v>#DIV/0!</v>
      </c>
    </row>
    <row r="116" spans="1:39">
      <c r="A116" s="18" t="s">
        <v>348</v>
      </c>
      <c r="B116" s="18" t="s">
        <v>1659</v>
      </c>
      <c r="C116" s="18" t="s">
        <v>1733</v>
      </c>
      <c r="D116" s="33">
        <v>40.383335113500003</v>
      </c>
      <c r="E116" s="33">
        <v>44.25</v>
      </c>
      <c r="F116" s="19">
        <v>2070</v>
      </c>
      <c r="L116" s="23" t="s">
        <v>1659</v>
      </c>
      <c r="M116" s="24">
        <v>40.380000000000003</v>
      </c>
      <c r="N116" s="24">
        <v>44.25</v>
      </c>
      <c r="Y116" s="26" t="s">
        <v>1733</v>
      </c>
      <c r="Z116" s="26">
        <v>40.384444440000003</v>
      </c>
      <c r="AA116" s="26">
        <v>44.260583330000003</v>
      </c>
      <c r="AB116" s="28">
        <v>2080</v>
      </c>
      <c r="AD116" t="e">
        <f t="shared" si="10"/>
        <v>#DIV/0!</v>
      </c>
      <c r="AE116" t="e">
        <f t="shared" si="11"/>
        <v>#DIV/0!</v>
      </c>
      <c r="AF116">
        <f t="shared" si="12"/>
        <v>1.0000825932020803</v>
      </c>
      <c r="AG116">
        <f t="shared" si="13"/>
        <v>1</v>
      </c>
      <c r="AH116" t="e">
        <f t="shared" si="14"/>
        <v>#DIV/0!</v>
      </c>
      <c r="AI116" t="e">
        <f t="shared" si="15"/>
        <v>#DIV/0!</v>
      </c>
      <c r="AJ116" t="e">
        <f t="shared" si="16"/>
        <v>#DIV/0!</v>
      </c>
      <c r="AK116" t="e">
        <f t="shared" si="17"/>
        <v>#DIV/0!</v>
      </c>
      <c r="AL116">
        <f t="shared" si="18"/>
        <v>0.99997253084658255</v>
      </c>
      <c r="AM116">
        <f t="shared" si="19"/>
        <v>0.99976088588979739</v>
      </c>
    </row>
    <row r="117" spans="1:39">
      <c r="A117" s="18" t="s">
        <v>349</v>
      </c>
      <c r="B117" s="18" t="s">
        <v>1611</v>
      </c>
      <c r="C117" s="18" t="s">
        <v>3202</v>
      </c>
      <c r="D117" s="33">
        <v>37.1040000916</v>
      </c>
      <c r="E117" s="33">
        <v>-6.7342000007999996</v>
      </c>
      <c r="F117" s="19">
        <v>41</v>
      </c>
      <c r="L117" s="23" t="s">
        <v>1611</v>
      </c>
      <c r="M117" s="24">
        <v>37.1</v>
      </c>
      <c r="N117" s="24">
        <v>-6.73</v>
      </c>
      <c r="AD117" t="e">
        <f t="shared" si="10"/>
        <v>#DIV/0!</v>
      </c>
      <c r="AE117" t="e">
        <f t="shared" si="11"/>
        <v>#DIV/0!</v>
      </c>
      <c r="AF117">
        <f t="shared" si="12"/>
        <v>1.000107819180593</v>
      </c>
      <c r="AG117">
        <f t="shared" si="13"/>
        <v>1.0006240714413075</v>
      </c>
      <c r="AH117" t="e">
        <f t="shared" si="14"/>
        <v>#DIV/0!</v>
      </c>
      <c r="AI117" t="e">
        <f t="shared" si="15"/>
        <v>#DIV/0!</v>
      </c>
      <c r="AJ117" t="e">
        <f t="shared" si="16"/>
        <v>#DIV/0!</v>
      </c>
      <c r="AK117" t="e">
        <f t="shared" si="17"/>
        <v>#DIV/0!</v>
      </c>
      <c r="AL117" t="e">
        <f t="shared" si="18"/>
        <v>#DIV/0!</v>
      </c>
      <c r="AM117" t="e">
        <f t="shared" si="19"/>
        <v>#DIV/0!</v>
      </c>
    </row>
    <row r="118" spans="1:39">
      <c r="A118" s="18" t="s">
        <v>350</v>
      </c>
      <c r="B118" s="18" t="s">
        <v>1602</v>
      </c>
      <c r="C118" s="18" t="s">
        <v>5110</v>
      </c>
      <c r="D118" s="33">
        <v>46.781501769999998</v>
      </c>
      <c r="E118" s="33">
        <v>9.6674098969000006</v>
      </c>
      <c r="F118" s="19">
        <v>1840</v>
      </c>
      <c r="L118" s="23" t="s">
        <v>1602</v>
      </c>
      <c r="M118" s="24">
        <v>46.78</v>
      </c>
      <c r="N118" s="24">
        <v>9.67</v>
      </c>
      <c r="AD118" t="e">
        <f t="shared" si="10"/>
        <v>#DIV/0!</v>
      </c>
      <c r="AE118" t="e">
        <f t="shared" si="11"/>
        <v>#DIV/0!</v>
      </c>
      <c r="AF118">
        <f t="shared" si="12"/>
        <v>1.0000321028217187</v>
      </c>
      <c r="AG118">
        <f t="shared" si="13"/>
        <v>0.99973215066184085</v>
      </c>
      <c r="AH118" t="e">
        <f t="shared" si="14"/>
        <v>#DIV/0!</v>
      </c>
      <c r="AI118" t="e">
        <f t="shared" si="15"/>
        <v>#DIV/0!</v>
      </c>
      <c r="AJ118" t="e">
        <f t="shared" si="16"/>
        <v>#DIV/0!</v>
      </c>
      <c r="AK118" t="e">
        <f t="shared" si="17"/>
        <v>#DIV/0!</v>
      </c>
      <c r="AL118" t="e">
        <f t="shared" si="18"/>
        <v>#DIV/0!</v>
      </c>
      <c r="AM118" t="e">
        <f t="shared" si="19"/>
        <v>#DIV/0!</v>
      </c>
    </row>
    <row r="119" spans="1:39">
      <c r="A119" s="18" t="s">
        <v>351</v>
      </c>
      <c r="B119" s="18" t="s">
        <v>1601</v>
      </c>
      <c r="C119" s="18" t="s">
        <v>3007</v>
      </c>
      <c r="D119" s="33">
        <v>69.278450012199997</v>
      </c>
      <c r="E119" s="33">
        <v>16.009279251100001</v>
      </c>
      <c r="F119" s="19">
        <v>360</v>
      </c>
      <c r="L119" s="23" t="s">
        <v>1601</v>
      </c>
      <c r="M119" s="24">
        <v>69.28</v>
      </c>
      <c r="N119" s="24">
        <v>16.010000000000002</v>
      </c>
      <c r="AD119" t="e">
        <f t="shared" si="10"/>
        <v>#DIV/0!</v>
      </c>
      <c r="AE119" t="e">
        <f t="shared" si="11"/>
        <v>#DIV/0!</v>
      </c>
      <c r="AF119">
        <f t="shared" si="12"/>
        <v>0.9999776271968821</v>
      </c>
      <c r="AG119">
        <f t="shared" si="13"/>
        <v>0.99995498133041838</v>
      </c>
      <c r="AH119" t="e">
        <f t="shared" si="14"/>
        <v>#DIV/0!</v>
      </c>
      <c r="AI119" t="e">
        <f t="shared" si="15"/>
        <v>#DIV/0!</v>
      </c>
      <c r="AJ119" t="e">
        <f t="shared" si="16"/>
        <v>#DIV/0!</v>
      </c>
      <c r="AK119" t="e">
        <f t="shared" si="17"/>
        <v>#DIV/0!</v>
      </c>
      <c r="AL119" t="e">
        <f t="shared" si="18"/>
        <v>#DIV/0!</v>
      </c>
      <c r="AM119" t="e">
        <f t="shared" si="19"/>
        <v>#DIV/0!</v>
      </c>
    </row>
    <row r="120" spans="1:39">
      <c r="A120" s="18" t="s">
        <v>352</v>
      </c>
      <c r="B120" s="18" t="s">
        <v>1609</v>
      </c>
      <c r="C120" s="18" t="s">
        <v>3018</v>
      </c>
      <c r="D120" s="33">
        <v>46.470001220699999</v>
      </c>
      <c r="E120" s="33">
        <v>61.3899993896</v>
      </c>
      <c r="F120" s="19">
        <v>62</v>
      </c>
      <c r="L120" s="23" t="s">
        <v>1609</v>
      </c>
      <c r="M120" s="24">
        <v>46.47</v>
      </c>
      <c r="N120" s="24">
        <v>61.39</v>
      </c>
      <c r="AD120" t="e">
        <f t="shared" si="10"/>
        <v>#DIV/0!</v>
      </c>
      <c r="AE120" t="e">
        <f t="shared" si="11"/>
        <v>#DIV/0!</v>
      </c>
      <c r="AF120">
        <f t="shared" si="12"/>
        <v>1.0000000262685604</v>
      </c>
      <c r="AG120">
        <f t="shared" si="13"/>
        <v>0.99999999005701257</v>
      </c>
      <c r="AH120" t="e">
        <f t="shared" si="14"/>
        <v>#DIV/0!</v>
      </c>
      <c r="AI120" t="e">
        <f t="shared" si="15"/>
        <v>#DIV/0!</v>
      </c>
      <c r="AJ120" t="e">
        <f t="shared" si="16"/>
        <v>#DIV/0!</v>
      </c>
      <c r="AK120" t="e">
        <f t="shared" si="17"/>
        <v>#DIV/0!</v>
      </c>
      <c r="AL120" t="e">
        <f t="shared" si="18"/>
        <v>#DIV/0!</v>
      </c>
      <c r="AM120" t="e">
        <f t="shared" si="19"/>
        <v>#DIV/0!</v>
      </c>
    </row>
    <row r="121" spans="1:39">
      <c r="A121" s="18" t="s">
        <v>353</v>
      </c>
      <c r="B121" s="18" t="s">
        <v>1610</v>
      </c>
      <c r="C121" s="18" t="s">
        <v>3025</v>
      </c>
      <c r="D121" s="33">
        <v>-62.180000305199997</v>
      </c>
      <c r="E121" s="33">
        <v>-58.900001525900002</v>
      </c>
      <c r="F121" s="19">
        <v>10</v>
      </c>
      <c r="L121" s="23" t="s">
        <v>1610</v>
      </c>
      <c r="M121" s="24">
        <v>-62.18</v>
      </c>
      <c r="N121" s="24">
        <v>-58.9</v>
      </c>
      <c r="AD121" t="e">
        <f t="shared" si="10"/>
        <v>#DIV/0!</v>
      </c>
      <c r="AE121" t="e">
        <f t="shared" si="11"/>
        <v>#DIV/0!</v>
      </c>
      <c r="AF121">
        <f t="shared" si="12"/>
        <v>1.0000000049083306</v>
      </c>
      <c r="AG121">
        <f t="shared" si="13"/>
        <v>1.0000000259066215</v>
      </c>
      <c r="AH121" t="e">
        <f t="shared" si="14"/>
        <v>#DIV/0!</v>
      </c>
      <c r="AI121" t="e">
        <f t="shared" si="15"/>
        <v>#DIV/0!</v>
      </c>
      <c r="AJ121" t="e">
        <f t="shared" si="16"/>
        <v>#DIV/0!</v>
      </c>
      <c r="AK121" t="e">
        <f t="shared" si="17"/>
        <v>#DIV/0!</v>
      </c>
      <c r="AL121" t="e">
        <f t="shared" si="18"/>
        <v>#DIV/0!</v>
      </c>
      <c r="AM121" t="e">
        <f t="shared" si="19"/>
        <v>#DIV/0!</v>
      </c>
    </row>
    <row r="122" spans="1:39">
      <c r="A122" s="18" t="s">
        <v>354</v>
      </c>
      <c r="B122" s="18" t="s">
        <v>2491</v>
      </c>
      <c r="C122" s="18" t="s">
        <v>3026</v>
      </c>
      <c r="D122" s="33">
        <v>55.75</v>
      </c>
      <c r="E122" s="33">
        <v>13.666666984600001</v>
      </c>
      <c r="F122" s="19">
        <v>157</v>
      </c>
      <c r="AD122" t="e">
        <f t="shared" si="10"/>
        <v>#DIV/0!</v>
      </c>
      <c r="AE122" t="e">
        <f t="shared" si="11"/>
        <v>#DIV/0!</v>
      </c>
      <c r="AF122" t="e">
        <f t="shared" si="12"/>
        <v>#DIV/0!</v>
      </c>
      <c r="AG122" t="e">
        <f t="shared" si="13"/>
        <v>#DIV/0!</v>
      </c>
      <c r="AH122" t="e">
        <f t="shared" si="14"/>
        <v>#DIV/0!</v>
      </c>
      <c r="AI122" t="e">
        <f t="shared" si="15"/>
        <v>#DIV/0!</v>
      </c>
      <c r="AJ122" t="e">
        <f t="shared" si="16"/>
        <v>#DIV/0!</v>
      </c>
      <c r="AK122" t="e">
        <f t="shared" si="17"/>
        <v>#DIV/0!</v>
      </c>
      <c r="AL122" t="e">
        <f t="shared" si="18"/>
        <v>#DIV/0!</v>
      </c>
      <c r="AM122" t="e">
        <f t="shared" si="19"/>
        <v>#DIV/0!</v>
      </c>
    </row>
    <row r="123" spans="1:39">
      <c r="A123" s="18" t="s">
        <v>355</v>
      </c>
      <c r="B123" s="18" t="s">
        <v>1456</v>
      </c>
      <c r="C123" s="18" t="s">
        <v>2116</v>
      </c>
      <c r="D123" s="33">
        <v>-7.9699997902000002</v>
      </c>
      <c r="E123" s="33">
        <v>-14.399999618500001</v>
      </c>
      <c r="F123" s="19">
        <v>91</v>
      </c>
      <c r="L123" s="23" t="s">
        <v>1456</v>
      </c>
      <c r="M123" s="24">
        <v>-7.97</v>
      </c>
      <c r="N123" s="24">
        <v>-14.4</v>
      </c>
      <c r="O123" s="26" t="s">
        <v>1456</v>
      </c>
      <c r="P123" s="26" t="s">
        <v>2116</v>
      </c>
      <c r="Q123" s="26">
        <v>-7.92</v>
      </c>
      <c r="R123" s="26">
        <v>-14.42</v>
      </c>
      <c r="S123" s="26">
        <v>54</v>
      </c>
      <c r="T123" s="30" t="s">
        <v>1456</v>
      </c>
      <c r="U123" s="30" t="s">
        <v>2116</v>
      </c>
      <c r="V123" s="30">
        <v>-7.92</v>
      </c>
      <c r="W123" s="30">
        <v>-14.42</v>
      </c>
      <c r="X123" s="30">
        <v>54</v>
      </c>
      <c r="AD123" t="e">
        <f t="shared" si="10"/>
        <v>#DIV/0!</v>
      </c>
      <c r="AE123" t="e">
        <f t="shared" si="11"/>
        <v>#DIV/0!</v>
      </c>
      <c r="AF123">
        <f t="shared" si="12"/>
        <v>0.99999997367628612</v>
      </c>
      <c r="AG123">
        <f t="shared" si="13"/>
        <v>0.99999997350694447</v>
      </c>
      <c r="AH123">
        <f t="shared" si="14"/>
        <v>1.0063131048232323</v>
      </c>
      <c r="AI123">
        <f t="shared" si="15"/>
        <v>0.99861301099167832</v>
      </c>
      <c r="AJ123">
        <f t="shared" si="16"/>
        <v>1.0063131048232323</v>
      </c>
      <c r="AK123">
        <f t="shared" si="17"/>
        <v>0.99861301099167832</v>
      </c>
      <c r="AL123" t="e">
        <f t="shared" si="18"/>
        <v>#DIV/0!</v>
      </c>
      <c r="AM123" t="e">
        <f t="shared" si="19"/>
        <v>#DIV/0!</v>
      </c>
    </row>
    <row r="124" spans="1:39">
      <c r="A124" s="18" t="s">
        <v>356</v>
      </c>
      <c r="B124" s="18" t="s">
        <v>2492</v>
      </c>
      <c r="C124" s="18" t="s">
        <v>2998</v>
      </c>
      <c r="D124" s="33">
        <v>25.192499160800001</v>
      </c>
      <c r="E124" s="33">
        <v>55.241943359399997</v>
      </c>
      <c r="F124" s="19">
        <v>5</v>
      </c>
      <c r="AD124" t="e">
        <f t="shared" si="10"/>
        <v>#DIV/0!</v>
      </c>
      <c r="AE124" t="e">
        <f t="shared" si="11"/>
        <v>#DIV/0!</v>
      </c>
      <c r="AF124" t="e">
        <f t="shared" si="12"/>
        <v>#DIV/0!</v>
      </c>
      <c r="AG124" t="e">
        <f t="shared" si="13"/>
        <v>#DIV/0!</v>
      </c>
      <c r="AH124" t="e">
        <f t="shared" si="14"/>
        <v>#DIV/0!</v>
      </c>
      <c r="AI124" t="e">
        <f t="shared" si="15"/>
        <v>#DIV/0!</v>
      </c>
      <c r="AJ124" t="e">
        <f t="shared" si="16"/>
        <v>#DIV/0!</v>
      </c>
      <c r="AK124" t="e">
        <f t="shared" si="17"/>
        <v>#DIV/0!</v>
      </c>
      <c r="AL124" t="e">
        <f t="shared" si="18"/>
        <v>#DIV/0!</v>
      </c>
      <c r="AM124" t="e">
        <f t="shared" si="19"/>
        <v>#DIV/0!</v>
      </c>
    </row>
    <row r="125" spans="1:39">
      <c r="A125" s="18" t="s">
        <v>357</v>
      </c>
      <c r="B125" s="18" t="s">
        <v>1531</v>
      </c>
      <c r="C125" s="18" t="s">
        <v>3027</v>
      </c>
      <c r="D125" s="33">
        <v>37.966667175300003</v>
      </c>
      <c r="E125" s="33">
        <v>58.316665649400001</v>
      </c>
      <c r="F125" s="19">
        <v>200</v>
      </c>
      <c r="L125" s="23" t="s">
        <v>1531</v>
      </c>
      <c r="M125" s="24">
        <v>37.97</v>
      </c>
      <c r="N125" s="24">
        <v>58.32</v>
      </c>
      <c r="AD125" t="e">
        <f t="shared" si="10"/>
        <v>#DIV/0!</v>
      </c>
      <c r="AE125" t="e">
        <f t="shared" si="11"/>
        <v>#DIV/0!</v>
      </c>
      <c r="AF125">
        <f t="shared" si="12"/>
        <v>0.99991222479062425</v>
      </c>
      <c r="AG125">
        <f t="shared" si="13"/>
        <v>0.99994282663580247</v>
      </c>
      <c r="AH125" t="e">
        <f t="shared" si="14"/>
        <v>#DIV/0!</v>
      </c>
      <c r="AI125" t="e">
        <f t="shared" si="15"/>
        <v>#DIV/0!</v>
      </c>
      <c r="AJ125" t="e">
        <f t="shared" si="16"/>
        <v>#DIV/0!</v>
      </c>
      <c r="AK125" t="e">
        <f t="shared" si="17"/>
        <v>#DIV/0!</v>
      </c>
      <c r="AL125" t="e">
        <f t="shared" si="18"/>
        <v>#DIV/0!</v>
      </c>
      <c r="AM125" t="e">
        <f t="shared" si="19"/>
        <v>#DIV/0!</v>
      </c>
    </row>
    <row r="126" spans="1:39">
      <c r="A126" s="18" t="s">
        <v>358</v>
      </c>
      <c r="B126" s="18" t="s">
        <v>2493</v>
      </c>
      <c r="C126" s="18" t="s">
        <v>1954</v>
      </c>
      <c r="D126" s="33">
        <v>52.5</v>
      </c>
      <c r="E126" s="33">
        <v>-3.0499999522999999</v>
      </c>
      <c r="F126" s="19">
        <v>370</v>
      </c>
      <c r="Y126" s="26" t="s">
        <v>1954</v>
      </c>
      <c r="Z126" s="26">
        <v>52.503889000000001</v>
      </c>
      <c r="AA126" s="26">
        <v>-3.0330560000000002</v>
      </c>
      <c r="AB126" s="28">
        <v>370</v>
      </c>
      <c r="AD126" t="e">
        <f t="shared" si="10"/>
        <v>#DIV/0!</v>
      </c>
      <c r="AE126" t="e">
        <f t="shared" si="11"/>
        <v>#DIV/0!</v>
      </c>
      <c r="AF126" t="e">
        <f t="shared" si="12"/>
        <v>#DIV/0!</v>
      </c>
      <c r="AG126" t="e">
        <f t="shared" si="13"/>
        <v>#DIV/0!</v>
      </c>
      <c r="AH126" t="e">
        <f t="shared" si="14"/>
        <v>#DIV/0!</v>
      </c>
      <c r="AI126" t="e">
        <f t="shared" si="15"/>
        <v>#DIV/0!</v>
      </c>
      <c r="AJ126" t="e">
        <f t="shared" si="16"/>
        <v>#DIV/0!</v>
      </c>
      <c r="AK126" t="e">
        <f t="shared" si="17"/>
        <v>#DIV/0!</v>
      </c>
      <c r="AL126">
        <f t="shared" si="18"/>
        <v>0.99992592929639934</v>
      </c>
      <c r="AM126">
        <f t="shared" si="19"/>
        <v>1.0055864290998913</v>
      </c>
    </row>
    <row r="127" spans="1:39">
      <c r="A127" s="18" t="s">
        <v>359</v>
      </c>
      <c r="B127" s="18" t="s">
        <v>2117</v>
      </c>
      <c r="C127" s="18" t="s">
        <v>2118</v>
      </c>
      <c r="D127" s="33">
        <v>23.266666412399999</v>
      </c>
      <c r="E127" s="33">
        <v>5.6333332061999997</v>
      </c>
      <c r="F127" s="19">
        <v>2710</v>
      </c>
      <c r="O127" s="26" t="s">
        <v>2117</v>
      </c>
      <c r="P127" s="26" t="s">
        <v>2118</v>
      </c>
      <c r="Q127" s="26">
        <v>23.27</v>
      </c>
      <c r="R127" s="26">
        <v>5.63</v>
      </c>
      <c r="S127" s="26">
        <v>2710</v>
      </c>
      <c r="T127" s="30" t="s">
        <v>2117</v>
      </c>
      <c r="U127" s="30" t="s">
        <v>2118</v>
      </c>
      <c r="V127" s="30">
        <v>23.27</v>
      </c>
      <c r="W127" s="30">
        <v>5.63</v>
      </c>
      <c r="X127" s="30">
        <v>2710</v>
      </c>
      <c r="AD127" t="e">
        <f t="shared" si="10"/>
        <v>#DIV/0!</v>
      </c>
      <c r="AE127" t="e">
        <f t="shared" si="11"/>
        <v>#DIV/0!</v>
      </c>
      <c r="AF127" t="e">
        <f t="shared" si="12"/>
        <v>#DIV/0!</v>
      </c>
      <c r="AG127" t="e">
        <f t="shared" si="13"/>
        <v>#DIV/0!</v>
      </c>
      <c r="AH127">
        <f t="shared" si="14"/>
        <v>0.99985674311989681</v>
      </c>
      <c r="AI127">
        <f t="shared" si="15"/>
        <v>1.0005920437300178</v>
      </c>
      <c r="AJ127">
        <f t="shared" si="16"/>
        <v>0.99985674311989681</v>
      </c>
      <c r="AK127">
        <f t="shared" si="17"/>
        <v>1.0005920437300178</v>
      </c>
      <c r="AL127" t="e">
        <f t="shared" si="18"/>
        <v>#DIV/0!</v>
      </c>
      <c r="AM127" t="e">
        <f t="shared" si="19"/>
        <v>#DIV/0!</v>
      </c>
    </row>
    <row r="128" spans="1:39">
      <c r="A128" s="18" t="s">
        <v>360</v>
      </c>
      <c r="B128" s="18" t="s">
        <v>2494</v>
      </c>
      <c r="C128" s="18" t="s">
        <v>3030</v>
      </c>
      <c r="D128" s="33">
        <v>45.75</v>
      </c>
      <c r="E128" s="33">
        <v>47.919998168900001</v>
      </c>
      <c r="F128" s="19">
        <v>-25</v>
      </c>
      <c r="AD128" t="e">
        <f t="shared" si="10"/>
        <v>#DIV/0!</v>
      </c>
      <c r="AE128" t="e">
        <f t="shared" si="11"/>
        <v>#DIV/0!</v>
      </c>
      <c r="AF128" t="e">
        <f t="shared" si="12"/>
        <v>#DIV/0!</v>
      </c>
      <c r="AG128" t="e">
        <f t="shared" si="13"/>
        <v>#DIV/0!</v>
      </c>
      <c r="AH128" t="e">
        <f t="shared" si="14"/>
        <v>#DIV/0!</v>
      </c>
      <c r="AI128" t="e">
        <f t="shared" si="15"/>
        <v>#DIV/0!</v>
      </c>
      <c r="AJ128" t="e">
        <f t="shared" si="16"/>
        <v>#DIV/0!</v>
      </c>
      <c r="AK128" t="e">
        <f t="shared" si="17"/>
        <v>#DIV/0!</v>
      </c>
      <c r="AL128" t="e">
        <f t="shared" si="18"/>
        <v>#DIV/0!</v>
      </c>
      <c r="AM128" t="e">
        <f t="shared" si="19"/>
        <v>#DIV/0!</v>
      </c>
    </row>
    <row r="129" spans="1:39">
      <c r="A129" s="18" t="s">
        <v>362</v>
      </c>
      <c r="B129" s="18" t="s">
        <v>1521</v>
      </c>
      <c r="C129" s="18" t="s">
        <v>3029</v>
      </c>
      <c r="D129" s="33">
        <v>52.1399993896</v>
      </c>
      <c r="E129" s="33">
        <v>-107.0599975586</v>
      </c>
      <c r="F129" s="19">
        <v>519</v>
      </c>
      <c r="L129" s="23" t="s">
        <v>1521</v>
      </c>
      <c r="M129" s="24">
        <v>52.14</v>
      </c>
      <c r="N129" s="24">
        <v>-107.1</v>
      </c>
      <c r="AD129" t="e">
        <f t="shared" si="10"/>
        <v>#DIV/0!</v>
      </c>
      <c r="AE129" t="e">
        <f t="shared" si="11"/>
        <v>#DIV/0!</v>
      </c>
      <c r="AF129">
        <f t="shared" si="12"/>
        <v>0.99999998829305714</v>
      </c>
      <c r="AG129">
        <f t="shared" si="13"/>
        <v>0.99962649447805796</v>
      </c>
      <c r="AH129" t="e">
        <f t="shared" si="14"/>
        <v>#DIV/0!</v>
      </c>
      <c r="AI129" t="e">
        <f t="shared" si="15"/>
        <v>#DIV/0!</v>
      </c>
      <c r="AJ129" t="e">
        <f t="shared" si="16"/>
        <v>#DIV/0!</v>
      </c>
      <c r="AK129" t="e">
        <f t="shared" si="17"/>
        <v>#DIV/0!</v>
      </c>
      <c r="AL129" t="e">
        <f t="shared" si="18"/>
        <v>#DIV/0!</v>
      </c>
      <c r="AM129" t="e">
        <f t="shared" si="19"/>
        <v>#DIV/0!</v>
      </c>
    </row>
    <row r="130" spans="1:39">
      <c r="A130" s="18" t="s">
        <v>363</v>
      </c>
      <c r="B130" s="18" t="s">
        <v>1645</v>
      </c>
      <c r="C130" s="18" t="s">
        <v>3016</v>
      </c>
      <c r="D130" s="33">
        <v>45.742198944099997</v>
      </c>
      <c r="E130" s="33">
        <v>7.3569998740999996</v>
      </c>
      <c r="F130" s="19">
        <v>569</v>
      </c>
      <c r="L130" s="23" t="s">
        <v>1645</v>
      </c>
      <c r="M130" s="24">
        <v>45.74</v>
      </c>
      <c r="N130" s="24">
        <v>7.36</v>
      </c>
      <c r="AD130" t="e">
        <f t="shared" ref="AD130:AD193" si="20">D130/I130</f>
        <v>#DIV/0!</v>
      </c>
      <c r="AE130" t="e">
        <f t="shared" ref="AE130:AE193" si="21">E130/J130</f>
        <v>#DIV/0!</v>
      </c>
      <c r="AF130">
        <f t="shared" ref="AF130:AF193" si="22">D130/M130</f>
        <v>1.0000480748600786</v>
      </c>
      <c r="AG130">
        <f t="shared" ref="AG130:AG193" si="23">E130/N130</f>
        <v>0.99959237419836944</v>
      </c>
      <c r="AH130" t="e">
        <f t="shared" ref="AH130:AH193" si="24">D130/Q130</f>
        <v>#DIV/0!</v>
      </c>
      <c r="AI130" t="e">
        <f t="shared" ref="AI130:AI193" si="25">E130/R130</f>
        <v>#DIV/0!</v>
      </c>
      <c r="AJ130" t="e">
        <f t="shared" ref="AJ130:AJ193" si="26">D130/V130</f>
        <v>#DIV/0!</v>
      </c>
      <c r="AK130" t="e">
        <f t="shared" ref="AK130:AK193" si="27">E130/W130</f>
        <v>#DIV/0!</v>
      </c>
      <c r="AL130" t="e">
        <f t="shared" si="18"/>
        <v>#DIV/0!</v>
      </c>
      <c r="AM130" t="e">
        <f t="shared" si="19"/>
        <v>#DIV/0!</v>
      </c>
    </row>
    <row r="131" spans="1:39">
      <c r="A131" s="18" t="s">
        <v>364</v>
      </c>
      <c r="B131" s="18" t="s">
        <v>1522</v>
      </c>
      <c r="C131" s="18" t="s">
        <v>3031</v>
      </c>
      <c r="D131" s="33">
        <v>23.9666671753</v>
      </c>
      <c r="E131" s="33">
        <v>32.783332824699997</v>
      </c>
      <c r="F131" s="19">
        <v>194</v>
      </c>
      <c r="L131" s="23" t="s">
        <v>1522</v>
      </c>
      <c r="M131" s="24">
        <v>23.97</v>
      </c>
      <c r="N131" s="24">
        <v>32.78</v>
      </c>
      <c r="AD131" t="e">
        <f t="shared" si="20"/>
        <v>#DIV/0!</v>
      </c>
      <c r="AE131" t="e">
        <f t="shared" si="21"/>
        <v>#DIV/0!</v>
      </c>
      <c r="AF131">
        <f t="shared" si="22"/>
        <v>0.99986095850229462</v>
      </c>
      <c r="AG131">
        <f t="shared" si="23"/>
        <v>1.0001016725045759</v>
      </c>
      <c r="AH131" t="e">
        <f t="shared" si="24"/>
        <v>#DIV/0!</v>
      </c>
      <c r="AI131" t="e">
        <f t="shared" si="25"/>
        <v>#DIV/0!</v>
      </c>
      <c r="AJ131" t="e">
        <f t="shared" si="26"/>
        <v>#DIV/0!</v>
      </c>
      <c r="AK131" t="e">
        <f t="shared" si="27"/>
        <v>#DIV/0!</v>
      </c>
      <c r="AL131" t="e">
        <f t="shared" ref="AL131:AL194" si="28">D131/Z131</f>
        <v>#DIV/0!</v>
      </c>
      <c r="AM131" t="e">
        <f t="shared" ref="AM131:AM194" si="29">E131/AA131</f>
        <v>#DIV/0!</v>
      </c>
    </row>
    <row r="132" spans="1:39">
      <c r="A132" s="18" t="s">
        <v>365</v>
      </c>
      <c r="B132" s="18" t="s">
        <v>1499</v>
      </c>
      <c r="C132" s="18" t="s">
        <v>3032</v>
      </c>
      <c r="D132" s="33">
        <v>37.979999542199998</v>
      </c>
      <c r="E132" s="33">
        <v>23.729999542200002</v>
      </c>
      <c r="F132" s="19">
        <v>280</v>
      </c>
      <c r="L132" s="23" t="s">
        <v>1499</v>
      </c>
      <c r="M132" s="24">
        <v>37.979999999999997</v>
      </c>
      <c r="N132" s="24">
        <v>23.73</v>
      </c>
      <c r="AD132" t="e">
        <f t="shared" si="20"/>
        <v>#DIV/0!</v>
      </c>
      <c r="AE132" t="e">
        <f t="shared" si="21"/>
        <v>#DIV/0!</v>
      </c>
      <c r="AF132">
        <f t="shared" si="22"/>
        <v>0.99999998794628753</v>
      </c>
      <c r="AG132">
        <f t="shared" si="23"/>
        <v>0.9999999807079647</v>
      </c>
      <c r="AH132" t="e">
        <f t="shared" si="24"/>
        <v>#DIV/0!</v>
      </c>
      <c r="AI132" t="e">
        <f t="shared" si="25"/>
        <v>#DIV/0!</v>
      </c>
      <c r="AJ132" t="e">
        <f t="shared" si="26"/>
        <v>#DIV/0!</v>
      </c>
      <c r="AK132" t="e">
        <f t="shared" si="27"/>
        <v>#DIV/0!</v>
      </c>
      <c r="AL132" t="e">
        <f t="shared" si="28"/>
        <v>#DIV/0!</v>
      </c>
      <c r="AM132" t="e">
        <f t="shared" si="29"/>
        <v>#DIV/0!</v>
      </c>
    </row>
    <row r="133" spans="1:39">
      <c r="A133" s="18" t="s">
        <v>366</v>
      </c>
      <c r="B133" s="18" t="s">
        <v>1504</v>
      </c>
      <c r="C133" s="18" t="s">
        <v>3033</v>
      </c>
      <c r="D133" s="33">
        <v>33.7480010986</v>
      </c>
      <c r="E133" s="33">
        <v>-84.415000915500002</v>
      </c>
      <c r="F133" s="19">
        <v>315</v>
      </c>
      <c r="L133" s="23" t="s">
        <v>1504</v>
      </c>
      <c r="M133" s="24">
        <v>33.75</v>
      </c>
      <c r="N133" s="24">
        <v>-84.42</v>
      </c>
      <c r="AD133" t="e">
        <f t="shared" si="20"/>
        <v>#DIV/0!</v>
      </c>
      <c r="AE133" t="e">
        <f t="shared" si="21"/>
        <v>#DIV/0!</v>
      </c>
      <c r="AF133">
        <f t="shared" si="22"/>
        <v>0.99994077329185183</v>
      </c>
      <c r="AG133">
        <f t="shared" si="23"/>
        <v>0.99994078317341861</v>
      </c>
      <c r="AH133" t="e">
        <f t="shared" si="24"/>
        <v>#DIV/0!</v>
      </c>
      <c r="AI133" t="e">
        <f t="shared" si="25"/>
        <v>#DIV/0!</v>
      </c>
      <c r="AJ133" t="e">
        <f t="shared" si="26"/>
        <v>#DIV/0!</v>
      </c>
      <c r="AK133" t="e">
        <f t="shared" si="27"/>
        <v>#DIV/0!</v>
      </c>
      <c r="AL133" t="e">
        <f t="shared" si="28"/>
        <v>#DIV/0!</v>
      </c>
      <c r="AM133" t="e">
        <f t="shared" si="29"/>
        <v>#DIV/0!</v>
      </c>
    </row>
    <row r="134" spans="1:39">
      <c r="A134" s="18" t="s">
        <v>367</v>
      </c>
      <c r="B134" s="18" t="s">
        <v>2495</v>
      </c>
      <c r="C134" s="18" t="s">
        <v>1988</v>
      </c>
      <c r="D134" s="33">
        <v>38.366664886499997</v>
      </c>
      <c r="E134" s="33">
        <v>23.0833339691</v>
      </c>
      <c r="F134" s="19">
        <v>110</v>
      </c>
      <c r="Y134" s="26" t="s">
        <v>1988</v>
      </c>
      <c r="Z134" s="26">
        <v>38.369999999999997</v>
      </c>
      <c r="AA134" s="26">
        <v>23.09</v>
      </c>
      <c r="AB134" s="28">
        <v>110</v>
      </c>
      <c r="AD134" t="e">
        <f t="shared" si="20"/>
        <v>#DIV/0!</v>
      </c>
      <c r="AE134" t="e">
        <f t="shared" si="21"/>
        <v>#DIV/0!</v>
      </c>
      <c r="AF134" t="e">
        <f t="shared" si="22"/>
        <v>#DIV/0!</v>
      </c>
      <c r="AG134" t="e">
        <f t="shared" si="23"/>
        <v>#DIV/0!</v>
      </c>
      <c r="AH134" t="e">
        <f t="shared" si="24"/>
        <v>#DIV/0!</v>
      </c>
      <c r="AI134" t="e">
        <f t="shared" si="25"/>
        <v>#DIV/0!</v>
      </c>
      <c r="AJ134" t="e">
        <f t="shared" si="26"/>
        <v>#DIV/0!</v>
      </c>
      <c r="AK134" t="e">
        <f t="shared" si="27"/>
        <v>#DIV/0!</v>
      </c>
      <c r="AL134">
        <f t="shared" si="28"/>
        <v>0.99991308017982794</v>
      </c>
      <c r="AM134">
        <f t="shared" si="29"/>
        <v>0.99971130225638805</v>
      </c>
    </row>
    <row r="135" spans="1:39">
      <c r="A135" s="18" t="s">
        <v>368</v>
      </c>
      <c r="B135" s="18" t="s">
        <v>1520</v>
      </c>
      <c r="C135" s="18" t="s">
        <v>3004</v>
      </c>
      <c r="D135" s="33">
        <v>43.1399993896</v>
      </c>
      <c r="E135" s="33">
        <v>76.559997558600003</v>
      </c>
      <c r="F135" s="19">
        <v>851</v>
      </c>
      <c r="L135" s="23" t="s">
        <v>1520</v>
      </c>
      <c r="M135" s="24">
        <v>43.14</v>
      </c>
      <c r="N135" s="24">
        <v>76.56</v>
      </c>
      <c r="AD135" t="e">
        <f t="shared" si="20"/>
        <v>#DIV/0!</v>
      </c>
      <c r="AE135" t="e">
        <f t="shared" si="21"/>
        <v>#DIV/0!</v>
      </c>
      <c r="AF135">
        <f t="shared" si="22"/>
        <v>0.99999998585071859</v>
      </c>
      <c r="AG135">
        <f t="shared" si="23"/>
        <v>0.99999996811128522</v>
      </c>
      <c r="AH135" t="e">
        <f t="shared" si="24"/>
        <v>#DIV/0!</v>
      </c>
      <c r="AI135" t="e">
        <f t="shared" si="25"/>
        <v>#DIV/0!</v>
      </c>
      <c r="AJ135" t="e">
        <f t="shared" si="26"/>
        <v>#DIV/0!</v>
      </c>
      <c r="AK135" t="e">
        <f t="shared" si="27"/>
        <v>#DIV/0!</v>
      </c>
      <c r="AL135" t="e">
        <f t="shared" si="28"/>
        <v>#DIV/0!</v>
      </c>
      <c r="AM135" t="e">
        <f t="shared" si="29"/>
        <v>#DIV/0!</v>
      </c>
    </row>
    <row r="136" spans="1:39">
      <c r="A136" s="18" t="s">
        <v>369</v>
      </c>
      <c r="B136" s="18" t="s">
        <v>2496</v>
      </c>
      <c r="C136" s="18" t="s">
        <v>3834</v>
      </c>
      <c r="D136" s="33">
        <v>37.976909999999997</v>
      </c>
      <c r="E136" s="33">
        <v>23.783629999999999</v>
      </c>
      <c r="F136" s="19">
        <v>212</v>
      </c>
      <c r="AD136" t="e">
        <f t="shared" si="20"/>
        <v>#DIV/0!</v>
      </c>
      <c r="AE136" t="e">
        <f t="shared" si="21"/>
        <v>#DIV/0!</v>
      </c>
      <c r="AF136" t="e">
        <f t="shared" si="22"/>
        <v>#DIV/0!</v>
      </c>
      <c r="AG136" t="e">
        <f t="shared" si="23"/>
        <v>#DIV/0!</v>
      </c>
      <c r="AH136" t="e">
        <f t="shared" si="24"/>
        <v>#DIV/0!</v>
      </c>
      <c r="AI136" t="e">
        <f t="shared" si="25"/>
        <v>#DIV/0!</v>
      </c>
      <c r="AJ136" t="e">
        <f t="shared" si="26"/>
        <v>#DIV/0!</v>
      </c>
      <c r="AK136" t="e">
        <f t="shared" si="27"/>
        <v>#DIV/0!</v>
      </c>
      <c r="AL136" t="e">
        <f t="shared" si="28"/>
        <v>#DIV/0!</v>
      </c>
      <c r="AM136" t="e">
        <f t="shared" si="29"/>
        <v>#DIV/0!</v>
      </c>
    </row>
    <row r="137" spans="1:39">
      <c r="A137" s="18" t="s">
        <v>370</v>
      </c>
      <c r="B137" s="18" t="s">
        <v>2497</v>
      </c>
      <c r="C137" s="18" t="s">
        <v>1976</v>
      </c>
      <c r="D137" s="33">
        <v>55.792301178000002</v>
      </c>
      <c r="E137" s="33">
        <v>-3.2430999278999999</v>
      </c>
      <c r="F137" s="19">
        <v>267</v>
      </c>
      <c r="Y137" s="26" t="s">
        <v>1976</v>
      </c>
      <c r="Z137" s="26">
        <v>55.792160000000003</v>
      </c>
      <c r="AA137" s="26">
        <v>-3.2429000000000001</v>
      </c>
      <c r="AB137" s="28">
        <v>260</v>
      </c>
      <c r="AD137" t="e">
        <f t="shared" si="20"/>
        <v>#DIV/0!</v>
      </c>
      <c r="AE137" t="e">
        <f t="shared" si="21"/>
        <v>#DIV/0!</v>
      </c>
      <c r="AF137" t="e">
        <f t="shared" si="22"/>
        <v>#DIV/0!</v>
      </c>
      <c r="AG137" t="e">
        <f t="shared" si="23"/>
        <v>#DIV/0!</v>
      </c>
      <c r="AH137" t="e">
        <f t="shared" si="24"/>
        <v>#DIV/0!</v>
      </c>
      <c r="AI137" t="e">
        <f t="shared" si="25"/>
        <v>#DIV/0!</v>
      </c>
      <c r="AJ137" t="e">
        <f t="shared" si="26"/>
        <v>#DIV/0!</v>
      </c>
      <c r="AK137" t="e">
        <f t="shared" si="27"/>
        <v>#DIV/0!</v>
      </c>
      <c r="AL137">
        <f t="shared" si="28"/>
        <v>1.0000025304272142</v>
      </c>
      <c r="AM137">
        <f t="shared" si="29"/>
        <v>1.00006165096056</v>
      </c>
    </row>
    <row r="138" spans="1:39">
      <c r="A138" s="18" t="s">
        <v>371</v>
      </c>
      <c r="B138" s="18" t="s">
        <v>2119</v>
      </c>
      <c r="C138" s="18" t="s">
        <v>2120</v>
      </c>
      <c r="D138" s="33">
        <v>17.75</v>
      </c>
      <c r="E138" s="33">
        <v>-64.75</v>
      </c>
      <c r="F138" s="19">
        <v>3</v>
      </c>
      <c r="O138" s="26" t="s">
        <v>2119</v>
      </c>
      <c r="P138" s="26" t="s">
        <v>2120</v>
      </c>
      <c r="Q138" s="26">
        <v>17.75</v>
      </c>
      <c r="R138" s="26">
        <v>-64.75</v>
      </c>
      <c r="S138" s="26">
        <v>3</v>
      </c>
      <c r="T138" s="30" t="s">
        <v>2119</v>
      </c>
      <c r="U138" s="30" t="s">
        <v>2120</v>
      </c>
      <c r="V138" s="30">
        <v>17.75</v>
      </c>
      <c r="W138" s="30">
        <v>-64.75</v>
      </c>
      <c r="X138" s="30">
        <v>3</v>
      </c>
      <c r="AD138" t="e">
        <f t="shared" si="20"/>
        <v>#DIV/0!</v>
      </c>
      <c r="AE138" t="e">
        <f t="shared" si="21"/>
        <v>#DIV/0!</v>
      </c>
      <c r="AF138" t="e">
        <f t="shared" si="22"/>
        <v>#DIV/0!</v>
      </c>
      <c r="AG138" t="e">
        <f t="shared" si="23"/>
        <v>#DIV/0!</v>
      </c>
      <c r="AH138">
        <f t="shared" si="24"/>
        <v>1</v>
      </c>
      <c r="AI138">
        <f t="shared" si="25"/>
        <v>1</v>
      </c>
      <c r="AJ138">
        <f t="shared" si="26"/>
        <v>1</v>
      </c>
      <c r="AK138">
        <f t="shared" si="27"/>
        <v>1</v>
      </c>
      <c r="AL138" t="e">
        <f t="shared" si="28"/>
        <v>#DIV/0!</v>
      </c>
      <c r="AM138" t="e">
        <f t="shared" si="29"/>
        <v>#DIV/0!</v>
      </c>
    </row>
    <row r="139" spans="1:39">
      <c r="A139" s="18" t="s">
        <v>372</v>
      </c>
      <c r="B139" s="18" t="s">
        <v>1424</v>
      </c>
      <c r="C139" s="18" t="s">
        <v>2992</v>
      </c>
      <c r="D139" s="33">
        <v>52</v>
      </c>
      <c r="E139" s="33">
        <v>-4</v>
      </c>
      <c r="F139" s="19" t="s">
        <v>8256</v>
      </c>
      <c r="L139" s="23" t="s">
        <v>1424</v>
      </c>
      <c r="M139" s="24">
        <v>52</v>
      </c>
      <c r="N139" s="24">
        <v>-4</v>
      </c>
      <c r="AD139" t="e">
        <f t="shared" si="20"/>
        <v>#DIV/0!</v>
      </c>
      <c r="AE139" t="e">
        <f t="shared" si="21"/>
        <v>#DIV/0!</v>
      </c>
      <c r="AF139">
        <f t="shared" si="22"/>
        <v>1</v>
      </c>
      <c r="AG139">
        <f t="shared" si="23"/>
        <v>1</v>
      </c>
      <c r="AH139" t="e">
        <f t="shared" si="24"/>
        <v>#DIV/0!</v>
      </c>
      <c r="AI139" t="e">
        <f t="shared" si="25"/>
        <v>#DIV/0!</v>
      </c>
      <c r="AJ139" t="e">
        <f t="shared" si="26"/>
        <v>#DIV/0!</v>
      </c>
      <c r="AK139" t="e">
        <f t="shared" si="27"/>
        <v>#DIV/0!</v>
      </c>
      <c r="AL139" t="e">
        <f t="shared" si="28"/>
        <v>#DIV/0!</v>
      </c>
      <c r="AM139" t="e">
        <f t="shared" si="29"/>
        <v>#DIV/0!</v>
      </c>
    </row>
    <row r="140" spans="1:39">
      <c r="A140" s="18" t="s">
        <v>373</v>
      </c>
      <c r="B140" s="18" t="s">
        <v>1485</v>
      </c>
      <c r="C140" s="18" t="s">
        <v>3034</v>
      </c>
      <c r="D140" s="33">
        <v>47.029998779300001</v>
      </c>
      <c r="E140" s="33">
        <v>51.849998474099998</v>
      </c>
      <c r="F140" s="19">
        <v>-1</v>
      </c>
      <c r="L140" s="23" t="s">
        <v>1485</v>
      </c>
      <c r="M140" s="24">
        <v>47.03</v>
      </c>
      <c r="N140" s="24">
        <v>51.85</v>
      </c>
      <c r="AD140" t="e">
        <f t="shared" si="20"/>
        <v>#DIV/0!</v>
      </c>
      <c r="AE140" t="e">
        <f t="shared" si="21"/>
        <v>#DIV/0!</v>
      </c>
      <c r="AF140">
        <f t="shared" si="22"/>
        <v>0.99999997404422714</v>
      </c>
      <c r="AG140">
        <f t="shared" si="23"/>
        <v>0.99999997057087742</v>
      </c>
      <c r="AH140" t="e">
        <f t="shared" si="24"/>
        <v>#DIV/0!</v>
      </c>
      <c r="AI140" t="e">
        <f t="shared" si="25"/>
        <v>#DIV/0!</v>
      </c>
      <c r="AJ140" t="e">
        <f t="shared" si="26"/>
        <v>#DIV/0!</v>
      </c>
      <c r="AK140" t="e">
        <f t="shared" si="27"/>
        <v>#DIV/0!</v>
      </c>
      <c r="AL140" t="e">
        <f t="shared" si="28"/>
        <v>#DIV/0!</v>
      </c>
      <c r="AM140" t="e">
        <f t="shared" si="29"/>
        <v>#DIV/0!</v>
      </c>
    </row>
    <row r="141" spans="1:39">
      <c r="A141" s="18" t="s">
        <v>374</v>
      </c>
      <c r="B141" s="18" t="s">
        <v>2121</v>
      </c>
      <c r="C141" s="18" t="s">
        <v>3648</v>
      </c>
      <c r="D141" s="33">
        <v>38.770000457800002</v>
      </c>
      <c r="E141" s="33">
        <v>-27.379999160800001</v>
      </c>
      <c r="F141" s="19">
        <v>40</v>
      </c>
      <c r="O141" s="26" t="s">
        <v>2121</v>
      </c>
      <c r="P141" s="26" t="s">
        <v>2122</v>
      </c>
      <c r="Q141" s="26">
        <v>38.770000000000003</v>
      </c>
      <c r="R141" s="26">
        <v>-27.37</v>
      </c>
      <c r="S141" s="26">
        <v>40</v>
      </c>
      <c r="T141" s="30" t="s">
        <v>2121</v>
      </c>
      <c r="U141" s="30" t="s">
        <v>2122</v>
      </c>
      <c r="V141" s="30">
        <v>38.770000000000003</v>
      </c>
      <c r="W141" s="30">
        <v>-27.37</v>
      </c>
      <c r="X141" s="30">
        <v>40</v>
      </c>
      <c r="AD141" t="e">
        <f t="shared" si="20"/>
        <v>#DIV/0!</v>
      </c>
      <c r="AE141" t="e">
        <f t="shared" si="21"/>
        <v>#DIV/0!</v>
      </c>
      <c r="AF141" t="e">
        <f t="shared" si="22"/>
        <v>#DIV/0!</v>
      </c>
      <c r="AG141" t="e">
        <f t="shared" si="23"/>
        <v>#DIV/0!</v>
      </c>
      <c r="AH141">
        <f t="shared" si="24"/>
        <v>1.0000000118080989</v>
      </c>
      <c r="AI141">
        <f t="shared" si="25"/>
        <v>1.000365332875411</v>
      </c>
      <c r="AJ141">
        <f t="shared" si="26"/>
        <v>1.0000000118080989</v>
      </c>
      <c r="AK141">
        <f t="shared" si="27"/>
        <v>1.000365332875411</v>
      </c>
      <c r="AL141" t="e">
        <f t="shared" si="28"/>
        <v>#DIV/0!</v>
      </c>
      <c r="AM141" t="e">
        <f t="shared" si="29"/>
        <v>#DIV/0!</v>
      </c>
    </row>
    <row r="142" spans="1:39">
      <c r="A142" s="18" t="s">
        <v>375</v>
      </c>
      <c r="B142" s="18" t="s">
        <v>2498</v>
      </c>
      <c r="C142" s="18" t="s">
        <v>3047</v>
      </c>
      <c r="D142" s="33">
        <v>47.991664886499997</v>
      </c>
      <c r="E142" s="33">
        <v>-55.816940307599999</v>
      </c>
      <c r="F142" s="19">
        <v>190</v>
      </c>
      <c r="AD142" t="e">
        <f t="shared" si="20"/>
        <v>#DIV/0!</v>
      </c>
      <c r="AE142" t="e">
        <f t="shared" si="21"/>
        <v>#DIV/0!</v>
      </c>
      <c r="AF142" t="e">
        <f t="shared" si="22"/>
        <v>#DIV/0!</v>
      </c>
      <c r="AG142" t="e">
        <f t="shared" si="23"/>
        <v>#DIV/0!</v>
      </c>
      <c r="AH142" t="e">
        <f t="shared" si="24"/>
        <v>#DIV/0!</v>
      </c>
      <c r="AI142" t="e">
        <f t="shared" si="25"/>
        <v>#DIV/0!</v>
      </c>
      <c r="AJ142" t="e">
        <f t="shared" si="26"/>
        <v>#DIV/0!</v>
      </c>
      <c r="AK142" t="e">
        <f t="shared" si="27"/>
        <v>#DIV/0!</v>
      </c>
      <c r="AL142" t="e">
        <f t="shared" si="28"/>
        <v>#DIV/0!</v>
      </c>
      <c r="AM142" t="e">
        <f t="shared" si="29"/>
        <v>#DIV/0!</v>
      </c>
    </row>
    <row r="143" spans="1:39">
      <c r="A143" s="18" t="s">
        <v>376</v>
      </c>
      <c r="B143" s="18" t="s">
        <v>1682</v>
      </c>
      <c r="C143" s="18" t="s">
        <v>3145</v>
      </c>
      <c r="D143" s="33">
        <v>-6.4000000954000003</v>
      </c>
      <c r="E143" s="33">
        <v>107.4000015259</v>
      </c>
      <c r="F143" s="19" t="s">
        <v>8256</v>
      </c>
      <c r="L143" s="23" t="s">
        <v>1682</v>
      </c>
      <c r="M143" s="24">
        <v>-6.4</v>
      </c>
      <c r="N143" s="24">
        <v>107.4</v>
      </c>
      <c r="AD143" t="e">
        <f t="shared" si="20"/>
        <v>#DIV/0!</v>
      </c>
      <c r="AE143" t="e">
        <f t="shared" si="21"/>
        <v>#DIV/0!</v>
      </c>
      <c r="AF143">
        <f t="shared" si="22"/>
        <v>1.00000001490625</v>
      </c>
      <c r="AG143">
        <f t="shared" si="23"/>
        <v>1.0000000142076348</v>
      </c>
      <c r="AH143" t="e">
        <f t="shared" si="24"/>
        <v>#DIV/0!</v>
      </c>
      <c r="AI143" t="e">
        <f t="shared" si="25"/>
        <v>#DIV/0!</v>
      </c>
      <c r="AJ143" t="e">
        <f t="shared" si="26"/>
        <v>#DIV/0!</v>
      </c>
      <c r="AK143" t="e">
        <f t="shared" si="27"/>
        <v>#DIV/0!</v>
      </c>
      <c r="AL143" t="e">
        <f t="shared" si="28"/>
        <v>#DIV/0!</v>
      </c>
      <c r="AM143" t="e">
        <f t="shared" si="29"/>
        <v>#DIV/0!</v>
      </c>
    </row>
    <row r="144" spans="1:39">
      <c r="A144" s="18" t="s">
        <v>377</v>
      </c>
      <c r="B144" s="18" t="s">
        <v>2499</v>
      </c>
      <c r="C144" s="18" t="s">
        <v>3040</v>
      </c>
      <c r="D144" s="33">
        <v>50.919998168900001</v>
      </c>
      <c r="E144" s="33">
        <v>5.0000000699999998E-2</v>
      </c>
      <c r="F144" s="19">
        <v>10</v>
      </c>
      <c r="AD144" t="e">
        <f t="shared" si="20"/>
        <v>#DIV/0!</v>
      </c>
      <c r="AE144" t="e">
        <f t="shared" si="21"/>
        <v>#DIV/0!</v>
      </c>
      <c r="AF144" t="e">
        <f t="shared" si="22"/>
        <v>#DIV/0!</v>
      </c>
      <c r="AG144" t="e">
        <f t="shared" si="23"/>
        <v>#DIV/0!</v>
      </c>
      <c r="AH144" t="e">
        <f t="shared" si="24"/>
        <v>#DIV/0!</v>
      </c>
      <c r="AI144" t="e">
        <f t="shared" si="25"/>
        <v>#DIV/0!</v>
      </c>
      <c r="AJ144" t="e">
        <f t="shared" si="26"/>
        <v>#DIV/0!</v>
      </c>
      <c r="AK144" t="e">
        <f t="shared" si="27"/>
        <v>#DIV/0!</v>
      </c>
      <c r="AL144" t="e">
        <f t="shared" si="28"/>
        <v>#DIV/0!</v>
      </c>
      <c r="AM144" t="e">
        <f t="shared" si="29"/>
        <v>#DIV/0!</v>
      </c>
    </row>
    <row r="145" spans="1:39">
      <c r="A145" s="18" t="s">
        <v>378</v>
      </c>
      <c r="B145" s="18" t="s">
        <v>2123</v>
      </c>
      <c r="C145" s="18" t="s">
        <v>2124</v>
      </c>
      <c r="D145" s="33">
        <v>55.5</v>
      </c>
      <c r="E145" s="33">
        <v>16.670000076299999</v>
      </c>
      <c r="F145" s="19">
        <v>7</v>
      </c>
      <c r="O145" s="26" t="s">
        <v>2123</v>
      </c>
      <c r="P145" s="26" t="s">
        <v>2124</v>
      </c>
      <c r="Q145" s="26">
        <v>55.35</v>
      </c>
      <c r="R145" s="26">
        <v>17.22</v>
      </c>
      <c r="S145" s="26">
        <v>28</v>
      </c>
      <c r="T145" s="30" t="s">
        <v>2123</v>
      </c>
      <c r="U145" s="30" t="s">
        <v>2124</v>
      </c>
      <c r="V145" s="30">
        <v>55.35</v>
      </c>
      <c r="W145" s="30">
        <v>17.22</v>
      </c>
      <c r="X145" s="30">
        <v>28</v>
      </c>
      <c r="AD145" t="e">
        <f t="shared" si="20"/>
        <v>#DIV/0!</v>
      </c>
      <c r="AE145" t="e">
        <f t="shared" si="21"/>
        <v>#DIV/0!</v>
      </c>
      <c r="AF145" t="e">
        <f t="shared" si="22"/>
        <v>#DIV/0!</v>
      </c>
      <c r="AG145" t="e">
        <f t="shared" si="23"/>
        <v>#DIV/0!</v>
      </c>
      <c r="AH145">
        <f t="shared" si="24"/>
        <v>1.0027100271002709</v>
      </c>
      <c r="AI145">
        <f t="shared" si="25"/>
        <v>0.96806039932055754</v>
      </c>
      <c r="AJ145">
        <f t="shared" si="26"/>
        <v>1.0027100271002709</v>
      </c>
      <c r="AK145">
        <f t="shared" si="27"/>
        <v>0.96806039932055754</v>
      </c>
      <c r="AL145" t="e">
        <f t="shared" si="28"/>
        <v>#DIV/0!</v>
      </c>
      <c r="AM145" t="e">
        <f t="shared" si="29"/>
        <v>#DIV/0!</v>
      </c>
    </row>
    <row r="146" spans="1:39">
      <c r="A146" s="18" t="s">
        <v>379</v>
      </c>
      <c r="B146" s="18" t="s">
        <v>2500</v>
      </c>
      <c r="C146" s="18" t="s">
        <v>1888</v>
      </c>
      <c r="D146" s="33">
        <v>38.472969999999997</v>
      </c>
      <c r="E146" s="33">
        <v>-6.9235220000000002</v>
      </c>
      <c r="F146" s="19">
        <v>393</v>
      </c>
      <c r="Y146" s="26" t="s">
        <v>1888</v>
      </c>
      <c r="Z146" s="26">
        <v>38.47278</v>
      </c>
      <c r="AA146" s="26">
        <v>-6.92361</v>
      </c>
      <c r="AB146" s="28">
        <v>393</v>
      </c>
      <c r="AD146" t="e">
        <f t="shared" si="20"/>
        <v>#DIV/0!</v>
      </c>
      <c r="AE146" t="e">
        <f t="shared" si="21"/>
        <v>#DIV/0!</v>
      </c>
      <c r="AF146" t="e">
        <f t="shared" si="22"/>
        <v>#DIV/0!</v>
      </c>
      <c r="AG146" t="e">
        <f t="shared" si="23"/>
        <v>#DIV/0!</v>
      </c>
      <c r="AH146" t="e">
        <f t="shared" si="24"/>
        <v>#DIV/0!</v>
      </c>
      <c r="AI146" t="e">
        <f t="shared" si="25"/>
        <v>#DIV/0!</v>
      </c>
      <c r="AJ146" t="e">
        <f t="shared" si="26"/>
        <v>#DIV/0!</v>
      </c>
      <c r="AK146" t="e">
        <f t="shared" si="27"/>
        <v>#DIV/0!</v>
      </c>
      <c r="AL146">
        <f t="shared" si="28"/>
        <v>1.0000049385565586</v>
      </c>
      <c r="AM146">
        <f t="shared" si="29"/>
        <v>0.99998728986756913</v>
      </c>
    </row>
    <row r="147" spans="1:39">
      <c r="A147" s="18" t="s">
        <v>380</v>
      </c>
      <c r="B147" s="18" t="s">
        <v>1478</v>
      </c>
      <c r="C147" s="18" t="s">
        <v>3045</v>
      </c>
      <c r="D147" s="33">
        <v>-22.347000000000001</v>
      </c>
      <c r="E147" s="33">
        <v>-49.027000000000001</v>
      </c>
      <c r="F147" s="19">
        <v>300</v>
      </c>
      <c r="L147" s="23" t="s">
        <v>1478</v>
      </c>
      <c r="M147" s="24">
        <v>-22.35</v>
      </c>
      <c r="N147" s="24">
        <v>-49.03</v>
      </c>
      <c r="AD147" t="e">
        <f t="shared" si="20"/>
        <v>#DIV/0!</v>
      </c>
      <c r="AE147" t="e">
        <f t="shared" si="21"/>
        <v>#DIV/0!</v>
      </c>
      <c r="AF147">
        <f t="shared" si="22"/>
        <v>0.99986577181208058</v>
      </c>
      <c r="AG147">
        <f t="shared" si="23"/>
        <v>0.99993881297164999</v>
      </c>
      <c r="AH147" t="e">
        <f t="shared" si="24"/>
        <v>#DIV/0!</v>
      </c>
      <c r="AI147" t="e">
        <f t="shared" si="25"/>
        <v>#DIV/0!</v>
      </c>
      <c r="AJ147" t="e">
        <f t="shared" si="26"/>
        <v>#DIV/0!</v>
      </c>
      <c r="AK147" t="e">
        <f t="shared" si="27"/>
        <v>#DIV/0!</v>
      </c>
      <c r="AL147" t="e">
        <f t="shared" si="28"/>
        <v>#DIV/0!</v>
      </c>
      <c r="AM147" t="e">
        <f t="shared" si="29"/>
        <v>#DIV/0!</v>
      </c>
    </row>
    <row r="148" spans="1:39">
      <c r="A148" s="18" t="s">
        <v>381</v>
      </c>
      <c r="B148" s="18" t="s">
        <v>1695</v>
      </c>
      <c r="C148" s="18" t="s">
        <v>3061</v>
      </c>
      <c r="D148" s="33">
        <v>29.302200317400001</v>
      </c>
      <c r="E148" s="33">
        <v>-103.17720031739999</v>
      </c>
      <c r="F148" s="19">
        <v>1052</v>
      </c>
      <c r="L148" s="23" t="s">
        <v>1695</v>
      </c>
      <c r="M148" s="24">
        <v>29.3</v>
      </c>
      <c r="N148" s="24">
        <v>-103.2</v>
      </c>
      <c r="AD148" t="e">
        <f t="shared" si="20"/>
        <v>#DIV/0!</v>
      </c>
      <c r="AE148" t="e">
        <f t="shared" si="21"/>
        <v>#DIV/0!</v>
      </c>
      <c r="AF148">
        <f t="shared" si="22"/>
        <v>1.0000750961569966</v>
      </c>
      <c r="AG148">
        <f t="shared" si="23"/>
        <v>0.99977907284302314</v>
      </c>
      <c r="AH148" t="e">
        <f t="shared" si="24"/>
        <v>#DIV/0!</v>
      </c>
      <c r="AI148" t="e">
        <f t="shared" si="25"/>
        <v>#DIV/0!</v>
      </c>
      <c r="AJ148" t="e">
        <f t="shared" si="26"/>
        <v>#DIV/0!</v>
      </c>
      <c r="AK148" t="e">
        <f t="shared" si="27"/>
        <v>#DIV/0!</v>
      </c>
      <c r="AL148" t="e">
        <f t="shared" si="28"/>
        <v>#DIV/0!</v>
      </c>
      <c r="AM148" t="e">
        <f t="shared" si="29"/>
        <v>#DIV/0!</v>
      </c>
    </row>
    <row r="149" spans="1:39">
      <c r="A149" s="18" t="s">
        <v>382</v>
      </c>
      <c r="B149" s="18" t="s">
        <v>1524</v>
      </c>
      <c r="C149" s="18" t="s">
        <v>3092</v>
      </c>
      <c r="D149" s="33">
        <v>-27.4166660309</v>
      </c>
      <c r="E149" s="33">
        <v>153.08332824710001</v>
      </c>
      <c r="F149" s="19">
        <v>3</v>
      </c>
      <c r="L149" s="23" t="s">
        <v>1524</v>
      </c>
      <c r="M149" s="24">
        <v>-27.42</v>
      </c>
      <c r="N149" s="24">
        <v>153.1</v>
      </c>
      <c r="AD149" t="e">
        <f t="shared" si="20"/>
        <v>#DIV/0!</v>
      </c>
      <c r="AE149" t="e">
        <f t="shared" si="21"/>
        <v>#DIV/0!</v>
      </c>
      <c r="AF149">
        <f t="shared" si="22"/>
        <v>0.99987841104668118</v>
      </c>
      <c r="AG149">
        <f t="shared" si="23"/>
        <v>0.99989110546766835</v>
      </c>
      <c r="AH149" t="e">
        <f t="shared" si="24"/>
        <v>#DIV/0!</v>
      </c>
      <c r="AI149" t="e">
        <f t="shared" si="25"/>
        <v>#DIV/0!</v>
      </c>
      <c r="AJ149" t="e">
        <f t="shared" si="26"/>
        <v>#DIV/0!</v>
      </c>
      <c r="AK149" t="e">
        <f t="shared" si="27"/>
        <v>#DIV/0!</v>
      </c>
      <c r="AL149" t="e">
        <f t="shared" si="28"/>
        <v>#DIV/0!</v>
      </c>
      <c r="AM149" t="e">
        <f t="shared" si="29"/>
        <v>#DIV/0!</v>
      </c>
    </row>
    <row r="150" spans="1:39">
      <c r="A150" s="18" t="s">
        <v>383</v>
      </c>
      <c r="B150" s="18" t="s">
        <v>2501</v>
      </c>
      <c r="C150" s="18" t="s">
        <v>3036</v>
      </c>
      <c r="D150" s="33">
        <v>14.699999809299999</v>
      </c>
      <c r="E150" s="33">
        <v>-16.466669082599999</v>
      </c>
      <c r="F150" s="19">
        <v>17</v>
      </c>
      <c r="AD150" t="e">
        <f t="shared" si="20"/>
        <v>#DIV/0!</v>
      </c>
      <c r="AE150" t="e">
        <f t="shared" si="21"/>
        <v>#DIV/0!</v>
      </c>
      <c r="AF150" t="e">
        <f t="shared" si="22"/>
        <v>#DIV/0!</v>
      </c>
      <c r="AG150" t="e">
        <f t="shared" si="23"/>
        <v>#DIV/0!</v>
      </c>
      <c r="AH150" t="e">
        <f t="shared" si="24"/>
        <v>#DIV/0!</v>
      </c>
      <c r="AI150" t="e">
        <f t="shared" si="25"/>
        <v>#DIV/0!</v>
      </c>
      <c r="AJ150" t="e">
        <f t="shared" si="26"/>
        <v>#DIV/0!</v>
      </c>
      <c r="AK150" t="e">
        <f t="shared" si="27"/>
        <v>#DIV/0!</v>
      </c>
      <c r="AL150" t="e">
        <f t="shared" si="28"/>
        <v>#DIV/0!</v>
      </c>
      <c r="AM150" t="e">
        <f t="shared" si="29"/>
        <v>#DIV/0!</v>
      </c>
    </row>
    <row r="151" spans="1:39">
      <c r="A151" s="18" t="s">
        <v>384</v>
      </c>
      <c r="B151" s="18" t="s">
        <v>2502</v>
      </c>
      <c r="C151" s="18" t="s">
        <v>3050</v>
      </c>
      <c r="D151" s="33">
        <v>62.797933999999998</v>
      </c>
      <c r="E151" s="33">
        <v>-115.918255</v>
      </c>
      <c r="F151" s="19">
        <v>184</v>
      </c>
      <c r="AD151" t="e">
        <f t="shared" si="20"/>
        <v>#DIV/0!</v>
      </c>
      <c r="AE151" t="e">
        <f t="shared" si="21"/>
        <v>#DIV/0!</v>
      </c>
      <c r="AF151" t="e">
        <f t="shared" si="22"/>
        <v>#DIV/0!</v>
      </c>
      <c r="AG151" t="e">
        <f t="shared" si="23"/>
        <v>#DIV/0!</v>
      </c>
      <c r="AH151" t="e">
        <f t="shared" si="24"/>
        <v>#DIV/0!</v>
      </c>
      <c r="AI151" t="e">
        <f t="shared" si="25"/>
        <v>#DIV/0!</v>
      </c>
      <c r="AJ151" t="e">
        <f t="shared" si="26"/>
        <v>#DIV/0!</v>
      </c>
      <c r="AK151" t="e">
        <f t="shared" si="27"/>
        <v>#DIV/0!</v>
      </c>
      <c r="AL151" t="e">
        <f t="shared" si="28"/>
        <v>#DIV/0!</v>
      </c>
      <c r="AM151" t="e">
        <f t="shared" si="29"/>
        <v>#DIV/0!</v>
      </c>
    </row>
    <row r="152" spans="1:39">
      <c r="A152" s="18" t="s">
        <v>385</v>
      </c>
      <c r="B152" s="18" t="s">
        <v>2503</v>
      </c>
      <c r="C152" s="18" t="s">
        <v>3046</v>
      </c>
      <c r="D152" s="33">
        <v>47.988334655800003</v>
      </c>
      <c r="E152" s="33">
        <v>-55.818889617899998</v>
      </c>
      <c r="F152" s="19">
        <v>190</v>
      </c>
      <c r="AD152" t="e">
        <f t="shared" si="20"/>
        <v>#DIV/0!</v>
      </c>
      <c r="AE152" t="e">
        <f t="shared" si="21"/>
        <v>#DIV/0!</v>
      </c>
      <c r="AF152" t="e">
        <f t="shared" si="22"/>
        <v>#DIV/0!</v>
      </c>
      <c r="AG152" t="e">
        <f t="shared" si="23"/>
        <v>#DIV/0!</v>
      </c>
      <c r="AH152" t="e">
        <f t="shared" si="24"/>
        <v>#DIV/0!</v>
      </c>
      <c r="AI152" t="e">
        <f t="shared" si="25"/>
        <v>#DIV/0!</v>
      </c>
      <c r="AJ152" t="e">
        <f t="shared" si="26"/>
        <v>#DIV/0!</v>
      </c>
      <c r="AK152" t="e">
        <f t="shared" si="27"/>
        <v>#DIV/0!</v>
      </c>
      <c r="AL152" t="e">
        <f t="shared" si="28"/>
        <v>#DIV/0!</v>
      </c>
      <c r="AM152" t="e">
        <f t="shared" si="29"/>
        <v>#DIV/0!</v>
      </c>
    </row>
    <row r="153" spans="1:39">
      <c r="A153" s="18" t="s">
        <v>386</v>
      </c>
      <c r="B153" s="18" t="s">
        <v>2504</v>
      </c>
      <c r="C153" s="18" t="s">
        <v>3153</v>
      </c>
      <c r="D153" s="33">
        <v>31.629999160800001</v>
      </c>
      <c r="E153" s="33">
        <v>-2.25</v>
      </c>
      <c r="F153" s="19">
        <v>806</v>
      </c>
      <c r="AD153" t="e">
        <f t="shared" si="20"/>
        <v>#DIV/0!</v>
      </c>
      <c r="AE153" t="e">
        <f t="shared" si="21"/>
        <v>#DIV/0!</v>
      </c>
      <c r="AF153" t="e">
        <f t="shared" si="22"/>
        <v>#DIV/0!</v>
      </c>
      <c r="AG153" t="e">
        <f t="shared" si="23"/>
        <v>#DIV/0!</v>
      </c>
      <c r="AH153" t="e">
        <f t="shared" si="24"/>
        <v>#DIV/0!</v>
      </c>
      <c r="AI153" t="e">
        <f t="shared" si="25"/>
        <v>#DIV/0!</v>
      </c>
      <c r="AJ153" t="e">
        <f t="shared" si="26"/>
        <v>#DIV/0!</v>
      </c>
      <c r="AK153" t="e">
        <f t="shared" si="27"/>
        <v>#DIV/0!</v>
      </c>
      <c r="AL153" t="e">
        <f t="shared" si="28"/>
        <v>#DIV/0!</v>
      </c>
      <c r="AM153" t="e">
        <f t="shared" si="29"/>
        <v>#DIV/0!</v>
      </c>
    </row>
    <row r="154" spans="1:39">
      <c r="A154" s="18" t="s">
        <v>387</v>
      </c>
      <c r="B154" s="18" t="s">
        <v>1392</v>
      </c>
      <c r="C154" s="18" t="s">
        <v>3049</v>
      </c>
      <c r="D154" s="33">
        <v>42.450000762899997</v>
      </c>
      <c r="E154" s="33">
        <v>-71.269996643100001</v>
      </c>
      <c r="F154" s="19">
        <v>80</v>
      </c>
      <c r="L154" s="23" t="s">
        <v>1392</v>
      </c>
      <c r="M154" s="24">
        <v>42.45</v>
      </c>
      <c r="N154" s="24">
        <v>-71.27</v>
      </c>
      <c r="AD154" t="e">
        <f t="shared" si="20"/>
        <v>#DIV/0!</v>
      </c>
      <c r="AE154" t="e">
        <f t="shared" si="21"/>
        <v>#DIV/0!</v>
      </c>
      <c r="AF154">
        <f t="shared" si="22"/>
        <v>1.0000000179717312</v>
      </c>
      <c r="AG154">
        <f t="shared" si="23"/>
        <v>0.99999995289883548</v>
      </c>
      <c r="AH154" t="e">
        <f t="shared" si="24"/>
        <v>#DIV/0!</v>
      </c>
      <c r="AI154" t="e">
        <f t="shared" si="25"/>
        <v>#DIV/0!</v>
      </c>
      <c r="AJ154" t="e">
        <f t="shared" si="26"/>
        <v>#DIV/0!</v>
      </c>
      <c r="AK154" t="e">
        <f t="shared" si="27"/>
        <v>#DIV/0!</v>
      </c>
      <c r="AL154" t="e">
        <f t="shared" si="28"/>
        <v>#DIV/0!</v>
      </c>
      <c r="AM154" t="e">
        <f t="shared" si="29"/>
        <v>#DIV/0!</v>
      </c>
    </row>
    <row r="155" spans="1:39">
      <c r="A155" s="18" t="s">
        <v>388</v>
      </c>
      <c r="B155" s="18" t="s">
        <v>2125</v>
      </c>
      <c r="C155" s="18" t="s">
        <v>2126</v>
      </c>
      <c r="D155" s="33">
        <v>38.020000457800002</v>
      </c>
      <c r="E155" s="33">
        <v>-7.8699998856000004</v>
      </c>
      <c r="F155" s="19">
        <v>246</v>
      </c>
      <c r="O155" s="26" t="s">
        <v>2125</v>
      </c>
      <c r="P155" s="26" t="s">
        <v>2126</v>
      </c>
      <c r="Q155" s="26">
        <v>38.020000000000003</v>
      </c>
      <c r="R155" s="26">
        <v>-7.87</v>
      </c>
      <c r="S155" s="26">
        <v>246</v>
      </c>
      <c r="T155" s="30" t="s">
        <v>2125</v>
      </c>
      <c r="U155" s="30" t="s">
        <v>2126</v>
      </c>
      <c r="V155" s="30">
        <v>38.020000000000003</v>
      </c>
      <c r="W155" s="30">
        <v>-7.87</v>
      </c>
      <c r="X155" s="30">
        <v>246</v>
      </c>
      <c r="AD155" t="e">
        <f t="shared" si="20"/>
        <v>#DIV/0!</v>
      </c>
      <c r="AE155" t="e">
        <f t="shared" si="21"/>
        <v>#DIV/0!</v>
      </c>
      <c r="AF155" t="e">
        <f t="shared" si="22"/>
        <v>#DIV/0!</v>
      </c>
      <c r="AG155" t="e">
        <f t="shared" si="23"/>
        <v>#DIV/0!</v>
      </c>
      <c r="AH155">
        <f t="shared" si="24"/>
        <v>1.0000000120410311</v>
      </c>
      <c r="AI155">
        <f t="shared" si="25"/>
        <v>0.99999998546378654</v>
      </c>
      <c r="AJ155">
        <f t="shared" si="26"/>
        <v>1.0000000120410311</v>
      </c>
      <c r="AK155">
        <f t="shared" si="27"/>
        <v>0.99999998546378654</v>
      </c>
      <c r="AL155" t="e">
        <f t="shared" si="28"/>
        <v>#DIV/0!</v>
      </c>
      <c r="AM155" t="e">
        <f t="shared" si="29"/>
        <v>#DIV/0!</v>
      </c>
    </row>
    <row r="156" spans="1:39">
      <c r="A156" s="18" t="s">
        <v>389</v>
      </c>
      <c r="B156" s="18" t="s">
        <v>1395</v>
      </c>
      <c r="C156" s="18" t="s">
        <v>3054</v>
      </c>
      <c r="D156" s="33">
        <v>39.020000457800002</v>
      </c>
      <c r="E156" s="33">
        <v>-76.949996948199995</v>
      </c>
      <c r="F156" s="19">
        <v>34</v>
      </c>
      <c r="L156" s="23" t="s">
        <v>1395</v>
      </c>
      <c r="M156" s="24">
        <v>39.020000000000003</v>
      </c>
      <c r="N156" s="24">
        <v>-76.95</v>
      </c>
      <c r="AD156" t="e">
        <f t="shared" si="20"/>
        <v>#DIV/0!</v>
      </c>
      <c r="AE156" t="e">
        <f t="shared" si="21"/>
        <v>#DIV/0!</v>
      </c>
      <c r="AF156">
        <f t="shared" si="22"/>
        <v>1.0000000117324448</v>
      </c>
      <c r="AG156">
        <f t="shared" si="23"/>
        <v>0.99999996034048078</v>
      </c>
      <c r="AH156" t="e">
        <f t="shared" si="24"/>
        <v>#DIV/0!</v>
      </c>
      <c r="AI156" t="e">
        <f t="shared" si="25"/>
        <v>#DIV/0!</v>
      </c>
      <c r="AJ156" t="e">
        <f t="shared" si="26"/>
        <v>#DIV/0!</v>
      </c>
      <c r="AK156" t="e">
        <f t="shared" si="27"/>
        <v>#DIV/0!</v>
      </c>
      <c r="AL156" t="e">
        <f t="shared" si="28"/>
        <v>#DIV/0!</v>
      </c>
      <c r="AM156" t="e">
        <f t="shared" si="29"/>
        <v>#DIV/0!</v>
      </c>
    </row>
    <row r="157" spans="1:39">
      <c r="A157" s="18" t="s">
        <v>390</v>
      </c>
      <c r="B157" s="18" t="s">
        <v>2505</v>
      </c>
      <c r="C157" s="18" t="s">
        <v>3088</v>
      </c>
      <c r="D157" s="33">
        <v>53.106998443599998</v>
      </c>
      <c r="E157" s="33">
        <v>8.8940000533999992</v>
      </c>
      <c r="F157" s="19">
        <v>27</v>
      </c>
      <c r="AD157" t="e">
        <f t="shared" si="20"/>
        <v>#DIV/0!</v>
      </c>
      <c r="AE157" t="e">
        <f t="shared" si="21"/>
        <v>#DIV/0!</v>
      </c>
      <c r="AF157" t="e">
        <f t="shared" si="22"/>
        <v>#DIV/0!</v>
      </c>
      <c r="AG157" t="e">
        <f t="shared" si="23"/>
        <v>#DIV/0!</v>
      </c>
      <c r="AH157" t="e">
        <f t="shared" si="24"/>
        <v>#DIV/0!</v>
      </c>
      <c r="AI157" t="e">
        <f t="shared" si="25"/>
        <v>#DIV/0!</v>
      </c>
      <c r="AJ157" t="e">
        <f t="shared" si="26"/>
        <v>#DIV/0!</v>
      </c>
      <c r="AK157" t="e">
        <f t="shared" si="27"/>
        <v>#DIV/0!</v>
      </c>
      <c r="AL157" t="e">
        <f t="shared" si="28"/>
        <v>#DIV/0!</v>
      </c>
      <c r="AM157" t="e">
        <f t="shared" si="29"/>
        <v>#DIV/0!</v>
      </c>
    </row>
    <row r="158" spans="1:39">
      <c r="A158" s="18" t="s">
        <v>391</v>
      </c>
      <c r="B158" s="18" t="s">
        <v>2127</v>
      </c>
      <c r="C158" s="18" t="s">
        <v>2128</v>
      </c>
      <c r="D158" s="33">
        <v>42.179199218800001</v>
      </c>
      <c r="E158" s="33">
        <v>23.5855998993</v>
      </c>
      <c r="F158" s="19">
        <v>2925</v>
      </c>
      <c r="O158" s="26" t="s">
        <v>2127</v>
      </c>
      <c r="P158" s="26" t="s">
        <v>2128</v>
      </c>
      <c r="Q158" s="26">
        <v>42.179200000000002</v>
      </c>
      <c r="R158" s="26">
        <v>23.585599999999999</v>
      </c>
      <c r="S158" s="26">
        <v>2925</v>
      </c>
      <c r="T158" s="30" t="s">
        <v>2127</v>
      </c>
      <c r="U158" s="30" t="s">
        <v>2128</v>
      </c>
      <c r="V158" s="30">
        <v>42.179200000000002</v>
      </c>
      <c r="W158" s="30">
        <v>23.585599999999999</v>
      </c>
      <c r="X158" s="30">
        <v>2925</v>
      </c>
      <c r="AD158" t="e">
        <f t="shared" si="20"/>
        <v>#DIV/0!</v>
      </c>
      <c r="AE158" t="e">
        <f t="shared" si="21"/>
        <v>#DIV/0!</v>
      </c>
      <c r="AF158" t="e">
        <f t="shared" si="22"/>
        <v>#DIV/0!</v>
      </c>
      <c r="AG158" t="e">
        <f t="shared" si="23"/>
        <v>#DIV/0!</v>
      </c>
      <c r="AH158">
        <f t="shared" si="24"/>
        <v>0.9999999814790228</v>
      </c>
      <c r="AI158">
        <f t="shared" si="25"/>
        <v>0.99999999573044573</v>
      </c>
      <c r="AJ158">
        <f t="shared" si="26"/>
        <v>0.9999999814790228</v>
      </c>
      <c r="AK158">
        <f t="shared" si="27"/>
        <v>0.99999999573044573</v>
      </c>
      <c r="AL158" t="e">
        <f t="shared" si="28"/>
        <v>#DIV/0!</v>
      </c>
      <c r="AM158" t="e">
        <f t="shared" si="29"/>
        <v>#DIV/0!</v>
      </c>
    </row>
    <row r="159" spans="1:39">
      <c r="A159" s="18" t="s">
        <v>392</v>
      </c>
      <c r="B159" s="18" t="s">
        <v>2387</v>
      </c>
      <c r="C159" s="18" t="s">
        <v>2386</v>
      </c>
      <c r="D159" s="33">
        <v>55.200000762899997</v>
      </c>
      <c r="E159" s="33">
        <v>165.97999572750001</v>
      </c>
      <c r="F159" s="19">
        <v>13</v>
      </c>
      <c r="T159" s="30" t="s">
        <v>2387</v>
      </c>
      <c r="U159" s="30" t="s">
        <v>2386</v>
      </c>
      <c r="V159" s="30">
        <v>55.2</v>
      </c>
      <c r="W159" s="30">
        <v>165.98</v>
      </c>
      <c r="X159" s="30">
        <v>13</v>
      </c>
      <c r="AD159" t="e">
        <f t="shared" si="20"/>
        <v>#DIV/0!</v>
      </c>
      <c r="AE159" t="e">
        <f t="shared" si="21"/>
        <v>#DIV/0!</v>
      </c>
      <c r="AF159" t="e">
        <f t="shared" si="22"/>
        <v>#DIV/0!</v>
      </c>
      <c r="AG159" t="e">
        <f t="shared" si="23"/>
        <v>#DIV/0!</v>
      </c>
      <c r="AH159" t="e">
        <f t="shared" si="24"/>
        <v>#DIV/0!</v>
      </c>
      <c r="AI159" t="e">
        <f t="shared" si="25"/>
        <v>#DIV/0!</v>
      </c>
      <c r="AJ159">
        <f t="shared" si="26"/>
        <v>1.000000013820652</v>
      </c>
      <c r="AK159">
        <f t="shared" si="27"/>
        <v>0.99999997425894704</v>
      </c>
      <c r="AL159" t="e">
        <f t="shared" si="28"/>
        <v>#DIV/0!</v>
      </c>
      <c r="AM159" t="e">
        <f t="shared" si="29"/>
        <v>#DIV/0!</v>
      </c>
    </row>
    <row r="160" spans="1:39">
      <c r="A160" s="18" t="s">
        <v>393</v>
      </c>
      <c r="B160" s="18" t="s">
        <v>2506</v>
      </c>
      <c r="C160" s="18" t="s">
        <v>3084</v>
      </c>
      <c r="D160" s="33">
        <v>29.9666671753</v>
      </c>
      <c r="E160" s="33">
        <v>-82.199996948199995</v>
      </c>
      <c r="F160" s="19">
        <v>44</v>
      </c>
      <c r="AD160" t="e">
        <f t="shared" si="20"/>
        <v>#DIV/0!</v>
      </c>
      <c r="AE160" t="e">
        <f t="shared" si="21"/>
        <v>#DIV/0!</v>
      </c>
      <c r="AF160" t="e">
        <f t="shared" si="22"/>
        <v>#DIV/0!</v>
      </c>
      <c r="AG160" t="e">
        <f t="shared" si="23"/>
        <v>#DIV/0!</v>
      </c>
      <c r="AH160" t="e">
        <f t="shared" si="24"/>
        <v>#DIV/0!</v>
      </c>
      <c r="AI160" t="e">
        <f t="shared" si="25"/>
        <v>#DIV/0!</v>
      </c>
      <c r="AJ160" t="e">
        <f t="shared" si="26"/>
        <v>#DIV/0!</v>
      </c>
      <c r="AK160" t="e">
        <f t="shared" si="27"/>
        <v>#DIV/0!</v>
      </c>
      <c r="AL160" t="e">
        <f t="shared" si="28"/>
        <v>#DIV/0!</v>
      </c>
      <c r="AM160" t="e">
        <f t="shared" si="29"/>
        <v>#DIV/0!</v>
      </c>
    </row>
    <row r="161" spans="1:39">
      <c r="A161" s="18" t="s">
        <v>394</v>
      </c>
      <c r="B161" s="18" t="s">
        <v>2507</v>
      </c>
      <c r="C161" s="18" t="s">
        <v>3048</v>
      </c>
      <c r="D161" s="33">
        <v>34.884667999999998</v>
      </c>
      <c r="E161" s="33">
        <v>-76.620666</v>
      </c>
      <c r="F161" s="19">
        <v>5</v>
      </c>
      <c r="AD161" t="e">
        <f t="shared" si="20"/>
        <v>#DIV/0!</v>
      </c>
      <c r="AE161" t="e">
        <f t="shared" si="21"/>
        <v>#DIV/0!</v>
      </c>
      <c r="AF161" t="e">
        <f t="shared" si="22"/>
        <v>#DIV/0!</v>
      </c>
      <c r="AG161" t="e">
        <f t="shared" si="23"/>
        <v>#DIV/0!</v>
      </c>
      <c r="AH161" t="e">
        <f t="shared" si="24"/>
        <v>#DIV/0!</v>
      </c>
      <c r="AI161" t="e">
        <f t="shared" si="25"/>
        <v>#DIV/0!</v>
      </c>
      <c r="AJ161" t="e">
        <f t="shared" si="26"/>
        <v>#DIV/0!</v>
      </c>
      <c r="AK161" t="e">
        <f t="shared" si="27"/>
        <v>#DIV/0!</v>
      </c>
      <c r="AL161" t="e">
        <f t="shared" si="28"/>
        <v>#DIV/0!</v>
      </c>
      <c r="AM161" t="e">
        <f t="shared" si="29"/>
        <v>#DIV/0!</v>
      </c>
    </row>
    <row r="162" spans="1:39">
      <c r="A162" s="18" t="s">
        <v>395</v>
      </c>
      <c r="B162" s="18" t="s">
        <v>2508</v>
      </c>
      <c r="C162" s="18" t="s">
        <v>3063</v>
      </c>
      <c r="D162" s="33">
        <v>45.883335113500003</v>
      </c>
      <c r="E162" s="33">
        <v>17.2000007629</v>
      </c>
      <c r="F162" s="19">
        <v>262</v>
      </c>
      <c r="AD162" t="e">
        <f t="shared" si="20"/>
        <v>#DIV/0!</v>
      </c>
      <c r="AE162" t="e">
        <f t="shared" si="21"/>
        <v>#DIV/0!</v>
      </c>
      <c r="AF162" t="e">
        <f t="shared" si="22"/>
        <v>#DIV/0!</v>
      </c>
      <c r="AG162" t="e">
        <f t="shared" si="23"/>
        <v>#DIV/0!</v>
      </c>
      <c r="AH162" t="e">
        <f t="shared" si="24"/>
        <v>#DIV/0!</v>
      </c>
      <c r="AI162" t="e">
        <f t="shared" si="25"/>
        <v>#DIV/0!</v>
      </c>
      <c r="AJ162" t="e">
        <f t="shared" si="26"/>
        <v>#DIV/0!</v>
      </c>
      <c r="AK162" t="e">
        <f t="shared" si="27"/>
        <v>#DIV/0!</v>
      </c>
      <c r="AL162" t="e">
        <f t="shared" si="28"/>
        <v>#DIV/0!</v>
      </c>
      <c r="AM162" t="e">
        <f t="shared" si="29"/>
        <v>#DIV/0!</v>
      </c>
    </row>
    <row r="163" spans="1:39">
      <c r="A163" s="18" t="s">
        <v>396</v>
      </c>
      <c r="B163" s="18" t="s">
        <v>1431</v>
      </c>
      <c r="C163" s="18" t="s">
        <v>3071</v>
      </c>
      <c r="D163" s="33">
        <v>4.5988888741</v>
      </c>
      <c r="E163" s="33">
        <v>-74.080833435100004</v>
      </c>
      <c r="F163" s="19">
        <v>2541</v>
      </c>
      <c r="L163" s="23" t="s">
        <v>1431</v>
      </c>
      <c r="M163" s="24">
        <v>4.5988888741</v>
      </c>
      <c r="N163" s="24">
        <v>-74.080833435100004</v>
      </c>
      <c r="AD163" t="e">
        <f t="shared" si="20"/>
        <v>#DIV/0!</v>
      </c>
      <c r="AE163" t="e">
        <f t="shared" si="21"/>
        <v>#DIV/0!</v>
      </c>
      <c r="AF163">
        <f t="shared" si="22"/>
        <v>1</v>
      </c>
      <c r="AG163">
        <f t="shared" si="23"/>
        <v>1</v>
      </c>
      <c r="AH163" t="e">
        <f t="shared" si="24"/>
        <v>#DIV/0!</v>
      </c>
      <c r="AI163" t="e">
        <f t="shared" si="25"/>
        <v>#DIV/0!</v>
      </c>
      <c r="AJ163" t="e">
        <f t="shared" si="26"/>
        <v>#DIV/0!</v>
      </c>
      <c r="AK163" t="e">
        <f t="shared" si="27"/>
        <v>#DIV/0!</v>
      </c>
      <c r="AL163" t="e">
        <f t="shared" si="28"/>
        <v>#DIV/0!</v>
      </c>
      <c r="AM163" t="e">
        <f t="shared" si="29"/>
        <v>#DIV/0!</v>
      </c>
    </row>
    <row r="164" spans="1:39">
      <c r="A164" s="18" t="s">
        <v>397</v>
      </c>
      <c r="B164" s="18" t="s">
        <v>2129</v>
      </c>
      <c r="C164" s="18" t="s">
        <v>2130</v>
      </c>
      <c r="D164" s="33">
        <v>41.970001220699999</v>
      </c>
      <c r="E164" s="33">
        <v>3.2300000190999998</v>
      </c>
      <c r="F164" s="19">
        <v>13</v>
      </c>
      <c r="O164" s="26" t="s">
        <v>2129</v>
      </c>
      <c r="P164" s="26" t="s">
        <v>2130</v>
      </c>
      <c r="Q164" s="26">
        <v>41.97</v>
      </c>
      <c r="R164" s="26">
        <v>3.23</v>
      </c>
      <c r="S164" s="26">
        <v>13</v>
      </c>
      <c r="T164" s="30" t="s">
        <v>2129</v>
      </c>
      <c r="U164" s="30" t="s">
        <v>2130</v>
      </c>
      <c r="V164" s="30">
        <v>41.97</v>
      </c>
      <c r="W164" s="30">
        <v>3.23</v>
      </c>
      <c r="X164" s="30">
        <v>13</v>
      </c>
      <c r="AD164" t="e">
        <f t="shared" si="20"/>
        <v>#DIV/0!</v>
      </c>
      <c r="AE164" t="e">
        <f t="shared" si="21"/>
        <v>#DIV/0!</v>
      </c>
      <c r="AF164" t="e">
        <f t="shared" si="22"/>
        <v>#DIV/0!</v>
      </c>
      <c r="AG164" t="e">
        <f t="shared" si="23"/>
        <v>#DIV/0!</v>
      </c>
      <c r="AH164">
        <f t="shared" si="24"/>
        <v>1.0000000290850608</v>
      </c>
      <c r="AI164">
        <f t="shared" si="25"/>
        <v>1.0000000059133127</v>
      </c>
      <c r="AJ164">
        <f t="shared" si="26"/>
        <v>1.0000000290850608</v>
      </c>
      <c r="AK164">
        <f t="shared" si="27"/>
        <v>1.0000000059133127</v>
      </c>
      <c r="AL164" t="e">
        <f t="shared" si="28"/>
        <v>#DIV/0!</v>
      </c>
      <c r="AM164" t="e">
        <f t="shared" si="29"/>
        <v>#DIV/0!</v>
      </c>
    </row>
    <row r="165" spans="1:39">
      <c r="A165" s="18" t="s">
        <v>398</v>
      </c>
      <c r="B165" s="18" t="s">
        <v>2509</v>
      </c>
      <c r="C165" s="18" t="s">
        <v>3041</v>
      </c>
      <c r="D165" s="33">
        <v>54.200000762899997</v>
      </c>
      <c r="E165" s="33">
        <v>109.5</v>
      </c>
      <c r="F165" s="19">
        <v>250</v>
      </c>
      <c r="AD165" t="e">
        <f t="shared" si="20"/>
        <v>#DIV/0!</v>
      </c>
      <c r="AE165" t="e">
        <f t="shared" si="21"/>
        <v>#DIV/0!</v>
      </c>
      <c r="AF165" t="e">
        <f t="shared" si="22"/>
        <v>#DIV/0!</v>
      </c>
      <c r="AG165" t="e">
        <f t="shared" si="23"/>
        <v>#DIV/0!</v>
      </c>
      <c r="AH165" t="e">
        <f t="shared" si="24"/>
        <v>#DIV/0!</v>
      </c>
      <c r="AI165" t="e">
        <f t="shared" si="25"/>
        <v>#DIV/0!</v>
      </c>
      <c r="AJ165" t="e">
        <f t="shared" si="26"/>
        <v>#DIV/0!</v>
      </c>
      <c r="AK165" t="e">
        <f t="shared" si="27"/>
        <v>#DIV/0!</v>
      </c>
      <c r="AL165" t="e">
        <f t="shared" si="28"/>
        <v>#DIV/0!</v>
      </c>
      <c r="AM165" t="e">
        <f t="shared" si="29"/>
        <v>#DIV/0!</v>
      </c>
    </row>
    <row r="166" spans="1:39">
      <c r="A166" s="18" t="s">
        <v>400</v>
      </c>
      <c r="B166" s="18" t="s">
        <v>2510</v>
      </c>
      <c r="C166" s="18" t="s">
        <v>3060</v>
      </c>
      <c r="D166" s="33">
        <v>53.229999542199998</v>
      </c>
      <c r="E166" s="33">
        <v>23.024999618500001</v>
      </c>
      <c r="F166" s="19">
        <v>180</v>
      </c>
      <c r="AD166" t="e">
        <f t="shared" si="20"/>
        <v>#DIV/0!</v>
      </c>
      <c r="AE166" t="e">
        <f t="shared" si="21"/>
        <v>#DIV/0!</v>
      </c>
      <c r="AF166" t="e">
        <f t="shared" si="22"/>
        <v>#DIV/0!</v>
      </c>
      <c r="AG166" t="e">
        <f t="shared" si="23"/>
        <v>#DIV/0!</v>
      </c>
      <c r="AH166" t="e">
        <f t="shared" si="24"/>
        <v>#DIV/0!</v>
      </c>
      <c r="AI166" t="e">
        <f t="shared" si="25"/>
        <v>#DIV/0!</v>
      </c>
      <c r="AJ166" t="e">
        <f t="shared" si="26"/>
        <v>#DIV/0!</v>
      </c>
      <c r="AK166" t="e">
        <f t="shared" si="27"/>
        <v>#DIV/0!</v>
      </c>
      <c r="AL166" t="e">
        <f t="shared" si="28"/>
        <v>#DIV/0!</v>
      </c>
      <c r="AM166" t="e">
        <f t="shared" si="29"/>
        <v>#DIV/0!</v>
      </c>
    </row>
    <row r="167" spans="1:39">
      <c r="A167" s="18" t="s">
        <v>401</v>
      </c>
      <c r="B167" s="18" t="s">
        <v>1693</v>
      </c>
      <c r="C167" s="18" t="s">
        <v>3062</v>
      </c>
      <c r="D167" s="33">
        <v>36.6199989319</v>
      </c>
      <c r="E167" s="33">
        <v>-97.5</v>
      </c>
      <c r="F167" s="19">
        <v>317</v>
      </c>
      <c r="L167" s="23" t="s">
        <v>1693</v>
      </c>
      <c r="M167" s="24">
        <v>36.619999999999997</v>
      </c>
      <c r="N167" s="24">
        <v>-97.5</v>
      </c>
      <c r="AD167" t="e">
        <f t="shared" si="20"/>
        <v>#DIV/0!</v>
      </c>
      <c r="AE167" t="e">
        <f t="shared" si="21"/>
        <v>#DIV/0!</v>
      </c>
      <c r="AF167">
        <f t="shared" si="22"/>
        <v>0.99999997083287828</v>
      </c>
      <c r="AG167">
        <f t="shared" si="23"/>
        <v>1</v>
      </c>
      <c r="AH167" t="e">
        <f t="shared" si="24"/>
        <v>#DIV/0!</v>
      </c>
      <c r="AI167" t="e">
        <f t="shared" si="25"/>
        <v>#DIV/0!</v>
      </c>
      <c r="AJ167" t="e">
        <f t="shared" si="26"/>
        <v>#DIV/0!</v>
      </c>
      <c r="AK167" t="e">
        <f t="shared" si="27"/>
        <v>#DIV/0!</v>
      </c>
      <c r="AL167" t="e">
        <f t="shared" si="28"/>
        <v>#DIV/0!</v>
      </c>
      <c r="AM167" t="e">
        <f t="shared" si="29"/>
        <v>#DIV/0!</v>
      </c>
    </row>
    <row r="168" spans="1:39">
      <c r="A168" s="18" t="s">
        <v>403</v>
      </c>
      <c r="B168" s="18" t="s">
        <v>1619</v>
      </c>
      <c r="C168" s="18" t="s">
        <v>3067</v>
      </c>
      <c r="D168" s="33">
        <v>44.378101348900003</v>
      </c>
      <c r="E168" s="33">
        <v>-1.2310999631999999</v>
      </c>
      <c r="F168" s="19">
        <v>167</v>
      </c>
      <c r="L168" s="23" t="s">
        <v>1619</v>
      </c>
      <c r="M168" s="24">
        <v>44.38</v>
      </c>
      <c r="N168" s="24">
        <v>-1.23</v>
      </c>
      <c r="AD168" t="e">
        <f t="shared" si="20"/>
        <v>#DIV/0!</v>
      </c>
      <c r="AE168" t="e">
        <f t="shared" si="21"/>
        <v>#DIV/0!</v>
      </c>
      <c r="AF168">
        <f t="shared" si="22"/>
        <v>0.99995721831680939</v>
      </c>
      <c r="AG168">
        <f t="shared" si="23"/>
        <v>1.0008942790243902</v>
      </c>
      <c r="AH168" t="e">
        <f t="shared" si="24"/>
        <v>#DIV/0!</v>
      </c>
      <c r="AI168" t="e">
        <f t="shared" si="25"/>
        <v>#DIV/0!</v>
      </c>
      <c r="AJ168" t="e">
        <f t="shared" si="26"/>
        <v>#DIV/0!</v>
      </c>
      <c r="AK168" t="e">
        <f t="shared" si="27"/>
        <v>#DIV/0!</v>
      </c>
      <c r="AL168" t="e">
        <f t="shared" si="28"/>
        <v>#DIV/0!</v>
      </c>
      <c r="AM168" t="e">
        <f t="shared" si="29"/>
        <v>#DIV/0!</v>
      </c>
    </row>
    <row r="169" spans="1:39">
      <c r="A169" s="18" t="s">
        <v>404</v>
      </c>
      <c r="B169" s="18" t="s">
        <v>2511</v>
      </c>
      <c r="C169" s="18" t="s">
        <v>3069</v>
      </c>
      <c r="D169" s="33">
        <v>74.5</v>
      </c>
      <c r="E169" s="33">
        <v>19.016666412399999</v>
      </c>
      <c r="F169" s="19">
        <v>20</v>
      </c>
      <c r="AD169" t="e">
        <f t="shared" si="20"/>
        <v>#DIV/0!</v>
      </c>
      <c r="AE169" t="e">
        <f t="shared" si="21"/>
        <v>#DIV/0!</v>
      </c>
      <c r="AF169" t="e">
        <f t="shared" si="22"/>
        <v>#DIV/0!</v>
      </c>
      <c r="AG169" t="e">
        <f t="shared" si="23"/>
        <v>#DIV/0!</v>
      </c>
      <c r="AH169" t="e">
        <f t="shared" si="24"/>
        <v>#DIV/0!</v>
      </c>
      <c r="AI169" t="e">
        <f t="shared" si="25"/>
        <v>#DIV/0!</v>
      </c>
      <c r="AJ169" t="e">
        <f t="shared" si="26"/>
        <v>#DIV/0!</v>
      </c>
      <c r="AK169" t="e">
        <f t="shared" si="27"/>
        <v>#DIV/0!</v>
      </c>
      <c r="AL169" t="e">
        <f t="shared" si="28"/>
        <v>#DIV/0!</v>
      </c>
      <c r="AM169" t="e">
        <f t="shared" si="29"/>
        <v>#DIV/0!</v>
      </c>
    </row>
    <row r="170" spans="1:39">
      <c r="A170" s="18" t="s">
        <v>405</v>
      </c>
      <c r="B170" s="18" t="s">
        <v>1511</v>
      </c>
      <c r="C170" s="18" t="s">
        <v>3043</v>
      </c>
      <c r="D170" s="33">
        <v>-70.430000305199997</v>
      </c>
      <c r="E170" s="33">
        <v>24.3199996948</v>
      </c>
      <c r="F170" s="19">
        <v>38</v>
      </c>
      <c r="L170" s="23" t="s">
        <v>1511</v>
      </c>
      <c r="M170" s="24">
        <v>-70.430000000000007</v>
      </c>
      <c r="N170" s="24">
        <v>24.32</v>
      </c>
      <c r="AD170" t="e">
        <f t="shared" si="20"/>
        <v>#DIV/0!</v>
      </c>
      <c r="AE170" t="e">
        <f t="shared" si="21"/>
        <v>#DIV/0!</v>
      </c>
      <c r="AF170">
        <f t="shared" si="22"/>
        <v>1.0000000043333805</v>
      </c>
      <c r="AG170">
        <f t="shared" si="23"/>
        <v>0.99999998745065788</v>
      </c>
      <c r="AH170" t="e">
        <f t="shared" si="24"/>
        <v>#DIV/0!</v>
      </c>
      <c r="AI170" t="e">
        <f t="shared" si="25"/>
        <v>#DIV/0!</v>
      </c>
      <c r="AJ170" t="e">
        <f t="shared" si="26"/>
        <v>#DIV/0!</v>
      </c>
      <c r="AK170" t="e">
        <f t="shared" si="27"/>
        <v>#DIV/0!</v>
      </c>
      <c r="AL170" t="e">
        <f t="shared" si="28"/>
        <v>#DIV/0!</v>
      </c>
      <c r="AM170" t="e">
        <f t="shared" si="29"/>
        <v>#DIV/0!</v>
      </c>
    </row>
    <row r="171" spans="1:39">
      <c r="A171" s="18" t="s">
        <v>406</v>
      </c>
      <c r="B171" s="18" t="s">
        <v>1688</v>
      </c>
      <c r="C171" s="18" t="s">
        <v>3037</v>
      </c>
      <c r="D171" s="33">
        <v>13.670000076299999</v>
      </c>
      <c r="E171" s="33">
        <v>100.62000274659999</v>
      </c>
      <c r="F171" s="19">
        <v>53</v>
      </c>
      <c r="L171" s="23" t="s">
        <v>1688</v>
      </c>
      <c r="M171" s="24">
        <v>13.67</v>
      </c>
      <c r="N171" s="24">
        <v>100.6</v>
      </c>
      <c r="AD171" t="e">
        <f t="shared" si="20"/>
        <v>#DIV/0!</v>
      </c>
      <c r="AE171" t="e">
        <f t="shared" si="21"/>
        <v>#DIV/0!</v>
      </c>
      <c r="AF171">
        <f t="shared" si="22"/>
        <v>1.0000000055815654</v>
      </c>
      <c r="AG171">
        <f t="shared" si="23"/>
        <v>1.0001988344592445</v>
      </c>
      <c r="AH171" t="e">
        <f t="shared" si="24"/>
        <v>#DIV/0!</v>
      </c>
      <c r="AI171" t="e">
        <f t="shared" si="25"/>
        <v>#DIV/0!</v>
      </c>
      <c r="AJ171" t="e">
        <f t="shared" si="26"/>
        <v>#DIV/0!</v>
      </c>
      <c r="AK171" t="e">
        <f t="shared" si="27"/>
        <v>#DIV/0!</v>
      </c>
      <c r="AL171" t="e">
        <f t="shared" si="28"/>
        <v>#DIV/0!</v>
      </c>
      <c r="AM171" t="e">
        <f t="shared" si="29"/>
        <v>#DIV/0!</v>
      </c>
    </row>
    <row r="172" spans="1:39">
      <c r="A172" s="18" t="s">
        <v>407</v>
      </c>
      <c r="B172" s="18" t="s">
        <v>2131</v>
      </c>
      <c r="C172" s="18" t="s">
        <v>3097</v>
      </c>
      <c r="D172" s="33">
        <v>-0.20194439589999999</v>
      </c>
      <c r="E172" s="33">
        <v>100.31805419920001</v>
      </c>
      <c r="F172" s="19">
        <v>864</v>
      </c>
      <c r="O172" s="26" t="s">
        <v>2131</v>
      </c>
      <c r="P172" s="26" t="s">
        <v>2132</v>
      </c>
      <c r="Q172" s="26">
        <v>-0.2</v>
      </c>
      <c r="R172" s="26">
        <v>100.32</v>
      </c>
      <c r="S172" s="26">
        <v>864.5</v>
      </c>
      <c r="T172" s="30" t="s">
        <v>2131</v>
      </c>
      <c r="U172" s="30" t="s">
        <v>2132</v>
      </c>
      <c r="V172" s="30">
        <v>-0.2</v>
      </c>
      <c r="W172" s="30">
        <v>100.32</v>
      </c>
      <c r="X172" s="30">
        <v>864.5</v>
      </c>
      <c r="AD172" t="e">
        <f t="shared" si="20"/>
        <v>#DIV/0!</v>
      </c>
      <c r="AE172" t="e">
        <f t="shared" si="21"/>
        <v>#DIV/0!</v>
      </c>
      <c r="AF172" t="e">
        <f t="shared" si="22"/>
        <v>#DIV/0!</v>
      </c>
      <c r="AG172" t="e">
        <f t="shared" si="23"/>
        <v>#DIV/0!</v>
      </c>
      <c r="AH172">
        <f t="shared" si="24"/>
        <v>1.0097219794999999</v>
      </c>
      <c r="AI172">
        <f t="shared" si="25"/>
        <v>0.99998060405901124</v>
      </c>
      <c r="AJ172">
        <f t="shared" si="26"/>
        <v>1.0097219794999999</v>
      </c>
      <c r="AK172">
        <f t="shared" si="27"/>
        <v>0.99998060405901124</v>
      </c>
      <c r="AL172" t="e">
        <f t="shared" si="28"/>
        <v>#DIV/0!</v>
      </c>
      <c r="AM172" t="e">
        <f t="shared" si="29"/>
        <v>#DIV/0!</v>
      </c>
    </row>
    <row r="173" spans="1:39">
      <c r="A173" s="18" t="s">
        <v>408</v>
      </c>
      <c r="B173" s="18" t="s">
        <v>1380</v>
      </c>
      <c r="C173" s="18" t="s">
        <v>3080</v>
      </c>
      <c r="D173" s="33">
        <v>39.991001129200001</v>
      </c>
      <c r="E173" s="33">
        <v>-105.26100158689999</v>
      </c>
      <c r="F173" s="19">
        <v>1634</v>
      </c>
      <c r="L173" s="23" t="s">
        <v>1380</v>
      </c>
      <c r="M173" s="24">
        <v>39.99</v>
      </c>
      <c r="N173" s="24">
        <v>-105.3</v>
      </c>
      <c r="AD173" t="e">
        <f t="shared" si="20"/>
        <v>#DIV/0!</v>
      </c>
      <c r="AE173" t="e">
        <f t="shared" si="21"/>
        <v>#DIV/0!</v>
      </c>
      <c r="AF173">
        <f t="shared" si="22"/>
        <v>1.0000250344886221</v>
      </c>
      <c r="AG173">
        <f t="shared" si="23"/>
        <v>0.99962964469990501</v>
      </c>
      <c r="AH173" t="e">
        <f t="shared" si="24"/>
        <v>#DIV/0!</v>
      </c>
      <c r="AI173" t="e">
        <f t="shared" si="25"/>
        <v>#DIV/0!</v>
      </c>
      <c r="AJ173" t="e">
        <f t="shared" si="26"/>
        <v>#DIV/0!</v>
      </c>
      <c r="AK173" t="e">
        <f t="shared" si="27"/>
        <v>#DIV/0!</v>
      </c>
      <c r="AL173" t="e">
        <f t="shared" si="28"/>
        <v>#DIV/0!</v>
      </c>
      <c r="AM173" t="e">
        <f t="shared" si="29"/>
        <v>#DIV/0!</v>
      </c>
    </row>
    <row r="174" spans="1:39">
      <c r="A174" s="18" t="s">
        <v>409</v>
      </c>
      <c r="B174" s="18" t="s">
        <v>1447</v>
      </c>
      <c r="C174" s="18" t="s">
        <v>3052</v>
      </c>
      <c r="D174" s="33">
        <v>-77.876945495599998</v>
      </c>
      <c r="E174" s="33">
        <v>-34.626945495599998</v>
      </c>
      <c r="F174" s="19">
        <v>255</v>
      </c>
      <c r="L174" s="23" t="s">
        <v>1447</v>
      </c>
      <c r="M174" s="24">
        <v>-77.88</v>
      </c>
      <c r="N174" s="24">
        <v>-34.630000000000003</v>
      </c>
      <c r="AD174" t="e">
        <f t="shared" si="20"/>
        <v>#DIV/0!</v>
      </c>
      <c r="AE174" t="e">
        <f t="shared" si="21"/>
        <v>#DIV/0!</v>
      </c>
      <c r="AF174">
        <f t="shared" si="22"/>
        <v>0.99996077934771443</v>
      </c>
      <c r="AG174">
        <f t="shared" si="23"/>
        <v>0.99991179600346503</v>
      </c>
      <c r="AH174" t="e">
        <f t="shared" si="24"/>
        <v>#DIV/0!</v>
      </c>
      <c r="AI174" t="e">
        <f t="shared" si="25"/>
        <v>#DIV/0!</v>
      </c>
      <c r="AJ174" t="e">
        <f t="shared" si="26"/>
        <v>#DIV/0!</v>
      </c>
      <c r="AK174" t="e">
        <f t="shared" si="27"/>
        <v>#DIV/0!</v>
      </c>
      <c r="AL174" t="e">
        <f t="shared" si="28"/>
        <v>#DIV/0!</v>
      </c>
      <c r="AM174" t="e">
        <f t="shared" si="29"/>
        <v>#DIV/0!</v>
      </c>
    </row>
    <row r="175" spans="1:39">
      <c r="A175" s="18" t="s">
        <v>410</v>
      </c>
      <c r="B175" s="18" t="s">
        <v>2512</v>
      </c>
      <c r="C175" s="18" t="s">
        <v>3035</v>
      </c>
      <c r="D175" s="33">
        <v>64.331665000000001</v>
      </c>
      <c r="E175" s="33">
        <v>-96.010433000000006</v>
      </c>
      <c r="F175" s="19">
        <v>49</v>
      </c>
      <c r="AD175" t="e">
        <f t="shared" si="20"/>
        <v>#DIV/0!</v>
      </c>
      <c r="AE175" t="e">
        <f t="shared" si="21"/>
        <v>#DIV/0!</v>
      </c>
      <c r="AF175" t="e">
        <f t="shared" si="22"/>
        <v>#DIV/0!</v>
      </c>
      <c r="AG175" t="e">
        <f t="shared" si="23"/>
        <v>#DIV/0!</v>
      </c>
      <c r="AH175" t="e">
        <f t="shared" si="24"/>
        <v>#DIV/0!</v>
      </c>
      <c r="AI175" t="e">
        <f t="shared" si="25"/>
        <v>#DIV/0!</v>
      </c>
      <c r="AJ175" t="e">
        <f t="shared" si="26"/>
        <v>#DIV/0!</v>
      </c>
      <c r="AK175" t="e">
        <f t="shared" si="27"/>
        <v>#DIV/0!</v>
      </c>
      <c r="AL175" t="e">
        <f t="shared" si="28"/>
        <v>#DIV/0!</v>
      </c>
      <c r="AM175" t="e">
        <f t="shared" si="29"/>
        <v>#DIV/0!</v>
      </c>
    </row>
    <row r="176" spans="1:39">
      <c r="A176" s="18" t="s">
        <v>411</v>
      </c>
      <c r="B176" s="18" t="s">
        <v>2513</v>
      </c>
      <c r="C176" s="18" t="s">
        <v>3058</v>
      </c>
      <c r="D176" s="33">
        <v>32.3699989319</v>
      </c>
      <c r="E176" s="33">
        <v>-64.696113586400003</v>
      </c>
      <c r="F176" s="19">
        <v>8</v>
      </c>
      <c r="AD176" t="e">
        <f t="shared" si="20"/>
        <v>#DIV/0!</v>
      </c>
      <c r="AE176" t="e">
        <f t="shared" si="21"/>
        <v>#DIV/0!</v>
      </c>
      <c r="AF176" t="e">
        <f t="shared" si="22"/>
        <v>#DIV/0!</v>
      </c>
      <c r="AG176" t="e">
        <f t="shared" si="23"/>
        <v>#DIV/0!</v>
      </c>
      <c r="AH176" t="e">
        <f t="shared" si="24"/>
        <v>#DIV/0!</v>
      </c>
      <c r="AI176" t="e">
        <f t="shared" si="25"/>
        <v>#DIV/0!</v>
      </c>
      <c r="AJ176" t="e">
        <f t="shared" si="26"/>
        <v>#DIV/0!</v>
      </c>
      <c r="AK176" t="e">
        <f t="shared" si="27"/>
        <v>#DIV/0!</v>
      </c>
      <c r="AL176" t="e">
        <f t="shared" si="28"/>
        <v>#DIV/0!</v>
      </c>
      <c r="AM176" t="e">
        <f t="shared" si="29"/>
        <v>#DIV/0!</v>
      </c>
    </row>
    <row r="177" spans="1:39">
      <c r="A177" s="18" t="s">
        <v>412</v>
      </c>
      <c r="B177" s="18" t="s">
        <v>2133</v>
      </c>
      <c r="C177" s="18" t="s">
        <v>2450</v>
      </c>
      <c r="D177" s="33">
        <v>32.3699989319</v>
      </c>
      <c r="E177" s="33">
        <v>-64.650001525899995</v>
      </c>
      <c r="F177" s="19">
        <v>30</v>
      </c>
      <c r="O177" s="26" t="s">
        <v>2133</v>
      </c>
      <c r="P177" s="26" t="s">
        <v>2134</v>
      </c>
      <c r="Q177" s="26">
        <v>32.369999999999997</v>
      </c>
      <c r="R177" s="26">
        <v>-64.650000000000006</v>
      </c>
      <c r="S177" s="26">
        <v>30</v>
      </c>
      <c r="T177" s="30" t="s">
        <v>2133</v>
      </c>
      <c r="U177" s="30" t="s">
        <v>2450</v>
      </c>
      <c r="V177" s="30">
        <v>32.369999999999997</v>
      </c>
      <c r="W177" s="30">
        <v>-64.650000000000006</v>
      </c>
      <c r="X177" s="30">
        <v>30</v>
      </c>
      <c r="AD177" t="e">
        <f t="shared" si="20"/>
        <v>#DIV/0!</v>
      </c>
      <c r="AE177" t="e">
        <f t="shared" si="21"/>
        <v>#DIV/0!</v>
      </c>
      <c r="AF177" t="e">
        <f t="shared" si="22"/>
        <v>#DIV/0!</v>
      </c>
      <c r="AG177" t="e">
        <f t="shared" si="23"/>
        <v>#DIV/0!</v>
      </c>
      <c r="AH177">
        <f t="shared" si="24"/>
        <v>0.99999996700339833</v>
      </c>
      <c r="AI177">
        <f t="shared" si="25"/>
        <v>1.0000000236024746</v>
      </c>
      <c r="AJ177">
        <f t="shared" si="26"/>
        <v>0.99999996700339833</v>
      </c>
      <c r="AK177">
        <f t="shared" si="27"/>
        <v>1.0000000236024746</v>
      </c>
      <c r="AL177" t="e">
        <f t="shared" si="28"/>
        <v>#DIV/0!</v>
      </c>
      <c r="AM177" t="e">
        <f t="shared" si="29"/>
        <v>#DIV/0!</v>
      </c>
    </row>
    <row r="178" spans="1:39">
      <c r="A178" s="18" t="s">
        <v>413</v>
      </c>
      <c r="B178" s="18" t="s">
        <v>1403</v>
      </c>
      <c r="C178" s="18" t="s">
        <v>3068</v>
      </c>
      <c r="D178" s="33">
        <v>46.766666412399999</v>
      </c>
      <c r="E178" s="33">
        <v>-100.75</v>
      </c>
      <c r="F178" s="19">
        <v>511</v>
      </c>
      <c r="L178" s="23" t="s">
        <v>1403</v>
      </c>
      <c r="M178" s="24">
        <v>46.77</v>
      </c>
      <c r="N178" s="24">
        <v>-100.8</v>
      </c>
      <c r="AD178" t="e">
        <f t="shared" si="20"/>
        <v>#DIV/0!</v>
      </c>
      <c r="AE178" t="e">
        <f t="shared" si="21"/>
        <v>#DIV/0!</v>
      </c>
      <c r="AF178">
        <f t="shared" si="22"/>
        <v>0.9999287238058584</v>
      </c>
      <c r="AG178">
        <f t="shared" si="23"/>
        <v>0.99950396825396826</v>
      </c>
      <c r="AH178" t="e">
        <f t="shared" si="24"/>
        <v>#DIV/0!</v>
      </c>
      <c r="AI178" t="e">
        <f t="shared" si="25"/>
        <v>#DIV/0!</v>
      </c>
      <c r="AJ178" t="e">
        <f t="shared" si="26"/>
        <v>#DIV/0!</v>
      </c>
      <c r="AK178" t="e">
        <f t="shared" si="27"/>
        <v>#DIV/0!</v>
      </c>
      <c r="AL178" t="e">
        <f t="shared" si="28"/>
        <v>#DIV/0!</v>
      </c>
      <c r="AM178" t="e">
        <f t="shared" si="29"/>
        <v>#DIV/0!</v>
      </c>
    </row>
    <row r="179" spans="1:39">
      <c r="A179" s="18" t="s">
        <v>414</v>
      </c>
      <c r="B179" s="18" t="s">
        <v>2514</v>
      </c>
      <c r="C179" s="18" t="s">
        <v>3055</v>
      </c>
      <c r="D179" s="33">
        <v>32.366664886499997</v>
      </c>
      <c r="E179" s="33">
        <v>-6.4000000954000003</v>
      </c>
      <c r="F179" s="19">
        <v>468</v>
      </c>
      <c r="AD179" t="e">
        <f t="shared" si="20"/>
        <v>#DIV/0!</v>
      </c>
      <c r="AE179" t="e">
        <f t="shared" si="21"/>
        <v>#DIV/0!</v>
      </c>
      <c r="AF179" t="e">
        <f t="shared" si="22"/>
        <v>#DIV/0!</v>
      </c>
      <c r="AG179" t="e">
        <f t="shared" si="23"/>
        <v>#DIV/0!</v>
      </c>
      <c r="AH179" t="e">
        <f t="shared" si="24"/>
        <v>#DIV/0!</v>
      </c>
      <c r="AI179" t="e">
        <f t="shared" si="25"/>
        <v>#DIV/0!</v>
      </c>
      <c r="AJ179" t="e">
        <f t="shared" si="26"/>
        <v>#DIV/0!</v>
      </c>
      <c r="AK179" t="e">
        <f t="shared" si="27"/>
        <v>#DIV/0!</v>
      </c>
      <c r="AL179" t="e">
        <f t="shared" si="28"/>
        <v>#DIV/0!</v>
      </c>
      <c r="AM179" t="e">
        <f t="shared" si="29"/>
        <v>#DIV/0!</v>
      </c>
    </row>
    <row r="180" spans="1:39">
      <c r="A180" s="18" t="s">
        <v>415</v>
      </c>
      <c r="B180" s="18" t="s">
        <v>2515</v>
      </c>
      <c r="C180" s="18" t="s">
        <v>3073</v>
      </c>
      <c r="D180" s="33">
        <v>2.2000000000000002</v>
      </c>
      <c r="E180" s="33">
        <v>16.33333</v>
      </c>
      <c r="F180" s="19">
        <v>350</v>
      </c>
      <c r="AD180" t="e">
        <f t="shared" si="20"/>
        <v>#DIV/0!</v>
      </c>
      <c r="AE180" t="e">
        <f t="shared" si="21"/>
        <v>#DIV/0!</v>
      </c>
      <c r="AF180" t="e">
        <f t="shared" si="22"/>
        <v>#DIV/0!</v>
      </c>
      <c r="AG180" t="e">
        <f t="shared" si="23"/>
        <v>#DIV/0!</v>
      </c>
      <c r="AH180" t="e">
        <f t="shared" si="24"/>
        <v>#DIV/0!</v>
      </c>
      <c r="AI180" t="e">
        <f t="shared" si="25"/>
        <v>#DIV/0!</v>
      </c>
      <c r="AJ180" t="e">
        <f t="shared" si="26"/>
        <v>#DIV/0!</v>
      </c>
      <c r="AK180" t="e">
        <f t="shared" si="27"/>
        <v>#DIV/0!</v>
      </c>
      <c r="AL180" t="e">
        <f t="shared" si="28"/>
        <v>#DIV/0!</v>
      </c>
      <c r="AM180" t="e">
        <f t="shared" si="29"/>
        <v>#DIV/0!</v>
      </c>
    </row>
    <row r="181" spans="1:39">
      <c r="A181" s="18" t="s">
        <v>417</v>
      </c>
      <c r="B181" s="18" t="s">
        <v>1707</v>
      </c>
      <c r="C181" s="18" t="s">
        <v>3499</v>
      </c>
      <c r="D181" s="33">
        <v>36.25</v>
      </c>
      <c r="E181" s="33">
        <v>-86.566673278799996</v>
      </c>
      <c r="F181" s="19">
        <v>182</v>
      </c>
      <c r="L181" s="23" t="s">
        <v>1707</v>
      </c>
      <c r="M181" s="24">
        <v>36.25</v>
      </c>
      <c r="N181" s="24">
        <v>-86.57</v>
      </c>
      <c r="AD181" t="e">
        <f t="shared" si="20"/>
        <v>#DIV/0!</v>
      </c>
      <c r="AE181" t="e">
        <f t="shared" si="21"/>
        <v>#DIV/0!</v>
      </c>
      <c r="AF181">
        <f t="shared" si="22"/>
        <v>1</v>
      </c>
      <c r="AG181">
        <f t="shared" si="23"/>
        <v>0.99996157189326562</v>
      </c>
      <c r="AH181" t="e">
        <f t="shared" si="24"/>
        <v>#DIV/0!</v>
      </c>
      <c r="AI181" t="e">
        <f t="shared" si="25"/>
        <v>#DIV/0!</v>
      </c>
      <c r="AJ181" t="e">
        <f t="shared" si="26"/>
        <v>#DIV/0!</v>
      </c>
      <c r="AK181" t="e">
        <f t="shared" si="27"/>
        <v>#DIV/0!</v>
      </c>
      <c r="AL181" t="e">
        <f t="shared" si="28"/>
        <v>#DIV/0!</v>
      </c>
      <c r="AM181" t="e">
        <f t="shared" si="29"/>
        <v>#DIV/0!</v>
      </c>
    </row>
    <row r="182" spans="1:39">
      <c r="A182" s="18" t="s">
        <v>418</v>
      </c>
      <c r="B182" s="18" t="s">
        <v>1708</v>
      </c>
      <c r="C182" s="18" t="s">
        <v>3074</v>
      </c>
      <c r="D182" s="33">
        <v>40.049999237100003</v>
      </c>
      <c r="E182" s="33">
        <v>-88.366668701199998</v>
      </c>
      <c r="F182" s="19">
        <v>213</v>
      </c>
      <c r="L182" s="23" t="s">
        <v>1708</v>
      </c>
      <c r="M182" s="24">
        <v>40.049999999999997</v>
      </c>
      <c r="N182" s="24">
        <v>-88.37</v>
      </c>
      <c r="AD182" t="e">
        <f t="shared" si="20"/>
        <v>#DIV/0!</v>
      </c>
      <c r="AE182" t="e">
        <f t="shared" si="21"/>
        <v>#DIV/0!</v>
      </c>
      <c r="AF182">
        <f t="shared" si="22"/>
        <v>0.99999998095131104</v>
      </c>
      <c r="AG182">
        <f t="shared" si="23"/>
        <v>0.99996230283127752</v>
      </c>
      <c r="AH182" t="e">
        <f t="shared" si="24"/>
        <v>#DIV/0!</v>
      </c>
      <c r="AI182" t="e">
        <f t="shared" si="25"/>
        <v>#DIV/0!</v>
      </c>
      <c r="AJ182" t="e">
        <f t="shared" si="26"/>
        <v>#DIV/0!</v>
      </c>
      <c r="AK182" t="e">
        <f t="shared" si="27"/>
        <v>#DIV/0!</v>
      </c>
      <c r="AL182" t="e">
        <f t="shared" si="28"/>
        <v>#DIV/0!</v>
      </c>
      <c r="AM182" t="e">
        <f t="shared" si="29"/>
        <v>#DIV/0!</v>
      </c>
    </row>
    <row r="183" spans="1:39">
      <c r="A183" s="18" t="s">
        <v>419</v>
      </c>
      <c r="B183" s="18" t="s">
        <v>2516</v>
      </c>
      <c r="C183" s="18" t="s">
        <v>3098</v>
      </c>
      <c r="D183" s="33">
        <v>1.5</v>
      </c>
      <c r="E183" s="33">
        <v>30.219999313399999</v>
      </c>
      <c r="F183" s="19">
        <v>1239</v>
      </c>
      <c r="AD183" t="e">
        <f t="shared" si="20"/>
        <v>#DIV/0!</v>
      </c>
      <c r="AE183" t="e">
        <f t="shared" si="21"/>
        <v>#DIV/0!</v>
      </c>
      <c r="AF183" t="e">
        <f t="shared" si="22"/>
        <v>#DIV/0!</v>
      </c>
      <c r="AG183" t="e">
        <f t="shared" si="23"/>
        <v>#DIV/0!</v>
      </c>
      <c r="AH183" t="e">
        <f t="shared" si="24"/>
        <v>#DIV/0!</v>
      </c>
      <c r="AI183" t="e">
        <f t="shared" si="25"/>
        <v>#DIV/0!</v>
      </c>
      <c r="AJ183" t="e">
        <f t="shared" si="26"/>
        <v>#DIV/0!</v>
      </c>
      <c r="AK183" t="e">
        <f t="shared" si="27"/>
        <v>#DIV/0!</v>
      </c>
      <c r="AL183" t="e">
        <f t="shared" si="28"/>
        <v>#DIV/0!</v>
      </c>
      <c r="AM183" t="e">
        <f t="shared" si="29"/>
        <v>#DIV/0!</v>
      </c>
    </row>
    <row r="184" spans="1:39">
      <c r="A184" s="18" t="s">
        <v>420</v>
      </c>
      <c r="B184" s="18" t="s">
        <v>2517</v>
      </c>
      <c r="C184" s="18" t="s">
        <v>3038</v>
      </c>
      <c r="D184" s="33">
        <v>13.51667</v>
      </c>
      <c r="E184" s="33">
        <v>2.6333329999999999</v>
      </c>
      <c r="F184" s="19">
        <v>220</v>
      </c>
      <c r="AD184" t="e">
        <f t="shared" si="20"/>
        <v>#DIV/0!</v>
      </c>
      <c r="AE184" t="e">
        <f t="shared" si="21"/>
        <v>#DIV/0!</v>
      </c>
      <c r="AF184" t="e">
        <f t="shared" si="22"/>
        <v>#DIV/0!</v>
      </c>
      <c r="AG184" t="e">
        <f t="shared" si="23"/>
        <v>#DIV/0!</v>
      </c>
      <c r="AH184" t="e">
        <f t="shared" si="24"/>
        <v>#DIV/0!</v>
      </c>
      <c r="AI184" t="e">
        <f t="shared" si="25"/>
        <v>#DIV/0!</v>
      </c>
      <c r="AJ184" t="e">
        <f t="shared" si="26"/>
        <v>#DIV/0!</v>
      </c>
      <c r="AK184" t="e">
        <f t="shared" si="27"/>
        <v>#DIV/0!</v>
      </c>
      <c r="AL184" t="e">
        <f t="shared" si="28"/>
        <v>#DIV/0!</v>
      </c>
      <c r="AM184" t="e">
        <f t="shared" si="29"/>
        <v>#DIV/0!</v>
      </c>
    </row>
    <row r="185" spans="1:39">
      <c r="A185" s="18" t="s">
        <v>421</v>
      </c>
      <c r="B185" s="18" t="s">
        <v>1614</v>
      </c>
      <c r="C185" s="18" t="s">
        <v>3076</v>
      </c>
      <c r="D185" s="33">
        <v>44.840000152599998</v>
      </c>
      <c r="E185" s="33">
        <v>-0.52999997139999999</v>
      </c>
      <c r="F185" s="19">
        <v>73</v>
      </c>
      <c r="L185" s="23" t="s">
        <v>1614</v>
      </c>
      <c r="M185" s="24">
        <v>44.84</v>
      </c>
      <c r="N185" s="24">
        <v>-0.53</v>
      </c>
      <c r="AD185" t="e">
        <f t="shared" si="20"/>
        <v>#DIV/0!</v>
      </c>
      <c r="AE185" t="e">
        <f t="shared" si="21"/>
        <v>#DIV/0!</v>
      </c>
      <c r="AF185">
        <f t="shared" si="22"/>
        <v>1.0000000034032113</v>
      </c>
      <c r="AG185">
        <f t="shared" si="23"/>
        <v>0.99999994603773579</v>
      </c>
      <c r="AH185" t="e">
        <f t="shared" si="24"/>
        <v>#DIV/0!</v>
      </c>
      <c r="AI185" t="e">
        <f t="shared" si="25"/>
        <v>#DIV/0!</v>
      </c>
      <c r="AJ185" t="e">
        <f t="shared" si="26"/>
        <v>#DIV/0!</v>
      </c>
      <c r="AK185" t="e">
        <f t="shared" si="27"/>
        <v>#DIV/0!</v>
      </c>
      <c r="AL185" t="e">
        <f t="shared" si="28"/>
        <v>#DIV/0!</v>
      </c>
      <c r="AM185" t="e">
        <f t="shared" si="29"/>
        <v>#DIV/0!</v>
      </c>
    </row>
    <row r="186" spans="1:39">
      <c r="A186" s="18" t="s">
        <v>422</v>
      </c>
      <c r="B186" s="18" t="s">
        <v>1613</v>
      </c>
      <c r="C186" s="18" t="s">
        <v>3486</v>
      </c>
      <c r="D186" s="33">
        <v>19.1166667938</v>
      </c>
      <c r="E186" s="33">
        <v>72.849998474100005</v>
      </c>
      <c r="F186" s="19">
        <v>14</v>
      </c>
      <c r="L186" s="23" t="s">
        <v>1613</v>
      </c>
      <c r="M186" s="24">
        <v>19.12</v>
      </c>
      <c r="N186" s="24">
        <v>72.849999999999994</v>
      </c>
      <c r="AD186" t="e">
        <f t="shared" si="20"/>
        <v>#DIV/0!</v>
      </c>
      <c r="AE186" t="e">
        <f t="shared" si="21"/>
        <v>#DIV/0!</v>
      </c>
      <c r="AF186">
        <f t="shared" si="22"/>
        <v>0.99982566913179916</v>
      </c>
      <c r="AG186">
        <f t="shared" si="23"/>
        <v>0.99999997905422111</v>
      </c>
      <c r="AH186" t="e">
        <f t="shared" si="24"/>
        <v>#DIV/0!</v>
      </c>
      <c r="AI186" t="e">
        <f t="shared" si="25"/>
        <v>#DIV/0!</v>
      </c>
      <c r="AJ186" t="e">
        <f t="shared" si="26"/>
        <v>#DIV/0!</v>
      </c>
      <c r="AK186" t="e">
        <f t="shared" si="27"/>
        <v>#DIV/0!</v>
      </c>
      <c r="AL186" t="e">
        <f t="shared" si="28"/>
        <v>#DIV/0!</v>
      </c>
      <c r="AM186" t="e">
        <f t="shared" si="29"/>
        <v>#DIV/0!</v>
      </c>
    </row>
    <row r="187" spans="1:39">
      <c r="A187" s="18" t="s">
        <v>423</v>
      </c>
      <c r="B187" s="18" t="s">
        <v>2518</v>
      </c>
      <c r="C187" s="18" t="s">
        <v>3075</v>
      </c>
      <c r="D187" s="33">
        <v>49.383335113500003</v>
      </c>
      <c r="E187" s="33">
        <v>-82.116668701199998</v>
      </c>
      <c r="F187" s="19">
        <v>245</v>
      </c>
      <c r="AD187" t="e">
        <f t="shared" si="20"/>
        <v>#DIV/0!</v>
      </c>
      <c r="AE187" t="e">
        <f t="shared" si="21"/>
        <v>#DIV/0!</v>
      </c>
      <c r="AF187" t="e">
        <f t="shared" si="22"/>
        <v>#DIV/0!</v>
      </c>
      <c r="AG187" t="e">
        <f t="shared" si="23"/>
        <v>#DIV/0!</v>
      </c>
      <c r="AH187" t="e">
        <f t="shared" si="24"/>
        <v>#DIV/0!</v>
      </c>
      <c r="AI187" t="e">
        <f t="shared" si="25"/>
        <v>#DIV/0!</v>
      </c>
      <c r="AJ187" t="e">
        <f t="shared" si="26"/>
        <v>#DIV/0!</v>
      </c>
      <c r="AK187" t="e">
        <f t="shared" si="27"/>
        <v>#DIV/0!</v>
      </c>
      <c r="AL187" t="e">
        <f t="shared" si="28"/>
        <v>#DIV/0!</v>
      </c>
      <c r="AM187" t="e">
        <f t="shared" si="29"/>
        <v>#DIV/0!</v>
      </c>
    </row>
    <row r="188" spans="1:39">
      <c r="A188" s="18" t="s">
        <v>424</v>
      </c>
      <c r="B188" s="18" t="s">
        <v>2519</v>
      </c>
      <c r="C188" s="18" t="s">
        <v>3077</v>
      </c>
      <c r="D188" s="33">
        <v>60.487998962399999</v>
      </c>
      <c r="E188" s="33">
        <v>15.4300003052</v>
      </c>
      <c r="F188" s="19">
        <v>164</v>
      </c>
      <c r="AD188" t="e">
        <f t="shared" si="20"/>
        <v>#DIV/0!</v>
      </c>
      <c r="AE188" t="e">
        <f t="shared" si="21"/>
        <v>#DIV/0!</v>
      </c>
      <c r="AF188" t="e">
        <f t="shared" si="22"/>
        <v>#DIV/0!</v>
      </c>
      <c r="AG188" t="e">
        <f t="shared" si="23"/>
        <v>#DIV/0!</v>
      </c>
      <c r="AH188" t="e">
        <f t="shared" si="24"/>
        <v>#DIV/0!</v>
      </c>
      <c r="AI188" t="e">
        <f t="shared" si="25"/>
        <v>#DIV/0!</v>
      </c>
      <c r="AJ188" t="e">
        <f t="shared" si="26"/>
        <v>#DIV/0!</v>
      </c>
      <c r="AK188" t="e">
        <f t="shared" si="27"/>
        <v>#DIV/0!</v>
      </c>
      <c r="AL188" t="e">
        <f t="shared" si="28"/>
        <v>#DIV/0!</v>
      </c>
      <c r="AM188" t="e">
        <f t="shared" si="29"/>
        <v>#DIV/0!</v>
      </c>
    </row>
    <row r="189" spans="1:39">
      <c r="A189" s="18" t="s">
        <v>426</v>
      </c>
      <c r="B189" s="18" t="s">
        <v>2520</v>
      </c>
      <c r="C189" s="18" t="s">
        <v>3079</v>
      </c>
      <c r="D189" s="33">
        <v>40.049999237100003</v>
      </c>
      <c r="E189" s="33">
        <v>-105.00700378419999</v>
      </c>
      <c r="F189" s="19">
        <v>1577</v>
      </c>
      <c r="AD189" t="e">
        <f t="shared" si="20"/>
        <v>#DIV/0!</v>
      </c>
      <c r="AE189" t="e">
        <f t="shared" si="21"/>
        <v>#DIV/0!</v>
      </c>
      <c r="AF189" t="e">
        <f t="shared" si="22"/>
        <v>#DIV/0!</v>
      </c>
      <c r="AG189" t="e">
        <f t="shared" si="23"/>
        <v>#DIV/0!</v>
      </c>
      <c r="AH189" t="e">
        <f t="shared" si="24"/>
        <v>#DIV/0!</v>
      </c>
      <c r="AI189" t="e">
        <f t="shared" si="25"/>
        <v>#DIV/0!</v>
      </c>
      <c r="AJ189" t="e">
        <f t="shared" si="26"/>
        <v>#DIV/0!</v>
      </c>
      <c r="AK189" t="e">
        <f t="shared" si="27"/>
        <v>#DIV/0!</v>
      </c>
      <c r="AL189" t="e">
        <f t="shared" si="28"/>
        <v>#DIV/0!</v>
      </c>
      <c r="AM189" t="e">
        <f t="shared" si="29"/>
        <v>#DIV/0!</v>
      </c>
    </row>
    <row r="190" spans="1:39">
      <c r="A190" s="18" t="s">
        <v>427</v>
      </c>
      <c r="B190" s="18" t="s">
        <v>1539</v>
      </c>
      <c r="C190" s="18" t="s">
        <v>3094</v>
      </c>
      <c r="D190" s="33">
        <v>47.433334350599999</v>
      </c>
      <c r="E190" s="33">
        <v>19.183332443200001</v>
      </c>
      <c r="F190" s="19">
        <v>139</v>
      </c>
      <c r="L190" s="23" t="s">
        <v>1539</v>
      </c>
      <c r="M190" s="24">
        <v>47.43</v>
      </c>
      <c r="N190" s="24">
        <v>19.18</v>
      </c>
      <c r="AD190" t="e">
        <f t="shared" si="20"/>
        <v>#DIV/0!</v>
      </c>
      <c r="AE190" t="e">
        <f t="shared" si="21"/>
        <v>#DIV/0!</v>
      </c>
      <c r="AF190">
        <f t="shared" si="22"/>
        <v>1.0000703004554079</v>
      </c>
      <c r="AG190">
        <f t="shared" si="23"/>
        <v>1.000173745735141</v>
      </c>
      <c r="AH190" t="e">
        <f t="shared" si="24"/>
        <v>#DIV/0!</v>
      </c>
      <c r="AI190" t="e">
        <f t="shared" si="25"/>
        <v>#DIV/0!</v>
      </c>
      <c r="AJ190" t="e">
        <f t="shared" si="26"/>
        <v>#DIV/0!</v>
      </c>
      <c r="AK190" t="e">
        <f t="shared" si="27"/>
        <v>#DIV/0!</v>
      </c>
      <c r="AL190" t="e">
        <f t="shared" si="28"/>
        <v>#DIV/0!</v>
      </c>
      <c r="AM190" t="e">
        <f t="shared" si="29"/>
        <v>#DIV/0!</v>
      </c>
    </row>
    <row r="191" spans="1:39">
      <c r="A191" s="18" t="s">
        <v>428</v>
      </c>
      <c r="B191" s="18" t="s">
        <v>1652</v>
      </c>
      <c r="C191" s="18" t="s">
        <v>2390</v>
      </c>
      <c r="D191" s="33">
        <v>50.201630999999999</v>
      </c>
      <c r="E191" s="33">
        <v>-104.711259</v>
      </c>
      <c r="F191" s="19">
        <v>580</v>
      </c>
      <c r="L191" s="23" t="s">
        <v>1652</v>
      </c>
      <c r="M191" s="24">
        <v>50.2</v>
      </c>
      <c r="N191" s="24">
        <v>-104.7</v>
      </c>
      <c r="O191" s="26" t="s">
        <v>1652</v>
      </c>
      <c r="P191" s="26" t="s">
        <v>2136</v>
      </c>
      <c r="Q191" s="26">
        <v>50.200830000000003</v>
      </c>
      <c r="R191" s="26">
        <v>-104.71028</v>
      </c>
      <c r="S191" s="26">
        <v>595</v>
      </c>
      <c r="T191" s="30" t="s">
        <v>1652</v>
      </c>
      <c r="U191" s="30" t="s">
        <v>2390</v>
      </c>
      <c r="V191" s="30">
        <v>50.200830000000003</v>
      </c>
      <c r="W191" s="30">
        <v>-104.71028</v>
      </c>
      <c r="X191" s="30">
        <v>595</v>
      </c>
      <c r="AD191" t="e">
        <f t="shared" si="20"/>
        <v>#DIV/0!</v>
      </c>
      <c r="AE191" t="e">
        <f t="shared" si="21"/>
        <v>#DIV/0!</v>
      </c>
      <c r="AF191">
        <f t="shared" si="22"/>
        <v>1.0000324900398405</v>
      </c>
      <c r="AG191">
        <f t="shared" si="23"/>
        <v>1.0001075358166189</v>
      </c>
      <c r="AH191">
        <f t="shared" si="24"/>
        <v>1.0000159559114858</v>
      </c>
      <c r="AI191">
        <f t="shared" si="25"/>
        <v>1.0000093496073166</v>
      </c>
      <c r="AJ191">
        <f t="shared" si="26"/>
        <v>1.0000159559114858</v>
      </c>
      <c r="AK191">
        <f t="shared" si="27"/>
        <v>1.0000093496073166</v>
      </c>
      <c r="AL191" t="e">
        <f t="shared" si="28"/>
        <v>#DIV/0!</v>
      </c>
      <c r="AM191" t="e">
        <f t="shared" si="29"/>
        <v>#DIV/0!</v>
      </c>
    </row>
    <row r="192" spans="1:39">
      <c r="A192" s="18" t="s">
        <v>429</v>
      </c>
      <c r="B192" s="18" t="s">
        <v>2521</v>
      </c>
      <c r="C192" s="18" t="s">
        <v>3085</v>
      </c>
      <c r="D192" s="33">
        <v>-15.944720268199999</v>
      </c>
      <c r="E192" s="33">
        <v>-47.885280609100001</v>
      </c>
      <c r="F192" s="19">
        <v>1127</v>
      </c>
      <c r="AD192" t="e">
        <f t="shared" si="20"/>
        <v>#DIV/0!</v>
      </c>
      <c r="AE192" t="e">
        <f t="shared" si="21"/>
        <v>#DIV/0!</v>
      </c>
      <c r="AF192" t="e">
        <f t="shared" si="22"/>
        <v>#DIV/0!</v>
      </c>
      <c r="AG192" t="e">
        <f t="shared" si="23"/>
        <v>#DIV/0!</v>
      </c>
      <c r="AH192" t="e">
        <f t="shared" si="24"/>
        <v>#DIV/0!</v>
      </c>
      <c r="AI192" t="e">
        <f t="shared" si="25"/>
        <v>#DIV/0!</v>
      </c>
      <c r="AJ192" t="e">
        <f t="shared" si="26"/>
        <v>#DIV/0!</v>
      </c>
      <c r="AK192" t="e">
        <f t="shared" si="27"/>
        <v>#DIV/0!</v>
      </c>
      <c r="AL192" t="e">
        <f t="shared" si="28"/>
        <v>#DIV/0!</v>
      </c>
      <c r="AM192" t="e">
        <f t="shared" si="29"/>
        <v>#DIV/0!</v>
      </c>
    </row>
    <row r="193" spans="1:39">
      <c r="A193" s="18" t="s">
        <v>430</v>
      </c>
      <c r="B193" s="18" t="s">
        <v>2522</v>
      </c>
      <c r="C193" s="18" t="s">
        <v>3039</v>
      </c>
      <c r="D193" s="33">
        <v>41.389000000000003</v>
      </c>
      <c r="E193" s="33">
        <v>2.1120000000000001</v>
      </c>
      <c r="F193" s="19">
        <v>115</v>
      </c>
      <c r="AD193" t="e">
        <f t="shared" si="20"/>
        <v>#DIV/0!</v>
      </c>
      <c r="AE193" t="e">
        <f t="shared" si="21"/>
        <v>#DIV/0!</v>
      </c>
      <c r="AF193" t="e">
        <f t="shared" si="22"/>
        <v>#DIV/0!</v>
      </c>
      <c r="AG193" t="e">
        <f t="shared" si="23"/>
        <v>#DIV/0!</v>
      </c>
      <c r="AH193" t="e">
        <f t="shared" si="24"/>
        <v>#DIV/0!</v>
      </c>
      <c r="AI193" t="e">
        <f t="shared" si="25"/>
        <v>#DIV/0!</v>
      </c>
      <c r="AJ193" t="e">
        <f t="shared" si="26"/>
        <v>#DIV/0!</v>
      </c>
      <c r="AK193" t="e">
        <f t="shared" si="27"/>
        <v>#DIV/0!</v>
      </c>
      <c r="AL193" t="e">
        <f t="shared" si="28"/>
        <v>#DIV/0!</v>
      </c>
      <c r="AM193" t="e">
        <f t="shared" si="29"/>
        <v>#DIV/0!</v>
      </c>
    </row>
    <row r="194" spans="1:39">
      <c r="A194" s="18" t="s">
        <v>431</v>
      </c>
      <c r="B194" s="18" t="s">
        <v>1650</v>
      </c>
      <c r="C194" s="18" t="s">
        <v>3091</v>
      </c>
      <c r="D194" s="33">
        <v>40.633335113500003</v>
      </c>
      <c r="E194" s="33">
        <v>17.9500007629</v>
      </c>
      <c r="F194" s="19">
        <v>5</v>
      </c>
      <c r="L194" s="23" t="s">
        <v>1650</v>
      </c>
      <c r="M194" s="24">
        <v>40.630000000000003</v>
      </c>
      <c r="N194" s="24">
        <v>17.95</v>
      </c>
      <c r="AD194" t="e">
        <f t="shared" ref="AD194:AD257" si="30">D194/I194</f>
        <v>#DIV/0!</v>
      </c>
      <c r="AE194" t="e">
        <f t="shared" ref="AE194:AE257" si="31">E194/J194</f>
        <v>#DIV/0!</v>
      </c>
      <c r="AF194">
        <f t="shared" ref="AF194:AF257" si="32">D194/M194</f>
        <v>1.0000820849987695</v>
      </c>
      <c r="AG194">
        <f t="shared" ref="AG194:AG257" si="33">E194/N194</f>
        <v>1.0000000425013928</v>
      </c>
      <c r="AH194" t="e">
        <f t="shared" ref="AH194:AH257" si="34">D194/Q194</f>
        <v>#DIV/0!</v>
      </c>
      <c r="AI194" t="e">
        <f t="shared" ref="AI194:AI257" si="35">E194/R194</f>
        <v>#DIV/0!</v>
      </c>
      <c r="AJ194" t="e">
        <f t="shared" ref="AJ194:AJ257" si="36">D194/V194</f>
        <v>#DIV/0!</v>
      </c>
      <c r="AK194" t="e">
        <f t="shared" ref="AK194:AK257" si="37">E194/W194</f>
        <v>#DIV/0!</v>
      </c>
      <c r="AL194" t="e">
        <f t="shared" si="28"/>
        <v>#DIV/0!</v>
      </c>
      <c r="AM194" t="e">
        <f t="shared" si="29"/>
        <v>#DIV/0!</v>
      </c>
    </row>
    <row r="195" spans="1:39">
      <c r="A195" s="18" t="s">
        <v>432</v>
      </c>
      <c r="B195" s="18" t="s">
        <v>2523</v>
      </c>
      <c r="C195" s="18" t="s">
        <v>3087</v>
      </c>
      <c r="D195" s="33">
        <v>63.835277557399998</v>
      </c>
      <c r="E195" s="33">
        <v>15.317222595200001</v>
      </c>
      <c r="F195" s="19">
        <v>410</v>
      </c>
      <c r="AD195" t="e">
        <f t="shared" si="30"/>
        <v>#DIV/0!</v>
      </c>
      <c r="AE195" t="e">
        <f t="shared" si="31"/>
        <v>#DIV/0!</v>
      </c>
      <c r="AF195" t="e">
        <f t="shared" si="32"/>
        <v>#DIV/0!</v>
      </c>
      <c r="AG195" t="e">
        <f t="shared" si="33"/>
        <v>#DIV/0!</v>
      </c>
      <c r="AH195" t="e">
        <f t="shared" si="34"/>
        <v>#DIV/0!</v>
      </c>
      <c r="AI195" t="e">
        <f t="shared" si="35"/>
        <v>#DIV/0!</v>
      </c>
      <c r="AJ195" t="e">
        <f t="shared" si="36"/>
        <v>#DIV/0!</v>
      </c>
      <c r="AK195" t="e">
        <f t="shared" si="37"/>
        <v>#DIV/0!</v>
      </c>
      <c r="AL195" t="e">
        <f t="shared" ref="AL195:AL258" si="38">D195/Z195</f>
        <v>#DIV/0!</v>
      </c>
      <c r="AM195" t="e">
        <f t="shared" ref="AM195:AM258" si="39">E195/AA195</f>
        <v>#DIV/0!</v>
      </c>
    </row>
    <row r="196" spans="1:39">
      <c r="A196" s="18" t="s">
        <v>433</v>
      </c>
      <c r="B196" s="18" t="s">
        <v>2389</v>
      </c>
      <c r="C196" s="18" t="s">
        <v>2388</v>
      </c>
      <c r="D196" s="33">
        <v>41.799999237100003</v>
      </c>
      <c r="E196" s="33">
        <v>-6.7333002090000003</v>
      </c>
      <c r="F196" s="19">
        <v>690</v>
      </c>
      <c r="T196" s="30" t="s">
        <v>2389</v>
      </c>
      <c r="U196" s="30" t="s">
        <v>2388</v>
      </c>
      <c r="V196" s="30">
        <v>41.8</v>
      </c>
      <c r="W196" s="30">
        <v>-6.73</v>
      </c>
      <c r="X196" s="30">
        <v>690</v>
      </c>
      <c r="AD196" t="e">
        <f t="shared" si="30"/>
        <v>#DIV/0!</v>
      </c>
      <c r="AE196" t="e">
        <f t="shared" si="31"/>
        <v>#DIV/0!</v>
      </c>
      <c r="AF196" t="e">
        <f t="shared" si="32"/>
        <v>#DIV/0!</v>
      </c>
      <c r="AG196" t="e">
        <f t="shared" si="33"/>
        <v>#DIV/0!</v>
      </c>
      <c r="AH196" t="e">
        <f t="shared" si="34"/>
        <v>#DIV/0!</v>
      </c>
      <c r="AI196" t="e">
        <f t="shared" si="35"/>
        <v>#DIV/0!</v>
      </c>
      <c r="AJ196">
        <f t="shared" si="36"/>
        <v>0.999999981748804</v>
      </c>
      <c r="AK196">
        <f t="shared" si="37"/>
        <v>1.000490372808321</v>
      </c>
      <c r="AL196" t="e">
        <f t="shared" si="38"/>
        <v>#DIV/0!</v>
      </c>
      <c r="AM196" t="e">
        <f t="shared" si="39"/>
        <v>#DIV/0!</v>
      </c>
    </row>
    <row r="197" spans="1:39">
      <c r="A197" s="18" t="s">
        <v>434</v>
      </c>
      <c r="B197" s="18" t="s">
        <v>2524</v>
      </c>
      <c r="C197" s="18" t="s">
        <v>3089</v>
      </c>
      <c r="D197" s="33">
        <v>44.900001525900002</v>
      </c>
      <c r="E197" s="33">
        <v>6.6500000954000003</v>
      </c>
      <c r="F197" s="19">
        <v>1310</v>
      </c>
      <c r="AD197" t="e">
        <f t="shared" si="30"/>
        <v>#DIV/0!</v>
      </c>
      <c r="AE197" t="e">
        <f t="shared" si="31"/>
        <v>#DIV/0!</v>
      </c>
      <c r="AF197" t="e">
        <f t="shared" si="32"/>
        <v>#DIV/0!</v>
      </c>
      <c r="AG197" t="e">
        <f t="shared" si="33"/>
        <v>#DIV/0!</v>
      </c>
      <c r="AH197" t="e">
        <f t="shared" si="34"/>
        <v>#DIV/0!</v>
      </c>
      <c r="AI197" t="e">
        <f t="shared" si="35"/>
        <v>#DIV/0!</v>
      </c>
      <c r="AJ197" t="e">
        <f t="shared" si="36"/>
        <v>#DIV/0!</v>
      </c>
      <c r="AK197" t="e">
        <f t="shared" si="37"/>
        <v>#DIV/0!</v>
      </c>
      <c r="AL197" t="e">
        <f t="shared" si="38"/>
        <v>#DIV/0!</v>
      </c>
      <c r="AM197" t="e">
        <f t="shared" si="39"/>
        <v>#DIV/0!</v>
      </c>
    </row>
    <row r="198" spans="1:39">
      <c r="A198" s="18" t="s">
        <v>435</v>
      </c>
      <c r="B198" s="18" t="s">
        <v>1649</v>
      </c>
      <c r="C198" s="18" t="s">
        <v>3083</v>
      </c>
      <c r="D198" s="33">
        <v>51.3800010681</v>
      </c>
      <c r="E198" s="33">
        <v>-0.77999997139999999</v>
      </c>
      <c r="F198" s="19">
        <v>70</v>
      </c>
      <c r="L198" s="23" t="s">
        <v>1649</v>
      </c>
      <c r="M198" s="24">
        <v>51.38</v>
      </c>
      <c r="N198" s="24">
        <v>-0.78</v>
      </c>
      <c r="AD198" t="e">
        <f t="shared" si="30"/>
        <v>#DIV/0!</v>
      </c>
      <c r="AE198" t="e">
        <f t="shared" si="31"/>
        <v>#DIV/0!</v>
      </c>
      <c r="AF198">
        <f t="shared" si="32"/>
        <v>1.0000000207882445</v>
      </c>
      <c r="AG198">
        <f t="shared" si="33"/>
        <v>0.9999999633333333</v>
      </c>
      <c r="AH198" t="e">
        <f t="shared" si="34"/>
        <v>#DIV/0!</v>
      </c>
      <c r="AI198" t="e">
        <f t="shared" si="35"/>
        <v>#DIV/0!</v>
      </c>
      <c r="AJ198" t="e">
        <f t="shared" si="36"/>
        <v>#DIV/0!</v>
      </c>
      <c r="AK198" t="e">
        <f t="shared" si="37"/>
        <v>#DIV/0!</v>
      </c>
      <c r="AL198" t="e">
        <f t="shared" si="38"/>
        <v>#DIV/0!</v>
      </c>
      <c r="AM198" t="e">
        <f t="shared" si="39"/>
        <v>#DIV/0!</v>
      </c>
    </row>
    <row r="199" spans="1:39">
      <c r="A199" s="18" t="s">
        <v>436</v>
      </c>
      <c r="B199" s="18" t="s">
        <v>1444</v>
      </c>
      <c r="C199" s="18" t="s">
        <v>3057</v>
      </c>
      <c r="D199" s="33">
        <v>52.470001220699999</v>
      </c>
      <c r="E199" s="33">
        <v>13.4300003052</v>
      </c>
      <c r="F199" s="19">
        <v>50</v>
      </c>
      <c r="L199" s="23" t="s">
        <v>1444</v>
      </c>
      <c r="M199" s="24">
        <v>52.47</v>
      </c>
      <c r="N199" s="24">
        <v>13.43</v>
      </c>
      <c r="AD199" t="e">
        <f t="shared" si="30"/>
        <v>#DIV/0!</v>
      </c>
      <c r="AE199" t="e">
        <f t="shared" si="31"/>
        <v>#DIV/0!</v>
      </c>
      <c r="AF199">
        <f t="shared" si="32"/>
        <v>1.0000000232647226</v>
      </c>
      <c r="AG199">
        <f t="shared" si="33"/>
        <v>1.0000000227252421</v>
      </c>
      <c r="AH199" t="e">
        <f t="shared" si="34"/>
        <v>#DIV/0!</v>
      </c>
      <c r="AI199" t="e">
        <f t="shared" si="35"/>
        <v>#DIV/0!</v>
      </c>
      <c r="AJ199" t="e">
        <f t="shared" si="36"/>
        <v>#DIV/0!</v>
      </c>
      <c r="AK199" t="e">
        <f t="shared" si="37"/>
        <v>#DIV/0!</v>
      </c>
      <c r="AL199" t="e">
        <f t="shared" si="38"/>
        <v>#DIV/0!</v>
      </c>
      <c r="AM199" t="e">
        <f t="shared" si="39"/>
        <v>#DIV/0!</v>
      </c>
    </row>
    <row r="200" spans="1:39">
      <c r="A200" s="18" t="s">
        <v>437</v>
      </c>
      <c r="B200" s="18" t="s">
        <v>2525</v>
      </c>
      <c r="C200" s="18" t="s">
        <v>3059</v>
      </c>
      <c r="D200" s="33">
        <v>46.951210021999998</v>
      </c>
      <c r="E200" s="33">
        <v>7.4387297630000004</v>
      </c>
      <c r="F200" s="19">
        <v>550</v>
      </c>
      <c r="AD200" t="e">
        <f t="shared" si="30"/>
        <v>#DIV/0!</v>
      </c>
      <c r="AE200" t="e">
        <f t="shared" si="31"/>
        <v>#DIV/0!</v>
      </c>
      <c r="AF200" t="e">
        <f t="shared" si="32"/>
        <v>#DIV/0!</v>
      </c>
      <c r="AG200" t="e">
        <f t="shared" si="33"/>
        <v>#DIV/0!</v>
      </c>
      <c r="AH200" t="e">
        <f t="shared" si="34"/>
        <v>#DIV/0!</v>
      </c>
      <c r="AI200" t="e">
        <f t="shared" si="35"/>
        <v>#DIV/0!</v>
      </c>
      <c r="AJ200" t="e">
        <f t="shared" si="36"/>
        <v>#DIV/0!</v>
      </c>
      <c r="AK200" t="e">
        <f t="shared" si="37"/>
        <v>#DIV/0!</v>
      </c>
      <c r="AL200" t="e">
        <f t="shared" si="38"/>
        <v>#DIV/0!</v>
      </c>
      <c r="AM200" t="e">
        <f t="shared" si="39"/>
        <v>#DIV/0!</v>
      </c>
    </row>
    <row r="201" spans="1:39">
      <c r="A201" s="18" t="s">
        <v>438</v>
      </c>
      <c r="B201" s="18" t="s">
        <v>1629</v>
      </c>
      <c r="C201" s="18" t="s">
        <v>3093</v>
      </c>
      <c r="D201" s="33">
        <v>-37.689918518100001</v>
      </c>
      <c r="E201" s="33">
        <v>144.94706726070001</v>
      </c>
      <c r="F201" s="19">
        <v>108</v>
      </c>
      <c r="L201" s="23" t="s">
        <v>1629</v>
      </c>
      <c r="M201" s="24">
        <v>-37.69</v>
      </c>
      <c r="N201" s="24">
        <v>144.9</v>
      </c>
      <c r="AD201" t="e">
        <f t="shared" si="30"/>
        <v>#DIV/0!</v>
      </c>
      <c r="AE201" t="e">
        <f t="shared" si="31"/>
        <v>#DIV/0!</v>
      </c>
      <c r="AF201">
        <f t="shared" si="32"/>
        <v>0.99999783810294518</v>
      </c>
      <c r="AG201">
        <f t="shared" si="33"/>
        <v>1.0003248258157351</v>
      </c>
      <c r="AH201" t="e">
        <f t="shared" si="34"/>
        <v>#DIV/0!</v>
      </c>
      <c r="AI201" t="e">
        <f t="shared" si="35"/>
        <v>#DIV/0!</v>
      </c>
      <c r="AJ201" t="e">
        <f t="shared" si="36"/>
        <v>#DIV/0!</v>
      </c>
      <c r="AK201" t="e">
        <f t="shared" si="37"/>
        <v>#DIV/0!</v>
      </c>
      <c r="AL201" t="e">
        <f t="shared" si="38"/>
        <v>#DIV/0!</v>
      </c>
      <c r="AM201" t="e">
        <f t="shared" si="39"/>
        <v>#DIV/0!</v>
      </c>
    </row>
    <row r="202" spans="1:39">
      <c r="A202" s="18" t="s">
        <v>439</v>
      </c>
      <c r="B202" s="18" t="s">
        <v>2526</v>
      </c>
      <c r="C202" s="18" t="s">
        <v>3056</v>
      </c>
      <c r="D202" s="33">
        <v>54.729999542199998</v>
      </c>
      <c r="E202" s="33">
        <v>28.350000381499999</v>
      </c>
      <c r="F202" s="19">
        <v>174</v>
      </c>
      <c r="AD202" t="e">
        <f t="shared" si="30"/>
        <v>#DIV/0!</v>
      </c>
      <c r="AE202" t="e">
        <f t="shared" si="31"/>
        <v>#DIV/0!</v>
      </c>
      <c r="AF202" t="e">
        <f t="shared" si="32"/>
        <v>#DIV/0!</v>
      </c>
      <c r="AG202" t="e">
        <f t="shared" si="33"/>
        <v>#DIV/0!</v>
      </c>
      <c r="AH202" t="e">
        <f t="shared" si="34"/>
        <v>#DIV/0!</v>
      </c>
      <c r="AI202" t="e">
        <f t="shared" si="35"/>
        <v>#DIV/0!</v>
      </c>
      <c r="AJ202" t="e">
        <f t="shared" si="36"/>
        <v>#DIV/0!</v>
      </c>
      <c r="AK202" t="e">
        <f t="shared" si="37"/>
        <v>#DIV/0!</v>
      </c>
      <c r="AL202" t="e">
        <f t="shared" si="38"/>
        <v>#DIV/0!</v>
      </c>
      <c r="AM202" t="e">
        <f t="shared" si="39"/>
        <v>#DIV/0!</v>
      </c>
    </row>
    <row r="203" spans="1:39">
      <c r="A203" s="18" t="s">
        <v>440</v>
      </c>
      <c r="B203" s="18" t="s">
        <v>2137</v>
      </c>
      <c r="C203" s="18" t="s">
        <v>1810</v>
      </c>
      <c r="D203" s="33">
        <v>48.816665649400001</v>
      </c>
      <c r="E203" s="33">
        <v>13.216666221600001</v>
      </c>
      <c r="F203" s="19">
        <v>1016</v>
      </c>
      <c r="O203" s="26" t="s">
        <v>2137</v>
      </c>
      <c r="P203" s="26" t="s">
        <v>1810</v>
      </c>
      <c r="Q203" s="26">
        <v>48.817070000000001</v>
      </c>
      <c r="R203" s="26">
        <v>13.2181</v>
      </c>
      <c r="S203" s="26">
        <v>1016</v>
      </c>
      <c r="T203" s="30" t="s">
        <v>2137</v>
      </c>
      <c r="U203" s="30" t="s">
        <v>1810</v>
      </c>
      <c r="V203" s="30">
        <v>48.82</v>
      </c>
      <c r="W203" s="30">
        <v>13.22</v>
      </c>
      <c r="X203" s="30">
        <v>1016</v>
      </c>
      <c r="Y203" s="26" t="s">
        <v>1810</v>
      </c>
      <c r="Z203" s="26">
        <v>48.817070000000001</v>
      </c>
      <c r="AA203" s="26">
        <v>13.2181</v>
      </c>
      <c r="AB203" s="28">
        <v>1016</v>
      </c>
      <c r="AD203" t="e">
        <f t="shared" si="30"/>
        <v>#DIV/0!</v>
      </c>
      <c r="AE203" t="e">
        <f t="shared" si="31"/>
        <v>#DIV/0!</v>
      </c>
      <c r="AF203" t="e">
        <f t="shared" si="32"/>
        <v>#DIV/0!</v>
      </c>
      <c r="AG203" t="e">
        <f t="shared" si="33"/>
        <v>#DIV/0!</v>
      </c>
      <c r="AH203">
        <f t="shared" si="34"/>
        <v>0.99999171702439327</v>
      </c>
      <c r="AI203">
        <f t="shared" si="35"/>
        <v>0.99989152916077206</v>
      </c>
      <c r="AJ203">
        <f t="shared" si="36"/>
        <v>0.9999317011347808</v>
      </c>
      <c r="AK203">
        <f t="shared" si="37"/>
        <v>0.99974782311649013</v>
      </c>
      <c r="AL203">
        <f t="shared" si="38"/>
        <v>0.99999171702439327</v>
      </c>
      <c r="AM203">
        <f t="shared" si="39"/>
        <v>0.99989152916077206</v>
      </c>
    </row>
    <row r="204" spans="1:39">
      <c r="A204" s="18" t="s">
        <v>441</v>
      </c>
      <c r="B204" s="18" t="s">
        <v>2527</v>
      </c>
      <c r="C204" s="18" t="s">
        <v>3078</v>
      </c>
      <c r="D204" s="33">
        <v>53.116664886499997</v>
      </c>
      <c r="E204" s="33">
        <v>70.283332824699997</v>
      </c>
      <c r="F204" s="19" t="s">
        <v>8256</v>
      </c>
      <c r="AD204" t="e">
        <f t="shared" si="30"/>
        <v>#DIV/0!</v>
      </c>
      <c r="AE204" t="e">
        <f t="shared" si="31"/>
        <v>#DIV/0!</v>
      </c>
      <c r="AF204" t="e">
        <f t="shared" si="32"/>
        <v>#DIV/0!</v>
      </c>
      <c r="AG204" t="e">
        <f t="shared" si="33"/>
        <v>#DIV/0!</v>
      </c>
      <c r="AH204" t="e">
        <f t="shared" si="34"/>
        <v>#DIV/0!</v>
      </c>
      <c r="AI204" t="e">
        <f t="shared" si="35"/>
        <v>#DIV/0!</v>
      </c>
      <c r="AJ204" t="e">
        <f t="shared" si="36"/>
        <v>#DIV/0!</v>
      </c>
      <c r="AK204" t="e">
        <f t="shared" si="37"/>
        <v>#DIV/0!</v>
      </c>
      <c r="AL204" t="e">
        <f t="shared" si="38"/>
        <v>#DIV/0!</v>
      </c>
      <c r="AM204" t="e">
        <f t="shared" si="39"/>
        <v>#DIV/0!</v>
      </c>
    </row>
    <row r="205" spans="1:39">
      <c r="A205" s="18" t="s">
        <v>443</v>
      </c>
      <c r="B205" s="18" t="s">
        <v>2138</v>
      </c>
      <c r="C205" s="18" t="s">
        <v>3157</v>
      </c>
      <c r="D205" s="33">
        <v>44.169998168900001</v>
      </c>
      <c r="E205" s="33">
        <v>28.6800003052</v>
      </c>
      <c r="F205" s="19">
        <v>3</v>
      </c>
      <c r="O205" s="26" t="s">
        <v>2138</v>
      </c>
      <c r="P205" s="26" t="s">
        <v>2139</v>
      </c>
      <c r="Q205" s="26">
        <v>44.17</v>
      </c>
      <c r="R205" s="26">
        <v>28.67</v>
      </c>
      <c r="S205" s="26">
        <v>3</v>
      </c>
      <c r="T205" s="30" t="s">
        <v>2138</v>
      </c>
      <c r="U205" s="30" t="s">
        <v>2139</v>
      </c>
      <c r="V205" s="30">
        <v>44.17</v>
      </c>
      <c r="W205" s="30">
        <v>28.67</v>
      </c>
      <c r="X205" s="30">
        <v>3</v>
      </c>
      <c r="AD205" t="e">
        <f t="shared" si="30"/>
        <v>#DIV/0!</v>
      </c>
      <c r="AE205" t="e">
        <f t="shared" si="31"/>
        <v>#DIV/0!</v>
      </c>
      <c r="AF205" t="e">
        <f t="shared" si="32"/>
        <v>#DIV/0!</v>
      </c>
      <c r="AG205" t="e">
        <f t="shared" si="33"/>
        <v>#DIV/0!</v>
      </c>
      <c r="AH205">
        <f t="shared" si="34"/>
        <v>0.99999995854426083</v>
      </c>
      <c r="AI205">
        <f t="shared" si="35"/>
        <v>1.0003488072968258</v>
      </c>
      <c r="AJ205">
        <f t="shared" si="36"/>
        <v>0.99999995854426083</v>
      </c>
      <c r="AK205">
        <f t="shared" si="37"/>
        <v>1.0003488072968258</v>
      </c>
      <c r="AL205" t="e">
        <f t="shared" si="38"/>
        <v>#DIV/0!</v>
      </c>
      <c r="AM205" t="e">
        <f t="shared" si="39"/>
        <v>#DIV/0!</v>
      </c>
    </row>
    <row r="206" spans="1:39">
      <c r="A206" s="18" t="s">
        <v>444</v>
      </c>
      <c r="B206" s="18" t="s">
        <v>2528</v>
      </c>
      <c r="C206" s="18" t="s">
        <v>3064</v>
      </c>
      <c r="D206" s="33">
        <v>54.359000000000002</v>
      </c>
      <c r="E206" s="33">
        <v>-1.1499999999999999</v>
      </c>
      <c r="F206" s="19">
        <v>380</v>
      </c>
      <c r="AD206" t="e">
        <f t="shared" si="30"/>
        <v>#DIV/0!</v>
      </c>
      <c r="AE206" t="e">
        <f t="shared" si="31"/>
        <v>#DIV/0!</v>
      </c>
      <c r="AF206" t="e">
        <f t="shared" si="32"/>
        <v>#DIV/0!</v>
      </c>
      <c r="AG206" t="e">
        <f t="shared" si="33"/>
        <v>#DIV/0!</v>
      </c>
      <c r="AH206" t="e">
        <f t="shared" si="34"/>
        <v>#DIV/0!</v>
      </c>
      <c r="AI206" t="e">
        <f t="shared" si="35"/>
        <v>#DIV/0!</v>
      </c>
      <c r="AJ206" t="e">
        <f t="shared" si="36"/>
        <v>#DIV/0!</v>
      </c>
      <c r="AK206" t="e">
        <f t="shared" si="37"/>
        <v>#DIV/0!</v>
      </c>
      <c r="AL206" t="e">
        <f t="shared" si="38"/>
        <v>#DIV/0!</v>
      </c>
      <c r="AM206" t="e">
        <f t="shared" si="39"/>
        <v>#DIV/0!</v>
      </c>
    </row>
    <row r="207" spans="1:39">
      <c r="A207" s="18" t="s">
        <v>445</v>
      </c>
      <c r="B207" s="18" t="s">
        <v>1654</v>
      </c>
      <c r="C207" s="18" t="s">
        <v>3072</v>
      </c>
      <c r="D207" s="33">
        <v>46.919998168900001</v>
      </c>
      <c r="E207" s="33">
        <v>142.72999572750001</v>
      </c>
      <c r="F207" s="19">
        <v>22</v>
      </c>
      <c r="L207" s="23" t="s">
        <v>1654</v>
      </c>
      <c r="M207" s="24">
        <v>46.92</v>
      </c>
      <c r="N207" s="24">
        <v>142.69999999999999</v>
      </c>
      <c r="AD207" t="e">
        <f t="shared" si="30"/>
        <v>#DIV/0!</v>
      </c>
      <c r="AE207" t="e">
        <f t="shared" si="31"/>
        <v>#DIV/0!</v>
      </c>
      <c r="AF207">
        <f t="shared" si="32"/>
        <v>0.99999996097399824</v>
      </c>
      <c r="AG207">
        <f t="shared" si="33"/>
        <v>1.0002102013139456</v>
      </c>
      <c r="AH207" t="e">
        <f t="shared" si="34"/>
        <v>#DIV/0!</v>
      </c>
      <c r="AI207" t="e">
        <f t="shared" si="35"/>
        <v>#DIV/0!</v>
      </c>
      <c r="AJ207" t="e">
        <f t="shared" si="36"/>
        <v>#DIV/0!</v>
      </c>
      <c r="AK207" t="e">
        <f t="shared" si="37"/>
        <v>#DIV/0!</v>
      </c>
      <c r="AL207" t="e">
        <f t="shared" si="38"/>
        <v>#DIV/0!</v>
      </c>
      <c r="AM207" t="e">
        <f t="shared" si="39"/>
        <v>#DIV/0!</v>
      </c>
    </row>
    <row r="208" spans="1:39">
      <c r="A208" s="18" t="s">
        <v>446</v>
      </c>
      <c r="B208" s="18" t="s">
        <v>1452</v>
      </c>
      <c r="C208" s="18" t="s">
        <v>3095</v>
      </c>
      <c r="D208" s="33">
        <v>-34.590015000000001</v>
      </c>
      <c r="E208" s="33">
        <v>-58.483879999999999</v>
      </c>
      <c r="F208" s="19">
        <v>25</v>
      </c>
      <c r="L208" s="23" t="s">
        <v>1452</v>
      </c>
      <c r="M208" s="24">
        <v>-34.590000000000003</v>
      </c>
      <c r="N208" s="24">
        <v>-58.48</v>
      </c>
      <c r="AD208" t="e">
        <f t="shared" si="30"/>
        <v>#DIV/0!</v>
      </c>
      <c r="AE208" t="e">
        <f t="shared" si="31"/>
        <v>#DIV/0!</v>
      </c>
      <c r="AF208">
        <f t="shared" si="32"/>
        <v>1.0000004336513442</v>
      </c>
      <c r="AG208">
        <f t="shared" si="33"/>
        <v>1.0000663474692202</v>
      </c>
      <c r="AH208" t="e">
        <f t="shared" si="34"/>
        <v>#DIV/0!</v>
      </c>
      <c r="AI208" t="e">
        <f t="shared" si="35"/>
        <v>#DIV/0!</v>
      </c>
      <c r="AJ208" t="e">
        <f t="shared" si="36"/>
        <v>#DIV/0!</v>
      </c>
      <c r="AK208" t="e">
        <f t="shared" si="37"/>
        <v>#DIV/0!</v>
      </c>
      <c r="AL208" t="e">
        <f t="shared" si="38"/>
        <v>#DIV/0!</v>
      </c>
      <c r="AM208" t="e">
        <f t="shared" si="39"/>
        <v>#DIV/0!</v>
      </c>
    </row>
    <row r="209" spans="1:39">
      <c r="A209" s="18" t="s">
        <v>447</v>
      </c>
      <c r="B209" s="18" t="s">
        <v>2529</v>
      </c>
      <c r="C209" s="18" t="s">
        <v>3070</v>
      </c>
      <c r="D209" s="33">
        <v>38.976100921600001</v>
      </c>
      <c r="E209" s="33">
        <v>-120.1025009155</v>
      </c>
      <c r="F209" s="19">
        <v>2130</v>
      </c>
      <c r="AD209" t="e">
        <f t="shared" si="30"/>
        <v>#DIV/0!</v>
      </c>
      <c r="AE209" t="e">
        <f t="shared" si="31"/>
        <v>#DIV/0!</v>
      </c>
      <c r="AF209" t="e">
        <f t="shared" si="32"/>
        <v>#DIV/0!</v>
      </c>
      <c r="AG209" t="e">
        <f t="shared" si="33"/>
        <v>#DIV/0!</v>
      </c>
      <c r="AH209" t="e">
        <f t="shared" si="34"/>
        <v>#DIV/0!</v>
      </c>
      <c r="AI209" t="e">
        <f t="shared" si="35"/>
        <v>#DIV/0!</v>
      </c>
      <c r="AJ209" t="e">
        <f t="shared" si="36"/>
        <v>#DIV/0!</v>
      </c>
      <c r="AK209" t="e">
        <f t="shared" si="37"/>
        <v>#DIV/0!</v>
      </c>
      <c r="AL209" t="e">
        <f t="shared" si="38"/>
        <v>#DIV/0!</v>
      </c>
      <c r="AM209" t="e">
        <f t="shared" si="39"/>
        <v>#DIV/0!</v>
      </c>
    </row>
    <row r="210" spans="1:39">
      <c r="A210" s="18" t="s">
        <v>448</v>
      </c>
      <c r="B210" s="18" t="s">
        <v>2530</v>
      </c>
      <c r="C210" s="18" t="s">
        <v>1822</v>
      </c>
      <c r="D210" s="33">
        <v>52.849998474099998</v>
      </c>
      <c r="E210" s="33">
        <v>8.7200002669999996</v>
      </c>
      <c r="F210" s="19">
        <v>52</v>
      </c>
      <c r="Y210" s="26" t="s">
        <v>1822</v>
      </c>
      <c r="Z210" s="26">
        <v>52.85</v>
      </c>
      <c r="AA210" s="26">
        <v>8.6999999999999993</v>
      </c>
      <c r="AB210" s="28">
        <v>52</v>
      </c>
      <c r="AD210" t="e">
        <f t="shared" si="30"/>
        <v>#DIV/0!</v>
      </c>
      <c r="AE210" t="e">
        <f t="shared" si="31"/>
        <v>#DIV/0!</v>
      </c>
      <c r="AF210" t="e">
        <f t="shared" si="32"/>
        <v>#DIV/0!</v>
      </c>
      <c r="AG210" t="e">
        <f t="shared" si="33"/>
        <v>#DIV/0!</v>
      </c>
      <c r="AH210" t="e">
        <f t="shared" si="34"/>
        <v>#DIV/0!</v>
      </c>
      <c r="AI210" t="e">
        <f t="shared" si="35"/>
        <v>#DIV/0!</v>
      </c>
      <c r="AJ210" t="e">
        <f t="shared" si="36"/>
        <v>#DIV/0!</v>
      </c>
      <c r="AK210" t="e">
        <f t="shared" si="37"/>
        <v>#DIV/0!</v>
      </c>
      <c r="AL210">
        <f t="shared" si="38"/>
        <v>0.99999997112771988</v>
      </c>
      <c r="AM210">
        <f t="shared" si="39"/>
        <v>1.0022988812643678</v>
      </c>
    </row>
    <row r="211" spans="1:39">
      <c r="A211" s="18" t="s">
        <v>449</v>
      </c>
      <c r="B211" s="18" t="s">
        <v>2531</v>
      </c>
      <c r="C211" s="18" t="s">
        <v>3788</v>
      </c>
      <c r="D211" s="33">
        <v>52.333328247099999</v>
      </c>
      <c r="E211" s="33">
        <v>23.433332443200001</v>
      </c>
      <c r="F211" s="19">
        <v>163</v>
      </c>
      <c r="AD211" t="e">
        <f t="shared" si="30"/>
        <v>#DIV/0!</v>
      </c>
      <c r="AE211" t="e">
        <f t="shared" si="31"/>
        <v>#DIV/0!</v>
      </c>
      <c r="AF211" t="e">
        <f t="shared" si="32"/>
        <v>#DIV/0!</v>
      </c>
      <c r="AG211" t="e">
        <f t="shared" si="33"/>
        <v>#DIV/0!</v>
      </c>
      <c r="AH211" t="e">
        <f t="shared" si="34"/>
        <v>#DIV/0!</v>
      </c>
      <c r="AI211" t="e">
        <f t="shared" si="35"/>
        <v>#DIV/0!</v>
      </c>
      <c r="AJ211" t="e">
        <f t="shared" si="36"/>
        <v>#DIV/0!</v>
      </c>
      <c r="AK211" t="e">
        <f t="shared" si="37"/>
        <v>#DIV/0!</v>
      </c>
      <c r="AL211" t="e">
        <f t="shared" si="38"/>
        <v>#DIV/0!</v>
      </c>
      <c r="AM211" t="e">
        <f t="shared" si="39"/>
        <v>#DIV/0!</v>
      </c>
    </row>
    <row r="212" spans="1:39">
      <c r="A212" s="18" t="s">
        <v>450</v>
      </c>
      <c r="B212" s="18" t="s">
        <v>2532</v>
      </c>
      <c r="C212" s="18" t="s">
        <v>3065</v>
      </c>
      <c r="D212" s="33">
        <v>52.116664886499997</v>
      </c>
      <c r="E212" s="33">
        <v>5.1999998093000004</v>
      </c>
      <c r="F212" s="19">
        <v>5</v>
      </c>
      <c r="AD212" t="e">
        <f t="shared" si="30"/>
        <v>#DIV/0!</v>
      </c>
      <c r="AE212" t="e">
        <f t="shared" si="31"/>
        <v>#DIV/0!</v>
      </c>
      <c r="AF212" t="e">
        <f t="shared" si="32"/>
        <v>#DIV/0!</v>
      </c>
      <c r="AG212" t="e">
        <f t="shared" si="33"/>
        <v>#DIV/0!</v>
      </c>
      <c r="AH212" t="e">
        <f t="shared" si="34"/>
        <v>#DIV/0!</v>
      </c>
      <c r="AI212" t="e">
        <f t="shared" si="35"/>
        <v>#DIV/0!</v>
      </c>
      <c r="AJ212" t="e">
        <f t="shared" si="36"/>
        <v>#DIV/0!</v>
      </c>
      <c r="AK212" t="e">
        <f t="shared" si="37"/>
        <v>#DIV/0!</v>
      </c>
      <c r="AL212" t="e">
        <f t="shared" si="38"/>
        <v>#DIV/0!</v>
      </c>
      <c r="AM212" t="e">
        <f t="shared" si="39"/>
        <v>#DIV/0!</v>
      </c>
    </row>
    <row r="213" spans="1:39">
      <c r="A213" s="18" t="s">
        <v>451</v>
      </c>
      <c r="B213" s="18" t="s">
        <v>1681</v>
      </c>
      <c r="C213" s="18" t="s">
        <v>3044</v>
      </c>
      <c r="D213" s="33">
        <v>30.3600006104</v>
      </c>
      <c r="E213" s="33">
        <v>-91.169998168899994</v>
      </c>
      <c r="F213" s="19">
        <v>7</v>
      </c>
      <c r="L213" s="23" t="s">
        <v>1681</v>
      </c>
      <c r="M213" s="24">
        <v>30.36</v>
      </c>
      <c r="N213" s="24">
        <v>-91.17</v>
      </c>
      <c r="AD213" t="e">
        <f t="shared" si="30"/>
        <v>#DIV/0!</v>
      </c>
      <c r="AE213" t="e">
        <f t="shared" si="31"/>
        <v>#DIV/0!</v>
      </c>
      <c r="AF213">
        <f t="shared" si="32"/>
        <v>1.0000000201054018</v>
      </c>
      <c r="AG213">
        <f t="shared" si="33"/>
        <v>0.99999997991554235</v>
      </c>
      <c r="AH213" t="e">
        <f t="shared" si="34"/>
        <v>#DIV/0!</v>
      </c>
      <c r="AI213" t="e">
        <f t="shared" si="35"/>
        <v>#DIV/0!</v>
      </c>
      <c r="AJ213" t="e">
        <f t="shared" si="36"/>
        <v>#DIV/0!</v>
      </c>
      <c r="AK213" t="e">
        <f t="shared" si="37"/>
        <v>#DIV/0!</v>
      </c>
      <c r="AL213" t="e">
        <f t="shared" si="38"/>
        <v>#DIV/0!</v>
      </c>
      <c r="AM213" t="e">
        <f t="shared" si="39"/>
        <v>#DIV/0!</v>
      </c>
    </row>
    <row r="214" spans="1:39">
      <c r="A214" s="18" t="s">
        <v>452</v>
      </c>
      <c r="B214" s="18" t="s">
        <v>1678</v>
      </c>
      <c r="C214" s="18" t="s">
        <v>3099</v>
      </c>
      <c r="D214" s="33">
        <v>44.529998779300001</v>
      </c>
      <c r="E214" s="33">
        <v>-72.860000610399993</v>
      </c>
      <c r="F214" s="19">
        <v>408</v>
      </c>
      <c r="L214" s="23" t="s">
        <v>1678</v>
      </c>
      <c r="M214" s="24">
        <v>44.53</v>
      </c>
      <c r="N214" s="24">
        <v>-72.86</v>
      </c>
      <c r="AD214" t="e">
        <f t="shared" si="30"/>
        <v>#DIV/0!</v>
      </c>
      <c r="AE214" t="e">
        <f t="shared" si="31"/>
        <v>#DIV/0!</v>
      </c>
      <c r="AF214">
        <f t="shared" si="32"/>
        <v>0.99999997258702</v>
      </c>
      <c r="AG214">
        <f t="shared" si="33"/>
        <v>1.0000000083777105</v>
      </c>
      <c r="AH214" t="e">
        <f t="shared" si="34"/>
        <v>#DIV/0!</v>
      </c>
      <c r="AI214" t="e">
        <f t="shared" si="35"/>
        <v>#DIV/0!</v>
      </c>
      <c r="AJ214" t="e">
        <f t="shared" si="36"/>
        <v>#DIV/0!</v>
      </c>
      <c r="AK214" t="e">
        <f t="shared" si="37"/>
        <v>#DIV/0!</v>
      </c>
      <c r="AL214" t="e">
        <f t="shared" si="38"/>
        <v>#DIV/0!</v>
      </c>
      <c r="AM214" t="e">
        <f t="shared" si="39"/>
        <v>#DIV/0!</v>
      </c>
    </row>
    <row r="215" spans="1:39">
      <c r="A215" s="18" t="s">
        <v>453</v>
      </c>
      <c r="B215" s="18" t="s">
        <v>2533</v>
      </c>
      <c r="C215" s="18" t="s">
        <v>3096</v>
      </c>
      <c r="D215" s="33">
        <v>44.144199999999998</v>
      </c>
      <c r="E215" s="33">
        <v>-106.10890000000001</v>
      </c>
      <c r="F215" s="19">
        <v>1324</v>
      </c>
      <c r="AD215" t="e">
        <f t="shared" si="30"/>
        <v>#DIV/0!</v>
      </c>
      <c r="AE215" t="e">
        <f t="shared" si="31"/>
        <v>#DIV/0!</v>
      </c>
      <c r="AF215" t="e">
        <f t="shared" si="32"/>
        <v>#DIV/0!</v>
      </c>
      <c r="AG215" t="e">
        <f t="shared" si="33"/>
        <v>#DIV/0!</v>
      </c>
      <c r="AH215" t="e">
        <f t="shared" si="34"/>
        <v>#DIV/0!</v>
      </c>
      <c r="AI215" t="e">
        <f t="shared" si="35"/>
        <v>#DIV/0!</v>
      </c>
      <c r="AJ215" t="e">
        <f t="shared" si="36"/>
        <v>#DIV/0!</v>
      </c>
      <c r="AK215" t="e">
        <f t="shared" si="37"/>
        <v>#DIV/0!</v>
      </c>
      <c r="AL215" t="e">
        <f t="shared" si="38"/>
        <v>#DIV/0!</v>
      </c>
      <c r="AM215" t="e">
        <f t="shared" si="39"/>
        <v>#DIV/0!</v>
      </c>
    </row>
    <row r="216" spans="1:39">
      <c r="A216" s="18" t="s">
        <v>454</v>
      </c>
      <c r="B216" s="18" t="s">
        <v>2392</v>
      </c>
      <c r="C216" s="18" t="s">
        <v>3100</v>
      </c>
      <c r="D216" s="33">
        <v>42.466667175300003</v>
      </c>
      <c r="E216" s="33">
        <v>27.4666671753</v>
      </c>
      <c r="F216" s="19">
        <v>16</v>
      </c>
      <c r="T216" s="30" t="s">
        <v>2392</v>
      </c>
      <c r="U216" s="30" t="s">
        <v>2391</v>
      </c>
      <c r="V216" s="30">
        <v>42.48</v>
      </c>
      <c r="W216" s="30">
        <v>27.48</v>
      </c>
      <c r="X216" s="30">
        <v>16</v>
      </c>
      <c r="AD216" t="e">
        <f t="shared" si="30"/>
        <v>#DIV/0!</v>
      </c>
      <c r="AE216" t="e">
        <f t="shared" si="31"/>
        <v>#DIV/0!</v>
      </c>
      <c r="AF216" t="e">
        <f t="shared" si="32"/>
        <v>#DIV/0!</v>
      </c>
      <c r="AG216" t="e">
        <f t="shared" si="33"/>
        <v>#DIV/0!</v>
      </c>
      <c r="AH216" t="e">
        <f t="shared" si="34"/>
        <v>#DIV/0!</v>
      </c>
      <c r="AI216" t="e">
        <f t="shared" si="35"/>
        <v>#DIV/0!</v>
      </c>
      <c r="AJ216">
        <f t="shared" si="36"/>
        <v>0.99968613877824875</v>
      </c>
      <c r="AK216">
        <f t="shared" si="37"/>
        <v>0.99951481715065504</v>
      </c>
      <c r="AL216" t="e">
        <f t="shared" si="38"/>
        <v>#DIV/0!</v>
      </c>
      <c r="AM216" t="e">
        <f t="shared" si="39"/>
        <v>#DIV/0!</v>
      </c>
    </row>
    <row r="217" spans="1:39">
      <c r="A217" s="18" t="s">
        <v>455</v>
      </c>
      <c r="B217" s="18" t="s">
        <v>2534</v>
      </c>
      <c r="C217" s="18" t="s">
        <v>1956</v>
      </c>
      <c r="D217" s="33">
        <v>55.866664886499997</v>
      </c>
      <c r="E217" s="33">
        <v>-3.2000000477000001</v>
      </c>
      <c r="F217" s="19">
        <v>180</v>
      </c>
      <c r="Y217" s="26" t="s">
        <v>1956</v>
      </c>
      <c r="Z217" s="26">
        <v>55.862279999999998</v>
      </c>
      <c r="AA217" s="26">
        <v>-3.2057799999999999</v>
      </c>
      <c r="AB217" s="28">
        <v>180</v>
      </c>
      <c r="AD217" t="e">
        <f t="shared" si="30"/>
        <v>#DIV/0!</v>
      </c>
      <c r="AE217" t="e">
        <f t="shared" si="31"/>
        <v>#DIV/0!</v>
      </c>
      <c r="AF217" t="e">
        <f t="shared" si="32"/>
        <v>#DIV/0!</v>
      </c>
      <c r="AG217" t="e">
        <f t="shared" si="33"/>
        <v>#DIV/0!</v>
      </c>
      <c r="AH217" t="e">
        <f t="shared" si="34"/>
        <v>#DIV/0!</v>
      </c>
      <c r="AI217" t="e">
        <f t="shared" si="35"/>
        <v>#DIV/0!</v>
      </c>
      <c r="AJ217" t="e">
        <f t="shared" si="36"/>
        <v>#DIV/0!</v>
      </c>
      <c r="AK217" t="e">
        <f t="shared" si="37"/>
        <v>#DIV/0!</v>
      </c>
      <c r="AL217">
        <f t="shared" si="38"/>
        <v>1.000078494585255</v>
      </c>
      <c r="AM217">
        <f t="shared" si="39"/>
        <v>0.99819702153610046</v>
      </c>
    </row>
    <row r="218" spans="1:39">
      <c r="A218" s="18" t="s">
        <v>456</v>
      </c>
      <c r="B218" s="18" t="s">
        <v>2535</v>
      </c>
      <c r="C218" s="18" t="s">
        <v>3082</v>
      </c>
      <c r="D218" s="33">
        <v>47.946601867699997</v>
      </c>
      <c r="E218" s="33">
        <v>-91.495498657200002</v>
      </c>
      <c r="F218" s="19">
        <v>526</v>
      </c>
      <c r="AD218" t="e">
        <f t="shared" si="30"/>
        <v>#DIV/0!</v>
      </c>
      <c r="AE218" t="e">
        <f t="shared" si="31"/>
        <v>#DIV/0!</v>
      </c>
      <c r="AF218" t="e">
        <f t="shared" si="32"/>
        <v>#DIV/0!</v>
      </c>
      <c r="AG218" t="e">
        <f t="shared" si="33"/>
        <v>#DIV/0!</v>
      </c>
      <c r="AH218" t="e">
        <f t="shared" si="34"/>
        <v>#DIV/0!</v>
      </c>
      <c r="AI218" t="e">
        <f t="shared" si="35"/>
        <v>#DIV/0!</v>
      </c>
      <c r="AJ218" t="e">
        <f t="shared" si="36"/>
        <v>#DIV/0!</v>
      </c>
      <c r="AK218" t="e">
        <f t="shared" si="37"/>
        <v>#DIV/0!</v>
      </c>
      <c r="AL218" t="e">
        <f t="shared" si="38"/>
        <v>#DIV/0!</v>
      </c>
      <c r="AM218" t="e">
        <f t="shared" si="39"/>
        <v>#DIV/0!</v>
      </c>
    </row>
    <row r="219" spans="1:39">
      <c r="A219" s="18" t="s">
        <v>457</v>
      </c>
      <c r="B219" s="18" t="s">
        <v>2536</v>
      </c>
      <c r="C219" s="18" t="s">
        <v>3090</v>
      </c>
      <c r="D219" s="33">
        <v>39.465000152599998</v>
      </c>
      <c r="E219" s="33">
        <v>-74.449203491199995</v>
      </c>
      <c r="F219" s="19">
        <v>5</v>
      </c>
      <c r="AD219" t="e">
        <f t="shared" si="30"/>
        <v>#DIV/0!</v>
      </c>
      <c r="AE219" t="e">
        <f t="shared" si="31"/>
        <v>#DIV/0!</v>
      </c>
      <c r="AF219" t="e">
        <f t="shared" si="32"/>
        <v>#DIV/0!</v>
      </c>
      <c r="AG219" t="e">
        <f t="shared" si="33"/>
        <v>#DIV/0!</v>
      </c>
      <c r="AH219" t="e">
        <f t="shared" si="34"/>
        <v>#DIV/0!</v>
      </c>
      <c r="AI219" t="e">
        <f t="shared" si="35"/>
        <v>#DIV/0!</v>
      </c>
      <c r="AJ219" t="e">
        <f t="shared" si="36"/>
        <v>#DIV/0!</v>
      </c>
      <c r="AK219" t="e">
        <f t="shared" si="37"/>
        <v>#DIV/0!</v>
      </c>
      <c r="AL219" t="e">
        <f t="shared" si="38"/>
        <v>#DIV/0!</v>
      </c>
      <c r="AM219" t="e">
        <f t="shared" si="39"/>
        <v>#DIV/0!</v>
      </c>
    </row>
    <row r="220" spans="1:39">
      <c r="A220" s="18" t="s">
        <v>458</v>
      </c>
      <c r="B220" s="18" t="s">
        <v>1406</v>
      </c>
      <c r="C220" s="18" t="s">
        <v>3101</v>
      </c>
      <c r="D220" s="33">
        <v>-80.029998779300001</v>
      </c>
      <c r="E220" s="33">
        <v>-119.5199966431</v>
      </c>
      <c r="F220" s="19">
        <v>1528</v>
      </c>
      <c r="L220" s="23" t="s">
        <v>1406</v>
      </c>
      <c r="M220" s="24">
        <v>-80.03</v>
      </c>
      <c r="N220" s="24">
        <v>-119.52</v>
      </c>
      <c r="AD220" t="e">
        <f t="shared" si="30"/>
        <v>#DIV/0!</v>
      </c>
      <c r="AE220" t="e">
        <f t="shared" si="31"/>
        <v>#DIV/0!</v>
      </c>
      <c r="AF220">
        <f t="shared" si="32"/>
        <v>0.99999998474696994</v>
      </c>
      <c r="AG220">
        <f t="shared" si="33"/>
        <v>0.99999997191348733</v>
      </c>
      <c r="AH220" t="e">
        <f t="shared" si="34"/>
        <v>#DIV/0!</v>
      </c>
      <c r="AI220" t="e">
        <f t="shared" si="35"/>
        <v>#DIV/0!</v>
      </c>
      <c r="AJ220" t="e">
        <f t="shared" si="36"/>
        <v>#DIV/0!</v>
      </c>
      <c r="AK220" t="e">
        <f t="shared" si="37"/>
        <v>#DIV/0!</v>
      </c>
      <c r="AL220" t="e">
        <f t="shared" si="38"/>
        <v>#DIV/0!</v>
      </c>
      <c r="AM220" t="e">
        <f t="shared" si="39"/>
        <v>#DIV/0!</v>
      </c>
    </row>
    <row r="221" spans="1:39">
      <c r="A221" s="18" t="s">
        <v>459</v>
      </c>
      <c r="B221" s="18" t="s">
        <v>1449</v>
      </c>
      <c r="C221" s="18" t="s">
        <v>3086</v>
      </c>
      <c r="D221" s="33">
        <v>-4.2800002097999998</v>
      </c>
      <c r="E221" s="33">
        <v>15.25</v>
      </c>
      <c r="F221" s="19">
        <v>314</v>
      </c>
      <c r="L221" s="23" t="s">
        <v>1449</v>
      </c>
      <c r="M221" s="24">
        <v>-4.28</v>
      </c>
      <c r="N221" s="24">
        <v>15.25</v>
      </c>
      <c r="AD221" t="e">
        <f t="shared" si="30"/>
        <v>#DIV/0!</v>
      </c>
      <c r="AE221" t="e">
        <f t="shared" si="31"/>
        <v>#DIV/0!</v>
      </c>
      <c r="AF221">
        <f t="shared" si="32"/>
        <v>1.0000000490186916</v>
      </c>
      <c r="AG221">
        <f t="shared" si="33"/>
        <v>1</v>
      </c>
      <c r="AH221" t="e">
        <f t="shared" si="34"/>
        <v>#DIV/0!</v>
      </c>
      <c r="AI221" t="e">
        <f t="shared" si="35"/>
        <v>#DIV/0!</v>
      </c>
      <c r="AJ221" t="e">
        <f t="shared" si="36"/>
        <v>#DIV/0!</v>
      </c>
      <c r="AK221" t="e">
        <f t="shared" si="37"/>
        <v>#DIV/0!</v>
      </c>
      <c r="AL221" t="e">
        <f t="shared" si="38"/>
        <v>#DIV/0!</v>
      </c>
      <c r="AM221" t="e">
        <f t="shared" si="39"/>
        <v>#DIV/0!</v>
      </c>
    </row>
    <row r="222" spans="1:39">
      <c r="A222" s="18" t="s">
        <v>460</v>
      </c>
      <c r="B222" s="18" t="s">
        <v>1466</v>
      </c>
      <c r="C222" s="18" t="s">
        <v>3122</v>
      </c>
      <c r="D222" s="33">
        <v>33.566665649400001</v>
      </c>
      <c r="E222" s="33">
        <v>-7.1999998093000004</v>
      </c>
      <c r="F222" s="19">
        <v>56</v>
      </c>
      <c r="L222" s="23" t="s">
        <v>1466</v>
      </c>
      <c r="M222" s="24">
        <v>33.57</v>
      </c>
      <c r="N222" s="24">
        <v>-7.2</v>
      </c>
      <c r="AD222" t="e">
        <f t="shared" si="30"/>
        <v>#DIV/0!</v>
      </c>
      <c r="AE222" t="e">
        <f t="shared" si="31"/>
        <v>#DIV/0!</v>
      </c>
      <c r="AF222">
        <f t="shared" si="32"/>
        <v>0.99990067469168897</v>
      </c>
      <c r="AG222">
        <f t="shared" si="33"/>
        <v>0.99999997351388892</v>
      </c>
      <c r="AH222" t="e">
        <f t="shared" si="34"/>
        <v>#DIV/0!</v>
      </c>
      <c r="AI222" t="e">
        <f t="shared" si="35"/>
        <v>#DIV/0!</v>
      </c>
      <c r="AJ222" t="e">
        <f t="shared" si="36"/>
        <v>#DIV/0!</v>
      </c>
      <c r="AK222" t="e">
        <f t="shared" si="37"/>
        <v>#DIV/0!</v>
      </c>
      <c r="AL222" t="e">
        <f t="shared" si="38"/>
        <v>#DIV/0!</v>
      </c>
      <c r="AM222" t="e">
        <f t="shared" si="39"/>
        <v>#DIV/0!</v>
      </c>
    </row>
    <row r="223" spans="1:39">
      <c r="A223" s="18" t="s">
        <v>461</v>
      </c>
      <c r="B223" s="18" t="s">
        <v>2537</v>
      </c>
      <c r="C223" s="18" t="s">
        <v>3106</v>
      </c>
      <c r="D223" s="33">
        <v>34.179277999999996</v>
      </c>
      <c r="E223" s="33">
        <v>-93.098754999999997</v>
      </c>
      <c r="F223" s="19">
        <v>78</v>
      </c>
      <c r="AD223" t="e">
        <f t="shared" si="30"/>
        <v>#DIV/0!</v>
      </c>
      <c r="AE223" t="e">
        <f t="shared" si="31"/>
        <v>#DIV/0!</v>
      </c>
      <c r="AF223" t="e">
        <f t="shared" si="32"/>
        <v>#DIV/0!</v>
      </c>
      <c r="AG223" t="e">
        <f t="shared" si="33"/>
        <v>#DIV/0!</v>
      </c>
      <c r="AH223" t="e">
        <f t="shared" si="34"/>
        <v>#DIV/0!</v>
      </c>
      <c r="AI223" t="e">
        <f t="shared" si="35"/>
        <v>#DIV/0!</v>
      </c>
      <c r="AJ223" t="e">
        <f t="shared" si="36"/>
        <v>#DIV/0!</v>
      </c>
      <c r="AK223" t="e">
        <f t="shared" si="37"/>
        <v>#DIV/0!</v>
      </c>
      <c r="AL223" t="e">
        <f t="shared" si="38"/>
        <v>#DIV/0!</v>
      </c>
      <c r="AM223" t="e">
        <f t="shared" si="39"/>
        <v>#DIV/0!</v>
      </c>
    </row>
    <row r="224" spans="1:39">
      <c r="A224" s="18" t="s">
        <v>462</v>
      </c>
      <c r="B224" s="18" t="s">
        <v>1468</v>
      </c>
      <c r="C224" s="18" t="s">
        <v>3108</v>
      </c>
      <c r="D224" s="33">
        <v>39.25</v>
      </c>
      <c r="E224" s="33">
        <v>9.0500001907000005</v>
      </c>
      <c r="F224" s="19">
        <v>4</v>
      </c>
      <c r="L224" s="23" t="s">
        <v>1468</v>
      </c>
      <c r="M224" s="24">
        <v>39.25</v>
      </c>
      <c r="N224" s="24">
        <v>9.0500000000000007</v>
      </c>
      <c r="AD224" t="e">
        <f t="shared" si="30"/>
        <v>#DIV/0!</v>
      </c>
      <c r="AE224" t="e">
        <f t="shared" si="31"/>
        <v>#DIV/0!</v>
      </c>
      <c r="AF224">
        <f t="shared" si="32"/>
        <v>1</v>
      </c>
      <c r="AG224">
        <f t="shared" si="33"/>
        <v>1.0000000210718232</v>
      </c>
      <c r="AH224" t="e">
        <f t="shared" si="34"/>
        <v>#DIV/0!</v>
      </c>
      <c r="AI224" t="e">
        <f t="shared" si="35"/>
        <v>#DIV/0!</v>
      </c>
      <c r="AJ224" t="e">
        <f t="shared" si="36"/>
        <v>#DIV/0!</v>
      </c>
      <c r="AK224" t="e">
        <f t="shared" si="37"/>
        <v>#DIV/0!</v>
      </c>
      <c r="AL224" t="e">
        <f t="shared" si="38"/>
        <v>#DIV/0!</v>
      </c>
      <c r="AM224" t="e">
        <f t="shared" si="39"/>
        <v>#DIV/0!</v>
      </c>
    </row>
    <row r="225" spans="1:39">
      <c r="A225" s="18" t="s">
        <v>464</v>
      </c>
      <c r="B225" s="18" t="s">
        <v>1464</v>
      </c>
      <c r="C225" s="18" t="s">
        <v>3115</v>
      </c>
      <c r="D225" s="33">
        <v>38.455001831099999</v>
      </c>
      <c r="E225" s="33">
        <v>-109.8217010498</v>
      </c>
      <c r="F225" s="19">
        <v>1814</v>
      </c>
      <c r="L225" s="23" t="s">
        <v>1464</v>
      </c>
      <c r="M225" s="24">
        <v>38.46</v>
      </c>
      <c r="N225" s="24">
        <v>-109.8</v>
      </c>
      <c r="AD225" t="e">
        <f t="shared" si="30"/>
        <v>#DIV/0!</v>
      </c>
      <c r="AE225" t="e">
        <f t="shared" si="31"/>
        <v>#DIV/0!</v>
      </c>
      <c r="AF225">
        <f t="shared" si="32"/>
        <v>0.99987004241029631</v>
      </c>
      <c r="AG225">
        <f t="shared" si="33"/>
        <v>1.0001976416193079</v>
      </c>
      <c r="AH225" t="e">
        <f t="shared" si="34"/>
        <v>#DIV/0!</v>
      </c>
      <c r="AI225" t="e">
        <f t="shared" si="35"/>
        <v>#DIV/0!</v>
      </c>
      <c r="AJ225" t="e">
        <f t="shared" si="36"/>
        <v>#DIV/0!</v>
      </c>
      <c r="AK225" t="e">
        <f t="shared" si="37"/>
        <v>#DIV/0!</v>
      </c>
      <c r="AL225" t="e">
        <f t="shared" si="38"/>
        <v>#DIV/0!</v>
      </c>
      <c r="AM225" t="e">
        <f t="shared" si="39"/>
        <v>#DIV/0!</v>
      </c>
    </row>
    <row r="226" spans="1:39">
      <c r="A226" s="18" t="s">
        <v>465</v>
      </c>
      <c r="B226" s="18" t="s">
        <v>2538</v>
      </c>
      <c r="C226" s="18" t="s">
        <v>3169</v>
      </c>
      <c r="D226" s="33">
        <v>35.0381</v>
      </c>
      <c r="E226" s="33">
        <v>33.0578</v>
      </c>
      <c r="F226" s="19">
        <v>520</v>
      </c>
      <c r="AD226" t="e">
        <f t="shared" si="30"/>
        <v>#DIV/0!</v>
      </c>
      <c r="AE226" t="e">
        <f t="shared" si="31"/>
        <v>#DIV/0!</v>
      </c>
      <c r="AF226" t="e">
        <f t="shared" si="32"/>
        <v>#DIV/0!</v>
      </c>
      <c r="AG226" t="e">
        <f t="shared" si="33"/>
        <v>#DIV/0!</v>
      </c>
      <c r="AH226" t="e">
        <f t="shared" si="34"/>
        <v>#DIV/0!</v>
      </c>
      <c r="AI226" t="e">
        <f t="shared" si="35"/>
        <v>#DIV/0!</v>
      </c>
      <c r="AJ226" t="e">
        <f t="shared" si="36"/>
        <v>#DIV/0!</v>
      </c>
      <c r="AK226" t="e">
        <f t="shared" si="37"/>
        <v>#DIV/0!</v>
      </c>
      <c r="AL226" t="e">
        <f t="shared" si="38"/>
        <v>#DIV/0!</v>
      </c>
      <c r="AM226" t="e">
        <f t="shared" si="39"/>
        <v>#DIV/0!</v>
      </c>
    </row>
    <row r="227" spans="1:39">
      <c r="A227" s="18" t="s">
        <v>466</v>
      </c>
      <c r="B227" s="18" t="s">
        <v>2539</v>
      </c>
      <c r="C227" s="18" t="s">
        <v>3121</v>
      </c>
      <c r="D227" s="33">
        <v>44.0833320618</v>
      </c>
      <c r="E227" s="33">
        <v>5.0500001906999996</v>
      </c>
      <c r="F227" s="19">
        <v>99</v>
      </c>
      <c r="AD227" t="e">
        <f t="shared" si="30"/>
        <v>#DIV/0!</v>
      </c>
      <c r="AE227" t="e">
        <f t="shared" si="31"/>
        <v>#DIV/0!</v>
      </c>
      <c r="AF227" t="e">
        <f t="shared" si="32"/>
        <v>#DIV/0!</v>
      </c>
      <c r="AG227" t="e">
        <f t="shared" si="33"/>
        <v>#DIV/0!</v>
      </c>
      <c r="AH227" t="e">
        <f t="shared" si="34"/>
        <v>#DIV/0!</v>
      </c>
      <c r="AI227" t="e">
        <f t="shared" si="35"/>
        <v>#DIV/0!</v>
      </c>
      <c r="AJ227" t="e">
        <f t="shared" si="36"/>
        <v>#DIV/0!</v>
      </c>
      <c r="AK227" t="e">
        <f t="shared" si="37"/>
        <v>#DIV/0!</v>
      </c>
      <c r="AL227" t="e">
        <f t="shared" si="38"/>
        <v>#DIV/0!</v>
      </c>
      <c r="AM227" t="e">
        <f t="shared" si="39"/>
        <v>#DIV/0!</v>
      </c>
    </row>
    <row r="228" spans="1:39">
      <c r="A228" s="18" t="s">
        <v>467</v>
      </c>
      <c r="B228" s="18" t="s">
        <v>2420</v>
      </c>
      <c r="C228" s="18" t="s">
        <v>1870</v>
      </c>
      <c r="D228" s="33">
        <v>37.200000762899997</v>
      </c>
      <c r="E228" s="33">
        <v>-3.5999999046000002</v>
      </c>
      <c r="F228" s="19">
        <v>720</v>
      </c>
      <c r="T228" s="30" t="s">
        <v>2420</v>
      </c>
      <c r="U228" s="30" t="s">
        <v>1870</v>
      </c>
      <c r="V228" s="30">
        <v>37.200000000000003</v>
      </c>
      <c r="W228" s="30">
        <v>-3.6</v>
      </c>
      <c r="X228" s="30">
        <v>720</v>
      </c>
      <c r="Y228" s="26" t="s">
        <v>1870</v>
      </c>
      <c r="Z228" s="26">
        <v>37.200000000000003</v>
      </c>
      <c r="AA228" s="26">
        <v>-3.6</v>
      </c>
      <c r="AB228" s="28">
        <v>720</v>
      </c>
      <c r="AD228" t="e">
        <f t="shared" si="30"/>
        <v>#DIV/0!</v>
      </c>
      <c r="AE228" t="e">
        <f t="shared" si="31"/>
        <v>#DIV/0!</v>
      </c>
      <c r="AF228" t="e">
        <f t="shared" si="32"/>
        <v>#DIV/0!</v>
      </c>
      <c r="AG228" t="e">
        <f t="shared" si="33"/>
        <v>#DIV/0!</v>
      </c>
      <c r="AH228" t="e">
        <f t="shared" si="34"/>
        <v>#DIV/0!</v>
      </c>
      <c r="AI228" t="e">
        <f t="shared" si="35"/>
        <v>#DIV/0!</v>
      </c>
      <c r="AJ228">
        <f t="shared" si="36"/>
        <v>1.0000000205080644</v>
      </c>
      <c r="AK228">
        <f t="shared" si="37"/>
        <v>0.99999997350000003</v>
      </c>
      <c r="AL228">
        <f t="shared" si="38"/>
        <v>1.0000000205080644</v>
      </c>
      <c r="AM228">
        <f t="shared" si="39"/>
        <v>0.99999997350000003</v>
      </c>
    </row>
    <row r="229" spans="1:39">
      <c r="A229" s="18" t="s">
        <v>468</v>
      </c>
      <c r="B229" s="18" t="s">
        <v>2140</v>
      </c>
      <c r="C229" s="18" t="s">
        <v>2141</v>
      </c>
      <c r="D229" s="33">
        <v>39.8333320618</v>
      </c>
      <c r="E229" s="33">
        <v>-7.4666666985000001</v>
      </c>
      <c r="F229" s="19">
        <v>386</v>
      </c>
      <c r="O229" s="26" t="s">
        <v>2140</v>
      </c>
      <c r="P229" s="26" t="s">
        <v>2141</v>
      </c>
      <c r="Q229" s="26">
        <v>39.83</v>
      </c>
      <c r="R229" s="26">
        <v>-7.47</v>
      </c>
      <c r="S229" s="26">
        <v>386</v>
      </c>
      <c r="T229" s="30" t="s">
        <v>2140</v>
      </c>
      <c r="U229" s="30" t="s">
        <v>2141</v>
      </c>
      <c r="V229" s="30">
        <v>39.83</v>
      </c>
      <c r="W229" s="30">
        <v>-7.47</v>
      </c>
      <c r="X229" s="30">
        <v>386</v>
      </c>
      <c r="AD229" t="e">
        <f t="shared" si="30"/>
        <v>#DIV/0!</v>
      </c>
      <c r="AE229" t="e">
        <f t="shared" si="31"/>
        <v>#DIV/0!</v>
      </c>
      <c r="AF229" t="e">
        <f t="shared" si="32"/>
        <v>#DIV/0!</v>
      </c>
      <c r="AG229" t="e">
        <f t="shared" si="33"/>
        <v>#DIV/0!</v>
      </c>
      <c r="AH229">
        <f t="shared" si="34"/>
        <v>1.0000836570876224</v>
      </c>
      <c r="AI229">
        <f t="shared" si="35"/>
        <v>0.9995537748995984</v>
      </c>
      <c r="AJ229">
        <f t="shared" si="36"/>
        <v>1.0000836570876224</v>
      </c>
      <c r="AK229">
        <f t="shared" si="37"/>
        <v>0.9995537748995984</v>
      </c>
      <c r="AL229" t="e">
        <f t="shared" si="38"/>
        <v>#DIV/0!</v>
      </c>
      <c r="AM229" t="e">
        <f t="shared" si="39"/>
        <v>#DIV/0!</v>
      </c>
    </row>
    <row r="230" spans="1:39">
      <c r="A230" s="18" t="s">
        <v>469</v>
      </c>
      <c r="B230" s="18" t="s">
        <v>2540</v>
      </c>
      <c r="C230" s="18" t="s">
        <v>3147</v>
      </c>
      <c r="D230" s="33">
        <v>41.942324999999997</v>
      </c>
      <c r="E230" s="33">
        <v>-74.551998999999995</v>
      </c>
      <c r="F230" s="19">
        <v>754</v>
      </c>
      <c r="AD230" t="e">
        <f t="shared" si="30"/>
        <v>#DIV/0!</v>
      </c>
      <c r="AE230" t="e">
        <f t="shared" si="31"/>
        <v>#DIV/0!</v>
      </c>
      <c r="AF230" t="e">
        <f t="shared" si="32"/>
        <v>#DIV/0!</v>
      </c>
      <c r="AG230" t="e">
        <f t="shared" si="33"/>
        <v>#DIV/0!</v>
      </c>
      <c r="AH230" t="e">
        <f t="shared" si="34"/>
        <v>#DIV/0!</v>
      </c>
      <c r="AI230" t="e">
        <f t="shared" si="35"/>
        <v>#DIV/0!</v>
      </c>
      <c r="AJ230" t="e">
        <f t="shared" si="36"/>
        <v>#DIV/0!</v>
      </c>
      <c r="AK230" t="e">
        <f t="shared" si="37"/>
        <v>#DIV/0!</v>
      </c>
      <c r="AL230" t="e">
        <f t="shared" si="38"/>
        <v>#DIV/0!</v>
      </c>
      <c r="AM230" t="e">
        <f t="shared" si="39"/>
        <v>#DIV/0!</v>
      </c>
    </row>
    <row r="231" spans="1:39">
      <c r="A231" s="18" t="s">
        <v>470</v>
      </c>
      <c r="B231" s="18" t="s">
        <v>2142</v>
      </c>
      <c r="C231" s="18" t="s">
        <v>3151</v>
      </c>
      <c r="D231" s="33">
        <v>55.200000762899997</v>
      </c>
      <c r="E231" s="33">
        <v>-162.7166595459</v>
      </c>
      <c r="F231" s="19">
        <v>25</v>
      </c>
      <c r="O231" s="26" t="s">
        <v>2142</v>
      </c>
      <c r="P231" s="26" t="s">
        <v>2143</v>
      </c>
      <c r="Q231" s="26">
        <v>55.2</v>
      </c>
      <c r="R231" s="26">
        <v>-162.72</v>
      </c>
      <c r="S231" s="26">
        <v>25</v>
      </c>
      <c r="T231" s="30" t="s">
        <v>2142</v>
      </c>
      <c r="U231" s="30" t="s">
        <v>2143</v>
      </c>
      <c r="V231" s="30">
        <v>55.2</v>
      </c>
      <c r="W231" s="30">
        <v>-162.72</v>
      </c>
      <c r="X231" s="30">
        <v>25</v>
      </c>
      <c r="AD231" t="e">
        <f t="shared" si="30"/>
        <v>#DIV/0!</v>
      </c>
      <c r="AE231" t="e">
        <f t="shared" si="31"/>
        <v>#DIV/0!</v>
      </c>
      <c r="AF231" t="e">
        <f t="shared" si="32"/>
        <v>#DIV/0!</v>
      </c>
      <c r="AG231" t="e">
        <f t="shared" si="33"/>
        <v>#DIV/0!</v>
      </c>
      <c r="AH231">
        <f t="shared" si="34"/>
        <v>1.000000013820652</v>
      </c>
      <c r="AI231">
        <f t="shared" si="35"/>
        <v>0.99997947115228614</v>
      </c>
      <c r="AJ231">
        <f t="shared" si="36"/>
        <v>1.000000013820652</v>
      </c>
      <c r="AK231">
        <f t="shared" si="37"/>
        <v>0.99997947115228614</v>
      </c>
      <c r="AL231" t="e">
        <f t="shared" si="38"/>
        <v>#DIV/0!</v>
      </c>
      <c r="AM231" t="e">
        <f t="shared" si="39"/>
        <v>#DIV/0!</v>
      </c>
    </row>
    <row r="232" spans="1:39">
      <c r="A232" s="18" t="s">
        <v>471</v>
      </c>
      <c r="B232" s="18" t="s">
        <v>2541</v>
      </c>
      <c r="C232" s="18" t="s">
        <v>3126</v>
      </c>
      <c r="D232" s="33">
        <v>38.770099639900003</v>
      </c>
      <c r="E232" s="33">
        <v>-99.763397216800001</v>
      </c>
      <c r="F232" s="19">
        <v>665</v>
      </c>
      <c r="AD232" t="e">
        <f t="shared" si="30"/>
        <v>#DIV/0!</v>
      </c>
      <c r="AE232" t="e">
        <f t="shared" si="31"/>
        <v>#DIV/0!</v>
      </c>
      <c r="AF232" t="e">
        <f t="shared" si="32"/>
        <v>#DIV/0!</v>
      </c>
      <c r="AG232" t="e">
        <f t="shared" si="33"/>
        <v>#DIV/0!</v>
      </c>
      <c r="AH232" t="e">
        <f t="shared" si="34"/>
        <v>#DIV/0!</v>
      </c>
      <c r="AI232" t="e">
        <f t="shared" si="35"/>
        <v>#DIV/0!</v>
      </c>
      <c r="AJ232" t="e">
        <f t="shared" si="36"/>
        <v>#DIV/0!</v>
      </c>
      <c r="AK232" t="e">
        <f t="shared" si="37"/>
        <v>#DIV/0!</v>
      </c>
      <c r="AL232" t="e">
        <f t="shared" si="38"/>
        <v>#DIV/0!</v>
      </c>
      <c r="AM232" t="e">
        <f t="shared" si="39"/>
        <v>#DIV/0!</v>
      </c>
    </row>
    <row r="233" spans="1:39">
      <c r="A233" s="18" t="s">
        <v>472</v>
      </c>
      <c r="B233" s="18" t="s">
        <v>1381</v>
      </c>
      <c r="C233" s="18" t="s">
        <v>3120</v>
      </c>
      <c r="D233" s="33">
        <v>46.8699989319</v>
      </c>
      <c r="E233" s="33">
        <v>-68.010002136200001</v>
      </c>
      <c r="F233" s="19">
        <v>191</v>
      </c>
      <c r="L233" s="23" t="s">
        <v>1381</v>
      </c>
      <c r="M233" s="24">
        <v>46.87</v>
      </c>
      <c r="N233" s="24">
        <v>-68.010000000000005</v>
      </c>
      <c r="AD233" t="e">
        <f t="shared" si="30"/>
        <v>#DIV/0!</v>
      </c>
      <c r="AE233" t="e">
        <f t="shared" si="31"/>
        <v>#DIV/0!</v>
      </c>
      <c r="AF233">
        <f t="shared" si="32"/>
        <v>0.99999997721143596</v>
      </c>
      <c r="AG233">
        <f t="shared" si="33"/>
        <v>1.0000000314100868</v>
      </c>
      <c r="AH233" t="e">
        <f t="shared" si="34"/>
        <v>#DIV/0!</v>
      </c>
      <c r="AI233" t="e">
        <f t="shared" si="35"/>
        <v>#DIV/0!</v>
      </c>
      <c r="AJ233" t="e">
        <f t="shared" si="36"/>
        <v>#DIV/0!</v>
      </c>
      <c r="AK233" t="e">
        <f t="shared" si="37"/>
        <v>#DIV/0!</v>
      </c>
      <c r="AL233" t="e">
        <f t="shared" si="38"/>
        <v>#DIV/0!</v>
      </c>
      <c r="AM233" t="e">
        <f t="shared" si="39"/>
        <v>#DIV/0!</v>
      </c>
    </row>
    <row r="234" spans="1:39">
      <c r="A234" s="18" t="s">
        <v>473</v>
      </c>
      <c r="B234" s="18" t="s">
        <v>1450</v>
      </c>
      <c r="C234" s="18" t="s">
        <v>3110</v>
      </c>
      <c r="D234" s="33">
        <v>50.216667175300003</v>
      </c>
      <c r="E234" s="33">
        <v>-5.3166666030999998</v>
      </c>
      <c r="F234" s="19">
        <v>88</v>
      </c>
      <c r="L234" s="23" t="s">
        <v>1450</v>
      </c>
      <c r="M234" s="24">
        <v>50.22</v>
      </c>
      <c r="N234" s="24">
        <v>-5.32</v>
      </c>
      <c r="AD234" t="e">
        <f t="shared" si="30"/>
        <v>#DIV/0!</v>
      </c>
      <c r="AE234" t="e">
        <f t="shared" si="31"/>
        <v>#DIV/0!</v>
      </c>
      <c r="AF234">
        <f t="shared" si="32"/>
        <v>0.99993363550975711</v>
      </c>
      <c r="AG234">
        <f t="shared" si="33"/>
        <v>0.99937342163533827</v>
      </c>
      <c r="AH234" t="e">
        <f t="shared" si="34"/>
        <v>#DIV/0!</v>
      </c>
      <c r="AI234" t="e">
        <f t="shared" si="35"/>
        <v>#DIV/0!</v>
      </c>
      <c r="AJ234" t="e">
        <f t="shared" si="36"/>
        <v>#DIV/0!</v>
      </c>
      <c r="AK234" t="e">
        <f t="shared" si="37"/>
        <v>#DIV/0!</v>
      </c>
      <c r="AL234" t="e">
        <f t="shared" si="38"/>
        <v>#DIV/0!</v>
      </c>
      <c r="AM234" t="e">
        <f t="shared" si="39"/>
        <v>#DIV/0!</v>
      </c>
    </row>
    <row r="235" spans="1:39">
      <c r="A235" s="18" t="s">
        <v>474</v>
      </c>
      <c r="B235" s="18" t="s">
        <v>2542</v>
      </c>
      <c r="C235" s="18" t="s">
        <v>3140</v>
      </c>
      <c r="D235" s="33">
        <v>35.619999999999997</v>
      </c>
      <c r="E235" s="33">
        <v>140.12</v>
      </c>
      <c r="F235" s="19">
        <v>20</v>
      </c>
      <c r="AD235" t="e">
        <f t="shared" si="30"/>
        <v>#DIV/0!</v>
      </c>
      <c r="AE235" t="e">
        <f t="shared" si="31"/>
        <v>#DIV/0!</v>
      </c>
      <c r="AF235" t="e">
        <f t="shared" si="32"/>
        <v>#DIV/0!</v>
      </c>
      <c r="AG235" t="e">
        <f t="shared" si="33"/>
        <v>#DIV/0!</v>
      </c>
      <c r="AH235" t="e">
        <f t="shared" si="34"/>
        <v>#DIV/0!</v>
      </c>
      <c r="AI235" t="e">
        <f t="shared" si="35"/>
        <v>#DIV/0!</v>
      </c>
      <c r="AJ235" t="e">
        <f t="shared" si="36"/>
        <v>#DIV/0!</v>
      </c>
      <c r="AK235" t="e">
        <f t="shared" si="37"/>
        <v>#DIV/0!</v>
      </c>
      <c r="AL235" t="e">
        <f t="shared" si="38"/>
        <v>#DIV/0!</v>
      </c>
      <c r="AM235" t="e">
        <f t="shared" si="39"/>
        <v>#DIV/0!</v>
      </c>
    </row>
    <row r="236" spans="1:39">
      <c r="A236" s="18" t="s">
        <v>475</v>
      </c>
      <c r="B236" s="18" t="s">
        <v>2543</v>
      </c>
      <c r="C236" s="18" t="s">
        <v>3111</v>
      </c>
      <c r="D236" s="33">
        <v>69.128399999999999</v>
      </c>
      <c r="E236" s="33">
        <v>-105.0577</v>
      </c>
      <c r="F236" s="19">
        <v>25</v>
      </c>
      <c r="AD236" t="e">
        <f t="shared" si="30"/>
        <v>#DIV/0!</v>
      </c>
      <c r="AE236" t="e">
        <f t="shared" si="31"/>
        <v>#DIV/0!</v>
      </c>
      <c r="AF236" t="e">
        <f t="shared" si="32"/>
        <v>#DIV/0!</v>
      </c>
      <c r="AG236" t="e">
        <f t="shared" si="33"/>
        <v>#DIV/0!</v>
      </c>
      <c r="AH236" t="e">
        <f t="shared" si="34"/>
        <v>#DIV/0!</v>
      </c>
      <c r="AI236" t="e">
        <f t="shared" si="35"/>
        <v>#DIV/0!</v>
      </c>
      <c r="AJ236" t="e">
        <f t="shared" si="36"/>
        <v>#DIV/0!</v>
      </c>
      <c r="AK236" t="e">
        <f t="shared" si="37"/>
        <v>#DIV/0!</v>
      </c>
      <c r="AL236" t="e">
        <f t="shared" si="38"/>
        <v>#DIV/0!</v>
      </c>
      <c r="AM236" t="e">
        <f t="shared" si="39"/>
        <v>#DIV/0!</v>
      </c>
    </row>
    <row r="237" spans="1:39">
      <c r="A237" s="18" t="s">
        <v>476</v>
      </c>
      <c r="B237" s="18" t="s">
        <v>1562</v>
      </c>
      <c r="C237" s="18" t="s">
        <v>3105</v>
      </c>
      <c r="D237" s="33">
        <v>-23.5</v>
      </c>
      <c r="E237" s="33">
        <v>-46.200000762899997</v>
      </c>
      <c r="F237" s="19">
        <v>792</v>
      </c>
      <c r="L237" s="23" t="s">
        <v>1562</v>
      </c>
      <c r="M237" s="24">
        <v>-23.5</v>
      </c>
      <c r="N237" s="24">
        <v>-46.2</v>
      </c>
      <c r="AD237" t="e">
        <f t="shared" si="30"/>
        <v>#DIV/0!</v>
      </c>
      <c r="AE237" t="e">
        <f t="shared" si="31"/>
        <v>#DIV/0!</v>
      </c>
      <c r="AF237">
        <f t="shared" si="32"/>
        <v>1</v>
      </c>
      <c r="AG237">
        <f t="shared" si="33"/>
        <v>1.000000016512987</v>
      </c>
      <c r="AH237" t="e">
        <f t="shared" si="34"/>
        <v>#DIV/0!</v>
      </c>
      <c r="AI237" t="e">
        <f t="shared" si="35"/>
        <v>#DIV/0!</v>
      </c>
      <c r="AJ237" t="e">
        <f t="shared" si="36"/>
        <v>#DIV/0!</v>
      </c>
      <c r="AK237" t="e">
        <f t="shared" si="37"/>
        <v>#DIV/0!</v>
      </c>
      <c r="AL237" t="e">
        <f t="shared" si="38"/>
        <v>#DIV/0!</v>
      </c>
      <c r="AM237" t="e">
        <f t="shared" si="39"/>
        <v>#DIV/0!</v>
      </c>
    </row>
    <row r="238" spans="1:39">
      <c r="A238" s="18" t="s">
        <v>477</v>
      </c>
      <c r="B238" s="18" t="s">
        <v>2544</v>
      </c>
      <c r="C238" s="18" t="s">
        <v>1886</v>
      </c>
      <c r="D238" s="33">
        <v>42.319167</v>
      </c>
      <c r="E238" s="33">
        <v>3.315833</v>
      </c>
      <c r="F238" s="19">
        <v>23</v>
      </c>
      <c r="Y238" s="26" t="s">
        <v>1886</v>
      </c>
      <c r="Z238" s="26">
        <v>42.318899999999999</v>
      </c>
      <c r="AA238" s="26">
        <v>3.31582</v>
      </c>
      <c r="AB238" s="28">
        <v>23</v>
      </c>
      <c r="AD238" t="e">
        <f t="shared" si="30"/>
        <v>#DIV/0!</v>
      </c>
      <c r="AE238" t="e">
        <f t="shared" si="31"/>
        <v>#DIV/0!</v>
      </c>
      <c r="AF238" t="e">
        <f t="shared" si="32"/>
        <v>#DIV/0!</v>
      </c>
      <c r="AG238" t="e">
        <f t="shared" si="33"/>
        <v>#DIV/0!</v>
      </c>
      <c r="AH238" t="e">
        <f t="shared" si="34"/>
        <v>#DIV/0!</v>
      </c>
      <c r="AI238" t="e">
        <f t="shared" si="35"/>
        <v>#DIV/0!</v>
      </c>
      <c r="AJ238" t="e">
        <f t="shared" si="36"/>
        <v>#DIV/0!</v>
      </c>
      <c r="AK238" t="e">
        <f t="shared" si="37"/>
        <v>#DIV/0!</v>
      </c>
      <c r="AL238">
        <f t="shared" si="38"/>
        <v>1.0000063092377165</v>
      </c>
      <c r="AM238">
        <f t="shared" si="39"/>
        <v>1.0000039205988263</v>
      </c>
    </row>
    <row r="239" spans="1:39">
      <c r="A239" s="18" t="s">
        <v>478</v>
      </c>
      <c r="B239" s="18" t="s">
        <v>2545</v>
      </c>
      <c r="C239" s="18" t="s">
        <v>3416</v>
      </c>
      <c r="D239" s="33">
        <v>49</v>
      </c>
      <c r="E239" s="33">
        <v>2.5799999237</v>
      </c>
      <c r="F239" s="19">
        <v>118</v>
      </c>
      <c r="AD239" t="e">
        <f t="shared" si="30"/>
        <v>#DIV/0!</v>
      </c>
      <c r="AE239" t="e">
        <f t="shared" si="31"/>
        <v>#DIV/0!</v>
      </c>
      <c r="AF239" t="e">
        <f t="shared" si="32"/>
        <v>#DIV/0!</v>
      </c>
      <c r="AG239" t="e">
        <f t="shared" si="33"/>
        <v>#DIV/0!</v>
      </c>
      <c r="AH239" t="e">
        <f t="shared" si="34"/>
        <v>#DIV/0!</v>
      </c>
      <c r="AI239" t="e">
        <f t="shared" si="35"/>
        <v>#DIV/0!</v>
      </c>
      <c r="AJ239" t="e">
        <f t="shared" si="36"/>
        <v>#DIV/0!</v>
      </c>
      <c r="AK239" t="e">
        <f t="shared" si="37"/>
        <v>#DIV/0!</v>
      </c>
      <c r="AL239" t="e">
        <f t="shared" si="38"/>
        <v>#DIV/0!</v>
      </c>
      <c r="AM239" t="e">
        <f t="shared" si="39"/>
        <v>#DIV/0!</v>
      </c>
    </row>
    <row r="240" spans="1:39">
      <c r="A240" s="18" t="s">
        <v>479</v>
      </c>
      <c r="B240" s="18" t="s">
        <v>2144</v>
      </c>
      <c r="C240" s="18" t="s">
        <v>2145</v>
      </c>
      <c r="D240" s="33">
        <v>53.987107999999999</v>
      </c>
      <c r="E240" s="33">
        <v>-105.11793900000001</v>
      </c>
      <c r="F240" s="19">
        <v>591</v>
      </c>
      <c r="O240" s="26" t="s">
        <v>2144</v>
      </c>
      <c r="P240" s="26" t="s">
        <v>2145</v>
      </c>
      <c r="Q240" s="26">
        <v>53.87</v>
      </c>
      <c r="R240" s="26">
        <v>-104.65</v>
      </c>
      <c r="S240" s="26">
        <v>489</v>
      </c>
      <c r="T240" s="30" t="s">
        <v>2144</v>
      </c>
      <c r="U240" s="30" t="s">
        <v>2145</v>
      </c>
      <c r="V240" s="30">
        <v>53.87</v>
      </c>
      <c r="W240" s="30">
        <v>-104.65</v>
      </c>
      <c r="X240" s="30">
        <v>489</v>
      </c>
      <c r="AD240" t="e">
        <f t="shared" si="30"/>
        <v>#DIV/0!</v>
      </c>
      <c r="AE240" t="e">
        <f t="shared" si="31"/>
        <v>#DIV/0!</v>
      </c>
      <c r="AF240" t="e">
        <f t="shared" si="32"/>
        <v>#DIV/0!</v>
      </c>
      <c r="AG240" t="e">
        <f t="shared" si="33"/>
        <v>#DIV/0!</v>
      </c>
      <c r="AH240">
        <f t="shared" si="34"/>
        <v>1.0021739001299426</v>
      </c>
      <c r="AI240">
        <f t="shared" si="35"/>
        <v>1.0044714667940755</v>
      </c>
      <c r="AJ240">
        <f t="shared" si="36"/>
        <v>1.0021739001299426</v>
      </c>
      <c r="AK240">
        <f t="shared" si="37"/>
        <v>1.0044714667940755</v>
      </c>
      <c r="AL240" t="e">
        <f t="shared" si="38"/>
        <v>#DIV/0!</v>
      </c>
      <c r="AM240" t="e">
        <f t="shared" si="39"/>
        <v>#DIV/0!</v>
      </c>
    </row>
    <row r="241" spans="1:39">
      <c r="A241" s="18" t="s">
        <v>480</v>
      </c>
      <c r="B241" s="18" t="s">
        <v>2546</v>
      </c>
      <c r="C241" s="18" t="s">
        <v>3127</v>
      </c>
      <c r="D241" s="33">
        <v>38.879503</v>
      </c>
      <c r="E241" s="33">
        <v>-80.847677000000004</v>
      </c>
      <c r="F241" s="19">
        <v>240</v>
      </c>
      <c r="AD241" t="e">
        <f t="shared" si="30"/>
        <v>#DIV/0!</v>
      </c>
      <c r="AE241" t="e">
        <f t="shared" si="31"/>
        <v>#DIV/0!</v>
      </c>
      <c r="AF241" t="e">
        <f t="shared" si="32"/>
        <v>#DIV/0!</v>
      </c>
      <c r="AG241" t="e">
        <f t="shared" si="33"/>
        <v>#DIV/0!</v>
      </c>
      <c r="AH241" t="e">
        <f t="shared" si="34"/>
        <v>#DIV/0!</v>
      </c>
      <c r="AI241" t="e">
        <f t="shared" si="35"/>
        <v>#DIV/0!</v>
      </c>
      <c r="AJ241" t="e">
        <f t="shared" si="36"/>
        <v>#DIV/0!</v>
      </c>
      <c r="AK241" t="e">
        <f t="shared" si="37"/>
        <v>#DIV/0!</v>
      </c>
      <c r="AL241" t="e">
        <f t="shared" si="38"/>
        <v>#DIV/0!</v>
      </c>
      <c r="AM241" t="e">
        <f t="shared" si="39"/>
        <v>#DIV/0!</v>
      </c>
    </row>
    <row r="242" spans="1:39">
      <c r="A242" s="18" t="s">
        <v>481</v>
      </c>
      <c r="B242" s="18" t="s">
        <v>2547</v>
      </c>
      <c r="C242" s="18" t="s">
        <v>3107</v>
      </c>
      <c r="D242" s="33">
        <v>36.784053</v>
      </c>
      <c r="E242" s="33">
        <v>-87.850149999999999</v>
      </c>
      <c r="F242" s="19">
        <v>190</v>
      </c>
      <c r="AD242" t="e">
        <f t="shared" si="30"/>
        <v>#DIV/0!</v>
      </c>
      <c r="AE242" t="e">
        <f t="shared" si="31"/>
        <v>#DIV/0!</v>
      </c>
      <c r="AF242" t="e">
        <f t="shared" si="32"/>
        <v>#DIV/0!</v>
      </c>
      <c r="AG242" t="e">
        <f t="shared" si="33"/>
        <v>#DIV/0!</v>
      </c>
      <c r="AH242" t="e">
        <f t="shared" si="34"/>
        <v>#DIV/0!</v>
      </c>
      <c r="AI242" t="e">
        <f t="shared" si="35"/>
        <v>#DIV/0!</v>
      </c>
      <c r="AJ242" t="e">
        <f t="shared" si="36"/>
        <v>#DIV/0!</v>
      </c>
      <c r="AK242" t="e">
        <f t="shared" si="37"/>
        <v>#DIV/0!</v>
      </c>
      <c r="AL242" t="e">
        <f t="shared" si="38"/>
        <v>#DIV/0!</v>
      </c>
      <c r="AM242" t="e">
        <f t="shared" si="39"/>
        <v>#DIV/0!</v>
      </c>
    </row>
    <row r="243" spans="1:39">
      <c r="A243" s="18" t="s">
        <v>482</v>
      </c>
      <c r="B243" s="18" t="s">
        <v>2548</v>
      </c>
      <c r="C243" s="18" t="s">
        <v>3103</v>
      </c>
      <c r="D243" s="33">
        <v>42.368301391599999</v>
      </c>
      <c r="E243" s="33">
        <v>13.3505001068</v>
      </c>
      <c r="F243" s="19">
        <v>656</v>
      </c>
      <c r="AD243" t="e">
        <f t="shared" si="30"/>
        <v>#DIV/0!</v>
      </c>
      <c r="AE243" t="e">
        <f t="shared" si="31"/>
        <v>#DIV/0!</v>
      </c>
      <c r="AF243" t="e">
        <f t="shared" si="32"/>
        <v>#DIV/0!</v>
      </c>
      <c r="AG243" t="e">
        <f t="shared" si="33"/>
        <v>#DIV/0!</v>
      </c>
      <c r="AH243" t="e">
        <f t="shared" si="34"/>
        <v>#DIV/0!</v>
      </c>
      <c r="AI243" t="e">
        <f t="shared" si="35"/>
        <v>#DIV/0!</v>
      </c>
      <c r="AJ243" t="e">
        <f t="shared" si="36"/>
        <v>#DIV/0!</v>
      </c>
      <c r="AK243" t="e">
        <f t="shared" si="37"/>
        <v>#DIV/0!</v>
      </c>
      <c r="AL243" t="e">
        <f t="shared" si="38"/>
        <v>#DIV/0!</v>
      </c>
      <c r="AM243" t="e">
        <f t="shared" si="39"/>
        <v>#DIV/0!</v>
      </c>
    </row>
    <row r="244" spans="1:39">
      <c r="A244" s="18" t="s">
        <v>483</v>
      </c>
      <c r="B244" s="18" t="s">
        <v>1508</v>
      </c>
      <c r="C244" s="18" t="s">
        <v>3130</v>
      </c>
      <c r="D244" s="33">
        <v>19.479999542200002</v>
      </c>
      <c r="E244" s="33">
        <v>-99.720001220699999</v>
      </c>
      <c r="F244" s="19">
        <v>2640</v>
      </c>
      <c r="L244" s="23" t="s">
        <v>1508</v>
      </c>
      <c r="M244" s="24">
        <v>19.48</v>
      </c>
      <c r="N244" s="24">
        <v>-99.72</v>
      </c>
      <c r="AD244" t="e">
        <f t="shared" si="30"/>
        <v>#DIV/0!</v>
      </c>
      <c r="AE244" t="e">
        <f t="shared" si="31"/>
        <v>#DIV/0!</v>
      </c>
      <c r="AF244">
        <f t="shared" si="32"/>
        <v>0.99999997649897332</v>
      </c>
      <c r="AG244">
        <f t="shared" si="33"/>
        <v>1.0000000122412755</v>
      </c>
      <c r="AH244" t="e">
        <f t="shared" si="34"/>
        <v>#DIV/0!</v>
      </c>
      <c r="AI244" t="e">
        <f t="shared" si="35"/>
        <v>#DIV/0!</v>
      </c>
      <c r="AJ244" t="e">
        <f t="shared" si="36"/>
        <v>#DIV/0!</v>
      </c>
      <c r="AK244" t="e">
        <f t="shared" si="37"/>
        <v>#DIV/0!</v>
      </c>
      <c r="AL244" t="e">
        <f t="shared" si="38"/>
        <v>#DIV/0!</v>
      </c>
      <c r="AM244" t="e">
        <f t="shared" si="39"/>
        <v>#DIV/0!</v>
      </c>
    </row>
    <row r="245" spans="1:39">
      <c r="A245" s="18" t="s">
        <v>484</v>
      </c>
      <c r="B245" s="18" t="s">
        <v>2549</v>
      </c>
      <c r="C245" s="18" t="s">
        <v>3132</v>
      </c>
      <c r="D245" s="33">
        <v>51.971000671399999</v>
      </c>
      <c r="E245" s="33">
        <v>4.9270000457999998</v>
      </c>
      <c r="F245" s="19">
        <v>-1</v>
      </c>
      <c r="AD245" t="e">
        <f t="shared" si="30"/>
        <v>#DIV/0!</v>
      </c>
      <c r="AE245" t="e">
        <f t="shared" si="31"/>
        <v>#DIV/0!</v>
      </c>
      <c r="AF245" t="e">
        <f t="shared" si="32"/>
        <v>#DIV/0!</v>
      </c>
      <c r="AG245" t="e">
        <f t="shared" si="33"/>
        <v>#DIV/0!</v>
      </c>
      <c r="AH245" t="e">
        <f t="shared" si="34"/>
        <v>#DIV/0!</v>
      </c>
      <c r="AI245" t="e">
        <f t="shared" si="35"/>
        <v>#DIV/0!</v>
      </c>
      <c r="AJ245" t="e">
        <f t="shared" si="36"/>
        <v>#DIV/0!</v>
      </c>
      <c r="AK245" t="e">
        <f t="shared" si="37"/>
        <v>#DIV/0!</v>
      </c>
      <c r="AL245" t="e">
        <f t="shared" si="38"/>
        <v>#DIV/0!</v>
      </c>
      <c r="AM245" t="e">
        <f t="shared" si="39"/>
        <v>#DIV/0!</v>
      </c>
    </row>
    <row r="246" spans="1:39">
      <c r="A246" s="18" t="s">
        <v>485</v>
      </c>
      <c r="B246" s="18" t="s">
        <v>2146</v>
      </c>
      <c r="C246" s="18" t="s">
        <v>2147</v>
      </c>
      <c r="D246" s="33">
        <v>-19.2773323059</v>
      </c>
      <c r="E246" s="33">
        <v>147.0584411621</v>
      </c>
      <c r="F246" s="19">
        <v>2</v>
      </c>
      <c r="O246" s="26" t="s">
        <v>2146</v>
      </c>
      <c r="P246" s="26" t="s">
        <v>2147</v>
      </c>
      <c r="Q246" s="26">
        <v>-19.28</v>
      </c>
      <c r="R246" s="26">
        <v>147.05000000000001</v>
      </c>
      <c r="S246" s="26">
        <v>2</v>
      </c>
      <c r="T246" s="30" t="s">
        <v>2146</v>
      </c>
      <c r="U246" s="30" t="s">
        <v>2147</v>
      </c>
      <c r="V246" s="30">
        <v>-19.28</v>
      </c>
      <c r="W246" s="30">
        <v>147.05000000000001</v>
      </c>
      <c r="X246" s="30">
        <v>2</v>
      </c>
      <c r="AD246" t="e">
        <f t="shared" si="30"/>
        <v>#DIV/0!</v>
      </c>
      <c r="AE246" t="e">
        <f t="shared" si="31"/>
        <v>#DIV/0!</v>
      </c>
      <c r="AF246" t="e">
        <f t="shared" si="32"/>
        <v>#DIV/0!</v>
      </c>
      <c r="AG246" t="e">
        <f t="shared" si="33"/>
        <v>#DIV/0!</v>
      </c>
      <c r="AH246">
        <f t="shared" si="34"/>
        <v>0.99986163412344387</v>
      </c>
      <c r="AI246">
        <f t="shared" si="35"/>
        <v>1.0000574033464806</v>
      </c>
      <c r="AJ246">
        <f t="shared" si="36"/>
        <v>0.99986163412344387</v>
      </c>
      <c r="AK246">
        <f t="shared" si="37"/>
        <v>1.0000574033464806</v>
      </c>
      <c r="AL246" t="e">
        <f t="shared" si="38"/>
        <v>#DIV/0!</v>
      </c>
      <c r="AM246" t="e">
        <f t="shared" si="39"/>
        <v>#DIV/0!</v>
      </c>
    </row>
    <row r="247" spans="1:39">
      <c r="A247" s="18" t="s">
        <v>486</v>
      </c>
      <c r="B247" s="18" t="s">
        <v>1383</v>
      </c>
      <c r="C247" s="18" t="s">
        <v>2148</v>
      </c>
      <c r="D247" s="33">
        <v>-40.682220459</v>
      </c>
      <c r="E247" s="33">
        <v>144.6883392334</v>
      </c>
      <c r="F247" s="19">
        <v>94</v>
      </c>
      <c r="L247" s="23" t="s">
        <v>1383</v>
      </c>
      <c r="M247" s="24">
        <v>-40.682220000000001</v>
      </c>
      <c r="N247" s="24">
        <v>144.68833900000001</v>
      </c>
      <c r="O247" s="26" t="s">
        <v>1383</v>
      </c>
      <c r="P247" s="26" t="s">
        <v>2148</v>
      </c>
      <c r="Q247" s="26">
        <v>-40.683119439999999</v>
      </c>
      <c r="R247" s="26">
        <v>144.68993889999999</v>
      </c>
      <c r="S247" s="26">
        <v>94</v>
      </c>
      <c r="T247" s="30" t="s">
        <v>1383</v>
      </c>
      <c r="U247" s="30" t="s">
        <v>2148</v>
      </c>
      <c r="V247" s="30">
        <v>-40.68</v>
      </c>
      <c r="W247" s="30">
        <v>144.68</v>
      </c>
      <c r="X247" s="30">
        <v>94</v>
      </c>
      <c r="AD247" t="e">
        <f t="shared" si="30"/>
        <v>#DIV/0!</v>
      </c>
      <c r="AE247" t="e">
        <f t="shared" si="31"/>
        <v>#DIV/0!</v>
      </c>
      <c r="AF247">
        <f t="shared" si="32"/>
        <v>1.00000001128257</v>
      </c>
      <c r="AG247">
        <f t="shared" si="33"/>
        <v>1.0000000016131223</v>
      </c>
      <c r="AH247">
        <f t="shared" si="34"/>
        <v>0.99997790284982147</v>
      </c>
      <c r="AI247">
        <f t="shared" si="35"/>
        <v>0.99998894417530237</v>
      </c>
      <c r="AJ247">
        <f t="shared" si="36"/>
        <v>1.0000545835545722</v>
      </c>
      <c r="AK247">
        <f t="shared" si="37"/>
        <v>1.0000576391581422</v>
      </c>
      <c r="AL247" t="e">
        <f t="shared" si="38"/>
        <v>#DIV/0!</v>
      </c>
      <c r="AM247" t="e">
        <f t="shared" si="39"/>
        <v>#DIV/0!</v>
      </c>
    </row>
    <row r="248" spans="1:39">
      <c r="A248" s="18" t="s">
        <v>488</v>
      </c>
      <c r="B248" s="18" t="s">
        <v>2149</v>
      </c>
      <c r="C248" s="18" t="s">
        <v>2150</v>
      </c>
      <c r="D248" s="33">
        <v>46.0627784729</v>
      </c>
      <c r="E248" s="33">
        <v>-77.4047164917</v>
      </c>
      <c r="F248" s="19">
        <v>184</v>
      </c>
      <c r="O248" s="26" t="s">
        <v>2149</v>
      </c>
      <c r="P248" s="26" t="s">
        <v>2150</v>
      </c>
      <c r="Q248" s="26">
        <v>46.062779999999997</v>
      </c>
      <c r="R248" s="26">
        <v>-77.404719999999998</v>
      </c>
      <c r="S248" s="26">
        <v>184</v>
      </c>
      <c r="T248" s="30" t="s">
        <v>2149</v>
      </c>
      <c r="U248" s="30" t="s">
        <v>2150</v>
      </c>
      <c r="V248" s="30">
        <v>46.07</v>
      </c>
      <c r="W248" s="30">
        <v>-77.400000000000006</v>
      </c>
      <c r="X248" s="30">
        <v>184</v>
      </c>
      <c r="AD248" t="e">
        <f t="shared" si="30"/>
        <v>#DIV/0!</v>
      </c>
      <c r="AE248" t="e">
        <f t="shared" si="31"/>
        <v>#DIV/0!</v>
      </c>
      <c r="AF248" t="e">
        <f t="shared" si="32"/>
        <v>#DIV/0!</v>
      </c>
      <c r="AG248" t="e">
        <f t="shared" si="33"/>
        <v>#DIV/0!</v>
      </c>
      <c r="AH248">
        <f t="shared" si="34"/>
        <v>0.9999999668474201</v>
      </c>
      <c r="AI248">
        <f t="shared" si="35"/>
        <v>0.99999995467589065</v>
      </c>
      <c r="AJ248">
        <f t="shared" si="36"/>
        <v>0.99984324881484699</v>
      </c>
      <c r="AK248">
        <f t="shared" si="37"/>
        <v>1.0000609365852713</v>
      </c>
      <c r="AL248" t="e">
        <f t="shared" si="38"/>
        <v>#DIV/0!</v>
      </c>
      <c r="AM248" t="e">
        <f t="shared" si="39"/>
        <v>#DIV/0!</v>
      </c>
    </row>
    <row r="249" spans="1:39">
      <c r="A249" s="18" t="s">
        <v>489</v>
      </c>
      <c r="B249" s="18" t="s">
        <v>2550</v>
      </c>
      <c r="C249" s="18" t="s">
        <v>3149</v>
      </c>
      <c r="D249" s="33">
        <v>-30.316667556799999</v>
      </c>
      <c r="E249" s="33">
        <v>153.11666870120001</v>
      </c>
      <c r="F249" s="19">
        <v>5</v>
      </c>
      <c r="AD249" t="e">
        <f t="shared" si="30"/>
        <v>#DIV/0!</v>
      </c>
      <c r="AE249" t="e">
        <f t="shared" si="31"/>
        <v>#DIV/0!</v>
      </c>
      <c r="AF249" t="e">
        <f t="shared" si="32"/>
        <v>#DIV/0!</v>
      </c>
      <c r="AG249" t="e">
        <f t="shared" si="33"/>
        <v>#DIV/0!</v>
      </c>
      <c r="AH249" t="e">
        <f t="shared" si="34"/>
        <v>#DIV/0!</v>
      </c>
      <c r="AI249" t="e">
        <f t="shared" si="35"/>
        <v>#DIV/0!</v>
      </c>
      <c r="AJ249" t="e">
        <f t="shared" si="36"/>
        <v>#DIV/0!</v>
      </c>
      <c r="AK249" t="e">
        <f t="shared" si="37"/>
        <v>#DIV/0!</v>
      </c>
      <c r="AL249" t="e">
        <f t="shared" si="38"/>
        <v>#DIV/0!</v>
      </c>
      <c r="AM249" t="e">
        <f t="shared" si="39"/>
        <v>#DIV/0!</v>
      </c>
    </row>
    <row r="250" spans="1:39">
      <c r="A250" s="18" t="s">
        <v>490</v>
      </c>
      <c r="B250" s="18" t="s">
        <v>2551</v>
      </c>
      <c r="C250" s="18" t="s">
        <v>3133</v>
      </c>
      <c r="D250" s="33">
        <v>-16.2000007629</v>
      </c>
      <c r="E250" s="33">
        <v>-68.099998474100005</v>
      </c>
      <c r="F250" s="19">
        <v>5340</v>
      </c>
      <c r="AD250" t="e">
        <f t="shared" si="30"/>
        <v>#DIV/0!</v>
      </c>
      <c r="AE250" t="e">
        <f t="shared" si="31"/>
        <v>#DIV/0!</v>
      </c>
      <c r="AF250" t="e">
        <f t="shared" si="32"/>
        <v>#DIV/0!</v>
      </c>
      <c r="AG250" t="e">
        <f t="shared" si="33"/>
        <v>#DIV/0!</v>
      </c>
      <c r="AH250" t="e">
        <f t="shared" si="34"/>
        <v>#DIV/0!</v>
      </c>
      <c r="AI250" t="e">
        <f t="shared" si="35"/>
        <v>#DIV/0!</v>
      </c>
      <c r="AJ250" t="e">
        <f t="shared" si="36"/>
        <v>#DIV/0!</v>
      </c>
      <c r="AK250" t="e">
        <f t="shared" si="37"/>
        <v>#DIV/0!</v>
      </c>
      <c r="AL250" t="e">
        <f t="shared" si="38"/>
        <v>#DIV/0!</v>
      </c>
      <c r="AM250" t="e">
        <f t="shared" si="39"/>
        <v>#DIV/0!</v>
      </c>
    </row>
    <row r="251" spans="1:39">
      <c r="A251" s="18" t="s">
        <v>491</v>
      </c>
      <c r="B251" s="18" t="s">
        <v>1483</v>
      </c>
      <c r="C251" s="18" t="s">
        <v>3137</v>
      </c>
      <c r="D251" s="33">
        <v>33.5</v>
      </c>
      <c r="E251" s="33">
        <v>126.5</v>
      </c>
      <c r="F251" s="19">
        <v>300</v>
      </c>
      <c r="L251" s="23" t="s">
        <v>1483</v>
      </c>
      <c r="M251" s="24">
        <v>33.5</v>
      </c>
      <c r="N251" s="24">
        <v>126.5</v>
      </c>
      <c r="AD251" t="e">
        <f t="shared" si="30"/>
        <v>#DIV/0!</v>
      </c>
      <c r="AE251" t="e">
        <f t="shared" si="31"/>
        <v>#DIV/0!</v>
      </c>
      <c r="AF251">
        <f t="shared" si="32"/>
        <v>1</v>
      </c>
      <c r="AG251">
        <f t="shared" si="33"/>
        <v>1</v>
      </c>
      <c r="AH251" t="e">
        <f t="shared" si="34"/>
        <v>#DIV/0!</v>
      </c>
      <c r="AI251" t="e">
        <f t="shared" si="35"/>
        <v>#DIV/0!</v>
      </c>
      <c r="AJ251" t="e">
        <f t="shared" si="36"/>
        <v>#DIV/0!</v>
      </c>
      <c r="AK251" t="e">
        <f t="shared" si="37"/>
        <v>#DIV/0!</v>
      </c>
      <c r="AL251" t="e">
        <f t="shared" si="38"/>
        <v>#DIV/0!</v>
      </c>
      <c r="AM251" t="e">
        <f t="shared" si="39"/>
        <v>#DIV/0!</v>
      </c>
    </row>
    <row r="252" spans="1:39">
      <c r="A252" s="18" t="s">
        <v>492</v>
      </c>
      <c r="B252" s="18" t="s">
        <v>1647</v>
      </c>
      <c r="C252" s="18" t="s">
        <v>3138</v>
      </c>
      <c r="D252" s="33">
        <v>23.100000381499999</v>
      </c>
      <c r="E252" s="33">
        <v>121.37000274659999</v>
      </c>
      <c r="F252" s="19">
        <v>34</v>
      </c>
      <c r="L252" s="23" t="s">
        <v>1647</v>
      </c>
      <c r="M252" s="24">
        <v>23.1</v>
      </c>
      <c r="N252" s="24">
        <v>121.4</v>
      </c>
      <c r="AD252" t="e">
        <f t="shared" si="30"/>
        <v>#DIV/0!</v>
      </c>
      <c r="AE252" t="e">
        <f t="shared" si="31"/>
        <v>#DIV/0!</v>
      </c>
      <c r="AF252">
        <f t="shared" si="32"/>
        <v>1.0000000165151515</v>
      </c>
      <c r="AG252">
        <f t="shared" si="33"/>
        <v>0.99975290565568364</v>
      </c>
      <c r="AH252" t="e">
        <f t="shared" si="34"/>
        <v>#DIV/0!</v>
      </c>
      <c r="AI252" t="e">
        <f t="shared" si="35"/>
        <v>#DIV/0!</v>
      </c>
      <c r="AJ252" t="e">
        <f t="shared" si="36"/>
        <v>#DIV/0!</v>
      </c>
      <c r="AK252" t="e">
        <f t="shared" si="37"/>
        <v>#DIV/0!</v>
      </c>
      <c r="AL252" t="e">
        <f t="shared" si="38"/>
        <v>#DIV/0!</v>
      </c>
      <c r="AM252" t="e">
        <f t="shared" si="39"/>
        <v>#DIV/0!</v>
      </c>
    </row>
    <row r="253" spans="1:39">
      <c r="A253" s="18" t="s">
        <v>493</v>
      </c>
      <c r="B253" s="18" t="s">
        <v>2552</v>
      </c>
      <c r="C253" s="18" t="s">
        <v>3136</v>
      </c>
      <c r="D253" s="33">
        <v>-43.919998168900001</v>
      </c>
      <c r="E253" s="33">
        <v>-176.5</v>
      </c>
      <c r="F253" s="19">
        <v>20</v>
      </c>
      <c r="AD253" t="e">
        <f t="shared" si="30"/>
        <v>#DIV/0!</v>
      </c>
      <c r="AE253" t="e">
        <f t="shared" si="31"/>
        <v>#DIV/0!</v>
      </c>
      <c r="AF253" t="e">
        <f t="shared" si="32"/>
        <v>#DIV/0!</v>
      </c>
      <c r="AG253" t="e">
        <f t="shared" si="33"/>
        <v>#DIV/0!</v>
      </c>
      <c r="AH253" t="e">
        <f t="shared" si="34"/>
        <v>#DIV/0!</v>
      </c>
      <c r="AI253" t="e">
        <f t="shared" si="35"/>
        <v>#DIV/0!</v>
      </c>
      <c r="AJ253" t="e">
        <f t="shared" si="36"/>
        <v>#DIV/0!</v>
      </c>
      <c r="AK253" t="e">
        <f t="shared" si="37"/>
        <v>#DIV/0!</v>
      </c>
      <c r="AL253" t="e">
        <f t="shared" si="38"/>
        <v>#DIV/0!</v>
      </c>
      <c r="AM253" t="e">
        <f t="shared" si="39"/>
        <v>#DIV/0!</v>
      </c>
    </row>
    <row r="254" spans="1:39">
      <c r="A254" s="18" t="s">
        <v>494</v>
      </c>
      <c r="B254" s="18" t="s">
        <v>1486</v>
      </c>
      <c r="C254" s="18" t="s">
        <v>2151</v>
      </c>
      <c r="D254" s="33">
        <v>58.737901999999998</v>
      </c>
      <c r="E254" s="33">
        <v>-93.820581000000004</v>
      </c>
      <c r="F254" s="19">
        <v>16</v>
      </c>
      <c r="L254" s="23" t="s">
        <v>1486</v>
      </c>
      <c r="M254" s="24">
        <v>58.75</v>
      </c>
      <c r="N254" s="24">
        <v>-94.07</v>
      </c>
      <c r="O254" s="26" t="s">
        <v>1486</v>
      </c>
      <c r="P254" s="26" t="s">
        <v>2151</v>
      </c>
      <c r="Q254" s="26">
        <v>58.75</v>
      </c>
      <c r="R254" s="26">
        <v>-94.066670000000002</v>
      </c>
      <c r="S254" s="26">
        <v>35</v>
      </c>
      <c r="T254" s="30" t="s">
        <v>1486</v>
      </c>
      <c r="U254" s="30" t="s">
        <v>2151</v>
      </c>
      <c r="V254" s="30">
        <v>58.75</v>
      </c>
      <c r="W254" s="30">
        <v>-94.066670000000002</v>
      </c>
      <c r="X254" s="30">
        <v>35</v>
      </c>
      <c r="AD254" t="e">
        <f t="shared" si="30"/>
        <v>#DIV/0!</v>
      </c>
      <c r="AE254" t="e">
        <f t="shared" si="31"/>
        <v>#DIV/0!</v>
      </c>
      <c r="AF254">
        <f t="shared" si="32"/>
        <v>0.9997940765957446</v>
      </c>
      <c r="AG254">
        <f t="shared" si="33"/>
        <v>0.99734858084405242</v>
      </c>
      <c r="AH254">
        <f t="shared" si="34"/>
        <v>0.9997940765957446</v>
      </c>
      <c r="AI254">
        <f t="shared" si="35"/>
        <v>0.99738388740666595</v>
      </c>
      <c r="AJ254">
        <f t="shared" si="36"/>
        <v>0.9997940765957446</v>
      </c>
      <c r="AK254">
        <f t="shared" si="37"/>
        <v>0.99738388740666595</v>
      </c>
      <c r="AL254" t="e">
        <f t="shared" si="38"/>
        <v>#DIV/0!</v>
      </c>
      <c r="AM254" t="e">
        <f t="shared" si="39"/>
        <v>#DIV/0!</v>
      </c>
    </row>
    <row r="255" spans="1:39">
      <c r="A255" s="18" t="s">
        <v>495</v>
      </c>
      <c r="B255" s="18" t="s">
        <v>2152</v>
      </c>
      <c r="C255" s="18" t="s">
        <v>2153</v>
      </c>
      <c r="D255" s="33">
        <v>49.692509999999999</v>
      </c>
      <c r="E255" s="33">
        <v>-74.342296000000005</v>
      </c>
      <c r="F255" s="19">
        <v>383</v>
      </c>
      <c r="O255" s="26" t="s">
        <v>2152</v>
      </c>
      <c r="P255" s="26" t="s">
        <v>2153</v>
      </c>
      <c r="Q255" s="26">
        <v>49.682699999999997</v>
      </c>
      <c r="R255" s="26">
        <v>-74.341999999999999</v>
      </c>
      <c r="S255" s="26">
        <v>393</v>
      </c>
      <c r="T255" s="30" t="s">
        <v>2152</v>
      </c>
      <c r="U255" s="30" t="s">
        <v>2153</v>
      </c>
      <c r="V255" s="30">
        <v>49.682699999999997</v>
      </c>
      <c r="W255" s="30">
        <v>-74.341999999999999</v>
      </c>
      <c r="X255" s="30">
        <v>393</v>
      </c>
      <c r="AD255" t="e">
        <f t="shared" si="30"/>
        <v>#DIV/0!</v>
      </c>
      <c r="AE255" t="e">
        <f t="shared" si="31"/>
        <v>#DIV/0!</v>
      </c>
      <c r="AF255" t="e">
        <f t="shared" si="32"/>
        <v>#DIV/0!</v>
      </c>
      <c r="AG255" t="e">
        <f t="shared" si="33"/>
        <v>#DIV/0!</v>
      </c>
      <c r="AH255">
        <f t="shared" si="34"/>
        <v>1.0001974530369726</v>
      </c>
      <c r="AI255">
        <f t="shared" si="35"/>
        <v>1.0000039815985582</v>
      </c>
      <c r="AJ255">
        <f t="shared" si="36"/>
        <v>1.0001974530369726</v>
      </c>
      <c r="AK255">
        <f t="shared" si="37"/>
        <v>1.0000039815985582</v>
      </c>
      <c r="AL255" t="e">
        <f t="shared" si="38"/>
        <v>#DIV/0!</v>
      </c>
      <c r="AM255" t="e">
        <f t="shared" si="39"/>
        <v>#DIV/0!</v>
      </c>
    </row>
    <row r="256" spans="1:39">
      <c r="A256" s="18" t="s">
        <v>496</v>
      </c>
      <c r="B256" s="18" t="s">
        <v>2553</v>
      </c>
      <c r="C256" s="18" t="s">
        <v>2095</v>
      </c>
      <c r="D256" s="33">
        <v>48.966667175300003</v>
      </c>
      <c r="E256" s="33">
        <v>19.600000381499999</v>
      </c>
      <c r="F256" s="19">
        <v>2008</v>
      </c>
      <c r="Y256" s="26" t="s">
        <v>2095</v>
      </c>
      <c r="Z256" s="26">
        <v>48.942219999999999</v>
      </c>
      <c r="AA256" s="26">
        <v>19.592230000000001</v>
      </c>
      <c r="AB256" s="28">
        <v>2008</v>
      </c>
      <c r="AD256" t="e">
        <f t="shared" si="30"/>
        <v>#DIV/0!</v>
      </c>
      <c r="AE256" t="e">
        <f t="shared" si="31"/>
        <v>#DIV/0!</v>
      </c>
      <c r="AF256" t="e">
        <f t="shared" si="32"/>
        <v>#DIV/0!</v>
      </c>
      <c r="AG256" t="e">
        <f t="shared" si="33"/>
        <v>#DIV/0!</v>
      </c>
      <c r="AH256" t="e">
        <f t="shared" si="34"/>
        <v>#DIV/0!</v>
      </c>
      <c r="AI256" t="e">
        <f t="shared" si="35"/>
        <v>#DIV/0!</v>
      </c>
      <c r="AJ256" t="e">
        <f t="shared" si="36"/>
        <v>#DIV/0!</v>
      </c>
      <c r="AK256" t="e">
        <f t="shared" si="37"/>
        <v>#DIV/0!</v>
      </c>
      <c r="AL256">
        <f t="shared" si="38"/>
        <v>1.000499510960067</v>
      </c>
      <c r="AM256">
        <f t="shared" si="39"/>
        <v>1.0003966052613713</v>
      </c>
    </row>
    <row r="257" spans="1:39">
      <c r="A257" s="18" t="s">
        <v>497</v>
      </c>
      <c r="B257" s="18" t="s">
        <v>2154</v>
      </c>
      <c r="C257" s="18" t="s">
        <v>2155</v>
      </c>
      <c r="D257" s="33">
        <v>1.7000000476999999</v>
      </c>
      <c r="E257" s="33">
        <v>-157.16999816890001</v>
      </c>
      <c r="F257" s="19">
        <v>3</v>
      </c>
      <c r="O257" s="26" t="s">
        <v>2154</v>
      </c>
      <c r="P257" s="26" t="s">
        <v>2155</v>
      </c>
      <c r="Q257" s="26">
        <v>1.7</v>
      </c>
      <c r="R257" s="26">
        <v>-157.16999999999999</v>
      </c>
      <c r="S257" s="26">
        <v>3</v>
      </c>
      <c r="T257" s="30" t="s">
        <v>2154</v>
      </c>
      <c r="U257" s="30" t="s">
        <v>2155</v>
      </c>
      <c r="V257" s="30">
        <v>1.7</v>
      </c>
      <c r="W257" s="30">
        <v>-157.16999999999999</v>
      </c>
      <c r="X257" s="30">
        <v>3</v>
      </c>
      <c r="AD257" t="e">
        <f t="shared" si="30"/>
        <v>#DIV/0!</v>
      </c>
      <c r="AE257" t="e">
        <f t="shared" si="31"/>
        <v>#DIV/0!</v>
      </c>
      <c r="AF257" t="e">
        <f t="shared" si="32"/>
        <v>#DIV/0!</v>
      </c>
      <c r="AG257" t="e">
        <f t="shared" si="33"/>
        <v>#DIV/0!</v>
      </c>
      <c r="AH257">
        <f t="shared" si="34"/>
        <v>1.0000000280588235</v>
      </c>
      <c r="AI257">
        <f t="shared" si="35"/>
        <v>0.99999998834955794</v>
      </c>
      <c r="AJ257">
        <f t="shared" si="36"/>
        <v>1.0000000280588235</v>
      </c>
      <c r="AK257">
        <f t="shared" si="37"/>
        <v>0.99999998834955794</v>
      </c>
      <c r="AL257" t="e">
        <f t="shared" si="38"/>
        <v>#DIV/0!</v>
      </c>
      <c r="AM257" t="e">
        <f t="shared" si="39"/>
        <v>#DIV/0!</v>
      </c>
    </row>
    <row r="258" spans="1:39">
      <c r="A258" s="18" t="s">
        <v>498</v>
      </c>
      <c r="B258" s="18" t="s">
        <v>1497</v>
      </c>
      <c r="C258" s="18" t="s">
        <v>3134</v>
      </c>
      <c r="D258" s="33">
        <v>39.6666679382</v>
      </c>
      <c r="E258" s="33">
        <v>63.599998474099998</v>
      </c>
      <c r="F258" s="19">
        <v>191</v>
      </c>
      <c r="L258" s="23" t="s">
        <v>1497</v>
      </c>
      <c r="M258" s="24">
        <v>39.67</v>
      </c>
      <c r="N258" s="24">
        <v>63.6</v>
      </c>
      <c r="AD258" t="e">
        <f t="shared" ref="AD258:AD321" si="40">D258/I258</f>
        <v>#DIV/0!</v>
      </c>
      <c r="AE258" t="e">
        <f t="shared" ref="AE258:AE321" si="41">E258/J258</f>
        <v>#DIV/0!</v>
      </c>
      <c r="AF258">
        <f t="shared" ref="AF258:AF321" si="42">D258/M258</f>
        <v>0.99991600550037807</v>
      </c>
      <c r="AG258">
        <f t="shared" ref="AG258:AG321" si="43">E258/N258</f>
        <v>0.99999997600786161</v>
      </c>
      <c r="AH258" t="e">
        <f t="shared" ref="AH258:AH321" si="44">D258/Q258</f>
        <v>#DIV/0!</v>
      </c>
      <c r="AI258" t="e">
        <f t="shared" ref="AI258:AI321" si="45">E258/R258</f>
        <v>#DIV/0!</v>
      </c>
      <c r="AJ258" t="e">
        <f t="shared" ref="AJ258:AJ321" si="46">D258/V258</f>
        <v>#DIV/0!</v>
      </c>
      <c r="AK258" t="e">
        <f t="shared" ref="AK258:AK321" si="47">E258/W258</f>
        <v>#DIV/0!</v>
      </c>
      <c r="AL258" t="e">
        <f t="shared" si="38"/>
        <v>#DIV/0!</v>
      </c>
      <c r="AM258" t="e">
        <f t="shared" si="39"/>
        <v>#DIV/0!</v>
      </c>
    </row>
    <row r="259" spans="1:39">
      <c r="A259" s="18" t="s">
        <v>499</v>
      </c>
      <c r="B259" s="18" t="s">
        <v>1624</v>
      </c>
      <c r="C259" s="18" t="s">
        <v>3141</v>
      </c>
      <c r="D259" s="33">
        <v>-12.5</v>
      </c>
      <c r="E259" s="33">
        <v>-76.800003051800005</v>
      </c>
      <c r="F259" s="19">
        <v>1</v>
      </c>
      <c r="L259" s="23" t="s">
        <v>1624</v>
      </c>
      <c r="M259" s="24">
        <v>-12.5</v>
      </c>
      <c r="N259" s="24">
        <v>-76.800003051800005</v>
      </c>
      <c r="AD259" t="e">
        <f t="shared" si="40"/>
        <v>#DIV/0!</v>
      </c>
      <c r="AE259" t="e">
        <f t="shared" si="41"/>
        <v>#DIV/0!</v>
      </c>
      <c r="AF259">
        <f t="shared" si="42"/>
        <v>1</v>
      </c>
      <c r="AG259">
        <f t="shared" si="43"/>
        <v>1</v>
      </c>
      <c r="AH259" t="e">
        <f t="shared" si="44"/>
        <v>#DIV/0!</v>
      </c>
      <c r="AI259" t="e">
        <f t="shared" si="45"/>
        <v>#DIV/0!</v>
      </c>
      <c r="AJ259" t="e">
        <f t="shared" si="46"/>
        <v>#DIV/0!</v>
      </c>
      <c r="AK259" t="e">
        <f t="shared" si="47"/>
        <v>#DIV/0!</v>
      </c>
      <c r="AL259" t="e">
        <f t="shared" ref="AL259:AL322" si="48">D259/Z259</f>
        <v>#DIV/0!</v>
      </c>
      <c r="AM259" t="e">
        <f t="shared" ref="AM259:AM322" si="49">E259/AA259</f>
        <v>#DIV/0!</v>
      </c>
    </row>
    <row r="260" spans="1:39">
      <c r="A260" s="18" t="s">
        <v>500</v>
      </c>
      <c r="B260" s="18" t="s">
        <v>2554</v>
      </c>
      <c r="C260" s="18" t="s">
        <v>3165</v>
      </c>
      <c r="D260" s="33">
        <v>37.921460000000003</v>
      </c>
      <c r="E260" s="33">
        <v>-83.066294999999997</v>
      </c>
      <c r="F260" s="19">
        <v>376</v>
      </c>
      <c r="AD260" t="e">
        <f t="shared" si="40"/>
        <v>#DIV/0!</v>
      </c>
      <c r="AE260" t="e">
        <f t="shared" si="41"/>
        <v>#DIV/0!</v>
      </c>
      <c r="AF260" t="e">
        <f t="shared" si="42"/>
        <v>#DIV/0!</v>
      </c>
      <c r="AG260" t="e">
        <f t="shared" si="43"/>
        <v>#DIV/0!</v>
      </c>
      <c r="AH260" t="e">
        <f t="shared" si="44"/>
        <v>#DIV/0!</v>
      </c>
      <c r="AI260" t="e">
        <f t="shared" si="45"/>
        <v>#DIV/0!</v>
      </c>
      <c r="AJ260" t="e">
        <f t="shared" si="46"/>
        <v>#DIV/0!</v>
      </c>
      <c r="AK260" t="e">
        <f t="shared" si="47"/>
        <v>#DIV/0!</v>
      </c>
      <c r="AL260" t="e">
        <f t="shared" si="48"/>
        <v>#DIV/0!</v>
      </c>
      <c r="AM260" t="e">
        <f t="shared" si="49"/>
        <v>#DIV/0!</v>
      </c>
    </row>
    <row r="261" spans="1:39">
      <c r="A261" s="18" t="s">
        <v>501</v>
      </c>
      <c r="B261" s="18" t="s">
        <v>1523</v>
      </c>
      <c r="C261" s="18" t="s">
        <v>3158</v>
      </c>
      <c r="D261" s="33">
        <v>17.090000152599998</v>
      </c>
      <c r="E261" s="33">
        <v>-61.810001373299997</v>
      </c>
      <c r="F261" s="19">
        <v>10</v>
      </c>
      <c r="L261" s="23" t="s">
        <v>1523</v>
      </c>
      <c r="M261" s="24">
        <v>17.090000152599899</v>
      </c>
      <c r="N261" s="24">
        <v>-61.810001373299897</v>
      </c>
      <c r="AD261" t="e">
        <f t="shared" si="40"/>
        <v>#DIV/0!</v>
      </c>
      <c r="AE261" t="e">
        <f t="shared" si="41"/>
        <v>#DIV/0!</v>
      </c>
      <c r="AF261">
        <f t="shared" si="42"/>
        <v>1.0000000000000058</v>
      </c>
      <c r="AG261">
        <f t="shared" si="43"/>
        <v>1.0000000000000016</v>
      </c>
      <c r="AH261" t="e">
        <f t="shared" si="44"/>
        <v>#DIV/0!</v>
      </c>
      <c r="AI261" t="e">
        <f t="shared" si="45"/>
        <v>#DIV/0!</v>
      </c>
      <c r="AJ261" t="e">
        <f t="shared" si="46"/>
        <v>#DIV/0!</v>
      </c>
      <c r="AK261" t="e">
        <f t="shared" si="47"/>
        <v>#DIV/0!</v>
      </c>
      <c r="AL261" t="e">
        <f t="shared" si="48"/>
        <v>#DIV/0!</v>
      </c>
      <c r="AM261" t="e">
        <f t="shared" si="49"/>
        <v>#DIV/0!</v>
      </c>
    </row>
    <row r="262" spans="1:39">
      <c r="A262" s="18" t="s">
        <v>502</v>
      </c>
      <c r="B262" s="18" t="s">
        <v>2555</v>
      </c>
      <c r="C262" s="18" t="s">
        <v>3139</v>
      </c>
      <c r="D262" s="33">
        <v>36.900001525900002</v>
      </c>
      <c r="E262" s="33">
        <v>-75.699996948199995</v>
      </c>
      <c r="F262" s="19">
        <v>34</v>
      </c>
      <c r="AD262" t="e">
        <f t="shared" si="40"/>
        <v>#DIV/0!</v>
      </c>
      <c r="AE262" t="e">
        <f t="shared" si="41"/>
        <v>#DIV/0!</v>
      </c>
      <c r="AF262" t="e">
        <f t="shared" si="42"/>
        <v>#DIV/0!</v>
      </c>
      <c r="AG262" t="e">
        <f t="shared" si="43"/>
        <v>#DIV/0!</v>
      </c>
      <c r="AH262" t="e">
        <f t="shared" si="44"/>
        <v>#DIV/0!</v>
      </c>
      <c r="AI262" t="e">
        <f t="shared" si="45"/>
        <v>#DIV/0!</v>
      </c>
      <c r="AJ262" t="e">
        <f t="shared" si="46"/>
        <v>#DIV/0!</v>
      </c>
      <c r="AK262" t="e">
        <f t="shared" si="47"/>
        <v>#DIV/0!</v>
      </c>
      <c r="AL262" t="e">
        <f t="shared" si="48"/>
        <v>#DIV/0!</v>
      </c>
      <c r="AM262" t="e">
        <f t="shared" si="49"/>
        <v>#DIV/0!</v>
      </c>
    </row>
    <row r="263" spans="1:39">
      <c r="A263" s="18" t="s">
        <v>503</v>
      </c>
      <c r="B263" s="18" t="s">
        <v>2556</v>
      </c>
      <c r="C263" s="18" t="s">
        <v>3129</v>
      </c>
      <c r="D263" s="33">
        <v>56.599998474099998</v>
      </c>
      <c r="E263" s="33">
        <v>32.799999237100003</v>
      </c>
      <c r="F263" s="19">
        <v>260</v>
      </c>
      <c r="AD263" t="e">
        <f t="shared" si="40"/>
        <v>#DIV/0!</v>
      </c>
      <c r="AE263" t="e">
        <f t="shared" si="41"/>
        <v>#DIV/0!</v>
      </c>
      <c r="AF263" t="e">
        <f t="shared" si="42"/>
        <v>#DIV/0!</v>
      </c>
      <c r="AG263" t="e">
        <f t="shared" si="43"/>
        <v>#DIV/0!</v>
      </c>
      <c r="AH263" t="e">
        <f t="shared" si="44"/>
        <v>#DIV/0!</v>
      </c>
      <c r="AI263" t="e">
        <f t="shared" si="45"/>
        <v>#DIV/0!</v>
      </c>
      <c r="AJ263" t="e">
        <f t="shared" si="46"/>
        <v>#DIV/0!</v>
      </c>
      <c r="AK263" t="e">
        <f t="shared" si="47"/>
        <v>#DIV/0!</v>
      </c>
      <c r="AL263" t="e">
        <f t="shared" si="48"/>
        <v>#DIV/0!</v>
      </c>
      <c r="AM263" t="e">
        <f t="shared" si="49"/>
        <v>#DIV/0!</v>
      </c>
    </row>
    <row r="264" spans="1:39">
      <c r="A264" s="18" t="s">
        <v>504</v>
      </c>
      <c r="B264" s="18" t="s">
        <v>2156</v>
      </c>
      <c r="C264" s="18" t="s">
        <v>2157</v>
      </c>
      <c r="D264" s="33">
        <v>44.1666679382</v>
      </c>
      <c r="E264" s="33">
        <v>10.6833333969</v>
      </c>
      <c r="F264" s="19">
        <v>2165</v>
      </c>
      <c r="O264" s="26" t="s">
        <v>2156</v>
      </c>
      <c r="P264" s="26" t="s">
        <v>2157</v>
      </c>
      <c r="Q264" s="26">
        <v>44.18</v>
      </c>
      <c r="R264" s="26">
        <v>10.7</v>
      </c>
      <c r="S264" s="26">
        <v>2165</v>
      </c>
      <c r="T264" s="30" t="s">
        <v>2156</v>
      </c>
      <c r="U264" s="30" t="s">
        <v>2157</v>
      </c>
      <c r="V264" s="30">
        <v>44.18</v>
      </c>
      <c r="W264" s="30">
        <v>10.7</v>
      </c>
      <c r="X264" s="30">
        <v>2165</v>
      </c>
      <c r="AD264" t="e">
        <f t="shared" si="40"/>
        <v>#DIV/0!</v>
      </c>
      <c r="AE264" t="e">
        <f t="shared" si="41"/>
        <v>#DIV/0!</v>
      </c>
      <c r="AF264" t="e">
        <f t="shared" si="42"/>
        <v>#DIV/0!</v>
      </c>
      <c r="AG264" t="e">
        <f t="shared" si="43"/>
        <v>#DIV/0!</v>
      </c>
      <c r="AH264">
        <f t="shared" si="44"/>
        <v>0.99969823309642369</v>
      </c>
      <c r="AI264">
        <f t="shared" si="45"/>
        <v>0.99844237354205612</v>
      </c>
      <c r="AJ264">
        <f t="shared" si="46"/>
        <v>0.99969823309642369</v>
      </c>
      <c r="AK264">
        <f t="shared" si="47"/>
        <v>0.99844237354205612</v>
      </c>
      <c r="AL264" t="e">
        <f t="shared" si="48"/>
        <v>#DIV/0!</v>
      </c>
      <c r="AM264" t="e">
        <f t="shared" si="49"/>
        <v>#DIV/0!</v>
      </c>
    </row>
    <row r="265" spans="1:39">
      <c r="A265" s="18" t="s">
        <v>505</v>
      </c>
      <c r="B265" s="18" t="s">
        <v>2158</v>
      </c>
      <c r="C265" s="18" t="s">
        <v>3117</v>
      </c>
      <c r="D265" s="33">
        <v>45</v>
      </c>
      <c r="E265" s="33">
        <v>-124</v>
      </c>
      <c r="F265" s="19">
        <v>30</v>
      </c>
      <c r="O265" s="26" t="s">
        <v>2158</v>
      </c>
      <c r="P265" s="26" t="s">
        <v>2159</v>
      </c>
      <c r="Q265" s="26">
        <v>45.47</v>
      </c>
      <c r="R265" s="26">
        <v>-123.97</v>
      </c>
      <c r="S265" s="26">
        <v>30</v>
      </c>
      <c r="T265" s="30" t="s">
        <v>2158</v>
      </c>
      <c r="U265" s="30" t="s">
        <v>2159</v>
      </c>
      <c r="V265" s="30">
        <v>45.47</v>
      </c>
      <c r="W265" s="30">
        <v>-123.97</v>
      </c>
      <c r="X265" s="30">
        <v>30</v>
      </c>
      <c r="AD265" t="e">
        <f t="shared" si="40"/>
        <v>#DIV/0!</v>
      </c>
      <c r="AE265" t="e">
        <f t="shared" si="41"/>
        <v>#DIV/0!</v>
      </c>
      <c r="AF265" t="e">
        <f t="shared" si="42"/>
        <v>#DIV/0!</v>
      </c>
      <c r="AG265" t="e">
        <f t="shared" si="43"/>
        <v>#DIV/0!</v>
      </c>
      <c r="AH265">
        <f t="shared" si="44"/>
        <v>0.98966351440510225</v>
      </c>
      <c r="AI265">
        <f t="shared" si="45"/>
        <v>1.0002419940308138</v>
      </c>
      <c r="AJ265">
        <f t="shared" si="46"/>
        <v>0.98966351440510225</v>
      </c>
      <c r="AK265">
        <f t="shared" si="47"/>
        <v>1.0002419940308138</v>
      </c>
      <c r="AL265" t="e">
        <f t="shared" si="48"/>
        <v>#DIV/0!</v>
      </c>
      <c r="AM265" t="e">
        <f t="shared" si="49"/>
        <v>#DIV/0!</v>
      </c>
    </row>
    <row r="266" spans="1:39">
      <c r="A266" s="18" t="s">
        <v>506</v>
      </c>
      <c r="B266" s="18" t="s">
        <v>1441</v>
      </c>
      <c r="C266" s="18" t="s">
        <v>3155</v>
      </c>
      <c r="D266" s="33">
        <v>-45.783332824699997</v>
      </c>
      <c r="E266" s="33">
        <v>-67.5</v>
      </c>
      <c r="F266" s="19">
        <v>46</v>
      </c>
      <c r="L266" s="23" t="s">
        <v>1441</v>
      </c>
      <c r="M266" s="24">
        <v>-45.78</v>
      </c>
      <c r="N266" s="24">
        <v>-67.5</v>
      </c>
      <c r="AD266" t="e">
        <f t="shared" si="40"/>
        <v>#DIV/0!</v>
      </c>
      <c r="AE266" t="e">
        <f t="shared" si="41"/>
        <v>#DIV/0!</v>
      </c>
      <c r="AF266">
        <f t="shared" si="42"/>
        <v>1.0000728008890345</v>
      </c>
      <c r="AG266">
        <f t="shared" si="43"/>
        <v>1</v>
      </c>
      <c r="AH266" t="e">
        <f t="shared" si="44"/>
        <v>#DIV/0!</v>
      </c>
      <c r="AI266" t="e">
        <f t="shared" si="45"/>
        <v>#DIV/0!</v>
      </c>
      <c r="AJ266" t="e">
        <f t="shared" si="46"/>
        <v>#DIV/0!</v>
      </c>
      <c r="AK266" t="e">
        <f t="shared" si="47"/>
        <v>#DIV/0!</v>
      </c>
      <c r="AL266" t="e">
        <f t="shared" si="48"/>
        <v>#DIV/0!</v>
      </c>
      <c r="AM266" t="e">
        <f t="shared" si="49"/>
        <v>#DIV/0!</v>
      </c>
    </row>
    <row r="267" spans="1:39">
      <c r="A267" s="18" t="s">
        <v>507</v>
      </c>
      <c r="B267" s="18" t="s">
        <v>2557</v>
      </c>
      <c r="C267" s="18" t="s">
        <v>1787</v>
      </c>
      <c r="D267" s="33">
        <v>47.049720764200003</v>
      </c>
      <c r="E267" s="33">
        <v>6.9794445037999999</v>
      </c>
      <c r="F267" s="19">
        <v>1137</v>
      </c>
      <c r="Y267" s="26" t="s">
        <v>1787</v>
      </c>
      <c r="Z267" s="26">
        <v>47.049722000000003</v>
      </c>
      <c r="AA267" s="26">
        <v>6.979444</v>
      </c>
      <c r="AB267" s="28">
        <v>1137</v>
      </c>
      <c r="AD267" t="e">
        <f t="shared" si="40"/>
        <v>#DIV/0!</v>
      </c>
      <c r="AE267" t="e">
        <f t="shared" si="41"/>
        <v>#DIV/0!</v>
      </c>
      <c r="AF267" t="e">
        <f t="shared" si="42"/>
        <v>#DIV/0!</v>
      </c>
      <c r="AG267" t="e">
        <f t="shared" si="43"/>
        <v>#DIV/0!</v>
      </c>
      <c r="AH267" t="e">
        <f t="shared" si="44"/>
        <v>#DIV/0!</v>
      </c>
      <c r="AI267" t="e">
        <f t="shared" si="45"/>
        <v>#DIV/0!</v>
      </c>
      <c r="AJ267" t="e">
        <f t="shared" si="46"/>
        <v>#DIV/0!</v>
      </c>
      <c r="AK267" t="e">
        <f t="shared" si="47"/>
        <v>#DIV/0!</v>
      </c>
      <c r="AL267">
        <f t="shared" si="48"/>
        <v>0.99999997373417004</v>
      </c>
      <c r="AM267">
        <f t="shared" si="49"/>
        <v>1.0000000721834004</v>
      </c>
    </row>
    <row r="268" spans="1:39">
      <c r="A268" s="18" t="s">
        <v>508</v>
      </c>
      <c r="B268" s="18" t="s">
        <v>2558</v>
      </c>
      <c r="C268" s="18" t="s">
        <v>3113</v>
      </c>
      <c r="D268" s="33">
        <v>35.263330000000003</v>
      </c>
      <c r="E268" s="33">
        <v>-79.837540000000004</v>
      </c>
      <c r="F268" s="19">
        <v>172</v>
      </c>
      <c r="AD268" t="e">
        <f t="shared" si="40"/>
        <v>#DIV/0!</v>
      </c>
      <c r="AE268" t="e">
        <f t="shared" si="41"/>
        <v>#DIV/0!</v>
      </c>
      <c r="AF268" t="e">
        <f t="shared" si="42"/>
        <v>#DIV/0!</v>
      </c>
      <c r="AG268" t="e">
        <f t="shared" si="43"/>
        <v>#DIV/0!</v>
      </c>
      <c r="AH268" t="e">
        <f t="shared" si="44"/>
        <v>#DIV/0!</v>
      </c>
      <c r="AI268" t="e">
        <f t="shared" si="45"/>
        <v>#DIV/0!</v>
      </c>
      <c r="AJ268" t="e">
        <f t="shared" si="46"/>
        <v>#DIV/0!</v>
      </c>
      <c r="AK268" t="e">
        <f t="shared" si="47"/>
        <v>#DIV/0!</v>
      </c>
      <c r="AL268" t="e">
        <f t="shared" si="48"/>
        <v>#DIV/0!</v>
      </c>
      <c r="AM268" t="e">
        <f t="shared" si="49"/>
        <v>#DIV/0!</v>
      </c>
    </row>
    <row r="269" spans="1:39">
      <c r="A269" s="18" t="s">
        <v>509</v>
      </c>
      <c r="B269" s="18" t="s">
        <v>2559</v>
      </c>
      <c r="C269" s="18" t="s">
        <v>3142</v>
      </c>
      <c r="D269" s="33">
        <v>32.009998321499999</v>
      </c>
      <c r="E269" s="33">
        <v>-109.38999938960001</v>
      </c>
      <c r="F269" s="19">
        <v>1570</v>
      </c>
      <c r="AD269" t="e">
        <f t="shared" si="40"/>
        <v>#DIV/0!</v>
      </c>
      <c r="AE269" t="e">
        <f t="shared" si="41"/>
        <v>#DIV/0!</v>
      </c>
      <c r="AF269" t="e">
        <f t="shared" si="42"/>
        <v>#DIV/0!</v>
      </c>
      <c r="AG269" t="e">
        <f t="shared" si="43"/>
        <v>#DIV/0!</v>
      </c>
      <c r="AH269" t="e">
        <f t="shared" si="44"/>
        <v>#DIV/0!</v>
      </c>
      <c r="AI269" t="e">
        <f t="shared" si="45"/>
        <v>#DIV/0!</v>
      </c>
      <c r="AJ269" t="e">
        <f t="shared" si="46"/>
        <v>#DIV/0!</v>
      </c>
      <c r="AK269" t="e">
        <f t="shared" si="47"/>
        <v>#DIV/0!</v>
      </c>
      <c r="AL269" t="e">
        <f t="shared" si="48"/>
        <v>#DIV/0!</v>
      </c>
      <c r="AM269" t="e">
        <f t="shared" si="49"/>
        <v>#DIV/0!</v>
      </c>
    </row>
    <row r="270" spans="1:39">
      <c r="A270" s="18" t="s">
        <v>510</v>
      </c>
      <c r="B270" s="18" t="s">
        <v>1663</v>
      </c>
      <c r="C270" s="18" t="s">
        <v>3109</v>
      </c>
      <c r="D270" s="33">
        <v>-16.879999160800001</v>
      </c>
      <c r="E270" s="33">
        <v>145.75</v>
      </c>
      <c r="F270" s="19">
        <v>3</v>
      </c>
      <c r="L270" s="23" t="s">
        <v>1663</v>
      </c>
      <c r="M270" s="24">
        <v>-16.88</v>
      </c>
      <c r="N270" s="24">
        <v>145.80000000000001</v>
      </c>
      <c r="AD270" t="e">
        <f t="shared" si="40"/>
        <v>#DIV/0!</v>
      </c>
      <c r="AE270" t="e">
        <f t="shared" si="41"/>
        <v>#DIV/0!</v>
      </c>
      <c r="AF270">
        <f t="shared" si="42"/>
        <v>0.99999995028436028</v>
      </c>
      <c r="AG270">
        <f t="shared" si="43"/>
        <v>0.99965706447187919</v>
      </c>
      <c r="AH270" t="e">
        <f t="shared" si="44"/>
        <v>#DIV/0!</v>
      </c>
      <c r="AI270" t="e">
        <f t="shared" si="45"/>
        <v>#DIV/0!</v>
      </c>
      <c r="AJ270" t="e">
        <f t="shared" si="46"/>
        <v>#DIV/0!</v>
      </c>
      <c r="AK270" t="e">
        <f t="shared" si="47"/>
        <v>#DIV/0!</v>
      </c>
      <c r="AL270" t="e">
        <f t="shared" si="48"/>
        <v>#DIV/0!</v>
      </c>
      <c r="AM270" t="e">
        <f t="shared" si="49"/>
        <v>#DIV/0!</v>
      </c>
    </row>
    <row r="271" spans="1:39">
      <c r="A271" s="18" t="s">
        <v>511</v>
      </c>
      <c r="B271" s="18" t="s">
        <v>2560</v>
      </c>
      <c r="C271" s="18" t="s">
        <v>3128</v>
      </c>
      <c r="D271" s="33">
        <v>41.364530999999999</v>
      </c>
      <c r="E271" s="33">
        <v>-106.24002</v>
      </c>
      <c r="F271" s="19">
        <v>3175</v>
      </c>
      <c r="AD271" t="e">
        <f t="shared" si="40"/>
        <v>#DIV/0!</v>
      </c>
      <c r="AE271" t="e">
        <f t="shared" si="41"/>
        <v>#DIV/0!</v>
      </c>
      <c r="AF271" t="e">
        <f t="shared" si="42"/>
        <v>#DIV/0!</v>
      </c>
      <c r="AG271" t="e">
        <f t="shared" si="43"/>
        <v>#DIV/0!</v>
      </c>
      <c r="AH271" t="e">
        <f t="shared" si="44"/>
        <v>#DIV/0!</v>
      </c>
      <c r="AI271" t="e">
        <f t="shared" si="45"/>
        <v>#DIV/0!</v>
      </c>
      <c r="AJ271" t="e">
        <f t="shared" si="46"/>
        <v>#DIV/0!</v>
      </c>
      <c r="AK271" t="e">
        <f t="shared" si="47"/>
        <v>#DIV/0!</v>
      </c>
      <c r="AL271" t="e">
        <f t="shared" si="48"/>
        <v>#DIV/0!</v>
      </c>
      <c r="AM271" t="e">
        <f t="shared" si="49"/>
        <v>#DIV/0!</v>
      </c>
    </row>
    <row r="272" spans="1:39">
      <c r="A272" s="18" t="s">
        <v>512</v>
      </c>
      <c r="B272" s="18" t="s">
        <v>1551</v>
      </c>
      <c r="C272" s="18" t="s">
        <v>3053</v>
      </c>
      <c r="D272" s="33">
        <v>51.840000152599998</v>
      </c>
      <c r="E272" s="33">
        <v>20.790000915499999</v>
      </c>
      <c r="F272" s="19">
        <v>180</v>
      </c>
      <c r="L272" s="23" t="s">
        <v>1551</v>
      </c>
      <c r="M272" s="24">
        <v>51.84</v>
      </c>
      <c r="N272" s="24">
        <v>20.79</v>
      </c>
      <c r="AD272" t="e">
        <f t="shared" si="40"/>
        <v>#DIV/0!</v>
      </c>
      <c r="AE272" t="e">
        <f t="shared" si="41"/>
        <v>#DIV/0!</v>
      </c>
      <c r="AF272">
        <f t="shared" si="42"/>
        <v>1.0000000029436726</v>
      </c>
      <c r="AG272">
        <f t="shared" si="43"/>
        <v>1.0000000440355941</v>
      </c>
      <c r="AH272" t="e">
        <f t="shared" si="44"/>
        <v>#DIV/0!</v>
      </c>
      <c r="AI272" t="e">
        <f t="shared" si="45"/>
        <v>#DIV/0!</v>
      </c>
      <c r="AJ272" t="e">
        <f t="shared" si="46"/>
        <v>#DIV/0!</v>
      </c>
      <c r="AK272" t="e">
        <f t="shared" si="47"/>
        <v>#DIV/0!</v>
      </c>
      <c r="AL272" t="e">
        <f t="shared" si="48"/>
        <v>#DIV/0!</v>
      </c>
      <c r="AM272" t="e">
        <f t="shared" si="49"/>
        <v>#DIV/0!</v>
      </c>
    </row>
    <row r="273" spans="1:39">
      <c r="A273" s="18" t="s">
        <v>513</v>
      </c>
      <c r="B273" s="18" t="s">
        <v>2160</v>
      </c>
      <c r="C273" s="18" t="s">
        <v>3118</v>
      </c>
      <c r="D273" s="33">
        <v>43.1666679382</v>
      </c>
      <c r="E273" s="33">
        <v>145.5</v>
      </c>
      <c r="F273" s="19">
        <v>49</v>
      </c>
      <c r="O273" s="26" t="s">
        <v>2160</v>
      </c>
      <c r="P273" s="26" t="s">
        <v>2161</v>
      </c>
      <c r="Q273" s="26">
        <v>43.16</v>
      </c>
      <c r="R273" s="26">
        <v>145.49700000000001</v>
      </c>
      <c r="S273" s="26">
        <v>42.5</v>
      </c>
      <c r="T273" s="30" t="s">
        <v>2160</v>
      </c>
      <c r="U273" s="30" t="s">
        <v>2161</v>
      </c>
      <c r="V273" s="30">
        <v>43.16</v>
      </c>
      <c r="W273" s="30">
        <v>145.49700000000001</v>
      </c>
      <c r="X273" s="30">
        <v>42.5</v>
      </c>
      <c r="AD273" t="e">
        <f t="shared" si="40"/>
        <v>#DIV/0!</v>
      </c>
      <c r="AE273" t="e">
        <f t="shared" si="41"/>
        <v>#DIV/0!</v>
      </c>
      <c r="AF273" t="e">
        <f t="shared" si="42"/>
        <v>#DIV/0!</v>
      </c>
      <c r="AG273" t="e">
        <f t="shared" si="43"/>
        <v>#DIV/0!</v>
      </c>
      <c r="AH273">
        <f t="shared" si="44"/>
        <v>1.0001544934708064</v>
      </c>
      <c r="AI273">
        <f t="shared" si="45"/>
        <v>1.0000206189818346</v>
      </c>
      <c r="AJ273">
        <f t="shared" si="46"/>
        <v>1.0001544934708064</v>
      </c>
      <c r="AK273">
        <f t="shared" si="47"/>
        <v>1.0000206189818346</v>
      </c>
      <c r="AL273" t="e">
        <f t="shared" si="48"/>
        <v>#DIV/0!</v>
      </c>
      <c r="AM273" t="e">
        <f t="shared" si="49"/>
        <v>#DIV/0!</v>
      </c>
    </row>
    <row r="274" spans="1:39">
      <c r="A274" s="18" t="s">
        <v>514</v>
      </c>
      <c r="B274" s="18" t="s">
        <v>1585</v>
      </c>
      <c r="C274" s="18" t="s">
        <v>3152</v>
      </c>
      <c r="D274" s="33">
        <v>54.779998779300001</v>
      </c>
      <c r="E274" s="33">
        <v>-110.0500030518</v>
      </c>
      <c r="F274" s="19">
        <v>702</v>
      </c>
      <c r="L274" s="23" t="s">
        <v>1585</v>
      </c>
      <c r="M274" s="24">
        <v>54.78</v>
      </c>
      <c r="N274" s="24">
        <v>-110.1</v>
      </c>
      <c r="AD274" t="e">
        <f t="shared" si="40"/>
        <v>#DIV/0!</v>
      </c>
      <c r="AE274" t="e">
        <f t="shared" si="41"/>
        <v>#DIV/0!</v>
      </c>
      <c r="AF274">
        <f t="shared" si="42"/>
        <v>0.99999997771631988</v>
      </c>
      <c r="AG274">
        <f t="shared" si="43"/>
        <v>0.99954589511171676</v>
      </c>
      <c r="AH274" t="e">
        <f t="shared" si="44"/>
        <v>#DIV/0!</v>
      </c>
      <c r="AI274" t="e">
        <f t="shared" si="45"/>
        <v>#DIV/0!</v>
      </c>
      <c r="AJ274" t="e">
        <f t="shared" si="46"/>
        <v>#DIV/0!</v>
      </c>
      <c r="AK274" t="e">
        <f t="shared" si="47"/>
        <v>#DIV/0!</v>
      </c>
      <c r="AL274" t="e">
        <f t="shared" si="48"/>
        <v>#DIV/0!</v>
      </c>
      <c r="AM274" t="e">
        <f t="shared" si="49"/>
        <v>#DIV/0!</v>
      </c>
    </row>
    <row r="275" spans="1:39">
      <c r="A275" s="18" t="s">
        <v>515</v>
      </c>
      <c r="B275" s="18" t="s">
        <v>2561</v>
      </c>
      <c r="C275" s="18" t="s">
        <v>3160</v>
      </c>
      <c r="D275" s="33">
        <v>49.316699981699998</v>
      </c>
      <c r="E275" s="33">
        <v>-57.383300781300001</v>
      </c>
      <c r="F275" s="19">
        <v>168</v>
      </c>
      <c r="AD275" t="e">
        <f t="shared" si="40"/>
        <v>#DIV/0!</v>
      </c>
      <c r="AE275" t="e">
        <f t="shared" si="41"/>
        <v>#DIV/0!</v>
      </c>
      <c r="AF275" t="e">
        <f t="shared" si="42"/>
        <v>#DIV/0!</v>
      </c>
      <c r="AG275" t="e">
        <f t="shared" si="43"/>
        <v>#DIV/0!</v>
      </c>
      <c r="AH275" t="e">
        <f t="shared" si="44"/>
        <v>#DIV/0!</v>
      </c>
      <c r="AI275" t="e">
        <f t="shared" si="45"/>
        <v>#DIV/0!</v>
      </c>
      <c r="AJ275" t="e">
        <f t="shared" si="46"/>
        <v>#DIV/0!</v>
      </c>
      <c r="AK275" t="e">
        <f t="shared" si="47"/>
        <v>#DIV/0!</v>
      </c>
      <c r="AL275" t="e">
        <f t="shared" si="48"/>
        <v>#DIV/0!</v>
      </c>
      <c r="AM275" t="e">
        <f t="shared" si="49"/>
        <v>#DIV/0!</v>
      </c>
    </row>
    <row r="276" spans="1:39">
      <c r="A276" s="18" t="s">
        <v>516</v>
      </c>
      <c r="B276" s="18" t="s">
        <v>1579</v>
      </c>
      <c r="C276" s="18" t="s">
        <v>3161</v>
      </c>
      <c r="D276" s="33">
        <v>6.2100000380999996</v>
      </c>
      <c r="E276" s="33">
        <v>2.2300000190999998</v>
      </c>
      <c r="F276" s="19">
        <v>10</v>
      </c>
      <c r="L276" s="23" t="s">
        <v>1579</v>
      </c>
      <c r="M276" s="24">
        <v>6.21</v>
      </c>
      <c r="N276" s="24">
        <v>2.23</v>
      </c>
      <c r="AD276" t="e">
        <f t="shared" si="40"/>
        <v>#DIV/0!</v>
      </c>
      <c r="AE276" t="e">
        <f t="shared" si="41"/>
        <v>#DIV/0!</v>
      </c>
      <c r="AF276">
        <f t="shared" si="42"/>
        <v>1.0000000061352656</v>
      </c>
      <c r="AG276">
        <f t="shared" si="43"/>
        <v>1.0000000085650222</v>
      </c>
      <c r="AH276" t="e">
        <f t="shared" si="44"/>
        <v>#DIV/0!</v>
      </c>
      <c r="AI276" t="e">
        <f t="shared" si="45"/>
        <v>#DIV/0!</v>
      </c>
      <c r="AJ276" t="e">
        <f t="shared" si="46"/>
        <v>#DIV/0!</v>
      </c>
      <c r="AK276" t="e">
        <f t="shared" si="47"/>
        <v>#DIV/0!</v>
      </c>
      <c r="AL276" t="e">
        <f t="shared" si="48"/>
        <v>#DIV/0!</v>
      </c>
      <c r="AM276" t="e">
        <f t="shared" si="49"/>
        <v>#DIV/0!</v>
      </c>
    </row>
    <row r="277" spans="1:39">
      <c r="A277" s="18" t="s">
        <v>517</v>
      </c>
      <c r="B277" s="18" t="s">
        <v>2562</v>
      </c>
      <c r="C277" s="18" t="s">
        <v>3163</v>
      </c>
      <c r="D277" s="33">
        <v>35.060527</v>
      </c>
      <c r="E277" s="33">
        <v>-83.430340000000001</v>
      </c>
      <c r="F277" s="19">
        <v>683</v>
      </c>
      <c r="AD277" t="e">
        <f t="shared" si="40"/>
        <v>#DIV/0!</v>
      </c>
      <c r="AE277" t="e">
        <f t="shared" si="41"/>
        <v>#DIV/0!</v>
      </c>
      <c r="AF277" t="e">
        <f t="shared" si="42"/>
        <v>#DIV/0!</v>
      </c>
      <c r="AG277" t="e">
        <f t="shared" si="43"/>
        <v>#DIV/0!</v>
      </c>
      <c r="AH277" t="e">
        <f t="shared" si="44"/>
        <v>#DIV/0!</v>
      </c>
      <c r="AI277" t="e">
        <f t="shared" si="45"/>
        <v>#DIV/0!</v>
      </c>
      <c r="AJ277" t="e">
        <f t="shared" si="46"/>
        <v>#DIV/0!</v>
      </c>
      <c r="AK277" t="e">
        <f t="shared" si="47"/>
        <v>#DIV/0!</v>
      </c>
      <c r="AL277" t="e">
        <f t="shared" si="48"/>
        <v>#DIV/0!</v>
      </c>
      <c r="AM277" t="e">
        <f t="shared" si="49"/>
        <v>#DIV/0!</v>
      </c>
    </row>
    <row r="278" spans="1:39">
      <c r="A278" s="18" t="s">
        <v>518</v>
      </c>
      <c r="B278" s="18" t="s">
        <v>2563</v>
      </c>
      <c r="C278" s="18" t="s">
        <v>3112</v>
      </c>
      <c r="D278" s="33">
        <v>41.274166999999998</v>
      </c>
      <c r="E278" s="33">
        <v>-3.1425000000000001</v>
      </c>
      <c r="F278" s="19">
        <v>1360</v>
      </c>
      <c r="AD278" t="e">
        <f t="shared" si="40"/>
        <v>#DIV/0!</v>
      </c>
      <c r="AE278" t="e">
        <f t="shared" si="41"/>
        <v>#DIV/0!</v>
      </c>
      <c r="AF278" t="e">
        <f t="shared" si="42"/>
        <v>#DIV/0!</v>
      </c>
      <c r="AG278" t="e">
        <f t="shared" si="43"/>
        <v>#DIV/0!</v>
      </c>
      <c r="AH278" t="e">
        <f t="shared" si="44"/>
        <v>#DIV/0!</v>
      </c>
      <c r="AI278" t="e">
        <f t="shared" si="45"/>
        <v>#DIV/0!</v>
      </c>
      <c r="AJ278" t="e">
        <f t="shared" si="46"/>
        <v>#DIV/0!</v>
      </c>
      <c r="AK278" t="e">
        <f t="shared" si="47"/>
        <v>#DIV/0!</v>
      </c>
      <c r="AL278" t="e">
        <f t="shared" si="48"/>
        <v>#DIV/0!</v>
      </c>
      <c r="AM278" t="e">
        <f t="shared" si="49"/>
        <v>#DIV/0!</v>
      </c>
    </row>
    <row r="279" spans="1:39">
      <c r="A279" s="18" t="s">
        <v>519</v>
      </c>
      <c r="B279" s="18" t="s">
        <v>1375</v>
      </c>
      <c r="C279" s="18" t="s">
        <v>3524</v>
      </c>
      <c r="D279" s="33">
        <v>48.1399993896</v>
      </c>
      <c r="E279" s="33">
        <v>-123.4010009766</v>
      </c>
      <c r="F279" s="19">
        <v>2</v>
      </c>
      <c r="L279" s="23" t="s">
        <v>1375</v>
      </c>
      <c r="M279" s="24">
        <v>48.14</v>
      </c>
      <c r="N279" s="24">
        <v>-123.4</v>
      </c>
      <c r="AD279" t="e">
        <f t="shared" si="40"/>
        <v>#DIV/0!</v>
      </c>
      <c r="AE279" t="e">
        <f t="shared" si="41"/>
        <v>#DIV/0!</v>
      </c>
      <c r="AF279">
        <f t="shared" si="42"/>
        <v>0.9999999873203157</v>
      </c>
      <c r="AG279">
        <f t="shared" si="43"/>
        <v>1.0000081116418151</v>
      </c>
      <c r="AH279" t="e">
        <f t="shared" si="44"/>
        <v>#DIV/0!</v>
      </c>
      <c r="AI279" t="e">
        <f t="shared" si="45"/>
        <v>#DIV/0!</v>
      </c>
      <c r="AJ279" t="e">
        <f t="shared" si="46"/>
        <v>#DIV/0!</v>
      </c>
      <c r="AK279" t="e">
        <f t="shared" si="47"/>
        <v>#DIV/0!</v>
      </c>
      <c r="AL279" t="e">
        <f t="shared" si="48"/>
        <v>#DIV/0!</v>
      </c>
      <c r="AM279" t="e">
        <f t="shared" si="49"/>
        <v>#DIV/0!</v>
      </c>
    </row>
    <row r="280" spans="1:39">
      <c r="A280" s="18" t="s">
        <v>520</v>
      </c>
      <c r="B280" s="18" t="s">
        <v>2564</v>
      </c>
      <c r="C280" s="18" t="s">
        <v>3119</v>
      </c>
      <c r="D280" s="33">
        <v>18.3810653687</v>
      </c>
      <c r="E280" s="33">
        <v>-65.617752075200002</v>
      </c>
      <c r="F280" s="19">
        <v>65</v>
      </c>
      <c r="AD280" t="e">
        <f t="shared" si="40"/>
        <v>#DIV/0!</v>
      </c>
      <c r="AE280" t="e">
        <f t="shared" si="41"/>
        <v>#DIV/0!</v>
      </c>
      <c r="AF280" t="e">
        <f t="shared" si="42"/>
        <v>#DIV/0!</v>
      </c>
      <c r="AG280" t="e">
        <f t="shared" si="43"/>
        <v>#DIV/0!</v>
      </c>
      <c r="AH280" t="e">
        <f t="shared" si="44"/>
        <v>#DIV/0!</v>
      </c>
      <c r="AI280" t="e">
        <f t="shared" si="45"/>
        <v>#DIV/0!</v>
      </c>
      <c r="AJ280" t="e">
        <f t="shared" si="46"/>
        <v>#DIV/0!</v>
      </c>
      <c r="AK280" t="e">
        <f t="shared" si="47"/>
        <v>#DIV/0!</v>
      </c>
      <c r="AL280" t="e">
        <f t="shared" si="48"/>
        <v>#DIV/0!</v>
      </c>
      <c r="AM280" t="e">
        <f t="shared" si="49"/>
        <v>#DIV/0!</v>
      </c>
    </row>
    <row r="281" spans="1:39">
      <c r="A281" s="18" t="s">
        <v>521</v>
      </c>
      <c r="B281" s="18" t="s">
        <v>2162</v>
      </c>
      <c r="C281" s="18" t="s">
        <v>2163</v>
      </c>
      <c r="D281" s="33">
        <v>49.821582999999997</v>
      </c>
      <c r="E281" s="33">
        <v>-74.974551000000005</v>
      </c>
      <c r="F281" s="19">
        <v>383</v>
      </c>
      <c r="O281" s="26" t="s">
        <v>2162</v>
      </c>
      <c r="P281" s="26" t="s">
        <v>2163</v>
      </c>
      <c r="Q281" s="26">
        <v>49.822220000000002</v>
      </c>
      <c r="R281" s="26">
        <v>-74.976389999999995</v>
      </c>
      <c r="S281" s="26">
        <v>381</v>
      </c>
      <c r="T281" s="30" t="s">
        <v>2162</v>
      </c>
      <c r="U281" s="30" t="s">
        <v>2163</v>
      </c>
      <c r="V281" s="30">
        <v>49.82</v>
      </c>
      <c r="W281" s="30">
        <v>-74.98</v>
      </c>
      <c r="X281" s="30">
        <v>381</v>
      </c>
      <c r="AD281" t="e">
        <f t="shared" si="40"/>
        <v>#DIV/0!</v>
      </c>
      <c r="AE281" t="e">
        <f t="shared" si="41"/>
        <v>#DIV/0!</v>
      </c>
      <c r="AF281" t="e">
        <f t="shared" si="42"/>
        <v>#DIV/0!</v>
      </c>
      <c r="AG281" t="e">
        <f t="shared" si="43"/>
        <v>#DIV/0!</v>
      </c>
      <c r="AH281">
        <f t="shared" si="44"/>
        <v>0.99998721454001838</v>
      </c>
      <c r="AI281">
        <f t="shared" si="45"/>
        <v>0.99997547227867345</v>
      </c>
      <c r="AJ281">
        <f t="shared" si="46"/>
        <v>1.000031774387796</v>
      </c>
      <c r="AK281">
        <f t="shared" si="47"/>
        <v>0.99992732728727662</v>
      </c>
      <c r="AL281" t="e">
        <f t="shared" si="48"/>
        <v>#DIV/0!</v>
      </c>
      <c r="AM281" t="e">
        <f t="shared" si="49"/>
        <v>#DIV/0!</v>
      </c>
    </row>
    <row r="282" spans="1:39">
      <c r="A282" s="18" t="s">
        <v>522</v>
      </c>
      <c r="B282" s="18" t="s">
        <v>2164</v>
      </c>
      <c r="C282" s="18" t="s">
        <v>2165</v>
      </c>
      <c r="D282" s="33">
        <v>-34.353481292700003</v>
      </c>
      <c r="E282" s="33">
        <v>18.489683151200001</v>
      </c>
      <c r="F282" s="19">
        <v>230</v>
      </c>
      <c r="O282" s="26" t="s">
        <v>2164</v>
      </c>
      <c r="P282" s="26" t="s">
        <v>2165</v>
      </c>
      <c r="Q282" s="26">
        <v>-34.35</v>
      </c>
      <c r="R282" s="26">
        <v>18.48</v>
      </c>
      <c r="S282" s="26">
        <v>230</v>
      </c>
      <c r="T282" s="30" t="s">
        <v>2164</v>
      </c>
      <c r="U282" s="30" t="s">
        <v>2165</v>
      </c>
      <c r="V282" s="30">
        <v>-34.35</v>
      </c>
      <c r="W282" s="30">
        <v>18.48</v>
      </c>
      <c r="X282" s="30">
        <v>230</v>
      </c>
      <c r="AD282" t="e">
        <f t="shared" si="40"/>
        <v>#DIV/0!</v>
      </c>
      <c r="AE282" t="e">
        <f t="shared" si="41"/>
        <v>#DIV/0!</v>
      </c>
      <c r="AF282" t="e">
        <f t="shared" si="42"/>
        <v>#DIV/0!</v>
      </c>
      <c r="AG282" t="e">
        <f t="shared" si="43"/>
        <v>#DIV/0!</v>
      </c>
      <c r="AH282">
        <f t="shared" si="44"/>
        <v>1.0001013476768559</v>
      </c>
      <c r="AI282">
        <f t="shared" si="45"/>
        <v>1.0005239800432901</v>
      </c>
      <c r="AJ282">
        <f t="shared" si="46"/>
        <v>1.0001013476768559</v>
      </c>
      <c r="AK282">
        <f t="shared" si="47"/>
        <v>1.0005239800432901</v>
      </c>
      <c r="AL282" t="e">
        <f t="shared" si="48"/>
        <v>#DIV/0!</v>
      </c>
      <c r="AM282" t="e">
        <f t="shared" si="49"/>
        <v>#DIV/0!</v>
      </c>
    </row>
    <row r="283" spans="1:39">
      <c r="A283" s="18" t="s">
        <v>523</v>
      </c>
      <c r="B283" s="18" t="s">
        <v>1569</v>
      </c>
      <c r="C283" s="18" t="s">
        <v>3144</v>
      </c>
      <c r="D283" s="33">
        <v>-43.479999542199998</v>
      </c>
      <c r="E283" s="33">
        <v>172.55000305179999</v>
      </c>
      <c r="F283" s="19">
        <v>34</v>
      </c>
      <c r="L283" s="23" t="s">
        <v>1569</v>
      </c>
      <c r="M283" s="24">
        <v>-43.48</v>
      </c>
      <c r="N283" s="24">
        <v>172.6</v>
      </c>
      <c r="AD283" t="e">
        <f t="shared" si="40"/>
        <v>#DIV/0!</v>
      </c>
      <c r="AE283" t="e">
        <f t="shared" si="41"/>
        <v>#DIV/0!</v>
      </c>
      <c r="AF283">
        <f t="shared" si="42"/>
        <v>0.9999999894710212</v>
      </c>
      <c r="AG283">
        <f t="shared" si="43"/>
        <v>0.99971033054345304</v>
      </c>
      <c r="AH283" t="e">
        <f t="shared" si="44"/>
        <v>#DIV/0!</v>
      </c>
      <c r="AI283" t="e">
        <f t="shared" si="45"/>
        <v>#DIV/0!</v>
      </c>
      <c r="AJ283" t="e">
        <f t="shared" si="46"/>
        <v>#DIV/0!</v>
      </c>
      <c r="AK283" t="e">
        <f t="shared" si="47"/>
        <v>#DIV/0!</v>
      </c>
      <c r="AL283" t="e">
        <f t="shared" si="48"/>
        <v>#DIV/0!</v>
      </c>
      <c r="AM283" t="e">
        <f t="shared" si="49"/>
        <v>#DIV/0!</v>
      </c>
    </row>
    <row r="284" spans="1:39">
      <c r="A284" s="18" t="s">
        <v>524</v>
      </c>
      <c r="B284" s="18" t="s">
        <v>2565</v>
      </c>
      <c r="C284" s="18" t="s">
        <v>3154</v>
      </c>
      <c r="D284" s="33">
        <v>45.664398193399997</v>
      </c>
      <c r="E284" s="33">
        <v>-121.0008010864</v>
      </c>
      <c r="F284" s="19">
        <v>178</v>
      </c>
      <c r="AD284" t="e">
        <f t="shared" si="40"/>
        <v>#DIV/0!</v>
      </c>
      <c r="AE284" t="e">
        <f t="shared" si="41"/>
        <v>#DIV/0!</v>
      </c>
      <c r="AF284" t="e">
        <f t="shared" si="42"/>
        <v>#DIV/0!</v>
      </c>
      <c r="AG284" t="e">
        <f t="shared" si="43"/>
        <v>#DIV/0!</v>
      </c>
      <c r="AH284" t="e">
        <f t="shared" si="44"/>
        <v>#DIV/0!</v>
      </c>
      <c r="AI284" t="e">
        <f t="shared" si="45"/>
        <v>#DIV/0!</v>
      </c>
      <c r="AJ284" t="e">
        <f t="shared" si="46"/>
        <v>#DIV/0!</v>
      </c>
      <c r="AK284" t="e">
        <f t="shared" si="47"/>
        <v>#DIV/0!</v>
      </c>
      <c r="AL284" t="e">
        <f t="shared" si="48"/>
        <v>#DIV/0!</v>
      </c>
      <c r="AM284" t="e">
        <f t="shared" si="49"/>
        <v>#DIV/0!</v>
      </c>
    </row>
    <row r="285" spans="1:39">
      <c r="A285" s="18" t="s">
        <v>525</v>
      </c>
      <c r="B285" s="18" t="s">
        <v>2166</v>
      </c>
      <c r="C285" s="18" t="s">
        <v>2167</v>
      </c>
      <c r="D285" s="33">
        <v>15.079999923700001</v>
      </c>
      <c r="E285" s="33">
        <v>73.830001831100006</v>
      </c>
      <c r="F285" s="19">
        <v>60</v>
      </c>
      <c r="O285" s="26" t="s">
        <v>2166</v>
      </c>
      <c r="P285" s="26" t="s">
        <v>2167</v>
      </c>
      <c r="Q285" s="26">
        <v>15.08</v>
      </c>
      <c r="R285" s="26">
        <v>73.83</v>
      </c>
      <c r="S285" s="26">
        <v>60</v>
      </c>
      <c r="T285" s="30" t="s">
        <v>2166</v>
      </c>
      <c r="U285" s="30" t="s">
        <v>2167</v>
      </c>
      <c r="V285" s="30">
        <v>15.08</v>
      </c>
      <c r="W285" s="30">
        <v>73.83</v>
      </c>
      <c r="X285" s="30">
        <v>60</v>
      </c>
      <c r="AD285" t="e">
        <f t="shared" si="40"/>
        <v>#DIV/0!</v>
      </c>
      <c r="AE285" t="e">
        <f t="shared" si="41"/>
        <v>#DIV/0!</v>
      </c>
      <c r="AF285" t="e">
        <f t="shared" si="42"/>
        <v>#DIV/0!</v>
      </c>
      <c r="AG285" t="e">
        <f t="shared" si="43"/>
        <v>#DIV/0!</v>
      </c>
      <c r="AH285">
        <f t="shared" si="44"/>
        <v>0.99999999494031833</v>
      </c>
      <c r="AI285">
        <f t="shared" si="45"/>
        <v>1.0000000248015712</v>
      </c>
      <c r="AJ285">
        <f t="shared" si="46"/>
        <v>0.99999999494031833</v>
      </c>
      <c r="AK285">
        <f t="shared" si="47"/>
        <v>1.0000000248015712</v>
      </c>
      <c r="AL285" t="e">
        <f t="shared" si="48"/>
        <v>#DIV/0!</v>
      </c>
      <c r="AM285" t="e">
        <f t="shared" si="49"/>
        <v>#DIV/0!</v>
      </c>
    </row>
    <row r="286" spans="1:39">
      <c r="A286" s="18" t="s">
        <v>526</v>
      </c>
      <c r="B286" s="18" t="s">
        <v>2168</v>
      </c>
      <c r="C286" s="18" t="s">
        <v>2169</v>
      </c>
      <c r="D286" s="33">
        <v>-46.4333381653</v>
      </c>
      <c r="E286" s="33">
        <v>51.833580017099997</v>
      </c>
      <c r="F286" s="19">
        <v>120</v>
      </c>
      <c r="O286" s="26" t="s">
        <v>2168</v>
      </c>
      <c r="P286" s="26" t="s">
        <v>2169</v>
      </c>
      <c r="Q286" s="26">
        <v>-46.45</v>
      </c>
      <c r="R286" s="26">
        <v>51.85</v>
      </c>
      <c r="S286" s="26">
        <v>120</v>
      </c>
      <c r="T286" s="30" t="s">
        <v>2168</v>
      </c>
      <c r="U286" s="30" t="s">
        <v>2169</v>
      </c>
      <c r="V286" s="30">
        <v>-46.45</v>
      </c>
      <c r="W286" s="30">
        <v>51.85</v>
      </c>
      <c r="X286" s="30">
        <v>120</v>
      </c>
      <c r="AD286" t="e">
        <f t="shared" si="40"/>
        <v>#DIV/0!</v>
      </c>
      <c r="AE286" t="e">
        <f t="shared" si="41"/>
        <v>#DIV/0!</v>
      </c>
      <c r="AF286" t="e">
        <f t="shared" si="42"/>
        <v>#DIV/0!</v>
      </c>
      <c r="AG286" t="e">
        <f t="shared" si="43"/>
        <v>#DIV/0!</v>
      </c>
      <c r="AH286">
        <f t="shared" si="44"/>
        <v>0.99964129527018297</v>
      </c>
      <c r="AI286">
        <f t="shared" si="45"/>
        <v>0.99968331759112816</v>
      </c>
      <c r="AJ286">
        <f t="shared" si="46"/>
        <v>0.99964129527018297</v>
      </c>
      <c r="AK286">
        <f t="shared" si="47"/>
        <v>0.99968331759112816</v>
      </c>
      <c r="AL286" t="e">
        <f t="shared" si="48"/>
        <v>#DIV/0!</v>
      </c>
      <c r="AM286" t="e">
        <f t="shared" si="49"/>
        <v>#DIV/0!</v>
      </c>
    </row>
    <row r="287" spans="1:39">
      <c r="A287" s="18" t="s">
        <v>527</v>
      </c>
      <c r="B287" s="18" t="s">
        <v>2394</v>
      </c>
      <c r="C287" s="18" t="s">
        <v>2393</v>
      </c>
      <c r="D287" s="33">
        <v>51.930000305199997</v>
      </c>
      <c r="E287" s="33">
        <v>-131.02000427249999</v>
      </c>
      <c r="F287" s="19">
        <v>89</v>
      </c>
      <c r="T287" s="30" t="s">
        <v>2394</v>
      </c>
      <c r="U287" s="30" t="s">
        <v>2393</v>
      </c>
      <c r="V287" s="30">
        <v>51.93</v>
      </c>
      <c r="W287" s="30">
        <v>-131.02000000000001</v>
      </c>
      <c r="X287" s="30">
        <v>89</v>
      </c>
      <c r="AD287" t="e">
        <f t="shared" si="40"/>
        <v>#DIV/0!</v>
      </c>
      <c r="AE287" t="e">
        <f t="shared" si="41"/>
        <v>#DIV/0!</v>
      </c>
      <c r="AF287" t="e">
        <f t="shared" si="42"/>
        <v>#DIV/0!</v>
      </c>
      <c r="AG287" t="e">
        <f t="shared" si="43"/>
        <v>#DIV/0!</v>
      </c>
      <c r="AH287" t="e">
        <f t="shared" si="44"/>
        <v>#DIV/0!</v>
      </c>
      <c r="AI287" t="e">
        <f t="shared" si="45"/>
        <v>#DIV/0!</v>
      </c>
      <c r="AJ287">
        <f t="shared" si="46"/>
        <v>1.0000000058771423</v>
      </c>
      <c r="AK287">
        <f t="shared" si="47"/>
        <v>1.0000000326095251</v>
      </c>
      <c r="AL287" t="e">
        <f t="shared" si="48"/>
        <v>#DIV/0!</v>
      </c>
      <c r="AM287" t="e">
        <f t="shared" si="49"/>
        <v>#DIV/0!</v>
      </c>
    </row>
    <row r="288" spans="1:39">
      <c r="A288" s="18" t="s">
        <v>528</v>
      </c>
      <c r="B288" s="18" t="s">
        <v>2566</v>
      </c>
      <c r="C288" s="18" t="s">
        <v>3150</v>
      </c>
      <c r="D288" s="33">
        <v>34.790000915500002</v>
      </c>
      <c r="E288" s="33">
        <v>-84.620002746599994</v>
      </c>
      <c r="F288" s="19">
        <v>743</v>
      </c>
      <c r="AD288" t="e">
        <f t="shared" si="40"/>
        <v>#DIV/0!</v>
      </c>
      <c r="AE288" t="e">
        <f t="shared" si="41"/>
        <v>#DIV/0!</v>
      </c>
      <c r="AF288" t="e">
        <f t="shared" si="42"/>
        <v>#DIV/0!</v>
      </c>
      <c r="AG288" t="e">
        <f t="shared" si="43"/>
        <v>#DIV/0!</v>
      </c>
      <c r="AH288" t="e">
        <f t="shared" si="44"/>
        <v>#DIV/0!</v>
      </c>
      <c r="AI288" t="e">
        <f t="shared" si="45"/>
        <v>#DIV/0!</v>
      </c>
      <c r="AJ288" t="e">
        <f t="shared" si="46"/>
        <v>#DIV/0!</v>
      </c>
      <c r="AK288" t="e">
        <f t="shared" si="47"/>
        <v>#DIV/0!</v>
      </c>
      <c r="AL288" t="e">
        <f t="shared" si="48"/>
        <v>#DIV/0!</v>
      </c>
      <c r="AM288" t="e">
        <f t="shared" si="49"/>
        <v>#DIV/0!</v>
      </c>
    </row>
    <row r="289" spans="1:39">
      <c r="A289" s="18" t="s">
        <v>529</v>
      </c>
      <c r="B289" s="18" t="s">
        <v>1398</v>
      </c>
      <c r="C289" s="18" t="s">
        <v>3114</v>
      </c>
      <c r="D289" s="33">
        <v>-2.7599999904999999</v>
      </c>
      <c r="E289" s="33">
        <v>-171.69999694820001</v>
      </c>
      <c r="F289" s="19">
        <v>3</v>
      </c>
      <c r="L289" s="23" t="s">
        <v>1398</v>
      </c>
      <c r="M289" s="24">
        <v>-2.76</v>
      </c>
      <c r="N289" s="24">
        <v>-171.7</v>
      </c>
      <c r="AD289" t="e">
        <f t="shared" si="40"/>
        <v>#DIV/0!</v>
      </c>
      <c r="AE289" t="e">
        <f t="shared" si="41"/>
        <v>#DIV/0!</v>
      </c>
      <c r="AF289">
        <f t="shared" si="42"/>
        <v>0.999999996557971</v>
      </c>
      <c r="AG289">
        <f t="shared" si="43"/>
        <v>0.99999998222597564</v>
      </c>
      <c r="AH289" t="e">
        <f t="shared" si="44"/>
        <v>#DIV/0!</v>
      </c>
      <c r="AI289" t="e">
        <f t="shared" si="45"/>
        <v>#DIV/0!</v>
      </c>
      <c r="AJ289" t="e">
        <f t="shared" si="46"/>
        <v>#DIV/0!</v>
      </c>
      <c r="AK289" t="e">
        <f t="shared" si="47"/>
        <v>#DIV/0!</v>
      </c>
      <c r="AL289" t="e">
        <f t="shared" si="48"/>
        <v>#DIV/0!</v>
      </c>
      <c r="AM289" t="e">
        <f t="shared" si="49"/>
        <v>#DIV/0!</v>
      </c>
    </row>
    <row r="290" spans="1:39">
      <c r="A290" s="18" t="s">
        <v>530</v>
      </c>
      <c r="B290" s="18" t="s">
        <v>1716</v>
      </c>
      <c r="C290" s="18" t="s">
        <v>3124</v>
      </c>
      <c r="D290" s="33">
        <v>29.145000457799998</v>
      </c>
      <c r="E290" s="33">
        <v>-103.51300048829999</v>
      </c>
      <c r="F290" s="19">
        <v>677</v>
      </c>
      <c r="L290" s="23" t="s">
        <v>1716</v>
      </c>
      <c r="M290" s="24">
        <v>29.15</v>
      </c>
      <c r="N290" s="24">
        <v>-103.5</v>
      </c>
      <c r="AD290" t="e">
        <f t="shared" si="40"/>
        <v>#DIV/0!</v>
      </c>
      <c r="AE290" t="e">
        <f t="shared" si="41"/>
        <v>#DIV/0!</v>
      </c>
      <c r="AF290">
        <f t="shared" si="42"/>
        <v>0.99982848911835331</v>
      </c>
      <c r="AG290">
        <f t="shared" si="43"/>
        <v>1.0001256085826087</v>
      </c>
      <c r="AH290" t="e">
        <f t="shared" si="44"/>
        <v>#DIV/0!</v>
      </c>
      <c r="AI290" t="e">
        <f t="shared" si="45"/>
        <v>#DIV/0!</v>
      </c>
      <c r="AJ290" t="e">
        <f t="shared" si="46"/>
        <v>#DIV/0!</v>
      </c>
      <c r="AK290" t="e">
        <f t="shared" si="47"/>
        <v>#DIV/0!</v>
      </c>
      <c r="AL290" t="e">
        <f t="shared" si="48"/>
        <v>#DIV/0!</v>
      </c>
      <c r="AM290" t="e">
        <f t="shared" si="49"/>
        <v>#DIV/0!</v>
      </c>
    </row>
    <row r="291" spans="1:39">
      <c r="A291" s="18" t="s">
        <v>531</v>
      </c>
      <c r="B291" s="18" t="s">
        <v>2567</v>
      </c>
      <c r="C291" s="18" t="s">
        <v>3135</v>
      </c>
      <c r="D291" s="33">
        <v>41.099998474099998</v>
      </c>
      <c r="E291" s="33">
        <v>60.5</v>
      </c>
      <c r="F291" s="19">
        <v>1250</v>
      </c>
      <c r="AD291" t="e">
        <f t="shared" si="40"/>
        <v>#DIV/0!</v>
      </c>
      <c r="AE291" t="e">
        <f t="shared" si="41"/>
        <v>#DIV/0!</v>
      </c>
      <c r="AF291" t="e">
        <f t="shared" si="42"/>
        <v>#DIV/0!</v>
      </c>
      <c r="AG291" t="e">
        <f t="shared" si="43"/>
        <v>#DIV/0!</v>
      </c>
      <c r="AH291" t="e">
        <f t="shared" si="44"/>
        <v>#DIV/0!</v>
      </c>
      <c r="AI291" t="e">
        <f t="shared" si="45"/>
        <v>#DIV/0!</v>
      </c>
      <c r="AJ291" t="e">
        <f t="shared" si="46"/>
        <v>#DIV/0!</v>
      </c>
      <c r="AK291" t="e">
        <f t="shared" si="47"/>
        <v>#DIV/0!</v>
      </c>
      <c r="AL291" t="e">
        <f t="shared" si="48"/>
        <v>#DIV/0!</v>
      </c>
      <c r="AM291" t="e">
        <f t="shared" si="49"/>
        <v>#DIV/0!</v>
      </c>
    </row>
    <row r="292" spans="1:39">
      <c r="A292" s="18" t="s">
        <v>532</v>
      </c>
      <c r="B292" s="18" t="s">
        <v>2568</v>
      </c>
      <c r="C292" s="18" t="s">
        <v>3162</v>
      </c>
      <c r="D292" s="33">
        <v>43.950000762899997</v>
      </c>
      <c r="E292" s="33">
        <v>-101.8666687012</v>
      </c>
      <c r="F292" s="19">
        <v>733</v>
      </c>
      <c r="AD292" t="e">
        <f t="shared" si="40"/>
        <v>#DIV/0!</v>
      </c>
      <c r="AE292" t="e">
        <f t="shared" si="41"/>
        <v>#DIV/0!</v>
      </c>
      <c r="AF292" t="e">
        <f t="shared" si="42"/>
        <v>#DIV/0!</v>
      </c>
      <c r="AG292" t="e">
        <f t="shared" si="43"/>
        <v>#DIV/0!</v>
      </c>
      <c r="AH292" t="e">
        <f t="shared" si="44"/>
        <v>#DIV/0!</v>
      </c>
      <c r="AI292" t="e">
        <f t="shared" si="45"/>
        <v>#DIV/0!</v>
      </c>
      <c r="AJ292" t="e">
        <f t="shared" si="46"/>
        <v>#DIV/0!</v>
      </c>
      <c r="AK292" t="e">
        <f t="shared" si="47"/>
        <v>#DIV/0!</v>
      </c>
      <c r="AL292" t="e">
        <f t="shared" si="48"/>
        <v>#DIV/0!</v>
      </c>
      <c r="AM292" t="e">
        <f t="shared" si="49"/>
        <v>#DIV/0!</v>
      </c>
    </row>
    <row r="293" spans="1:39">
      <c r="A293" s="18" t="s">
        <v>533</v>
      </c>
      <c r="B293" s="18" t="s">
        <v>2569</v>
      </c>
      <c r="C293" s="18" t="s">
        <v>3102</v>
      </c>
      <c r="D293" s="33">
        <v>-36.842782</v>
      </c>
      <c r="E293" s="33">
        <v>-73.025307999999995</v>
      </c>
      <c r="F293" s="19">
        <v>170</v>
      </c>
      <c r="AD293" t="e">
        <f t="shared" si="40"/>
        <v>#DIV/0!</v>
      </c>
      <c r="AE293" t="e">
        <f t="shared" si="41"/>
        <v>#DIV/0!</v>
      </c>
      <c r="AF293" t="e">
        <f t="shared" si="42"/>
        <v>#DIV/0!</v>
      </c>
      <c r="AG293" t="e">
        <f t="shared" si="43"/>
        <v>#DIV/0!</v>
      </c>
      <c r="AH293" t="e">
        <f t="shared" si="44"/>
        <v>#DIV/0!</v>
      </c>
      <c r="AI293" t="e">
        <f t="shared" si="45"/>
        <v>#DIV/0!</v>
      </c>
      <c r="AJ293" t="e">
        <f t="shared" si="46"/>
        <v>#DIV/0!</v>
      </c>
      <c r="AK293" t="e">
        <f t="shared" si="47"/>
        <v>#DIV/0!</v>
      </c>
      <c r="AL293" t="e">
        <f t="shared" si="48"/>
        <v>#DIV/0!</v>
      </c>
      <c r="AM293" t="e">
        <f t="shared" si="49"/>
        <v>#DIV/0!</v>
      </c>
    </row>
    <row r="294" spans="1:39">
      <c r="A294" s="18" t="s">
        <v>534</v>
      </c>
      <c r="B294" s="18" t="s">
        <v>1557</v>
      </c>
      <c r="C294" s="18" t="s">
        <v>3167</v>
      </c>
      <c r="D294" s="33">
        <v>-16</v>
      </c>
      <c r="E294" s="33">
        <v>-56</v>
      </c>
      <c r="F294" s="19">
        <v>600</v>
      </c>
      <c r="L294" s="23" t="s">
        <v>1557</v>
      </c>
      <c r="M294" s="24">
        <v>-16</v>
      </c>
      <c r="N294" s="24">
        <v>-56</v>
      </c>
      <c r="AD294" t="e">
        <f t="shared" si="40"/>
        <v>#DIV/0!</v>
      </c>
      <c r="AE294" t="e">
        <f t="shared" si="41"/>
        <v>#DIV/0!</v>
      </c>
      <c r="AF294">
        <f t="shared" si="42"/>
        <v>1</v>
      </c>
      <c r="AG294">
        <f t="shared" si="43"/>
        <v>1</v>
      </c>
      <c r="AH294" t="e">
        <f t="shared" si="44"/>
        <v>#DIV/0!</v>
      </c>
      <c r="AI294" t="e">
        <f t="shared" si="45"/>
        <v>#DIV/0!</v>
      </c>
      <c r="AJ294" t="e">
        <f t="shared" si="46"/>
        <v>#DIV/0!</v>
      </c>
      <c r="AK294" t="e">
        <f t="shared" si="47"/>
        <v>#DIV/0!</v>
      </c>
      <c r="AL294" t="e">
        <f t="shared" si="48"/>
        <v>#DIV/0!</v>
      </c>
      <c r="AM294" t="e">
        <f t="shared" si="49"/>
        <v>#DIV/0!</v>
      </c>
    </row>
    <row r="295" spans="1:39">
      <c r="A295" s="18" t="s">
        <v>535</v>
      </c>
      <c r="B295" s="18" t="s">
        <v>2570</v>
      </c>
      <c r="C295" s="18" t="s">
        <v>3467</v>
      </c>
      <c r="D295" s="33">
        <v>39.315972000000002</v>
      </c>
      <c r="E295" s="33">
        <v>16.423249999999999</v>
      </c>
      <c r="F295" s="19">
        <v>1796</v>
      </c>
      <c r="AD295" t="e">
        <f t="shared" si="40"/>
        <v>#DIV/0!</v>
      </c>
      <c r="AE295" t="e">
        <f t="shared" si="41"/>
        <v>#DIV/0!</v>
      </c>
      <c r="AF295" t="e">
        <f t="shared" si="42"/>
        <v>#DIV/0!</v>
      </c>
      <c r="AG295" t="e">
        <f t="shared" si="43"/>
        <v>#DIV/0!</v>
      </c>
      <c r="AH295" t="e">
        <f t="shared" si="44"/>
        <v>#DIV/0!</v>
      </c>
      <c r="AI295" t="e">
        <f t="shared" si="45"/>
        <v>#DIV/0!</v>
      </c>
      <c r="AJ295" t="e">
        <f t="shared" si="46"/>
        <v>#DIV/0!</v>
      </c>
      <c r="AK295" t="e">
        <f t="shared" si="47"/>
        <v>#DIV/0!</v>
      </c>
      <c r="AL295" t="e">
        <f t="shared" si="48"/>
        <v>#DIV/0!</v>
      </c>
      <c r="AM295" t="e">
        <f t="shared" si="49"/>
        <v>#DIV/0!</v>
      </c>
    </row>
    <row r="296" spans="1:39">
      <c r="A296" s="18" t="s">
        <v>536</v>
      </c>
      <c r="B296" s="18" t="s">
        <v>2571</v>
      </c>
      <c r="C296" s="18" t="s">
        <v>3148</v>
      </c>
      <c r="D296" s="33">
        <v>34.002746999999999</v>
      </c>
      <c r="E296" s="33">
        <v>-89.799182999999999</v>
      </c>
      <c r="F296" s="19">
        <v>138</v>
      </c>
      <c r="AD296" t="e">
        <f t="shared" si="40"/>
        <v>#DIV/0!</v>
      </c>
      <c r="AE296" t="e">
        <f t="shared" si="41"/>
        <v>#DIV/0!</v>
      </c>
      <c r="AF296" t="e">
        <f t="shared" si="42"/>
        <v>#DIV/0!</v>
      </c>
      <c r="AG296" t="e">
        <f t="shared" si="43"/>
        <v>#DIV/0!</v>
      </c>
      <c r="AH296" t="e">
        <f t="shared" si="44"/>
        <v>#DIV/0!</v>
      </c>
      <c r="AI296" t="e">
        <f t="shared" si="45"/>
        <v>#DIV/0!</v>
      </c>
      <c r="AJ296" t="e">
        <f t="shared" si="46"/>
        <v>#DIV/0!</v>
      </c>
      <c r="AK296" t="e">
        <f t="shared" si="47"/>
        <v>#DIV/0!</v>
      </c>
      <c r="AL296" t="e">
        <f t="shared" si="48"/>
        <v>#DIV/0!</v>
      </c>
      <c r="AM296" t="e">
        <f t="shared" si="49"/>
        <v>#DIV/0!</v>
      </c>
    </row>
    <row r="297" spans="1:39">
      <c r="A297" s="18" t="s">
        <v>538</v>
      </c>
      <c r="B297" s="18" t="s">
        <v>1545</v>
      </c>
      <c r="C297" s="18" t="s">
        <v>3705</v>
      </c>
      <c r="D297" s="33">
        <v>25.020000457799998</v>
      </c>
      <c r="E297" s="33">
        <v>121.4800033569</v>
      </c>
      <c r="F297" s="19">
        <v>5</v>
      </c>
      <c r="L297" s="23" t="s">
        <v>1545</v>
      </c>
      <c r="M297" s="24">
        <v>25.02</v>
      </c>
      <c r="N297" s="24">
        <v>121.5</v>
      </c>
      <c r="AD297" t="e">
        <f t="shared" si="40"/>
        <v>#DIV/0!</v>
      </c>
      <c r="AE297" t="e">
        <f t="shared" si="41"/>
        <v>#DIV/0!</v>
      </c>
      <c r="AF297">
        <f t="shared" si="42"/>
        <v>1.0000000182973621</v>
      </c>
      <c r="AG297">
        <f t="shared" si="43"/>
        <v>0.99983541857530867</v>
      </c>
      <c r="AH297" t="e">
        <f t="shared" si="44"/>
        <v>#DIV/0!</v>
      </c>
      <c r="AI297" t="e">
        <f t="shared" si="45"/>
        <v>#DIV/0!</v>
      </c>
      <c r="AJ297" t="e">
        <f t="shared" si="46"/>
        <v>#DIV/0!</v>
      </c>
      <c r="AK297" t="e">
        <f t="shared" si="47"/>
        <v>#DIV/0!</v>
      </c>
      <c r="AL297" t="e">
        <f t="shared" si="48"/>
        <v>#DIV/0!</v>
      </c>
      <c r="AM297" t="e">
        <f t="shared" si="49"/>
        <v>#DIV/0!</v>
      </c>
    </row>
    <row r="298" spans="1:39">
      <c r="A298" s="18" t="s">
        <v>539</v>
      </c>
      <c r="B298" s="18" t="s">
        <v>2171</v>
      </c>
      <c r="C298" s="18" t="s">
        <v>3123</v>
      </c>
      <c r="D298" s="33">
        <v>-66.283302307100001</v>
      </c>
      <c r="E298" s="33">
        <v>110.5167007446</v>
      </c>
      <c r="F298" s="19">
        <v>51</v>
      </c>
      <c r="O298" s="26" t="s">
        <v>2171</v>
      </c>
      <c r="P298" s="26" t="s">
        <v>2172</v>
      </c>
      <c r="Q298" s="26">
        <v>-66.28</v>
      </c>
      <c r="R298" s="26">
        <v>110.53</v>
      </c>
      <c r="S298" s="26">
        <v>60</v>
      </c>
      <c r="T298" s="30" t="s">
        <v>2171</v>
      </c>
      <c r="U298" s="30" t="s">
        <v>2172</v>
      </c>
      <c r="V298" s="30">
        <v>-66.28</v>
      </c>
      <c r="W298" s="30">
        <v>110.53</v>
      </c>
      <c r="X298" s="30">
        <v>60</v>
      </c>
      <c r="AD298" t="e">
        <f t="shared" si="40"/>
        <v>#DIV/0!</v>
      </c>
      <c r="AE298" t="e">
        <f t="shared" si="41"/>
        <v>#DIV/0!</v>
      </c>
      <c r="AF298" t="e">
        <f t="shared" si="42"/>
        <v>#DIV/0!</v>
      </c>
      <c r="AG298" t="e">
        <f t="shared" si="43"/>
        <v>#DIV/0!</v>
      </c>
      <c r="AH298">
        <f t="shared" si="44"/>
        <v>1.0000498235832831</v>
      </c>
      <c r="AI298">
        <f t="shared" si="45"/>
        <v>0.99987967741427664</v>
      </c>
      <c r="AJ298">
        <f t="shared" si="46"/>
        <v>1.0000498235832831</v>
      </c>
      <c r="AK298">
        <f t="shared" si="47"/>
        <v>0.99987967741427664</v>
      </c>
      <c r="AL298" t="e">
        <f t="shared" si="48"/>
        <v>#DIV/0!</v>
      </c>
      <c r="AM298" t="e">
        <f t="shared" si="49"/>
        <v>#DIV/0!</v>
      </c>
    </row>
    <row r="299" spans="1:39">
      <c r="A299" s="18" t="s">
        <v>540</v>
      </c>
      <c r="B299" s="18" t="s">
        <v>1366</v>
      </c>
      <c r="C299" s="18" t="s">
        <v>3146</v>
      </c>
      <c r="D299" s="33">
        <v>47.729999542199998</v>
      </c>
      <c r="E299" s="33">
        <v>42.25</v>
      </c>
      <c r="F299" s="19">
        <v>64</v>
      </c>
      <c r="L299" s="23" t="s">
        <v>1366</v>
      </c>
      <c r="M299" s="24">
        <v>47.73</v>
      </c>
      <c r="N299" s="24">
        <v>42.25</v>
      </c>
      <c r="AD299" t="e">
        <f t="shared" si="40"/>
        <v>#DIV/0!</v>
      </c>
      <c r="AE299" t="e">
        <f t="shared" si="41"/>
        <v>#DIV/0!</v>
      </c>
      <c r="AF299">
        <f t="shared" si="42"/>
        <v>0.99999999040854815</v>
      </c>
      <c r="AG299">
        <f t="shared" si="43"/>
        <v>1</v>
      </c>
      <c r="AH299" t="e">
        <f t="shared" si="44"/>
        <v>#DIV/0!</v>
      </c>
      <c r="AI299" t="e">
        <f t="shared" si="45"/>
        <v>#DIV/0!</v>
      </c>
      <c r="AJ299" t="e">
        <f t="shared" si="46"/>
        <v>#DIV/0!</v>
      </c>
      <c r="AK299" t="e">
        <f t="shared" si="47"/>
        <v>#DIV/0!</v>
      </c>
      <c r="AL299" t="e">
        <f t="shared" si="48"/>
        <v>#DIV/0!</v>
      </c>
      <c r="AM299" t="e">
        <f t="shared" si="49"/>
        <v>#DIV/0!</v>
      </c>
    </row>
    <row r="300" spans="1:39">
      <c r="A300" s="18" t="s">
        <v>541</v>
      </c>
      <c r="B300" s="18" t="s">
        <v>2572</v>
      </c>
      <c r="C300" s="18" t="s">
        <v>3177</v>
      </c>
      <c r="D300" s="33">
        <v>-30.664722442599999</v>
      </c>
      <c r="E300" s="33">
        <v>23.9925003052</v>
      </c>
      <c r="F300" s="19">
        <v>1287</v>
      </c>
      <c r="AD300" t="e">
        <f t="shared" si="40"/>
        <v>#DIV/0!</v>
      </c>
      <c r="AE300" t="e">
        <f t="shared" si="41"/>
        <v>#DIV/0!</v>
      </c>
      <c r="AF300" t="e">
        <f t="shared" si="42"/>
        <v>#DIV/0!</v>
      </c>
      <c r="AG300" t="e">
        <f t="shared" si="43"/>
        <v>#DIV/0!</v>
      </c>
      <c r="AH300" t="e">
        <f t="shared" si="44"/>
        <v>#DIV/0!</v>
      </c>
      <c r="AI300" t="e">
        <f t="shared" si="45"/>
        <v>#DIV/0!</v>
      </c>
      <c r="AJ300" t="e">
        <f t="shared" si="46"/>
        <v>#DIV/0!</v>
      </c>
      <c r="AK300" t="e">
        <f t="shared" si="47"/>
        <v>#DIV/0!</v>
      </c>
      <c r="AL300" t="e">
        <f t="shared" si="48"/>
        <v>#DIV/0!</v>
      </c>
      <c r="AM300" t="e">
        <f t="shared" si="49"/>
        <v>#DIV/0!</v>
      </c>
    </row>
    <row r="301" spans="1:39">
      <c r="A301" s="18" t="s">
        <v>542</v>
      </c>
      <c r="B301" s="18" t="s">
        <v>2173</v>
      </c>
      <c r="C301" s="18" t="s">
        <v>2059</v>
      </c>
      <c r="D301" s="33">
        <v>54.900001525900002</v>
      </c>
      <c r="E301" s="33">
        <v>37.799999237100003</v>
      </c>
      <c r="F301" s="19">
        <v>140</v>
      </c>
      <c r="O301" s="26" t="s">
        <v>2173</v>
      </c>
      <c r="P301" s="26" t="s">
        <v>2059</v>
      </c>
      <c r="Q301" s="26">
        <v>54.9</v>
      </c>
      <c r="R301" s="26">
        <v>37.799999999999997</v>
      </c>
      <c r="S301" s="26">
        <v>140</v>
      </c>
      <c r="T301" s="30" t="s">
        <v>2173</v>
      </c>
      <c r="U301" s="30" t="s">
        <v>2059</v>
      </c>
      <c r="V301" s="30">
        <v>54.9</v>
      </c>
      <c r="W301" s="30">
        <v>37.799999999999997</v>
      </c>
      <c r="X301" s="30">
        <v>140</v>
      </c>
      <c r="Y301" s="26" t="s">
        <v>2059</v>
      </c>
      <c r="Z301" s="26">
        <v>54.9</v>
      </c>
      <c r="AA301" s="26">
        <v>37.799999999999997</v>
      </c>
      <c r="AB301" s="28">
        <v>150</v>
      </c>
      <c r="AD301" t="e">
        <f t="shared" si="40"/>
        <v>#DIV/0!</v>
      </c>
      <c r="AE301" t="e">
        <f t="shared" si="41"/>
        <v>#DIV/0!</v>
      </c>
      <c r="AF301" t="e">
        <f t="shared" si="42"/>
        <v>#DIV/0!</v>
      </c>
      <c r="AG301" t="e">
        <f t="shared" si="43"/>
        <v>#DIV/0!</v>
      </c>
      <c r="AH301">
        <f t="shared" si="44"/>
        <v>1.0000000277941712</v>
      </c>
      <c r="AI301">
        <f t="shared" si="45"/>
        <v>0.99999997981746047</v>
      </c>
      <c r="AJ301">
        <f t="shared" si="46"/>
        <v>1.0000000277941712</v>
      </c>
      <c r="AK301">
        <f t="shared" si="47"/>
        <v>0.99999997981746047</v>
      </c>
      <c r="AL301">
        <f t="shared" si="48"/>
        <v>1.0000000277941712</v>
      </c>
      <c r="AM301">
        <f t="shared" si="49"/>
        <v>0.99999997981746047</v>
      </c>
    </row>
    <row r="302" spans="1:39">
      <c r="A302" s="18" t="s">
        <v>543</v>
      </c>
      <c r="B302" s="18" t="s">
        <v>2573</v>
      </c>
      <c r="C302" s="18" t="s">
        <v>1828</v>
      </c>
      <c r="D302" s="33">
        <v>49.299999237100003</v>
      </c>
      <c r="E302" s="33">
        <v>10.5666666031</v>
      </c>
      <c r="F302" s="19">
        <v>481</v>
      </c>
      <c r="Y302" s="26" t="s">
        <v>1828</v>
      </c>
      <c r="Z302" s="26">
        <v>49.25</v>
      </c>
      <c r="AA302" s="26">
        <v>10.583333</v>
      </c>
      <c r="AB302" s="28">
        <v>481</v>
      </c>
      <c r="AD302" t="e">
        <f t="shared" si="40"/>
        <v>#DIV/0!</v>
      </c>
      <c r="AE302" t="e">
        <f t="shared" si="41"/>
        <v>#DIV/0!</v>
      </c>
      <c r="AF302" t="e">
        <f t="shared" si="42"/>
        <v>#DIV/0!</v>
      </c>
      <c r="AG302" t="e">
        <f t="shared" si="43"/>
        <v>#DIV/0!</v>
      </c>
      <c r="AH302" t="e">
        <f t="shared" si="44"/>
        <v>#DIV/0!</v>
      </c>
      <c r="AI302" t="e">
        <f t="shared" si="45"/>
        <v>#DIV/0!</v>
      </c>
      <c r="AJ302" t="e">
        <f t="shared" si="46"/>
        <v>#DIV/0!</v>
      </c>
      <c r="AK302" t="e">
        <f t="shared" si="47"/>
        <v>#DIV/0!</v>
      </c>
      <c r="AL302">
        <f t="shared" si="48"/>
        <v>1.0010152129360406</v>
      </c>
      <c r="AM302">
        <f t="shared" si="49"/>
        <v>0.99842522229055819</v>
      </c>
    </row>
    <row r="303" spans="1:39">
      <c r="A303" s="18" t="s">
        <v>544</v>
      </c>
      <c r="B303" s="18" t="s">
        <v>1670</v>
      </c>
      <c r="C303" s="18" t="s">
        <v>3174</v>
      </c>
      <c r="D303" s="33">
        <v>-68.576704000000007</v>
      </c>
      <c r="E303" s="33">
        <v>77.969301000000002</v>
      </c>
      <c r="F303" s="19">
        <v>2</v>
      </c>
      <c r="L303" s="23" t="s">
        <v>1670</v>
      </c>
      <c r="M303" s="24">
        <v>-68.58</v>
      </c>
      <c r="N303" s="24">
        <v>77.97</v>
      </c>
      <c r="AD303" t="e">
        <f t="shared" si="40"/>
        <v>#DIV/0!</v>
      </c>
      <c r="AE303" t="e">
        <f t="shared" si="41"/>
        <v>#DIV/0!</v>
      </c>
      <c r="AF303">
        <f t="shared" si="42"/>
        <v>0.99995193934091586</v>
      </c>
      <c r="AG303">
        <f t="shared" si="43"/>
        <v>0.99999103501346676</v>
      </c>
      <c r="AH303" t="e">
        <f t="shared" si="44"/>
        <v>#DIV/0!</v>
      </c>
      <c r="AI303" t="e">
        <f t="shared" si="45"/>
        <v>#DIV/0!</v>
      </c>
      <c r="AJ303" t="e">
        <f t="shared" si="46"/>
        <v>#DIV/0!</v>
      </c>
      <c r="AK303" t="e">
        <f t="shared" si="47"/>
        <v>#DIV/0!</v>
      </c>
      <c r="AL303" t="e">
        <f t="shared" si="48"/>
        <v>#DIV/0!</v>
      </c>
      <c r="AM303" t="e">
        <f t="shared" si="49"/>
        <v>#DIV/0!</v>
      </c>
    </row>
    <row r="304" spans="1:39">
      <c r="A304" s="18" t="s">
        <v>545</v>
      </c>
      <c r="B304" s="18" t="s">
        <v>2574</v>
      </c>
      <c r="C304" s="18" t="s">
        <v>1840</v>
      </c>
      <c r="D304" s="33">
        <v>54.066665649400001</v>
      </c>
      <c r="E304" s="33">
        <v>9.7833337783999994</v>
      </c>
      <c r="F304" s="19">
        <v>15</v>
      </c>
      <c r="Y304" s="26" t="s">
        <v>1840</v>
      </c>
      <c r="Z304" s="26">
        <v>54.074722000000001</v>
      </c>
      <c r="AA304" s="26">
        <v>9.7927780000000002</v>
      </c>
      <c r="AB304" s="28">
        <v>15</v>
      </c>
      <c r="AD304" t="e">
        <f t="shared" si="40"/>
        <v>#DIV/0!</v>
      </c>
      <c r="AE304" t="e">
        <f t="shared" si="41"/>
        <v>#DIV/0!</v>
      </c>
      <c r="AF304" t="e">
        <f t="shared" si="42"/>
        <v>#DIV/0!</v>
      </c>
      <c r="AG304" t="e">
        <f t="shared" si="43"/>
        <v>#DIV/0!</v>
      </c>
      <c r="AH304" t="e">
        <f t="shared" si="44"/>
        <v>#DIV/0!</v>
      </c>
      <c r="AI304" t="e">
        <f t="shared" si="45"/>
        <v>#DIV/0!</v>
      </c>
      <c r="AJ304" t="e">
        <f t="shared" si="46"/>
        <v>#DIV/0!</v>
      </c>
      <c r="AK304" t="e">
        <f t="shared" si="47"/>
        <v>#DIV/0!</v>
      </c>
      <c r="AL304">
        <f t="shared" si="48"/>
        <v>0.9998510144795566</v>
      </c>
      <c r="AM304">
        <f t="shared" si="49"/>
        <v>0.99903559320960811</v>
      </c>
    </row>
    <row r="305" spans="1:39">
      <c r="A305" s="18" t="s">
        <v>546</v>
      </c>
      <c r="B305" s="18" t="s">
        <v>1674</v>
      </c>
      <c r="C305" s="18" t="s">
        <v>3176</v>
      </c>
      <c r="D305" s="33">
        <v>46.813324000000001</v>
      </c>
      <c r="E305" s="33">
        <v>9.8443850000000008</v>
      </c>
      <c r="F305" s="19">
        <v>1590</v>
      </c>
      <c r="L305" s="23" t="s">
        <v>1674</v>
      </c>
      <c r="M305" s="24">
        <v>46.81</v>
      </c>
      <c r="N305" s="24">
        <v>9.84</v>
      </c>
      <c r="AD305" t="e">
        <f t="shared" si="40"/>
        <v>#DIV/0!</v>
      </c>
      <c r="AE305" t="e">
        <f t="shared" si="41"/>
        <v>#DIV/0!</v>
      </c>
      <c r="AF305">
        <f t="shared" si="42"/>
        <v>1.0000710104678487</v>
      </c>
      <c r="AG305">
        <f t="shared" si="43"/>
        <v>1.0004456300813009</v>
      </c>
      <c r="AH305" t="e">
        <f t="shared" si="44"/>
        <v>#DIV/0!</v>
      </c>
      <c r="AI305" t="e">
        <f t="shared" si="45"/>
        <v>#DIV/0!</v>
      </c>
      <c r="AJ305" t="e">
        <f t="shared" si="46"/>
        <v>#DIV/0!</v>
      </c>
      <c r="AK305" t="e">
        <f t="shared" si="47"/>
        <v>#DIV/0!</v>
      </c>
      <c r="AL305" t="e">
        <f t="shared" si="48"/>
        <v>#DIV/0!</v>
      </c>
      <c r="AM305" t="e">
        <f t="shared" si="49"/>
        <v>#DIV/0!</v>
      </c>
    </row>
    <row r="306" spans="1:39">
      <c r="A306" s="18" t="s">
        <v>547</v>
      </c>
      <c r="B306" s="18" t="s">
        <v>2174</v>
      </c>
      <c r="C306" s="18" t="s">
        <v>2175</v>
      </c>
      <c r="D306" s="33">
        <v>56.619900000000001</v>
      </c>
      <c r="E306" s="33">
        <v>23.319600000000001</v>
      </c>
      <c r="F306" s="19">
        <v>42</v>
      </c>
      <c r="O306" s="26" t="s">
        <v>2174</v>
      </c>
      <c r="P306" s="26" t="s">
        <v>2175</v>
      </c>
      <c r="Q306" s="26">
        <v>56.37</v>
      </c>
      <c r="R306" s="26">
        <v>23.19</v>
      </c>
      <c r="S306" s="26">
        <v>42</v>
      </c>
      <c r="T306" s="30" t="s">
        <v>2174</v>
      </c>
      <c r="U306" s="30" t="s">
        <v>2175</v>
      </c>
      <c r="V306" s="30">
        <v>56.37</v>
      </c>
      <c r="W306" s="30">
        <v>23.19</v>
      </c>
      <c r="X306" s="30">
        <v>42</v>
      </c>
      <c r="AD306" t="e">
        <f t="shared" si="40"/>
        <v>#DIV/0!</v>
      </c>
      <c r="AE306" t="e">
        <f t="shared" si="41"/>
        <v>#DIV/0!</v>
      </c>
      <c r="AF306" t="e">
        <f t="shared" si="42"/>
        <v>#DIV/0!</v>
      </c>
      <c r="AG306" t="e">
        <f t="shared" si="43"/>
        <v>#DIV/0!</v>
      </c>
      <c r="AH306">
        <f t="shared" si="44"/>
        <v>1.0044332091538053</v>
      </c>
      <c r="AI306">
        <f t="shared" si="45"/>
        <v>1.005588615782665</v>
      </c>
      <c r="AJ306">
        <f t="shared" si="46"/>
        <v>1.0044332091538053</v>
      </c>
      <c r="AK306">
        <f t="shared" si="47"/>
        <v>1.005588615782665</v>
      </c>
      <c r="AL306" t="e">
        <f t="shared" si="48"/>
        <v>#DIV/0!</v>
      </c>
      <c r="AM306" t="e">
        <f t="shared" si="49"/>
        <v>#DIV/0!</v>
      </c>
    </row>
    <row r="307" spans="1:39">
      <c r="A307" s="18" t="s">
        <v>548</v>
      </c>
      <c r="B307" s="18" t="s">
        <v>1679</v>
      </c>
      <c r="C307" s="18" t="s">
        <v>3178</v>
      </c>
      <c r="D307" s="33">
        <v>52.099998474099998</v>
      </c>
      <c r="E307" s="33">
        <v>5.1833333969000002</v>
      </c>
      <c r="F307" s="19">
        <v>2</v>
      </c>
      <c r="L307" s="23" t="s">
        <v>1679</v>
      </c>
      <c r="M307" s="24">
        <v>52.1</v>
      </c>
      <c r="N307" s="24">
        <v>5.18</v>
      </c>
      <c r="AD307" t="e">
        <f t="shared" si="40"/>
        <v>#DIV/0!</v>
      </c>
      <c r="AE307" t="e">
        <f t="shared" si="41"/>
        <v>#DIV/0!</v>
      </c>
      <c r="AF307">
        <f t="shared" si="42"/>
        <v>0.99999997071209201</v>
      </c>
      <c r="AG307">
        <f t="shared" si="43"/>
        <v>1.0006435129150579</v>
      </c>
      <c r="AH307" t="e">
        <f t="shared" si="44"/>
        <v>#DIV/0!</v>
      </c>
      <c r="AI307" t="e">
        <f t="shared" si="45"/>
        <v>#DIV/0!</v>
      </c>
      <c r="AJ307" t="e">
        <f t="shared" si="46"/>
        <v>#DIV/0!</v>
      </c>
      <c r="AK307" t="e">
        <f t="shared" si="47"/>
        <v>#DIV/0!</v>
      </c>
      <c r="AL307" t="e">
        <f t="shared" si="48"/>
        <v>#DIV/0!</v>
      </c>
      <c r="AM307" t="e">
        <f t="shared" si="49"/>
        <v>#DIV/0!</v>
      </c>
    </row>
    <row r="308" spans="1:39">
      <c r="A308" s="18" t="s">
        <v>549</v>
      </c>
      <c r="B308" s="18" t="s">
        <v>1565</v>
      </c>
      <c r="C308" s="18" t="s">
        <v>3156</v>
      </c>
      <c r="D308" s="33">
        <v>-75.099861145000006</v>
      </c>
      <c r="E308" s="33">
        <v>123.333480835</v>
      </c>
      <c r="F308" s="19">
        <v>3233</v>
      </c>
      <c r="L308" s="23" t="s">
        <v>1565</v>
      </c>
      <c r="M308" s="24">
        <v>-75.099999999999994</v>
      </c>
      <c r="N308" s="24">
        <v>123.3</v>
      </c>
      <c r="O308" s="26" t="s">
        <v>1565</v>
      </c>
      <c r="P308" s="26" t="s">
        <v>2176</v>
      </c>
      <c r="Q308" s="26">
        <v>-75.099860000000007</v>
      </c>
      <c r="R308" s="26">
        <v>123.3335</v>
      </c>
      <c r="S308" s="26">
        <v>3233</v>
      </c>
      <c r="T308" s="30" t="s">
        <v>1565</v>
      </c>
      <c r="U308" s="30" t="s">
        <v>2395</v>
      </c>
      <c r="V308" s="30">
        <v>-75.099860000000007</v>
      </c>
      <c r="W308" s="30">
        <v>123.3335</v>
      </c>
      <c r="X308" s="30">
        <v>3233</v>
      </c>
      <c r="AD308" t="e">
        <f t="shared" si="40"/>
        <v>#DIV/0!</v>
      </c>
      <c r="AE308" t="e">
        <f t="shared" si="41"/>
        <v>#DIV/0!</v>
      </c>
      <c r="AF308">
        <f t="shared" si="42"/>
        <v>0.99999815106524648</v>
      </c>
      <c r="AG308">
        <f t="shared" si="43"/>
        <v>1.000271539618816</v>
      </c>
      <c r="AH308">
        <f t="shared" si="44"/>
        <v>1.0000000152463666</v>
      </c>
      <c r="AI308">
        <f t="shared" si="45"/>
        <v>0.99999984460831814</v>
      </c>
      <c r="AJ308">
        <f t="shared" si="46"/>
        <v>1.0000000152463666</v>
      </c>
      <c r="AK308">
        <f t="shared" si="47"/>
        <v>0.99999984460831814</v>
      </c>
      <c r="AL308" t="e">
        <f t="shared" si="48"/>
        <v>#DIV/0!</v>
      </c>
      <c r="AM308" t="e">
        <f t="shared" si="49"/>
        <v>#DIV/0!</v>
      </c>
    </row>
    <row r="309" spans="1:39">
      <c r="A309" s="18" t="s">
        <v>550</v>
      </c>
      <c r="B309" s="18" t="s">
        <v>2575</v>
      </c>
      <c r="C309" s="18" t="s">
        <v>3179</v>
      </c>
      <c r="D309" s="33">
        <v>39.635888000000001</v>
      </c>
      <c r="E309" s="33">
        <v>-83.260563000000005</v>
      </c>
      <c r="F309" s="19">
        <v>264</v>
      </c>
      <c r="AD309" t="e">
        <f t="shared" si="40"/>
        <v>#DIV/0!</v>
      </c>
      <c r="AE309" t="e">
        <f t="shared" si="41"/>
        <v>#DIV/0!</v>
      </c>
      <c r="AF309" t="e">
        <f t="shared" si="42"/>
        <v>#DIV/0!</v>
      </c>
      <c r="AG309" t="e">
        <f t="shared" si="43"/>
        <v>#DIV/0!</v>
      </c>
      <c r="AH309" t="e">
        <f t="shared" si="44"/>
        <v>#DIV/0!</v>
      </c>
      <c r="AI309" t="e">
        <f t="shared" si="45"/>
        <v>#DIV/0!</v>
      </c>
      <c r="AJ309" t="e">
        <f t="shared" si="46"/>
        <v>#DIV/0!</v>
      </c>
      <c r="AK309" t="e">
        <f t="shared" si="47"/>
        <v>#DIV/0!</v>
      </c>
      <c r="AL309" t="e">
        <f t="shared" si="48"/>
        <v>#DIV/0!</v>
      </c>
      <c r="AM309" t="e">
        <f t="shared" si="49"/>
        <v>#DIV/0!</v>
      </c>
    </row>
    <row r="310" spans="1:39">
      <c r="A310" s="18" t="s">
        <v>551</v>
      </c>
      <c r="B310" s="18" t="s">
        <v>1573</v>
      </c>
      <c r="C310" s="18" t="s">
        <v>3197</v>
      </c>
      <c r="D310" s="33">
        <v>22.649999618500001</v>
      </c>
      <c r="E310" s="33">
        <v>88.449996948199995</v>
      </c>
      <c r="F310" s="19">
        <v>11</v>
      </c>
      <c r="L310" s="23" t="s">
        <v>1573</v>
      </c>
      <c r="M310" s="24">
        <v>22.65</v>
      </c>
      <c r="N310" s="24">
        <v>88.45</v>
      </c>
      <c r="AD310" t="e">
        <f t="shared" si="40"/>
        <v>#DIV/0!</v>
      </c>
      <c r="AE310" t="e">
        <f t="shared" si="41"/>
        <v>#DIV/0!</v>
      </c>
      <c r="AF310">
        <f t="shared" si="42"/>
        <v>0.999999983156733</v>
      </c>
      <c r="AG310">
        <f t="shared" si="43"/>
        <v>0.99999996549689085</v>
      </c>
      <c r="AH310" t="e">
        <f t="shared" si="44"/>
        <v>#DIV/0!</v>
      </c>
      <c r="AI310" t="e">
        <f t="shared" si="45"/>
        <v>#DIV/0!</v>
      </c>
      <c r="AJ310" t="e">
        <f t="shared" si="46"/>
        <v>#DIV/0!</v>
      </c>
      <c r="AK310" t="e">
        <f t="shared" si="47"/>
        <v>#DIV/0!</v>
      </c>
      <c r="AL310" t="e">
        <f t="shared" si="48"/>
        <v>#DIV/0!</v>
      </c>
      <c r="AM310" t="e">
        <f t="shared" si="49"/>
        <v>#DIV/0!</v>
      </c>
    </row>
    <row r="311" spans="1:39">
      <c r="A311" s="18" t="s">
        <v>552</v>
      </c>
      <c r="B311" s="18" t="s">
        <v>2433</v>
      </c>
      <c r="C311" s="18" t="s">
        <v>2432</v>
      </c>
      <c r="D311" s="33">
        <v>36</v>
      </c>
      <c r="E311" s="33">
        <v>139.19999694820001</v>
      </c>
      <c r="F311" s="19">
        <v>840</v>
      </c>
      <c r="T311" s="30" t="s">
        <v>2433</v>
      </c>
      <c r="U311" s="30" t="s">
        <v>2432</v>
      </c>
      <c r="V311" s="30">
        <v>36</v>
      </c>
      <c r="W311" s="30">
        <v>139.18</v>
      </c>
      <c r="X311" s="30">
        <v>840</v>
      </c>
      <c r="AD311" t="e">
        <f t="shared" si="40"/>
        <v>#DIV/0!</v>
      </c>
      <c r="AE311" t="e">
        <f t="shared" si="41"/>
        <v>#DIV/0!</v>
      </c>
      <c r="AF311" t="e">
        <f t="shared" si="42"/>
        <v>#DIV/0!</v>
      </c>
      <c r="AG311" t="e">
        <f t="shared" si="43"/>
        <v>#DIV/0!</v>
      </c>
      <c r="AH311" t="e">
        <f t="shared" si="44"/>
        <v>#DIV/0!</v>
      </c>
      <c r="AI311" t="e">
        <f t="shared" si="45"/>
        <v>#DIV/0!</v>
      </c>
      <c r="AJ311">
        <f t="shared" si="46"/>
        <v>1</v>
      </c>
      <c r="AK311">
        <f t="shared" si="47"/>
        <v>1.0001436768802989</v>
      </c>
      <c r="AL311" t="e">
        <f t="shared" si="48"/>
        <v>#DIV/0!</v>
      </c>
      <c r="AM311" t="e">
        <f t="shared" si="49"/>
        <v>#DIV/0!</v>
      </c>
    </row>
    <row r="312" spans="1:39">
      <c r="A312" s="18" t="s">
        <v>553</v>
      </c>
      <c r="B312" s="18" t="s">
        <v>1591</v>
      </c>
      <c r="C312" s="18" t="s">
        <v>3198</v>
      </c>
      <c r="D312" s="33">
        <v>-66.662918090800005</v>
      </c>
      <c r="E312" s="33">
        <v>140.00253295900001</v>
      </c>
      <c r="F312" s="19">
        <v>40</v>
      </c>
      <c r="L312" s="23" t="s">
        <v>1591</v>
      </c>
      <c r="M312" s="24">
        <v>-66.66</v>
      </c>
      <c r="N312" s="24">
        <v>140</v>
      </c>
      <c r="AD312" t="e">
        <f t="shared" si="40"/>
        <v>#DIV/0!</v>
      </c>
      <c r="AE312" t="e">
        <f t="shared" si="41"/>
        <v>#DIV/0!</v>
      </c>
      <c r="AF312">
        <f t="shared" si="42"/>
        <v>1.0000437757395741</v>
      </c>
      <c r="AG312">
        <f t="shared" si="43"/>
        <v>1.0000180925642859</v>
      </c>
      <c r="AH312" t="e">
        <f t="shared" si="44"/>
        <v>#DIV/0!</v>
      </c>
      <c r="AI312" t="e">
        <f t="shared" si="45"/>
        <v>#DIV/0!</v>
      </c>
      <c r="AJ312" t="e">
        <f t="shared" si="46"/>
        <v>#DIV/0!</v>
      </c>
      <c r="AK312" t="e">
        <f t="shared" si="47"/>
        <v>#DIV/0!</v>
      </c>
      <c r="AL312" t="e">
        <f t="shared" si="48"/>
        <v>#DIV/0!</v>
      </c>
      <c r="AM312" t="e">
        <f t="shared" si="49"/>
        <v>#DIV/0!</v>
      </c>
    </row>
    <row r="313" spans="1:39">
      <c r="A313" s="18" t="s">
        <v>554</v>
      </c>
      <c r="B313" s="18" t="s">
        <v>2576</v>
      </c>
      <c r="C313" s="18" t="s">
        <v>3180</v>
      </c>
      <c r="D313" s="33">
        <v>25.261388778699999</v>
      </c>
      <c r="E313" s="33">
        <v>55.315834045400003</v>
      </c>
      <c r="F313" s="19">
        <v>5</v>
      </c>
      <c r="AD313" t="e">
        <f t="shared" si="40"/>
        <v>#DIV/0!</v>
      </c>
      <c r="AE313" t="e">
        <f t="shared" si="41"/>
        <v>#DIV/0!</v>
      </c>
      <c r="AF313" t="e">
        <f t="shared" si="42"/>
        <v>#DIV/0!</v>
      </c>
      <c r="AG313" t="e">
        <f t="shared" si="43"/>
        <v>#DIV/0!</v>
      </c>
      <c r="AH313" t="e">
        <f t="shared" si="44"/>
        <v>#DIV/0!</v>
      </c>
      <c r="AI313" t="e">
        <f t="shared" si="45"/>
        <v>#DIV/0!</v>
      </c>
      <c r="AJ313" t="e">
        <f t="shared" si="46"/>
        <v>#DIV/0!</v>
      </c>
      <c r="AK313" t="e">
        <f t="shared" si="47"/>
        <v>#DIV/0!</v>
      </c>
      <c r="AL313" t="e">
        <f t="shared" si="48"/>
        <v>#DIV/0!</v>
      </c>
      <c r="AM313" t="e">
        <f t="shared" si="49"/>
        <v>#DIV/0!</v>
      </c>
    </row>
    <row r="314" spans="1:39">
      <c r="A314" s="18" t="s">
        <v>556</v>
      </c>
      <c r="B314" s="18" t="s">
        <v>1726</v>
      </c>
      <c r="C314" s="18" t="s">
        <v>3182</v>
      </c>
      <c r="D314" s="33">
        <v>63.729999542199998</v>
      </c>
      <c r="E314" s="33">
        <v>-148.9700012207</v>
      </c>
      <c r="F314" s="19">
        <v>640</v>
      </c>
      <c r="L314" s="23" t="s">
        <v>1726</v>
      </c>
      <c r="M314" s="24">
        <v>63.73</v>
      </c>
      <c r="N314" s="24">
        <v>-149</v>
      </c>
      <c r="AD314" t="e">
        <f t="shared" si="40"/>
        <v>#DIV/0!</v>
      </c>
      <c r="AE314" t="e">
        <f t="shared" si="41"/>
        <v>#DIV/0!</v>
      </c>
      <c r="AF314">
        <f t="shared" si="42"/>
        <v>0.99999999281656993</v>
      </c>
      <c r="AG314">
        <f t="shared" si="43"/>
        <v>0.99979866591073829</v>
      </c>
      <c r="AH314" t="e">
        <f t="shared" si="44"/>
        <v>#DIV/0!</v>
      </c>
      <c r="AI314" t="e">
        <f t="shared" si="45"/>
        <v>#DIV/0!</v>
      </c>
      <c r="AJ314" t="e">
        <f t="shared" si="46"/>
        <v>#DIV/0!</v>
      </c>
      <c r="AK314" t="e">
        <f t="shared" si="47"/>
        <v>#DIV/0!</v>
      </c>
      <c r="AL314" t="e">
        <f t="shared" si="48"/>
        <v>#DIV/0!</v>
      </c>
      <c r="AM314" t="e">
        <f t="shared" si="49"/>
        <v>#DIV/0!</v>
      </c>
    </row>
    <row r="315" spans="1:39">
      <c r="A315" s="18" t="s">
        <v>557</v>
      </c>
      <c r="B315" s="18" t="s">
        <v>2177</v>
      </c>
      <c r="C315" s="18" t="s">
        <v>1808</v>
      </c>
      <c r="D315" s="33">
        <v>49.766666412399999</v>
      </c>
      <c r="E315" s="33">
        <v>7.0500001906999996</v>
      </c>
      <c r="F315" s="19">
        <v>480</v>
      </c>
      <c r="O315" s="26" t="s">
        <v>2177</v>
      </c>
      <c r="P315" s="26" t="s">
        <v>1808</v>
      </c>
      <c r="Q315" s="26">
        <v>49.761670000000002</v>
      </c>
      <c r="R315" s="26">
        <v>7.0541700000000001</v>
      </c>
      <c r="S315" s="26">
        <v>480</v>
      </c>
      <c r="T315" s="30" t="s">
        <v>2177</v>
      </c>
      <c r="U315" s="30" t="s">
        <v>1808</v>
      </c>
      <c r="V315" s="30">
        <v>49.77</v>
      </c>
      <c r="W315" s="30">
        <v>7.05</v>
      </c>
      <c r="X315" s="30">
        <v>480</v>
      </c>
      <c r="Y315" s="26" t="s">
        <v>1808</v>
      </c>
      <c r="Z315" s="26">
        <v>49.761670000000002</v>
      </c>
      <c r="AA315" s="26">
        <v>7.0541700000000001</v>
      </c>
      <c r="AB315" s="28">
        <v>480</v>
      </c>
      <c r="AD315" t="e">
        <f t="shared" si="40"/>
        <v>#DIV/0!</v>
      </c>
      <c r="AE315" t="e">
        <f t="shared" si="41"/>
        <v>#DIV/0!</v>
      </c>
      <c r="AF315" t="e">
        <f t="shared" si="42"/>
        <v>#DIV/0!</v>
      </c>
      <c r="AG315" t="e">
        <f t="shared" si="43"/>
        <v>#DIV/0!</v>
      </c>
      <c r="AH315">
        <f t="shared" si="44"/>
        <v>1.0001004068472781</v>
      </c>
      <c r="AI315">
        <f t="shared" si="45"/>
        <v>0.99940888732480215</v>
      </c>
      <c r="AJ315">
        <f t="shared" si="46"/>
        <v>0.99993302014064689</v>
      </c>
      <c r="AK315">
        <f t="shared" si="47"/>
        <v>1.0000000270496454</v>
      </c>
      <c r="AL315">
        <f t="shared" si="48"/>
        <v>1.0001004068472781</v>
      </c>
      <c r="AM315">
        <f t="shared" si="49"/>
        <v>0.99940888732480215</v>
      </c>
    </row>
    <row r="316" spans="1:39">
      <c r="A316" s="18" t="s">
        <v>558</v>
      </c>
      <c r="B316" s="18" t="s">
        <v>2577</v>
      </c>
      <c r="C316" s="18" t="s">
        <v>1848</v>
      </c>
      <c r="D316" s="33">
        <v>52.1666679382</v>
      </c>
      <c r="E316" s="33">
        <v>14.1166667938</v>
      </c>
      <c r="F316" s="19">
        <v>73</v>
      </c>
      <c r="Y316" s="26" t="s">
        <v>1848</v>
      </c>
      <c r="Z316" s="26">
        <v>52.166666999999997</v>
      </c>
      <c r="AA316" s="26">
        <v>14.116667</v>
      </c>
      <c r="AB316" s="28">
        <v>73</v>
      </c>
      <c r="AD316" t="e">
        <f t="shared" si="40"/>
        <v>#DIV/0!</v>
      </c>
      <c r="AE316" t="e">
        <f t="shared" si="41"/>
        <v>#DIV/0!</v>
      </c>
      <c r="AF316" t="e">
        <f t="shared" si="42"/>
        <v>#DIV/0!</v>
      </c>
      <c r="AG316" t="e">
        <f t="shared" si="43"/>
        <v>#DIV/0!</v>
      </c>
      <c r="AH316" t="e">
        <f t="shared" si="44"/>
        <v>#DIV/0!</v>
      </c>
      <c r="AI316" t="e">
        <f t="shared" si="45"/>
        <v>#DIV/0!</v>
      </c>
      <c r="AJ316" t="e">
        <f t="shared" si="46"/>
        <v>#DIV/0!</v>
      </c>
      <c r="AK316" t="e">
        <f t="shared" si="47"/>
        <v>#DIV/0!</v>
      </c>
      <c r="AL316">
        <f t="shared" si="48"/>
        <v>1.0000000179846644</v>
      </c>
      <c r="AM316">
        <f t="shared" si="49"/>
        <v>0.99999998539315271</v>
      </c>
    </row>
    <row r="317" spans="1:39">
      <c r="A317" s="18" t="s">
        <v>559</v>
      </c>
      <c r="B317" s="18" t="s">
        <v>1409</v>
      </c>
      <c r="C317" s="18" t="s">
        <v>3731</v>
      </c>
      <c r="D317" s="33">
        <v>56.5</v>
      </c>
      <c r="E317" s="33">
        <v>85.1</v>
      </c>
      <c r="F317" s="19">
        <v>170</v>
      </c>
      <c r="L317" s="23" t="s">
        <v>1409</v>
      </c>
      <c r="M317" s="24">
        <v>56.5</v>
      </c>
      <c r="N317" s="24">
        <v>85.1</v>
      </c>
      <c r="AD317" t="e">
        <f t="shared" si="40"/>
        <v>#DIV/0!</v>
      </c>
      <c r="AE317" t="e">
        <f t="shared" si="41"/>
        <v>#DIV/0!</v>
      </c>
      <c r="AF317">
        <f t="shared" si="42"/>
        <v>1</v>
      </c>
      <c r="AG317">
        <f t="shared" si="43"/>
        <v>1</v>
      </c>
      <c r="AH317" t="e">
        <f t="shared" si="44"/>
        <v>#DIV/0!</v>
      </c>
      <c r="AI317" t="e">
        <f t="shared" si="45"/>
        <v>#DIV/0!</v>
      </c>
      <c r="AJ317" t="e">
        <f t="shared" si="46"/>
        <v>#DIV/0!</v>
      </c>
      <c r="AK317" t="e">
        <f t="shared" si="47"/>
        <v>#DIV/0!</v>
      </c>
      <c r="AL317" t="e">
        <f t="shared" si="48"/>
        <v>#DIV/0!</v>
      </c>
      <c r="AM317" t="e">
        <f t="shared" si="49"/>
        <v>#DIV/0!</v>
      </c>
    </row>
    <row r="318" spans="1:39">
      <c r="A318" s="18" t="s">
        <v>560</v>
      </c>
      <c r="B318" s="18" t="s">
        <v>2578</v>
      </c>
      <c r="C318" s="18" t="s">
        <v>3292</v>
      </c>
      <c r="D318" s="33">
        <v>50.316665649400001</v>
      </c>
      <c r="E318" s="33">
        <v>11.8833332062</v>
      </c>
      <c r="F318" s="19">
        <v>568</v>
      </c>
      <c r="AD318" t="e">
        <f t="shared" si="40"/>
        <v>#DIV/0!</v>
      </c>
      <c r="AE318" t="e">
        <f t="shared" si="41"/>
        <v>#DIV/0!</v>
      </c>
      <c r="AF318" t="e">
        <f t="shared" si="42"/>
        <v>#DIV/0!</v>
      </c>
      <c r="AG318" t="e">
        <f t="shared" si="43"/>
        <v>#DIV/0!</v>
      </c>
      <c r="AH318" t="e">
        <f t="shared" si="44"/>
        <v>#DIV/0!</v>
      </c>
      <c r="AI318" t="e">
        <f t="shared" si="45"/>
        <v>#DIV/0!</v>
      </c>
      <c r="AJ318" t="e">
        <f t="shared" si="46"/>
        <v>#DIV/0!</v>
      </c>
      <c r="AK318" t="e">
        <f t="shared" si="47"/>
        <v>#DIV/0!</v>
      </c>
      <c r="AL318" t="e">
        <f t="shared" si="48"/>
        <v>#DIV/0!</v>
      </c>
      <c r="AM318" t="e">
        <f t="shared" si="49"/>
        <v>#DIV/0!</v>
      </c>
    </row>
    <row r="319" spans="1:39">
      <c r="A319" s="18" t="s">
        <v>561</v>
      </c>
      <c r="B319" s="18" t="s">
        <v>2579</v>
      </c>
      <c r="C319" s="18" t="s">
        <v>1820</v>
      </c>
      <c r="D319" s="33">
        <v>54.099998474099998</v>
      </c>
      <c r="E319" s="33">
        <v>9.6666669846000008</v>
      </c>
      <c r="F319" s="19">
        <v>75</v>
      </c>
      <c r="Y319" s="26" t="s">
        <v>1820</v>
      </c>
      <c r="Z319" s="26">
        <v>54.1</v>
      </c>
      <c r="AA319" s="26">
        <v>9.6666670000000003</v>
      </c>
      <c r="AB319" s="28">
        <v>75</v>
      </c>
      <c r="AD319" t="e">
        <f t="shared" si="40"/>
        <v>#DIV/0!</v>
      </c>
      <c r="AE319" t="e">
        <f t="shared" si="41"/>
        <v>#DIV/0!</v>
      </c>
      <c r="AF319" t="e">
        <f t="shared" si="42"/>
        <v>#DIV/0!</v>
      </c>
      <c r="AG319" t="e">
        <f t="shared" si="43"/>
        <v>#DIV/0!</v>
      </c>
      <c r="AH319" t="e">
        <f t="shared" si="44"/>
        <v>#DIV/0!</v>
      </c>
      <c r="AI319" t="e">
        <f t="shared" si="45"/>
        <v>#DIV/0!</v>
      </c>
      <c r="AJ319" t="e">
        <f t="shared" si="46"/>
        <v>#DIV/0!</v>
      </c>
      <c r="AK319" t="e">
        <f t="shared" si="47"/>
        <v>#DIV/0!</v>
      </c>
      <c r="AL319">
        <f t="shared" si="48"/>
        <v>0.99999997179482436</v>
      </c>
      <c r="AM319">
        <f t="shared" si="49"/>
        <v>0.99999999840689668</v>
      </c>
    </row>
    <row r="320" spans="1:39">
      <c r="A320" s="18" t="s">
        <v>562</v>
      </c>
      <c r="B320" s="18" t="s">
        <v>2178</v>
      </c>
      <c r="C320" s="18" t="s">
        <v>3186</v>
      </c>
      <c r="D320" s="33">
        <v>54.150001525900002</v>
      </c>
      <c r="E320" s="33">
        <v>22.066667556799999</v>
      </c>
      <c r="F320" s="19">
        <v>157</v>
      </c>
      <c r="O320" s="26" t="s">
        <v>2178</v>
      </c>
      <c r="P320" s="26" t="s">
        <v>2179</v>
      </c>
      <c r="Q320" s="26">
        <v>54.125279999999997</v>
      </c>
      <c r="R320" s="26">
        <v>22.038049999999998</v>
      </c>
      <c r="S320" s="26">
        <v>157</v>
      </c>
      <c r="T320" s="30" t="s">
        <v>2178</v>
      </c>
      <c r="U320" s="30" t="s">
        <v>2179</v>
      </c>
      <c r="V320" s="30">
        <v>54.15</v>
      </c>
      <c r="W320" s="30">
        <v>22.07</v>
      </c>
      <c r="X320" s="30">
        <v>157</v>
      </c>
      <c r="AD320" t="e">
        <f t="shared" si="40"/>
        <v>#DIV/0!</v>
      </c>
      <c r="AE320" t="e">
        <f t="shared" si="41"/>
        <v>#DIV/0!</v>
      </c>
      <c r="AF320" t="e">
        <f t="shared" si="42"/>
        <v>#DIV/0!</v>
      </c>
      <c r="AG320" t="e">
        <f t="shared" si="43"/>
        <v>#DIV/0!</v>
      </c>
      <c r="AH320">
        <f t="shared" si="44"/>
        <v>1.0004567463835754</v>
      </c>
      <c r="AI320">
        <f t="shared" si="45"/>
        <v>1.0012985521314273</v>
      </c>
      <c r="AJ320">
        <f t="shared" si="46"/>
        <v>1.0000000281791321</v>
      </c>
      <c r="AK320">
        <f t="shared" si="47"/>
        <v>0.99984900574535562</v>
      </c>
      <c r="AL320" t="e">
        <f t="shared" si="48"/>
        <v>#DIV/0!</v>
      </c>
      <c r="AM320" t="e">
        <f t="shared" si="49"/>
        <v>#DIV/0!</v>
      </c>
    </row>
    <row r="321" spans="1:39">
      <c r="A321" s="18" t="s">
        <v>563</v>
      </c>
      <c r="B321" s="18" t="s">
        <v>2580</v>
      </c>
      <c r="C321" s="18" t="s">
        <v>3189</v>
      </c>
      <c r="D321" s="33">
        <v>40.4373</v>
      </c>
      <c r="E321" s="33">
        <v>-109.30459999999999</v>
      </c>
      <c r="F321" s="19">
        <v>1463</v>
      </c>
      <c r="AD321" t="e">
        <f t="shared" si="40"/>
        <v>#DIV/0!</v>
      </c>
      <c r="AE321" t="e">
        <f t="shared" si="41"/>
        <v>#DIV/0!</v>
      </c>
      <c r="AF321" t="e">
        <f t="shared" si="42"/>
        <v>#DIV/0!</v>
      </c>
      <c r="AG321" t="e">
        <f t="shared" si="43"/>
        <v>#DIV/0!</v>
      </c>
      <c r="AH321" t="e">
        <f t="shared" si="44"/>
        <v>#DIV/0!</v>
      </c>
      <c r="AI321" t="e">
        <f t="shared" si="45"/>
        <v>#DIV/0!</v>
      </c>
      <c r="AJ321" t="e">
        <f t="shared" si="46"/>
        <v>#DIV/0!</v>
      </c>
      <c r="AK321" t="e">
        <f t="shared" si="47"/>
        <v>#DIV/0!</v>
      </c>
      <c r="AL321" t="e">
        <f t="shared" si="48"/>
        <v>#DIV/0!</v>
      </c>
      <c r="AM321" t="e">
        <f t="shared" si="49"/>
        <v>#DIV/0!</v>
      </c>
    </row>
    <row r="322" spans="1:39">
      <c r="A322" s="18" t="s">
        <v>564</v>
      </c>
      <c r="B322" s="18" t="s">
        <v>2581</v>
      </c>
      <c r="C322" s="18" t="s">
        <v>3190</v>
      </c>
      <c r="D322" s="33">
        <v>9.65</v>
      </c>
      <c r="E322" s="33">
        <v>1.733333</v>
      </c>
      <c r="F322" s="19">
        <v>430</v>
      </c>
      <c r="AD322" t="e">
        <f t="shared" ref="AD322:AD385" si="50">D322/I322</f>
        <v>#DIV/0!</v>
      </c>
      <c r="AE322" t="e">
        <f t="shared" ref="AE322:AE385" si="51">E322/J322</f>
        <v>#DIV/0!</v>
      </c>
      <c r="AF322" t="e">
        <f t="shared" ref="AF322:AF385" si="52">D322/M322</f>
        <v>#DIV/0!</v>
      </c>
      <c r="AG322" t="e">
        <f t="shared" ref="AG322:AG385" si="53">E322/N322</f>
        <v>#DIV/0!</v>
      </c>
      <c r="AH322" t="e">
        <f t="shared" ref="AH322:AH385" si="54">D322/Q322</f>
        <v>#DIV/0!</v>
      </c>
      <c r="AI322" t="e">
        <f t="shared" ref="AI322:AI385" si="55">E322/R322</f>
        <v>#DIV/0!</v>
      </c>
      <c r="AJ322" t="e">
        <f t="shared" ref="AJ322:AJ385" si="56">D322/V322</f>
        <v>#DIV/0!</v>
      </c>
      <c r="AK322" t="e">
        <f t="shared" ref="AK322:AK385" si="57">E322/W322</f>
        <v>#DIV/0!</v>
      </c>
      <c r="AL322" t="e">
        <f t="shared" si="48"/>
        <v>#DIV/0!</v>
      </c>
      <c r="AM322" t="e">
        <f t="shared" si="49"/>
        <v>#DIV/0!</v>
      </c>
    </row>
    <row r="323" spans="1:39">
      <c r="A323" s="18" t="s">
        <v>565</v>
      </c>
      <c r="B323" s="18" t="s">
        <v>2582</v>
      </c>
      <c r="C323" s="18" t="s">
        <v>3170</v>
      </c>
      <c r="D323" s="33">
        <v>36.33</v>
      </c>
      <c r="E323" s="33">
        <v>127.34</v>
      </c>
      <c r="F323" s="19">
        <v>80</v>
      </c>
      <c r="AD323" t="e">
        <f t="shared" si="50"/>
        <v>#DIV/0!</v>
      </c>
      <c r="AE323" t="e">
        <f t="shared" si="51"/>
        <v>#DIV/0!</v>
      </c>
      <c r="AF323" t="e">
        <f t="shared" si="52"/>
        <v>#DIV/0!</v>
      </c>
      <c r="AG323" t="e">
        <f t="shared" si="53"/>
        <v>#DIV/0!</v>
      </c>
      <c r="AH323" t="e">
        <f t="shared" si="54"/>
        <v>#DIV/0!</v>
      </c>
      <c r="AI323" t="e">
        <f t="shared" si="55"/>
        <v>#DIV/0!</v>
      </c>
      <c r="AJ323" t="e">
        <f t="shared" si="56"/>
        <v>#DIV/0!</v>
      </c>
      <c r="AK323" t="e">
        <f t="shared" si="57"/>
        <v>#DIV/0!</v>
      </c>
      <c r="AL323" t="e">
        <f t="shared" ref="AL323:AL386" si="58">D323/Z323</f>
        <v>#DIV/0!</v>
      </c>
      <c r="AM323" t="e">
        <f t="shared" ref="AM323:AM386" si="59">E323/AA323</f>
        <v>#DIV/0!</v>
      </c>
    </row>
    <row r="324" spans="1:39">
      <c r="A324" s="18" t="s">
        <v>566</v>
      </c>
      <c r="B324" s="18" t="s">
        <v>2583</v>
      </c>
      <c r="C324" s="18" t="s">
        <v>3415</v>
      </c>
      <c r="D324" s="33">
        <v>50.8333320618</v>
      </c>
      <c r="E324" s="33">
        <v>14.766666412399999</v>
      </c>
      <c r="F324" s="19">
        <v>490</v>
      </c>
      <c r="AD324" t="e">
        <f t="shared" si="50"/>
        <v>#DIV/0!</v>
      </c>
      <c r="AE324" t="e">
        <f t="shared" si="51"/>
        <v>#DIV/0!</v>
      </c>
      <c r="AF324" t="e">
        <f t="shared" si="52"/>
        <v>#DIV/0!</v>
      </c>
      <c r="AG324" t="e">
        <f t="shared" si="53"/>
        <v>#DIV/0!</v>
      </c>
      <c r="AH324" t="e">
        <f t="shared" si="54"/>
        <v>#DIV/0!</v>
      </c>
      <c r="AI324" t="e">
        <f t="shared" si="55"/>
        <v>#DIV/0!</v>
      </c>
      <c r="AJ324" t="e">
        <f t="shared" si="56"/>
        <v>#DIV/0!</v>
      </c>
      <c r="AK324" t="e">
        <f t="shared" si="57"/>
        <v>#DIV/0!</v>
      </c>
      <c r="AL324" t="e">
        <f t="shared" si="58"/>
        <v>#DIV/0!</v>
      </c>
      <c r="AM324" t="e">
        <f t="shared" si="59"/>
        <v>#DIV/0!</v>
      </c>
    </row>
    <row r="325" spans="1:39">
      <c r="A325" s="18" t="s">
        <v>567</v>
      </c>
      <c r="B325" s="18" t="s">
        <v>1570</v>
      </c>
      <c r="C325" s="18" t="s">
        <v>3440</v>
      </c>
      <c r="D325" s="33">
        <v>-19.9755992889</v>
      </c>
      <c r="E325" s="33">
        <v>23.427200317400001</v>
      </c>
      <c r="F325" s="19">
        <v>928</v>
      </c>
      <c r="L325" s="23" t="s">
        <v>1570</v>
      </c>
      <c r="M325" s="24">
        <v>-19.98</v>
      </c>
      <c r="N325" s="24">
        <v>23.43</v>
      </c>
      <c r="AD325" t="e">
        <f t="shared" si="50"/>
        <v>#DIV/0!</v>
      </c>
      <c r="AE325" t="e">
        <f t="shared" si="51"/>
        <v>#DIV/0!</v>
      </c>
      <c r="AF325">
        <f t="shared" si="52"/>
        <v>0.99977974418918913</v>
      </c>
      <c r="AG325">
        <f t="shared" si="53"/>
        <v>0.99988050863849764</v>
      </c>
      <c r="AH325" t="e">
        <f t="shared" si="54"/>
        <v>#DIV/0!</v>
      </c>
      <c r="AI325" t="e">
        <f t="shared" si="55"/>
        <v>#DIV/0!</v>
      </c>
      <c r="AJ325" t="e">
        <f t="shared" si="56"/>
        <v>#DIV/0!</v>
      </c>
      <c r="AK325" t="e">
        <f t="shared" si="57"/>
        <v>#DIV/0!</v>
      </c>
      <c r="AL325" t="e">
        <f t="shared" si="58"/>
        <v>#DIV/0!</v>
      </c>
      <c r="AM325" t="e">
        <f t="shared" si="59"/>
        <v>#DIV/0!</v>
      </c>
    </row>
    <row r="326" spans="1:39">
      <c r="A326" s="18" t="s">
        <v>568</v>
      </c>
      <c r="B326" s="18" t="s">
        <v>2584</v>
      </c>
      <c r="C326" s="18" t="s">
        <v>1838</v>
      </c>
      <c r="D326" s="33">
        <v>47.650001525900002</v>
      </c>
      <c r="E326" s="33">
        <v>11.199999809299999</v>
      </c>
      <c r="F326" s="19">
        <v>622</v>
      </c>
      <c r="Y326" s="26" t="s">
        <v>1838</v>
      </c>
      <c r="Z326" s="26">
        <v>47.651389000000002</v>
      </c>
      <c r="AA326" s="26">
        <v>11.203333000000001</v>
      </c>
      <c r="AB326" s="28">
        <v>622</v>
      </c>
      <c r="AD326" t="e">
        <f t="shared" si="50"/>
        <v>#DIV/0!</v>
      </c>
      <c r="AE326" t="e">
        <f t="shared" si="51"/>
        <v>#DIV/0!</v>
      </c>
      <c r="AF326" t="e">
        <f t="shared" si="52"/>
        <v>#DIV/0!</v>
      </c>
      <c r="AG326" t="e">
        <f t="shared" si="53"/>
        <v>#DIV/0!</v>
      </c>
      <c r="AH326" t="e">
        <f t="shared" si="54"/>
        <v>#DIV/0!</v>
      </c>
      <c r="AI326" t="e">
        <f t="shared" si="55"/>
        <v>#DIV/0!</v>
      </c>
      <c r="AJ326" t="e">
        <f t="shared" si="56"/>
        <v>#DIV/0!</v>
      </c>
      <c r="AK326" t="e">
        <f t="shared" si="57"/>
        <v>#DIV/0!</v>
      </c>
      <c r="AL326">
        <f t="shared" si="58"/>
        <v>0.9999708828193864</v>
      </c>
      <c r="AM326">
        <f t="shared" si="59"/>
        <v>0.99970248222560187</v>
      </c>
    </row>
    <row r="327" spans="1:39">
      <c r="A327" s="18" t="s">
        <v>569</v>
      </c>
      <c r="B327" s="18" t="s">
        <v>2180</v>
      </c>
      <c r="C327" s="18" t="s">
        <v>3172</v>
      </c>
      <c r="D327" s="33">
        <v>4.9813890457000003</v>
      </c>
      <c r="E327" s="33">
        <v>117.8436126709</v>
      </c>
      <c r="F327" s="19">
        <v>426</v>
      </c>
      <c r="O327" s="26" t="s">
        <v>2180</v>
      </c>
      <c r="P327" s="26" t="s">
        <v>2181</v>
      </c>
      <c r="Q327" s="26">
        <v>4.97</v>
      </c>
      <c r="R327" s="26">
        <v>117.83</v>
      </c>
      <c r="S327" s="26">
        <v>426</v>
      </c>
      <c r="T327" s="30" t="s">
        <v>2180</v>
      </c>
      <c r="U327" s="30" t="s">
        <v>2181</v>
      </c>
      <c r="V327" s="30">
        <v>4.97</v>
      </c>
      <c r="W327" s="30">
        <v>117.83</v>
      </c>
      <c r="X327" s="30">
        <v>426</v>
      </c>
      <c r="AD327" t="e">
        <f t="shared" si="50"/>
        <v>#DIV/0!</v>
      </c>
      <c r="AE327" t="e">
        <f t="shared" si="51"/>
        <v>#DIV/0!</v>
      </c>
      <c r="AF327" t="e">
        <f t="shared" si="52"/>
        <v>#DIV/0!</v>
      </c>
      <c r="AG327" t="e">
        <f t="shared" si="53"/>
        <v>#DIV/0!</v>
      </c>
      <c r="AH327">
        <f t="shared" si="54"/>
        <v>1.0022915584909458</v>
      </c>
      <c r="AI327">
        <f t="shared" si="55"/>
        <v>1.0001155280565222</v>
      </c>
      <c r="AJ327">
        <f t="shared" si="56"/>
        <v>1.0022915584909458</v>
      </c>
      <c r="AK327">
        <f t="shared" si="57"/>
        <v>1.0001155280565222</v>
      </c>
      <c r="AL327" t="e">
        <f t="shared" si="58"/>
        <v>#DIV/0!</v>
      </c>
      <c r="AM327" t="e">
        <f t="shared" si="59"/>
        <v>#DIV/0!</v>
      </c>
    </row>
    <row r="328" spans="1:39">
      <c r="A328" s="18" t="s">
        <v>570</v>
      </c>
      <c r="B328" s="18" t="s">
        <v>1642</v>
      </c>
      <c r="C328" s="18" t="s">
        <v>3171</v>
      </c>
      <c r="D328" s="33">
        <v>44.709999084499998</v>
      </c>
      <c r="E328" s="33">
        <v>-89.769996643100001</v>
      </c>
      <c r="F328" s="19">
        <v>381</v>
      </c>
      <c r="L328" s="23" t="s">
        <v>1642</v>
      </c>
      <c r="M328" s="24">
        <v>44.71</v>
      </c>
      <c r="N328" s="24">
        <v>-89.77</v>
      </c>
      <c r="AD328" t="e">
        <f t="shared" si="50"/>
        <v>#DIV/0!</v>
      </c>
      <c r="AE328" t="e">
        <f t="shared" si="51"/>
        <v>#DIV/0!</v>
      </c>
      <c r="AF328">
        <f t="shared" si="52"/>
        <v>0.99999997952359643</v>
      </c>
      <c r="AG328">
        <f t="shared" si="53"/>
        <v>0.99999996260554758</v>
      </c>
      <c r="AH328" t="e">
        <f t="shared" si="54"/>
        <v>#DIV/0!</v>
      </c>
      <c r="AI328" t="e">
        <f t="shared" si="55"/>
        <v>#DIV/0!</v>
      </c>
      <c r="AJ328" t="e">
        <f t="shared" si="56"/>
        <v>#DIV/0!</v>
      </c>
      <c r="AK328" t="e">
        <f t="shared" si="57"/>
        <v>#DIV/0!</v>
      </c>
      <c r="AL328" t="e">
        <f t="shared" si="58"/>
        <v>#DIV/0!</v>
      </c>
      <c r="AM328" t="e">
        <f t="shared" si="59"/>
        <v>#DIV/0!</v>
      </c>
    </row>
    <row r="329" spans="1:39">
      <c r="A329" s="18" t="s">
        <v>571</v>
      </c>
      <c r="B329" s="18" t="s">
        <v>2585</v>
      </c>
      <c r="C329" s="18" t="s">
        <v>3183</v>
      </c>
      <c r="D329" s="33">
        <v>39.770000457800002</v>
      </c>
      <c r="E329" s="33">
        <v>-104.87999725340001</v>
      </c>
      <c r="F329" s="19">
        <v>1611</v>
      </c>
      <c r="AD329" t="e">
        <f t="shared" si="50"/>
        <v>#DIV/0!</v>
      </c>
      <c r="AE329" t="e">
        <f t="shared" si="51"/>
        <v>#DIV/0!</v>
      </c>
      <c r="AF329" t="e">
        <f t="shared" si="52"/>
        <v>#DIV/0!</v>
      </c>
      <c r="AG329" t="e">
        <f t="shared" si="53"/>
        <v>#DIV/0!</v>
      </c>
      <c r="AH329" t="e">
        <f t="shared" si="54"/>
        <v>#DIV/0!</v>
      </c>
      <c r="AI329" t="e">
        <f t="shared" si="55"/>
        <v>#DIV/0!</v>
      </c>
      <c r="AJ329" t="e">
        <f t="shared" si="56"/>
        <v>#DIV/0!</v>
      </c>
      <c r="AK329" t="e">
        <f t="shared" si="57"/>
        <v>#DIV/0!</v>
      </c>
      <c r="AL329" t="e">
        <f t="shared" si="58"/>
        <v>#DIV/0!</v>
      </c>
      <c r="AM329" t="e">
        <f t="shared" si="59"/>
        <v>#DIV/0!</v>
      </c>
    </row>
    <row r="330" spans="1:39">
      <c r="A330" s="18" t="s">
        <v>572</v>
      </c>
      <c r="B330" s="18" t="s">
        <v>2586</v>
      </c>
      <c r="C330" s="18" t="s">
        <v>3840</v>
      </c>
      <c r="D330" s="33">
        <v>49.233333587600001</v>
      </c>
      <c r="E330" s="33">
        <v>9.4333333969000002</v>
      </c>
      <c r="F330" s="19">
        <v>283</v>
      </c>
      <c r="AD330" t="e">
        <f t="shared" si="50"/>
        <v>#DIV/0!</v>
      </c>
      <c r="AE330" t="e">
        <f t="shared" si="51"/>
        <v>#DIV/0!</v>
      </c>
      <c r="AF330" t="e">
        <f t="shared" si="52"/>
        <v>#DIV/0!</v>
      </c>
      <c r="AG330" t="e">
        <f t="shared" si="53"/>
        <v>#DIV/0!</v>
      </c>
      <c r="AH330" t="e">
        <f t="shared" si="54"/>
        <v>#DIV/0!</v>
      </c>
      <c r="AI330" t="e">
        <f t="shared" si="55"/>
        <v>#DIV/0!</v>
      </c>
      <c r="AJ330" t="e">
        <f t="shared" si="56"/>
        <v>#DIV/0!</v>
      </c>
      <c r="AK330" t="e">
        <f t="shared" si="57"/>
        <v>#DIV/0!</v>
      </c>
      <c r="AL330" t="e">
        <f t="shared" si="58"/>
        <v>#DIV/0!</v>
      </c>
      <c r="AM330" t="e">
        <f t="shared" si="59"/>
        <v>#DIV/0!</v>
      </c>
    </row>
    <row r="331" spans="1:39">
      <c r="A331" s="18" t="s">
        <v>573</v>
      </c>
      <c r="B331" s="18" t="s">
        <v>1451</v>
      </c>
      <c r="C331" s="18" t="s">
        <v>3193</v>
      </c>
      <c r="D331" s="33">
        <v>62.099998474099998</v>
      </c>
      <c r="E331" s="33">
        <v>9.1000003814999992</v>
      </c>
      <c r="F331" s="19">
        <v>659</v>
      </c>
      <c r="L331" s="23" t="s">
        <v>1451</v>
      </c>
      <c r="M331" s="24">
        <v>62.1</v>
      </c>
      <c r="N331" s="24">
        <v>9.1</v>
      </c>
      <c r="AD331" t="e">
        <f t="shared" si="50"/>
        <v>#DIV/0!</v>
      </c>
      <c r="AE331" t="e">
        <f t="shared" si="51"/>
        <v>#DIV/0!</v>
      </c>
      <c r="AF331">
        <f t="shared" si="52"/>
        <v>0.99999997542834129</v>
      </c>
      <c r="AG331">
        <f t="shared" si="53"/>
        <v>1.0000000419230768</v>
      </c>
      <c r="AH331" t="e">
        <f t="shared" si="54"/>
        <v>#DIV/0!</v>
      </c>
      <c r="AI331" t="e">
        <f t="shared" si="55"/>
        <v>#DIV/0!</v>
      </c>
      <c r="AJ331" t="e">
        <f t="shared" si="56"/>
        <v>#DIV/0!</v>
      </c>
      <c r="AK331" t="e">
        <f t="shared" si="57"/>
        <v>#DIV/0!</v>
      </c>
      <c r="AL331" t="e">
        <f t="shared" si="58"/>
        <v>#DIV/0!</v>
      </c>
      <c r="AM331" t="e">
        <f t="shared" si="59"/>
        <v>#DIV/0!</v>
      </c>
    </row>
    <row r="332" spans="1:39">
      <c r="A332" s="18" t="s">
        <v>574</v>
      </c>
      <c r="B332" s="18" t="s">
        <v>2182</v>
      </c>
      <c r="C332" s="18" t="s">
        <v>3195</v>
      </c>
      <c r="D332" s="33">
        <v>37.051943999999999</v>
      </c>
      <c r="E332" s="33">
        <v>-6.5552780000000004</v>
      </c>
      <c r="F332" s="19">
        <v>5</v>
      </c>
      <c r="O332" s="26" t="s">
        <v>2182</v>
      </c>
      <c r="P332" s="26" t="s">
        <v>2183</v>
      </c>
      <c r="Q332" s="26">
        <v>37.051940000000002</v>
      </c>
      <c r="R332" s="26">
        <v>-6.5552799999999998</v>
      </c>
      <c r="S332" s="26">
        <v>5</v>
      </c>
      <c r="T332" s="30" t="s">
        <v>2182</v>
      </c>
      <c r="U332" s="30" t="s">
        <v>2183</v>
      </c>
      <c r="V332" s="30">
        <v>37.049999999999997</v>
      </c>
      <c r="W332" s="30">
        <v>-6.55</v>
      </c>
      <c r="X332" s="30">
        <v>5</v>
      </c>
      <c r="AD332" t="e">
        <f t="shared" si="50"/>
        <v>#DIV/0!</v>
      </c>
      <c r="AE332" t="e">
        <f t="shared" si="51"/>
        <v>#DIV/0!</v>
      </c>
      <c r="AF332" t="e">
        <f t="shared" si="52"/>
        <v>#DIV/0!</v>
      </c>
      <c r="AG332" t="e">
        <f t="shared" si="53"/>
        <v>#DIV/0!</v>
      </c>
      <c r="AH332">
        <f t="shared" si="54"/>
        <v>1.0000001079565604</v>
      </c>
      <c r="AI332">
        <f t="shared" si="55"/>
        <v>0.9999996949024299</v>
      </c>
      <c r="AJ332">
        <f t="shared" si="56"/>
        <v>1.0000524696356277</v>
      </c>
      <c r="AK332">
        <f t="shared" si="57"/>
        <v>1.0008058015267176</v>
      </c>
      <c r="AL332" t="e">
        <f t="shared" si="58"/>
        <v>#DIV/0!</v>
      </c>
      <c r="AM332" t="e">
        <f t="shared" si="59"/>
        <v>#DIV/0!</v>
      </c>
    </row>
    <row r="333" spans="1:39">
      <c r="A333" s="18" t="s">
        <v>575</v>
      </c>
      <c r="B333" s="18" t="s">
        <v>2587</v>
      </c>
      <c r="C333" s="18" t="s">
        <v>3194</v>
      </c>
      <c r="D333" s="33">
        <v>45.220001220699999</v>
      </c>
      <c r="E333" s="33">
        <v>-78.930000305199997</v>
      </c>
      <c r="F333" s="19">
        <v>320</v>
      </c>
      <c r="AD333" t="e">
        <f t="shared" si="50"/>
        <v>#DIV/0!</v>
      </c>
      <c r="AE333" t="e">
        <f t="shared" si="51"/>
        <v>#DIV/0!</v>
      </c>
      <c r="AF333" t="e">
        <f t="shared" si="52"/>
        <v>#DIV/0!</v>
      </c>
      <c r="AG333" t="e">
        <f t="shared" si="53"/>
        <v>#DIV/0!</v>
      </c>
      <c r="AH333" t="e">
        <f t="shared" si="54"/>
        <v>#DIV/0!</v>
      </c>
      <c r="AI333" t="e">
        <f t="shared" si="55"/>
        <v>#DIV/0!</v>
      </c>
      <c r="AJ333" t="e">
        <f t="shared" si="56"/>
        <v>#DIV/0!</v>
      </c>
      <c r="AK333" t="e">
        <f t="shared" si="57"/>
        <v>#DIV/0!</v>
      </c>
      <c r="AL333" t="e">
        <f t="shared" si="58"/>
        <v>#DIV/0!</v>
      </c>
      <c r="AM333" t="e">
        <f t="shared" si="59"/>
        <v>#DIV/0!</v>
      </c>
    </row>
    <row r="334" spans="1:39">
      <c r="A334" s="18" t="s">
        <v>576</v>
      </c>
      <c r="B334" s="18" t="s">
        <v>2588</v>
      </c>
      <c r="C334" s="18" t="s">
        <v>1824</v>
      </c>
      <c r="D334" s="33">
        <v>52.316665649400001</v>
      </c>
      <c r="E334" s="33">
        <v>9.3666667938000003</v>
      </c>
      <c r="F334" s="19">
        <v>148</v>
      </c>
      <c r="Y334" s="26" t="s">
        <v>1824</v>
      </c>
      <c r="Z334" s="26">
        <v>52.316667000000002</v>
      </c>
      <c r="AA334" s="26">
        <v>9.3666669999999996</v>
      </c>
      <c r="AB334" s="28">
        <v>148</v>
      </c>
      <c r="AD334" t="e">
        <f t="shared" si="50"/>
        <v>#DIV/0!</v>
      </c>
      <c r="AE334" t="e">
        <f t="shared" si="51"/>
        <v>#DIV/0!</v>
      </c>
      <c r="AF334" t="e">
        <f t="shared" si="52"/>
        <v>#DIV/0!</v>
      </c>
      <c r="AG334" t="e">
        <f t="shared" si="53"/>
        <v>#DIV/0!</v>
      </c>
      <c r="AH334" t="e">
        <f t="shared" si="54"/>
        <v>#DIV/0!</v>
      </c>
      <c r="AI334" t="e">
        <f t="shared" si="55"/>
        <v>#DIV/0!</v>
      </c>
      <c r="AJ334" t="e">
        <f t="shared" si="56"/>
        <v>#DIV/0!</v>
      </c>
      <c r="AK334" t="e">
        <f t="shared" si="57"/>
        <v>#DIV/0!</v>
      </c>
      <c r="AL334">
        <f t="shared" si="58"/>
        <v>0.99999997418413522</v>
      </c>
      <c r="AM334">
        <f t="shared" si="59"/>
        <v>0.99999997798576601</v>
      </c>
    </row>
    <row r="335" spans="1:39">
      <c r="A335" s="18" t="s">
        <v>577</v>
      </c>
      <c r="B335" s="18" t="s">
        <v>2589</v>
      </c>
      <c r="C335" s="18" t="s">
        <v>3196</v>
      </c>
      <c r="D335" s="33">
        <v>51.1199989319</v>
      </c>
      <c r="E335" s="33">
        <v>13.6800003052</v>
      </c>
      <c r="F335" s="19">
        <v>246</v>
      </c>
      <c r="AD335" t="e">
        <f t="shared" si="50"/>
        <v>#DIV/0!</v>
      </c>
      <c r="AE335" t="e">
        <f t="shared" si="51"/>
        <v>#DIV/0!</v>
      </c>
      <c r="AF335" t="e">
        <f t="shared" si="52"/>
        <v>#DIV/0!</v>
      </c>
      <c r="AG335" t="e">
        <f t="shared" si="53"/>
        <v>#DIV/0!</v>
      </c>
      <c r="AH335" t="e">
        <f t="shared" si="54"/>
        <v>#DIV/0!</v>
      </c>
      <c r="AI335" t="e">
        <f t="shared" si="55"/>
        <v>#DIV/0!</v>
      </c>
      <c r="AJ335" t="e">
        <f t="shared" si="56"/>
        <v>#DIV/0!</v>
      </c>
      <c r="AK335" t="e">
        <f t="shared" si="57"/>
        <v>#DIV/0!</v>
      </c>
      <c r="AL335" t="e">
        <f t="shared" si="58"/>
        <v>#DIV/0!</v>
      </c>
      <c r="AM335" t="e">
        <f t="shared" si="59"/>
        <v>#DIV/0!</v>
      </c>
    </row>
    <row r="336" spans="1:39">
      <c r="A336" s="18" t="s">
        <v>578</v>
      </c>
      <c r="B336" s="18" t="s">
        <v>2590</v>
      </c>
      <c r="C336" s="18" t="s">
        <v>1846</v>
      </c>
      <c r="D336" s="33">
        <v>47.9</v>
      </c>
      <c r="E336" s="33">
        <v>11.1</v>
      </c>
      <c r="F336" s="19">
        <v>552</v>
      </c>
      <c r="Y336" s="26" t="s">
        <v>1846</v>
      </c>
      <c r="Z336" s="26">
        <v>47.9</v>
      </c>
      <c r="AA336" s="26">
        <v>11.1</v>
      </c>
      <c r="AB336" s="28">
        <v>552</v>
      </c>
      <c r="AD336" t="e">
        <f t="shared" si="50"/>
        <v>#DIV/0!</v>
      </c>
      <c r="AE336" t="e">
        <f t="shared" si="51"/>
        <v>#DIV/0!</v>
      </c>
      <c r="AF336" t="e">
        <f t="shared" si="52"/>
        <v>#DIV/0!</v>
      </c>
      <c r="AG336" t="e">
        <f t="shared" si="53"/>
        <v>#DIV/0!</v>
      </c>
      <c r="AH336" t="e">
        <f t="shared" si="54"/>
        <v>#DIV/0!</v>
      </c>
      <c r="AI336" t="e">
        <f t="shared" si="55"/>
        <v>#DIV/0!</v>
      </c>
      <c r="AJ336" t="e">
        <f t="shared" si="56"/>
        <v>#DIV/0!</v>
      </c>
      <c r="AK336" t="e">
        <f t="shared" si="57"/>
        <v>#DIV/0!</v>
      </c>
      <c r="AL336">
        <f t="shared" si="58"/>
        <v>1</v>
      </c>
      <c r="AM336">
        <f t="shared" si="59"/>
        <v>1</v>
      </c>
    </row>
    <row r="337" spans="1:39">
      <c r="A337" s="18" t="s">
        <v>579</v>
      </c>
      <c r="B337" s="18" t="s">
        <v>1446</v>
      </c>
      <c r="C337" s="18" t="s">
        <v>3191</v>
      </c>
      <c r="D337" s="33">
        <v>-81.069999694800003</v>
      </c>
      <c r="E337" s="33">
        <v>-40.5</v>
      </c>
      <c r="F337" s="19">
        <v>100</v>
      </c>
      <c r="L337" s="23" t="s">
        <v>1446</v>
      </c>
      <c r="M337" s="24">
        <v>-81.069999999999993</v>
      </c>
      <c r="N337" s="24">
        <v>-40.5</v>
      </c>
      <c r="AD337" t="e">
        <f t="shared" si="50"/>
        <v>#DIV/0!</v>
      </c>
      <c r="AE337" t="e">
        <f t="shared" si="51"/>
        <v>#DIV/0!</v>
      </c>
      <c r="AF337">
        <f t="shared" si="52"/>
        <v>0.9999999962353523</v>
      </c>
      <c r="AG337">
        <f t="shared" si="53"/>
        <v>1</v>
      </c>
      <c r="AH337" t="e">
        <f t="shared" si="54"/>
        <v>#DIV/0!</v>
      </c>
      <c r="AI337" t="e">
        <f t="shared" si="55"/>
        <v>#DIV/0!</v>
      </c>
      <c r="AJ337" t="e">
        <f t="shared" si="56"/>
        <v>#DIV/0!</v>
      </c>
      <c r="AK337" t="e">
        <f t="shared" si="57"/>
        <v>#DIV/0!</v>
      </c>
      <c r="AL337" t="e">
        <f t="shared" si="58"/>
        <v>#DIV/0!</v>
      </c>
      <c r="AM337" t="e">
        <f t="shared" si="59"/>
        <v>#DIV/0!</v>
      </c>
    </row>
    <row r="338" spans="1:39">
      <c r="A338" s="18" t="s">
        <v>580</v>
      </c>
      <c r="B338" s="18" t="s">
        <v>2591</v>
      </c>
      <c r="C338" s="18" t="s">
        <v>1844</v>
      </c>
      <c r="D338" s="33">
        <v>52.966667175300003</v>
      </c>
      <c r="E338" s="33">
        <v>13.649999618500001</v>
      </c>
      <c r="F338" s="19">
        <v>70</v>
      </c>
      <c r="Y338" s="26" t="s">
        <v>1844</v>
      </c>
      <c r="Z338" s="26">
        <v>52.973469999999999</v>
      </c>
      <c r="AA338" s="26">
        <v>13.64578</v>
      </c>
      <c r="AB338" s="28">
        <v>70</v>
      </c>
      <c r="AD338" t="e">
        <f t="shared" si="50"/>
        <v>#DIV/0!</v>
      </c>
      <c r="AE338" t="e">
        <f t="shared" si="51"/>
        <v>#DIV/0!</v>
      </c>
      <c r="AF338" t="e">
        <f t="shared" si="52"/>
        <v>#DIV/0!</v>
      </c>
      <c r="AG338" t="e">
        <f t="shared" si="53"/>
        <v>#DIV/0!</v>
      </c>
      <c r="AH338" t="e">
        <f t="shared" si="54"/>
        <v>#DIV/0!</v>
      </c>
      <c r="AI338" t="e">
        <f t="shared" si="55"/>
        <v>#DIV/0!</v>
      </c>
      <c r="AJ338" t="e">
        <f t="shared" si="56"/>
        <v>#DIV/0!</v>
      </c>
      <c r="AK338" t="e">
        <f t="shared" si="57"/>
        <v>#DIV/0!</v>
      </c>
      <c r="AL338">
        <f t="shared" si="58"/>
        <v>0.99987158053455827</v>
      </c>
      <c r="AM338">
        <f t="shared" si="59"/>
        <v>1.0003092251597197</v>
      </c>
    </row>
    <row r="339" spans="1:39">
      <c r="A339" s="18" t="s">
        <v>581</v>
      </c>
      <c r="B339" s="18" t="s">
        <v>2592</v>
      </c>
      <c r="C339" s="18" t="s">
        <v>3685</v>
      </c>
      <c r="D339" s="33">
        <v>48.016666412399999</v>
      </c>
      <c r="E339" s="33">
        <v>11.350000381499999</v>
      </c>
      <c r="F339" s="19">
        <v>729</v>
      </c>
      <c r="AD339" t="e">
        <f t="shared" si="50"/>
        <v>#DIV/0!</v>
      </c>
      <c r="AE339" t="e">
        <f t="shared" si="51"/>
        <v>#DIV/0!</v>
      </c>
      <c r="AF339" t="e">
        <f t="shared" si="52"/>
        <v>#DIV/0!</v>
      </c>
      <c r="AG339" t="e">
        <f t="shared" si="53"/>
        <v>#DIV/0!</v>
      </c>
      <c r="AH339" t="e">
        <f t="shared" si="54"/>
        <v>#DIV/0!</v>
      </c>
      <c r="AI339" t="e">
        <f t="shared" si="55"/>
        <v>#DIV/0!</v>
      </c>
      <c r="AJ339" t="e">
        <f t="shared" si="56"/>
        <v>#DIV/0!</v>
      </c>
      <c r="AK339" t="e">
        <f t="shared" si="57"/>
        <v>#DIV/0!</v>
      </c>
      <c r="AL339" t="e">
        <f t="shared" si="58"/>
        <v>#DIV/0!</v>
      </c>
      <c r="AM339" t="e">
        <f t="shared" si="59"/>
        <v>#DIV/0!</v>
      </c>
    </row>
    <row r="340" spans="1:39">
      <c r="A340" s="18" t="s">
        <v>582</v>
      </c>
      <c r="B340" s="18" t="s">
        <v>2593</v>
      </c>
      <c r="C340" s="18" t="s">
        <v>3192</v>
      </c>
      <c r="D340" s="33">
        <v>39.105300903299998</v>
      </c>
      <c r="E340" s="33">
        <v>-79.426101684599999</v>
      </c>
      <c r="F340" s="19">
        <v>1182</v>
      </c>
      <c r="AD340" t="e">
        <f t="shared" si="50"/>
        <v>#DIV/0!</v>
      </c>
      <c r="AE340" t="e">
        <f t="shared" si="51"/>
        <v>#DIV/0!</v>
      </c>
      <c r="AF340" t="e">
        <f t="shared" si="52"/>
        <v>#DIV/0!</v>
      </c>
      <c r="AG340" t="e">
        <f t="shared" si="53"/>
        <v>#DIV/0!</v>
      </c>
      <c r="AH340" t="e">
        <f t="shared" si="54"/>
        <v>#DIV/0!</v>
      </c>
      <c r="AI340" t="e">
        <f t="shared" si="55"/>
        <v>#DIV/0!</v>
      </c>
      <c r="AJ340" t="e">
        <f t="shared" si="56"/>
        <v>#DIV/0!</v>
      </c>
      <c r="AK340" t="e">
        <f t="shared" si="57"/>
        <v>#DIV/0!</v>
      </c>
      <c r="AL340" t="e">
        <f t="shared" si="58"/>
        <v>#DIV/0!</v>
      </c>
      <c r="AM340" t="e">
        <f t="shared" si="59"/>
        <v>#DIV/0!</v>
      </c>
    </row>
    <row r="341" spans="1:39">
      <c r="A341" s="18" t="s">
        <v>583</v>
      </c>
      <c r="B341" s="18" t="s">
        <v>2594</v>
      </c>
      <c r="C341" s="18" t="s">
        <v>3763</v>
      </c>
      <c r="D341" s="33">
        <v>50.3333320618</v>
      </c>
      <c r="E341" s="33">
        <v>8.5333337783999994</v>
      </c>
      <c r="F341" s="19">
        <v>485</v>
      </c>
      <c r="AD341" t="e">
        <f t="shared" si="50"/>
        <v>#DIV/0!</v>
      </c>
      <c r="AE341" t="e">
        <f t="shared" si="51"/>
        <v>#DIV/0!</v>
      </c>
      <c r="AF341" t="e">
        <f t="shared" si="52"/>
        <v>#DIV/0!</v>
      </c>
      <c r="AG341" t="e">
        <f t="shared" si="53"/>
        <v>#DIV/0!</v>
      </c>
      <c r="AH341" t="e">
        <f t="shared" si="54"/>
        <v>#DIV/0!</v>
      </c>
      <c r="AI341" t="e">
        <f t="shared" si="55"/>
        <v>#DIV/0!</v>
      </c>
      <c r="AJ341" t="e">
        <f t="shared" si="56"/>
        <v>#DIV/0!</v>
      </c>
      <c r="AK341" t="e">
        <f t="shared" si="57"/>
        <v>#DIV/0!</v>
      </c>
      <c r="AL341" t="e">
        <f t="shared" si="58"/>
        <v>#DIV/0!</v>
      </c>
      <c r="AM341" t="e">
        <f t="shared" si="59"/>
        <v>#DIV/0!</v>
      </c>
    </row>
    <row r="342" spans="1:39">
      <c r="A342" s="18" t="s">
        <v>584</v>
      </c>
      <c r="B342" s="18" t="s">
        <v>2595</v>
      </c>
      <c r="C342" s="18" t="s">
        <v>3752</v>
      </c>
      <c r="D342" s="33">
        <v>53.744754</v>
      </c>
      <c r="E342" s="33">
        <v>14.071935</v>
      </c>
      <c r="F342" s="19">
        <v>1</v>
      </c>
      <c r="AD342" t="e">
        <f t="shared" si="50"/>
        <v>#DIV/0!</v>
      </c>
      <c r="AE342" t="e">
        <f t="shared" si="51"/>
        <v>#DIV/0!</v>
      </c>
      <c r="AF342" t="e">
        <f t="shared" si="52"/>
        <v>#DIV/0!</v>
      </c>
      <c r="AG342" t="e">
        <f t="shared" si="53"/>
        <v>#DIV/0!</v>
      </c>
      <c r="AH342" t="e">
        <f t="shared" si="54"/>
        <v>#DIV/0!</v>
      </c>
      <c r="AI342" t="e">
        <f t="shared" si="55"/>
        <v>#DIV/0!</v>
      </c>
      <c r="AJ342" t="e">
        <f t="shared" si="56"/>
        <v>#DIV/0!</v>
      </c>
      <c r="AK342" t="e">
        <f t="shared" si="57"/>
        <v>#DIV/0!</v>
      </c>
      <c r="AL342" t="e">
        <f t="shared" si="58"/>
        <v>#DIV/0!</v>
      </c>
      <c r="AM342" t="e">
        <f t="shared" si="59"/>
        <v>#DIV/0!</v>
      </c>
    </row>
    <row r="343" spans="1:39">
      <c r="A343" s="18" t="s">
        <v>585</v>
      </c>
      <c r="B343" s="18" t="s">
        <v>1535</v>
      </c>
      <c r="C343" s="18" t="s">
        <v>3199</v>
      </c>
      <c r="D343" s="33">
        <v>38.566665649400001</v>
      </c>
      <c r="E343" s="33">
        <v>67.766670227099993</v>
      </c>
      <c r="F343" s="19">
        <v>800</v>
      </c>
      <c r="L343" s="23" t="s">
        <v>1535</v>
      </c>
      <c r="M343" s="24">
        <v>38.57</v>
      </c>
      <c r="N343" s="24">
        <v>67.77</v>
      </c>
      <c r="AD343" t="e">
        <f t="shared" si="50"/>
        <v>#DIV/0!</v>
      </c>
      <c r="AE343" t="e">
        <f t="shared" si="51"/>
        <v>#DIV/0!</v>
      </c>
      <c r="AF343">
        <f t="shared" si="52"/>
        <v>0.99991355067150633</v>
      </c>
      <c r="AG343">
        <f t="shared" si="53"/>
        <v>0.99995086656485166</v>
      </c>
      <c r="AH343" t="e">
        <f t="shared" si="54"/>
        <v>#DIV/0!</v>
      </c>
      <c r="AI343" t="e">
        <f t="shared" si="55"/>
        <v>#DIV/0!</v>
      </c>
      <c r="AJ343" t="e">
        <f t="shared" si="56"/>
        <v>#DIV/0!</v>
      </c>
      <c r="AK343" t="e">
        <f t="shared" si="57"/>
        <v>#DIV/0!</v>
      </c>
      <c r="AL343" t="e">
        <f t="shared" si="58"/>
        <v>#DIV/0!</v>
      </c>
      <c r="AM343" t="e">
        <f t="shared" si="59"/>
        <v>#DIV/0!</v>
      </c>
    </row>
    <row r="344" spans="1:39">
      <c r="A344" s="18" t="s">
        <v>586</v>
      </c>
      <c r="B344" s="18" t="s">
        <v>1675</v>
      </c>
      <c r="C344" s="18" t="s">
        <v>3173</v>
      </c>
      <c r="D344" s="33">
        <v>8.3999996185000008</v>
      </c>
      <c r="E344" s="33">
        <v>-82.416999816900002</v>
      </c>
      <c r="F344" s="19">
        <v>27</v>
      </c>
      <c r="L344" s="23" t="s">
        <v>1675</v>
      </c>
      <c r="M344" s="24">
        <v>8.4</v>
      </c>
      <c r="N344" s="24">
        <v>-82.42</v>
      </c>
      <c r="AD344" t="e">
        <f t="shared" si="50"/>
        <v>#DIV/0!</v>
      </c>
      <c r="AE344" t="e">
        <f t="shared" si="51"/>
        <v>#DIV/0!</v>
      </c>
      <c r="AF344">
        <f t="shared" si="52"/>
        <v>0.99999995458333335</v>
      </c>
      <c r="AG344">
        <f t="shared" si="53"/>
        <v>0.99996359884615382</v>
      </c>
      <c r="AH344" t="e">
        <f t="shared" si="54"/>
        <v>#DIV/0!</v>
      </c>
      <c r="AI344" t="e">
        <f t="shared" si="55"/>
        <v>#DIV/0!</v>
      </c>
      <c r="AJ344" t="e">
        <f t="shared" si="56"/>
        <v>#DIV/0!</v>
      </c>
      <c r="AK344" t="e">
        <f t="shared" si="57"/>
        <v>#DIV/0!</v>
      </c>
      <c r="AL344" t="e">
        <f t="shared" si="58"/>
        <v>#DIV/0!</v>
      </c>
      <c r="AM344" t="e">
        <f t="shared" si="59"/>
        <v>#DIV/0!</v>
      </c>
    </row>
    <row r="345" spans="1:39">
      <c r="A345" s="18" t="s">
        <v>587</v>
      </c>
      <c r="B345" s="18" t="s">
        <v>1725</v>
      </c>
      <c r="C345" s="18" t="s">
        <v>3175</v>
      </c>
      <c r="D345" s="33">
        <v>38.535701751700003</v>
      </c>
      <c r="E345" s="33">
        <v>-121.7760009766</v>
      </c>
      <c r="F345" s="19">
        <v>18</v>
      </c>
      <c r="L345" s="23" t="s">
        <v>1725</v>
      </c>
      <c r="M345" s="24">
        <v>38.54</v>
      </c>
      <c r="N345" s="24">
        <v>-121.8</v>
      </c>
      <c r="AD345" t="e">
        <f t="shared" si="50"/>
        <v>#DIV/0!</v>
      </c>
      <c r="AE345" t="e">
        <f t="shared" si="51"/>
        <v>#DIV/0!</v>
      </c>
      <c r="AF345">
        <f t="shared" si="52"/>
        <v>0.9998884730591594</v>
      </c>
      <c r="AG345">
        <f t="shared" si="53"/>
        <v>0.99980296368308708</v>
      </c>
      <c r="AH345" t="e">
        <f t="shared" si="54"/>
        <v>#DIV/0!</v>
      </c>
      <c r="AI345" t="e">
        <f t="shared" si="55"/>
        <v>#DIV/0!</v>
      </c>
      <c r="AJ345" t="e">
        <f t="shared" si="56"/>
        <v>#DIV/0!</v>
      </c>
      <c r="AK345" t="e">
        <f t="shared" si="57"/>
        <v>#DIV/0!</v>
      </c>
      <c r="AL345" t="e">
        <f t="shared" si="58"/>
        <v>#DIV/0!</v>
      </c>
      <c r="AM345" t="e">
        <f t="shared" si="59"/>
        <v>#DIV/0!</v>
      </c>
    </row>
    <row r="346" spans="1:39">
      <c r="A346" s="18" t="s">
        <v>588</v>
      </c>
      <c r="B346" s="18" t="s">
        <v>2596</v>
      </c>
      <c r="C346" s="18" t="s">
        <v>1834</v>
      </c>
      <c r="D346" s="33">
        <v>52.116664886499997</v>
      </c>
      <c r="E346" s="33">
        <v>12.466666221600001</v>
      </c>
      <c r="F346" s="19">
        <v>107</v>
      </c>
      <c r="Y346" s="26" t="s">
        <v>1834</v>
      </c>
      <c r="Z346" s="26">
        <v>52.116667</v>
      </c>
      <c r="AA346" s="26">
        <v>12.466666999999999</v>
      </c>
      <c r="AB346" s="28">
        <v>107</v>
      </c>
      <c r="AD346" t="e">
        <f t="shared" si="50"/>
        <v>#DIV/0!</v>
      </c>
      <c r="AE346" t="e">
        <f t="shared" si="51"/>
        <v>#DIV/0!</v>
      </c>
      <c r="AF346" t="e">
        <f t="shared" si="52"/>
        <v>#DIV/0!</v>
      </c>
      <c r="AG346" t="e">
        <f t="shared" si="53"/>
        <v>#DIV/0!</v>
      </c>
      <c r="AH346" t="e">
        <f t="shared" si="54"/>
        <v>#DIV/0!</v>
      </c>
      <c r="AI346" t="e">
        <f t="shared" si="55"/>
        <v>#DIV/0!</v>
      </c>
      <c r="AJ346" t="e">
        <f t="shared" si="56"/>
        <v>#DIV/0!</v>
      </c>
      <c r="AK346" t="e">
        <f t="shared" si="57"/>
        <v>#DIV/0!</v>
      </c>
      <c r="AL346">
        <f t="shared" si="58"/>
        <v>0.99999995944675424</v>
      </c>
      <c r="AM346">
        <f t="shared" si="59"/>
        <v>0.99999993756149907</v>
      </c>
    </row>
    <row r="347" spans="1:39">
      <c r="A347" s="18" t="s">
        <v>591</v>
      </c>
      <c r="B347" s="18" t="s">
        <v>1374</v>
      </c>
      <c r="C347" s="18" t="s">
        <v>3188</v>
      </c>
      <c r="D347" s="33">
        <v>73.5</v>
      </c>
      <c r="E347" s="33">
        <v>80.230003356899999</v>
      </c>
      <c r="F347" s="19">
        <v>18</v>
      </c>
      <c r="L347" s="23" t="s">
        <v>1374</v>
      </c>
      <c r="M347" s="24">
        <v>73.5</v>
      </c>
      <c r="N347" s="24">
        <v>80.23</v>
      </c>
      <c r="AD347" t="e">
        <f t="shared" si="50"/>
        <v>#DIV/0!</v>
      </c>
      <c r="AE347" t="e">
        <f t="shared" si="51"/>
        <v>#DIV/0!</v>
      </c>
      <c r="AF347">
        <f t="shared" si="52"/>
        <v>1</v>
      </c>
      <c r="AG347">
        <f t="shared" si="53"/>
        <v>1.0000000418409571</v>
      </c>
      <c r="AH347" t="e">
        <f t="shared" si="54"/>
        <v>#DIV/0!</v>
      </c>
      <c r="AI347" t="e">
        <f t="shared" si="55"/>
        <v>#DIV/0!</v>
      </c>
      <c r="AJ347" t="e">
        <f t="shared" si="56"/>
        <v>#DIV/0!</v>
      </c>
      <c r="AK347" t="e">
        <f t="shared" si="57"/>
        <v>#DIV/0!</v>
      </c>
      <c r="AL347" t="e">
        <f t="shared" si="58"/>
        <v>#DIV/0!</v>
      </c>
      <c r="AM347" t="e">
        <f t="shared" si="59"/>
        <v>#DIV/0!</v>
      </c>
    </row>
    <row r="348" spans="1:39">
      <c r="A348" s="18" t="s">
        <v>592</v>
      </c>
      <c r="B348" s="18" t="s">
        <v>2597</v>
      </c>
      <c r="C348" s="18" t="s">
        <v>2015</v>
      </c>
      <c r="D348" s="33">
        <v>52.299999237100003</v>
      </c>
      <c r="E348" s="33">
        <v>4.5</v>
      </c>
      <c r="F348" s="19">
        <v>4</v>
      </c>
      <c r="Y348" s="26" t="s">
        <v>2015</v>
      </c>
      <c r="Z348" s="26">
        <v>52.296559999999999</v>
      </c>
      <c r="AA348" s="26">
        <v>4.5108600000000001</v>
      </c>
      <c r="AB348" s="28">
        <v>4</v>
      </c>
      <c r="AD348" t="e">
        <f t="shared" si="50"/>
        <v>#DIV/0!</v>
      </c>
      <c r="AE348" t="e">
        <f t="shared" si="51"/>
        <v>#DIV/0!</v>
      </c>
      <c r="AF348" t="e">
        <f t="shared" si="52"/>
        <v>#DIV/0!</v>
      </c>
      <c r="AG348" t="e">
        <f t="shared" si="53"/>
        <v>#DIV/0!</v>
      </c>
      <c r="AH348" t="e">
        <f t="shared" si="54"/>
        <v>#DIV/0!</v>
      </c>
      <c r="AI348" t="e">
        <f t="shared" si="55"/>
        <v>#DIV/0!</v>
      </c>
      <c r="AJ348" t="e">
        <f t="shared" si="56"/>
        <v>#DIV/0!</v>
      </c>
      <c r="AK348" t="e">
        <f t="shared" si="57"/>
        <v>#DIV/0!</v>
      </c>
      <c r="AL348">
        <f t="shared" si="58"/>
        <v>1.0000657641171811</v>
      </c>
      <c r="AM348">
        <f t="shared" si="59"/>
        <v>0.99759247682260144</v>
      </c>
    </row>
    <row r="349" spans="1:39">
      <c r="A349" s="18" t="s">
        <v>594</v>
      </c>
      <c r="B349" s="18" t="s">
        <v>1462</v>
      </c>
      <c r="C349" s="18" t="s">
        <v>1944</v>
      </c>
      <c r="D349" s="33">
        <v>55.315384999999999</v>
      </c>
      <c r="E349" s="33">
        <v>-3.206305</v>
      </c>
      <c r="F349" s="19">
        <v>242</v>
      </c>
      <c r="L349" s="23" t="s">
        <v>1462</v>
      </c>
      <c r="M349" s="24">
        <v>55.2</v>
      </c>
      <c r="N349" s="24">
        <v>-3.2</v>
      </c>
      <c r="O349" s="26" t="s">
        <v>1462</v>
      </c>
      <c r="P349" s="26" t="s">
        <v>1944</v>
      </c>
      <c r="Q349" s="26">
        <v>55.313339999999997</v>
      </c>
      <c r="R349" s="26">
        <v>-3.2068699999999999</v>
      </c>
      <c r="S349" s="26">
        <v>242</v>
      </c>
      <c r="T349" s="30" t="s">
        <v>1462</v>
      </c>
      <c r="U349" s="30" t="s">
        <v>1944</v>
      </c>
      <c r="V349" s="30">
        <v>55.32</v>
      </c>
      <c r="W349" s="30">
        <v>-3.2</v>
      </c>
      <c r="X349" s="30">
        <v>242</v>
      </c>
      <c r="Y349" s="26" t="s">
        <v>1944</v>
      </c>
      <c r="Z349" s="26">
        <v>55.313339999999997</v>
      </c>
      <c r="AA349" s="26">
        <v>-3.2068699999999999</v>
      </c>
      <c r="AB349" s="28">
        <v>243</v>
      </c>
      <c r="AD349" t="e">
        <f t="shared" si="50"/>
        <v>#DIV/0!</v>
      </c>
      <c r="AE349" t="e">
        <f t="shared" si="51"/>
        <v>#DIV/0!</v>
      </c>
      <c r="AF349">
        <f t="shared" si="52"/>
        <v>1.0020903079710144</v>
      </c>
      <c r="AG349">
        <f t="shared" si="53"/>
        <v>1.0019703124999999</v>
      </c>
      <c r="AH349">
        <f t="shared" si="54"/>
        <v>1.0000369711899517</v>
      </c>
      <c r="AI349">
        <f t="shared" si="55"/>
        <v>0.99982381574557122</v>
      </c>
      <c r="AJ349">
        <f t="shared" si="56"/>
        <v>0.99991657628344177</v>
      </c>
      <c r="AK349">
        <f t="shared" si="57"/>
        <v>1.0019703124999999</v>
      </c>
      <c r="AL349">
        <f t="shared" si="58"/>
        <v>1.0000369711899517</v>
      </c>
      <c r="AM349">
        <f t="shared" si="59"/>
        <v>0.99982381574557122</v>
      </c>
    </row>
    <row r="350" spans="1:39">
      <c r="A350" s="18" t="s">
        <v>595</v>
      </c>
      <c r="B350" s="18" t="s">
        <v>1477</v>
      </c>
      <c r="C350" s="18" t="s">
        <v>3201</v>
      </c>
      <c r="D350" s="33">
        <v>53.549999237100003</v>
      </c>
      <c r="E350" s="33">
        <v>-114.0999984741</v>
      </c>
      <c r="F350" s="19">
        <v>766</v>
      </c>
      <c r="L350" s="23" t="s">
        <v>1477</v>
      </c>
      <c r="M350" s="24">
        <v>53.55</v>
      </c>
      <c r="N350" s="24">
        <v>-114.1</v>
      </c>
      <c r="AD350" t="e">
        <f t="shared" si="50"/>
        <v>#DIV/0!</v>
      </c>
      <c r="AE350" t="e">
        <f t="shared" si="51"/>
        <v>#DIV/0!</v>
      </c>
      <c r="AF350">
        <f t="shared" si="52"/>
        <v>0.99999998575350146</v>
      </c>
      <c r="AG350">
        <f t="shared" si="53"/>
        <v>0.99999998662664336</v>
      </c>
      <c r="AH350" t="e">
        <f t="shared" si="54"/>
        <v>#DIV/0!</v>
      </c>
      <c r="AI350" t="e">
        <f t="shared" si="55"/>
        <v>#DIV/0!</v>
      </c>
      <c r="AJ350" t="e">
        <f t="shared" si="56"/>
        <v>#DIV/0!</v>
      </c>
      <c r="AK350" t="e">
        <f t="shared" si="57"/>
        <v>#DIV/0!</v>
      </c>
      <c r="AL350" t="e">
        <f t="shared" si="58"/>
        <v>#DIV/0!</v>
      </c>
      <c r="AM350" t="e">
        <f t="shared" si="59"/>
        <v>#DIV/0!</v>
      </c>
    </row>
    <row r="351" spans="1:39">
      <c r="A351" s="18" t="s">
        <v>596</v>
      </c>
      <c r="B351" s="18" t="s">
        <v>1572</v>
      </c>
      <c r="C351" s="18" t="s">
        <v>3203</v>
      </c>
      <c r="D351" s="33">
        <v>32.479999542199998</v>
      </c>
      <c r="E351" s="33">
        <v>51.430000305199997</v>
      </c>
      <c r="F351" s="19">
        <v>1550</v>
      </c>
      <c r="L351" s="23" t="s">
        <v>1572</v>
      </c>
      <c r="M351" s="24">
        <v>32.479999999999997</v>
      </c>
      <c r="N351" s="24">
        <v>51.43</v>
      </c>
      <c r="AD351" t="e">
        <f t="shared" si="50"/>
        <v>#DIV/0!</v>
      </c>
      <c r="AE351" t="e">
        <f t="shared" si="51"/>
        <v>#DIV/0!</v>
      </c>
      <c r="AF351">
        <f t="shared" si="52"/>
        <v>0.99999998590517247</v>
      </c>
      <c r="AG351">
        <f t="shared" si="53"/>
        <v>1.0000000059342795</v>
      </c>
      <c r="AH351" t="e">
        <f t="shared" si="54"/>
        <v>#DIV/0!</v>
      </c>
      <c r="AI351" t="e">
        <f t="shared" si="55"/>
        <v>#DIV/0!</v>
      </c>
      <c r="AJ351" t="e">
        <f t="shared" si="56"/>
        <v>#DIV/0!</v>
      </c>
      <c r="AK351" t="e">
        <f t="shared" si="57"/>
        <v>#DIV/0!</v>
      </c>
      <c r="AL351" t="e">
        <f t="shared" si="58"/>
        <v>#DIV/0!</v>
      </c>
      <c r="AM351" t="e">
        <f t="shared" si="59"/>
        <v>#DIV/0!</v>
      </c>
    </row>
    <row r="352" spans="1:39">
      <c r="A352" s="18" t="s">
        <v>598</v>
      </c>
      <c r="B352" s="18" t="s">
        <v>2598</v>
      </c>
      <c r="C352" s="18" t="s">
        <v>2007</v>
      </c>
      <c r="D352" s="33">
        <v>52.0833320618</v>
      </c>
      <c r="E352" s="33">
        <v>6.5666666030999998</v>
      </c>
      <c r="F352" s="19">
        <v>20</v>
      </c>
      <c r="Y352" s="26" t="s">
        <v>2007</v>
      </c>
      <c r="Z352" s="26">
        <v>52.083333000000003</v>
      </c>
      <c r="AA352" s="26">
        <v>6.5666669999999998</v>
      </c>
      <c r="AB352" s="28">
        <v>20</v>
      </c>
      <c r="AD352" t="e">
        <f t="shared" si="50"/>
        <v>#DIV/0!</v>
      </c>
      <c r="AE352" t="e">
        <f t="shared" si="51"/>
        <v>#DIV/0!</v>
      </c>
      <c r="AF352" t="e">
        <f t="shared" si="52"/>
        <v>#DIV/0!</v>
      </c>
      <c r="AG352" t="e">
        <f t="shared" si="53"/>
        <v>#DIV/0!</v>
      </c>
      <c r="AH352" t="e">
        <f t="shared" si="54"/>
        <v>#DIV/0!</v>
      </c>
      <c r="AI352" t="e">
        <f t="shared" si="55"/>
        <v>#DIV/0!</v>
      </c>
      <c r="AJ352" t="e">
        <f t="shared" si="56"/>
        <v>#DIV/0!</v>
      </c>
      <c r="AK352" t="e">
        <f t="shared" si="57"/>
        <v>#DIV/0!</v>
      </c>
      <c r="AL352">
        <f t="shared" si="58"/>
        <v>0.99999998198655982</v>
      </c>
      <c r="AM352">
        <f t="shared" si="59"/>
        <v>0.99999993955837874</v>
      </c>
    </row>
    <row r="353" spans="1:39">
      <c r="A353" s="18" t="s">
        <v>599</v>
      </c>
      <c r="B353" s="18" t="s">
        <v>1656</v>
      </c>
      <c r="C353" s="18" t="s">
        <v>2184</v>
      </c>
      <c r="D353" s="33">
        <v>-27.1666660309</v>
      </c>
      <c r="E353" s="33">
        <v>-109.4167022705</v>
      </c>
      <c r="F353" s="19">
        <v>41</v>
      </c>
      <c r="L353" s="23" t="s">
        <v>1656</v>
      </c>
      <c r="M353" s="24">
        <v>-27.17</v>
      </c>
      <c r="N353" s="24">
        <v>-109.4</v>
      </c>
      <c r="O353" s="26" t="s">
        <v>1656</v>
      </c>
      <c r="P353" s="26" t="s">
        <v>2184</v>
      </c>
      <c r="Q353" s="26">
        <v>-27.13</v>
      </c>
      <c r="R353" s="26">
        <v>-109.45</v>
      </c>
      <c r="S353" s="26">
        <v>50</v>
      </c>
      <c r="T353" s="30" t="s">
        <v>1656</v>
      </c>
      <c r="U353" s="30" t="s">
        <v>2184</v>
      </c>
      <c r="V353" s="30">
        <v>-27.13</v>
      </c>
      <c r="W353" s="30">
        <v>-109.45</v>
      </c>
      <c r="X353" s="30">
        <v>50</v>
      </c>
      <c r="AD353" t="e">
        <f t="shared" si="50"/>
        <v>#DIV/0!</v>
      </c>
      <c r="AE353" t="e">
        <f t="shared" si="51"/>
        <v>#DIV/0!</v>
      </c>
      <c r="AF353">
        <f t="shared" si="52"/>
        <v>0.99987729226720645</v>
      </c>
      <c r="AG353">
        <f t="shared" si="53"/>
        <v>1.0001526715767823</v>
      </c>
      <c r="AH353">
        <f t="shared" si="54"/>
        <v>1.0013514939513455</v>
      </c>
      <c r="AI353">
        <f t="shared" si="55"/>
        <v>0.99969577222932837</v>
      </c>
      <c r="AJ353">
        <f t="shared" si="56"/>
        <v>1.0013514939513455</v>
      </c>
      <c r="AK353">
        <f t="shared" si="57"/>
        <v>0.99969577222932837</v>
      </c>
      <c r="AL353" t="e">
        <f t="shared" si="58"/>
        <v>#DIV/0!</v>
      </c>
      <c r="AM353" t="e">
        <f t="shared" si="59"/>
        <v>#DIV/0!</v>
      </c>
    </row>
    <row r="354" spans="1:39">
      <c r="A354" s="18" t="s">
        <v>600</v>
      </c>
      <c r="B354" s="18" t="s">
        <v>2185</v>
      </c>
      <c r="C354" s="18" t="s">
        <v>2186</v>
      </c>
      <c r="D354" s="33">
        <v>49.6666679382</v>
      </c>
      <c r="E354" s="33">
        <v>-93.716667175300003</v>
      </c>
      <c r="F354" s="19">
        <v>369</v>
      </c>
      <c r="O354" s="26" t="s">
        <v>2185</v>
      </c>
      <c r="P354" s="26" t="s">
        <v>2186</v>
      </c>
      <c r="Q354" s="26">
        <v>49.663890000000002</v>
      </c>
      <c r="R354" s="26">
        <v>-93.721109999999996</v>
      </c>
      <c r="S354" s="26">
        <v>369</v>
      </c>
      <c r="T354" s="30" t="s">
        <v>2185</v>
      </c>
      <c r="U354" s="30" t="s">
        <v>2186</v>
      </c>
      <c r="V354" s="30">
        <v>49.67</v>
      </c>
      <c r="W354" s="30">
        <v>-93.72</v>
      </c>
      <c r="X354" s="30">
        <v>369</v>
      </c>
      <c r="AD354" t="e">
        <f t="shared" si="50"/>
        <v>#DIV/0!</v>
      </c>
      <c r="AE354" t="e">
        <f t="shared" si="51"/>
        <v>#DIV/0!</v>
      </c>
      <c r="AF354" t="e">
        <f t="shared" si="52"/>
        <v>#DIV/0!</v>
      </c>
      <c r="AG354" t="e">
        <f t="shared" si="53"/>
        <v>#DIV/0!</v>
      </c>
      <c r="AH354">
        <f t="shared" si="54"/>
        <v>1.0000559347687021</v>
      </c>
      <c r="AI354">
        <f t="shared" si="55"/>
        <v>0.99995259526162261</v>
      </c>
      <c r="AJ354">
        <f t="shared" si="56"/>
        <v>0.99993291600966372</v>
      </c>
      <c r="AK354">
        <f t="shared" si="57"/>
        <v>0.99996443849018357</v>
      </c>
      <c r="AL354" t="e">
        <f t="shared" si="58"/>
        <v>#DIV/0!</v>
      </c>
      <c r="AM354" t="e">
        <f t="shared" si="59"/>
        <v>#DIV/0!</v>
      </c>
    </row>
    <row r="355" spans="1:39">
      <c r="A355" s="18" t="s">
        <v>601</v>
      </c>
      <c r="B355" s="18" t="s">
        <v>1368</v>
      </c>
      <c r="C355" s="18" t="s">
        <v>3481</v>
      </c>
      <c r="D355" s="33">
        <v>43.319999694800003</v>
      </c>
      <c r="E355" s="33">
        <v>42.470001220699999</v>
      </c>
      <c r="F355" s="19">
        <v>2100</v>
      </c>
      <c r="L355" s="23" t="s">
        <v>1368</v>
      </c>
      <c r="M355" s="24">
        <v>43.32</v>
      </c>
      <c r="N355" s="24">
        <v>42.47</v>
      </c>
      <c r="AD355" t="e">
        <f t="shared" si="50"/>
        <v>#DIV/0!</v>
      </c>
      <c r="AE355" t="e">
        <f t="shared" si="51"/>
        <v>#DIV/0!</v>
      </c>
      <c r="AF355">
        <f t="shared" si="52"/>
        <v>0.99999999295475539</v>
      </c>
      <c r="AG355">
        <f t="shared" si="53"/>
        <v>1.0000000287426418</v>
      </c>
      <c r="AH355" t="e">
        <f t="shared" si="54"/>
        <v>#DIV/0!</v>
      </c>
      <c r="AI355" t="e">
        <f t="shared" si="55"/>
        <v>#DIV/0!</v>
      </c>
      <c r="AJ355" t="e">
        <f t="shared" si="56"/>
        <v>#DIV/0!</v>
      </c>
      <c r="AK355" t="e">
        <f t="shared" si="57"/>
        <v>#DIV/0!</v>
      </c>
      <c r="AL355" t="e">
        <f t="shared" si="58"/>
        <v>#DIV/0!</v>
      </c>
      <c r="AM355" t="e">
        <f t="shared" si="59"/>
        <v>#DIV/0!</v>
      </c>
    </row>
    <row r="356" spans="1:39">
      <c r="A356" s="18" t="s">
        <v>602</v>
      </c>
      <c r="B356" s="18" t="s">
        <v>2599</v>
      </c>
      <c r="C356" s="18" t="s">
        <v>1894</v>
      </c>
      <c r="D356" s="33">
        <v>41.393889000000001</v>
      </c>
      <c r="E356" s="33">
        <v>0.73472199999999999</v>
      </c>
      <c r="F356" s="19">
        <v>470</v>
      </c>
      <c r="Y356" s="26" t="s">
        <v>1894</v>
      </c>
      <c r="Z356" s="26">
        <v>41.393889999999999</v>
      </c>
      <c r="AA356" s="26">
        <v>0.73472000000000004</v>
      </c>
      <c r="AB356" s="28">
        <v>470</v>
      </c>
      <c r="AD356" t="e">
        <f t="shared" si="50"/>
        <v>#DIV/0!</v>
      </c>
      <c r="AE356" t="e">
        <f t="shared" si="51"/>
        <v>#DIV/0!</v>
      </c>
      <c r="AF356" t="e">
        <f t="shared" si="52"/>
        <v>#DIV/0!</v>
      </c>
      <c r="AG356" t="e">
        <f t="shared" si="53"/>
        <v>#DIV/0!</v>
      </c>
      <c r="AH356" t="e">
        <f t="shared" si="54"/>
        <v>#DIV/0!</v>
      </c>
      <c r="AI356" t="e">
        <f t="shared" si="55"/>
        <v>#DIV/0!</v>
      </c>
      <c r="AJ356" t="e">
        <f t="shared" si="56"/>
        <v>#DIV/0!</v>
      </c>
      <c r="AK356" t="e">
        <f t="shared" si="57"/>
        <v>#DIV/0!</v>
      </c>
      <c r="AL356">
        <f t="shared" si="58"/>
        <v>0.9999999758418453</v>
      </c>
      <c r="AM356">
        <f t="shared" si="59"/>
        <v>1.0000027221254355</v>
      </c>
    </row>
    <row r="357" spans="1:39">
      <c r="A357" s="18" t="s">
        <v>604</v>
      </c>
      <c r="B357" s="18" t="s">
        <v>2187</v>
      </c>
      <c r="C357" s="18" t="s">
        <v>2188</v>
      </c>
      <c r="D357" s="33">
        <v>49.382935000000003</v>
      </c>
      <c r="E357" s="33">
        <v>-126.54409699999999</v>
      </c>
      <c r="F357" s="19">
        <v>7</v>
      </c>
      <c r="O357" s="26" t="s">
        <v>2187</v>
      </c>
      <c r="P357" s="26" t="s">
        <v>2188</v>
      </c>
      <c r="Q357" s="26">
        <v>49.38</v>
      </c>
      <c r="R357" s="26">
        <v>-126.55</v>
      </c>
      <c r="S357" s="26">
        <v>39</v>
      </c>
      <c r="T357" s="30" t="s">
        <v>2187</v>
      </c>
      <c r="U357" s="30" t="s">
        <v>2188</v>
      </c>
      <c r="V357" s="30">
        <v>49.38</v>
      </c>
      <c r="W357" s="30">
        <v>-126.55</v>
      </c>
      <c r="X357" s="30">
        <v>39</v>
      </c>
      <c r="AD357" t="e">
        <f t="shared" si="50"/>
        <v>#DIV/0!</v>
      </c>
      <c r="AE357" t="e">
        <f t="shared" si="51"/>
        <v>#DIV/0!</v>
      </c>
      <c r="AF357" t="e">
        <f t="shared" si="52"/>
        <v>#DIV/0!</v>
      </c>
      <c r="AG357" t="e">
        <f t="shared" si="53"/>
        <v>#DIV/0!</v>
      </c>
      <c r="AH357">
        <f t="shared" si="54"/>
        <v>1.0000594370190361</v>
      </c>
      <c r="AI357">
        <f t="shared" si="55"/>
        <v>0.99995335440537336</v>
      </c>
      <c r="AJ357">
        <f t="shared" si="56"/>
        <v>1.0000594370190361</v>
      </c>
      <c r="AK357">
        <f t="shared" si="57"/>
        <v>0.99995335440537336</v>
      </c>
      <c r="AL357" t="e">
        <f t="shared" si="58"/>
        <v>#DIV/0!</v>
      </c>
      <c r="AM357" t="e">
        <f t="shared" si="59"/>
        <v>#DIV/0!</v>
      </c>
    </row>
    <row r="358" spans="1:39">
      <c r="A358" s="18" t="s">
        <v>605</v>
      </c>
      <c r="B358" s="18" t="s">
        <v>2600</v>
      </c>
      <c r="C358" s="18" t="s">
        <v>2071</v>
      </c>
      <c r="D358" s="33">
        <v>67.879997253400006</v>
      </c>
      <c r="E358" s="33">
        <v>21.0699996948</v>
      </c>
      <c r="F358" s="19">
        <v>475</v>
      </c>
      <c r="Y358" s="26" t="s">
        <v>2071</v>
      </c>
      <c r="Z358" s="26">
        <v>67.883332999999993</v>
      </c>
      <c r="AA358" s="26">
        <v>21.066666999999999</v>
      </c>
      <c r="AB358" s="28">
        <v>475</v>
      </c>
      <c r="AD358" t="e">
        <f t="shared" si="50"/>
        <v>#DIV/0!</v>
      </c>
      <c r="AE358" t="e">
        <f t="shared" si="51"/>
        <v>#DIV/0!</v>
      </c>
      <c r="AF358" t="e">
        <f t="shared" si="52"/>
        <v>#DIV/0!</v>
      </c>
      <c r="AG358" t="e">
        <f t="shared" si="53"/>
        <v>#DIV/0!</v>
      </c>
      <c r="AH358" t="e">
        <f t="shared" si="54"/>
        <v>#DIV/0!</v>
      </c>
      <c r="AI358" t="e">
        <f t="shared" si="55"/>
        <v>#DIV/0!</v>
      </c>
      <c r="AJ358" t="e">
        <f t="shared" si="56"/>
        <v>#DIV/0!</v>
      </c>
      <c r="AK358" t="e">
        <f t="shared" si="57"/>
        <v>#DIV/0!</v>
      </c>
      <c r="AL358">
        <f t="shared" si="58"/>
        <v>0.99995086059489757</v>
      </c>
      <c r="AM358">
        <f t="shared" si="59"/>
        <v>1.0001581975354716</v>
      </c>
    </row>
    <row r="359" spans="1:39">
      <c r="A359" s="18" t="s">
        <v>606</v>
      </c>
      <c r="B359" s="18" t="s">
        <v>2189</v>
      </c>
      <c r="C359" s="18" t="s">
        <v>2190</v>
      </c>
      <c r="D359" s="33">
        <v>51.670549999999999</v>
      </c>
      <c r="E359" s="33">
        <v>-110.20632500000001</v>
      </c>
      <c r="F359" s="19">
        <v>707</v>
      </c>
      <c r="O359" s="26" t="s">
        <v>2189</v>
      </c>
      <c r="P359" s="26" t="s">
        <v>2190</v>
      </c>
      <c r="Q359" s="26">
        <v>51.672400000000003</v>
      </c>
      <c r="R359" s="26">
        <v>-110.185</v>
      </c>
      <c r="S359" s="26">
        <v>707</v>
      </c>
      <c r="T359" s="30" t="s">
        <v>2189</v>
      </c>
      <c r="U359" s="30" t="s">
        <v>2190</v>
      </c>
      <c r="V359" s="30">
        <v>51.67</v>
      </c>
      <c r="W359" s="30">
        <v>-110.2</v>
      </c>
      <c r="X359" s="30">
        <v>707</v>
      </c>
      <c r="AD359" t="e">
        <f t="shared" si="50"/>
        <v>#DIV/0!</v>
      </c>
      <c r="AE359" t="e">
        <f t="shared" si="51"/>
        <v>#DIV/0!</v>
      </c>
      <c r="AF359" t="e">
        <f t="shared" si="52"/>
        <v>#DIV/0!</v>
      </c>
      <c r="AG359" t="e">
        <f t="shared" si="53"/>
        <v>#DIV/0!</v>
      </c>
      <c r="AH359">
        <f t="shared" si="54"/>
        <v>0.99996419752130727</v>
      </c>
      <c r="AI359">
        <f t="shared" si="55"/>
        <v>1.0001935381404004</v>
      </c>
      <c r="AJ359">
        <f t="shared" si="56"/>
        <v>1.00001064447455</v>
      </c>
      <c r="AK359">
        <f t="shared" si="57"/>
        <v>1.0000573956442831</v>
      </c>
      <c r="AL359" t="e">
        <f t="shared" si="58"/>
        <v>#DIV/0!</v>
      </c>
      <c r="AM359" t="e">
        <f t="shared" si="59"/>
        <v>#DIV/0!</v>
      </c>
    </row>
    <row r="360" spans="1:39">
      <c r="A360" s="18" t="s">
        <v>608</v>
      </c>
      <c r="B360" s="18" t="s">
        <v>1578</v>
      </c>
      <c r="C360" s="18" t="s">
        <v>3204</v>
      </c>
      <c r="D360" s="33">
        <v>-19.2000007629</v>
      </c>
      <c r="E360" s="33">
        <v>15.899999618500001</v>
      </c>
      <c r="F360" s="19">
        <v>1100</v>
      </c>
      <c r="L360" s="23" t="s">
        <v>1578</v>
      </c>
      <c r="M360" s="24">
        <v>-19.2</v>
      </c>
      <c r="N360" s="24">
        <v>15.9</v>
      </c>
      <c r="AD360" t="e">
        <f t="shared" si="50"/>
        <v>#DIV/0!</v>
      </c>
      <c r="AE360" t="e">
        <f t="shared" si="51"/>
        <v>#DIV/0!</v>
      </c>
      <c r="AF360">
        <f t="shared" si="52"/>
        <v>1.0000000397343751</v>
      </c>
      <c r="AG360">
        <f t="shared" si="53"/>
        <v>0.99999997600628932</v>
      </c>
      <c r="AH360" t="e">
        <f t="shared" si="54"/>
        <v>#DIV/0!</v>
      </c>
      <c r="AI360" t="e">
        <f t="shared" si="55"/>
        <v>#DIV/0!</v>
      </c>
      <c r="AJ360" t="e">
        <f t="shared" si="56"/>
        <v>#DIV/0!</v>
      </c>
      <c r="AK360" t="e">
        <f t="shared" si="57"/>
        <v>#DIV/0!</v>
      </c>
      <c r="AL360" t="e">
        <f t="shared" si="58"/>
        <v>#DIV/0!</v>
      </c>
      <c r="AM360" t="e">
        <f t="shared" si="59"/>
        <v>#DIV/0!</v>
      </c>
    </row>
    <row r="361" spans="1:39">
      <c r="A361" s="18" t="s">
        <v>610</v>
      </c>
      <c r="B361" s="18" t="s">
        <v>2601</v>
      </c>
      <c r="C361" s="18" t="s">
        <v>1775</v>
      </c>
      <c r="D361" s="33">
        <v>50.633335113500003</v>
      </c>
      <c r="E361" s="33">
        <v>6</v>
      </c>
      <c r="F361" s="19">
        <v>295</v>
      </c>
      <c r="Y361" s="26" t="s">
        <v>1775</v>
      </c>
      <c r="Z361" s="26">
        <v>50.629421000000001</v>
      </c>
      <c r="AA361" s="26">
        <v>6.0010190000000003</v>
      </c>
      <c r="AB361" s="28">
        <v>295</v>
      </c>
      <c r="AD361" t="e">
        <f t="shared" si="50"/>
        <v>#DIV/0!</v>
      </c>
      <c r="AE361" t="e">
        <f t="shared" si="51"/>
        <v>#DIV/0!</v>
      </c>
      <c r="AF361" t="e">
        <f t="shared" si="52"/>
        <v>#DIV/0!</v>
      </c>
      <c r="AG361" t="e">
        <f t="shared" si="53"/>
        <v>#DIV/0!</v>
      </c>
      <c r="AH361" t="e">
        <f t="shared" si="54"/>
        <v>#DIV/0!</v>
      </c>
      <c r="AI361" t="e">
        <f t="shared" si="55"/>
        <v>#DIV/0!</v>
      </c>
      <c r="AJ361" t="e">
        <f t="shared" si="56"/>
        <v>#DIV/0!</v>
      </c>
      <c r="AK361" t="e">
        <f t="shared" si="57"/>
        <v>#DIV/0!</v>
      </c>
      <c r="AL361">
        <f t="shared" si="58"/>
        <v>1.0000773090709452</v>
      </c>
      <c r="AM361">
        <f t="shared" si="59"/>
        <v>0.99983019550512997</v>
      </c>
    </row>
    <row r="362" spans="1:39">
      <c r="A362" s="18" t="s">
        <v>611</v>
      </c>
      <c r="B362" s="18" t="s">
        <v>1393</v>
      </c>
      <c r="C362" s="18" t="s">
        <v>3205</v>
      </c>
      <c r="D362" s="33">
        <v>25.3899993896</v>
      </c>
      <c r="E362" s="33">
        <v>-80.680000305199997</v>
      </c>
      <c r="F362" s="19">
        <v>2</v>
      </c>
      <c r="L362" s="23" t="s">
        <v>1393</v>
      </c>
      <c r="M362" s="24">
        <v>25.39</v>
      </c>
      <c r="N362" s="24">
        <v>-80.680000000000007</v>
      </c>
      <c r="AD362" t="e">
        <f t="shared" si="50"/>
        <v>#DIV/0!</v>
      </c>
      <c r="AE362" t="e">
        <f t="shared" si="51"/>
        <v>#DIV/0!</v>
      </c>
      <c r="AF362">
        <f t="shared" si="52"/>
        <v>0.999999975959039</v>
      </c>
      <c r="AG362">
        <f t="shared" si="53"/>
        <v>1.0000000037828456</v>
      </c>
      <c r="AH362" t="e">
        <f t="shared" si="54"/>
        <v>#DIV/0!</v>
      </c>
      <c r="AI362" t="e">
        <f t="shared" si="55"/>
        <v>#DIV/0!</v>
      </c>
      <c r="AJ362" t="e">
        <f t="shared" si="56"/>
        <v>#DIV/0!</v>
      </c>
      <c r="AK362" t="e">
        <f t="shared" si="57"/>
        <v>#DIV/0!</v>
      </c>
      <c r="AL362" t="e">
        <f t="shared" si="58"/>
        <v>#DIV/0!</v>
      </c>
      <c r="AM362" t="e">
        <f t="shared" si="59"/>
        <v>#DIV/0!</v>
      </c>
    </row>
    <row r="363" spans="1:39">
      <c r="A363" s="18" t="s">
        <v>612</v>
      </c>
      <c r="B363" s="18" t="s">
        <v>2602</v>
      </c>
      <c r="C363" s="18" t="s">
        <v>3207</v>
      </c>
      <c r="D363" s="33">
        <v>61.400001525900002</v>
      </c>
      <c r="E363" s="33">
        <v>-6.6666665076999996</v>
      </c>
      <c r="F363" s="19">
        <v>90</v>
      </c>
      <c r="AD363" t="e">
        <f t="shared" si="50"/>
        <v>#DIV/0!</v>
      </c>
      <c r="AE363" t="e">
        <f t="shared" si="51"/>
        <v>#DIV/0!</v>
      </c>
      <c r="AF363" t="e">
        <f t="shared" si="52"/>
        <v>#DIV/0!</v>
      </c>
      <c r="AG363" t="e">
        <f t="shared" si="53"/>
        <v>#DIV/0!</v>
      </c>
      <c r="AH363" t="e">
        <f t="shared" si="54"/>
        <v>#DIV/0!</v>
      </c>
      <c r="AI363" t="e">
        <f t="shared" si="55"/>
        <v>#DIV/0!</v>
      </c>
      <c r="AJ363" t="e">
        <f t="shared" si="56"/>
        <v>#DIV/0!</v>
      </c>
      <c r="AK363" t="e">
        <f t="shared" si="57"/>
        <v>#DIV/0!</v>
      </c>
      <c r="AL363" t="e">
        <f t="shared" si="58"/>
        <v>#DIV/0!</v>
      </c>
      <c r="AM363" t="e">
        <f t="shared" si="59"/>
        <v>#DIV/0!</v>
      </c>
    </row>
    <row r="364" spans="1:39">
      <c r="A364" s="18" t="s">
        <v>613</v>
      </c>
      <c r="B364" s="18" t="s">
        <v>1597</v>
      </c>
      <c r="C364" s="18" t="s">
        <v>3209</v>
      </c>
      <c r="D364" s="33">
        <v>-65.245780944800003</v>
      </c>
      <c r="E364" s="33">
        <v>-64.257102966299996</v>
      </c>
      <c r="F364" s="19">
        <v>10</v>
      </c>
      <c r="L364" s="23" t="s">
        <v>1597</v>
      </c>
      <c r="M364" s="24">
        <v>-65.25</v>
      </c>
      <c r="N364" s="24">
        <v>-64.260000000000005</v>
      </c>
      <c r="AD364" t="e">
        <f t="shared" si="50"/>
        <v>#DIV/0!</v>
      </c>
      <c r="AE364" t="e">
        <f t="shared" si="51"/>
        <v>#DIV/0!</v>
      </c>
      <c r="AF364">
        <f t="shared" si="52"/>
        <v>0.99993534015019159</v>
      </c>
      <c r="AG364">
        <f t="shared" si="53"/>
        <v>0.99995491699813244</v>
      </c>
      <c r="AH364" t="e">
        <f t="shared" si="54"/>
        <v>#DIV/0!</v>
      </c>
      <c r="AI364" t="e">
        <f t="shared" si="55"/>
        <v>#DIV/0!</v>
      </c>
      <c r="AJ364" t="e">
        <f t="shared" si="56"/>
        <v>#DIV/0!</v>
      </c>
      <c r="AK364" t="e">
        <f t="shared" si="57"/>
        <v>#DIV/0!</v>
      </c>
      <c r="AL364" t="e">
        <f t="shared" si="58"/>
        <v>#DIV/0!</v>
      </c>
      <c r="AM364" t="e">
        <f t="shared" si="59"/>
        <v>#DIV/0!</v>
      </c>
    </row>
    <row r="365" spans="1:39">
      <c r="A365" s="18" t="s">
        <v>614</v>
      </c>
      <c r="B365" s="18" t="s">
        <v>2603</v>
      </c>
      <c r="C365" s="18" t="s">
        <v>3206</v>
      </c>
      <c r="D365" s="33">
        <v>62.299999237100003</v>
      </c>
      <c r="E365" s="33">
        <v>-7.0666666030999998</v>
      </c>
      <c r="F365" s="19">
        <v>210</v>
      </c>
      <c r="AD365" t="e">
        <f t="shared" si="50"/>
        <v>#DIV/0!</v>
      </c>
      <c r="AE365" t="e">
        <f t="shared" si="51"/>
        <v>#DIV/0!</v>
      </c>
      <c r="AF365" t="e">
        <f t="shared" si="52"/>
        <v>#DIV/0!</v>
      </c>
      <c r="AG365" t="e">
        <f t="shared" si="53"/>
        <v>#DIV/0!</v>
      </c>
      <c r="AH365" t="e">
        <f t="shared" si="54"/>
        <v>#DIV/0!</v>
      </c>
      <c r="AI365" t="e">
        <f t="shared" si="55"/>
        <v>#DIV/0!</v>
      </c>
      <c r="AJ365" t="e">
        <f t="shared" si="56"/>
        <v>#DIV/0!</v>
      </c>
      <c r="AK365" t="e">
        <f t="shared" si="57"/>
        <v>#DIV/0!</v>
      </c>
      <c r="AL365" t="e">
        <f t="shared" si="58"/>
        <v>#DIV/0!</v>
      </c>
      <c r="AM365" t="e">
        <f t="shared" si="59"/>
        <v>#DIV/0!</v>
      </c>
    </row>
    <row r="366" spans="1:39">
      <c r="A366" s="18" t="s">
        <v>615</v>
      </c>
      <c r="B366" s="18" t="s">
        <v>2604</v>
      </c>
      <c r="C366" s="18" t="s">
        <v>3211</v>
      </c>
      <c r="D366" s="33">
        <v>37.016666412399999</v>
      </c>
      <c r="E366" s="33">
        <v>-7.9666671752999996</v>
      </c>
      <c r="F366" s="19">
        <v>8</v>
      </c>
      <c r="AD366" t="e">
        <f t="shared" si="50"/>
        <v>#DIV/0!</v>
      </c>
      <c r="AE366" t="e">
        <f t="shared" si="51"/>
        <v>#DIV/0!</v>
      </c>
      <c r="AF366" t="e">
        <f t="shared" si="52"/>
        <v>#DIV/0!</v>
      </c>
      <c r="AG366" t="e">
        <f t="shared" si="53"/>
        <v>#DIV/0!</v>
      </c>
      <c r="AH366" t="e">
        <f t="shared" si="54"/>
        <v>#DIV/0!</v>
      </c>
      <c r="AI366" t="e">
        <f t="shared" si="55"/>
        <v>#DIV/0!</v>
      </c>
      <c r="AJ366" t="e">
        <f t="shared" si="56"/>
        <v>#DIV/0!</v>
      </c>
      <c r="AK366" t="e">
        <f t="shared" si="57"/>
        <v>#DIV/0!</v>
      </c>
      <c r="AL366" t="e">
        <f t="shared" si="58"/>
        <v>#DIV/0!</v>
      </c>
      <c r="AM366" t="e">
        <f t="shared" si="59"/>
        <v>#DIV/0!</v>
      </c>
    </row>
    <row r="367" spans="1:39">
      <c r="A367" s="18" t="s">
        <v>616</v>
      </c>
      <c r="B367" s="18" t="s">
        <v>1713</v>
      </c>
      <c r="C367" s="18" t="s">
        <v>3224</v>
      </c>
      <c r="D367" s="33">
        <v>36.766666412399999</v>
      </c>
      <c r="E367" s="33">
        <v>-119.7166671753</v>
      </c>
      <c r="F367" s="19">
        <v>100</v>
      </c>
      <c r="L367" s="23" t="s">
        <v>1713</v>
      </c>
      <c r="M367" s="24">
        <v>36.770000000000003</v>
      </c>
      <c r="N367" s="24">
        <v>-119.7</v>
      </c>
      <c r="AD367" t="e">
        <f t="shared" si="50"/>
        <v>#DIV/0!</v>
      </c>
      <c r="AE367" t="e">
        <f t="shared" si="51"/>
        <v>#DIV/0!</v>
      </c>
      <c r="AF367">
        <f t="shared" si="52"/>
        <v>0.99990933947239591</v>
      </c>
      <c r="AG367">
        <f t="shared" si="53"/>
        <v>1.0001392412305765</v>
      </c>
      <c r="AH367" t="e">
        <f t="shared" si="54"/>
        <v>#DIV/0!</v>
      </c>
      <c r="AI367" t="e">
        <f t="shared" si="55"/>
        <v>#DIV/0!</v>
      </c>
      <c r="AJ367" t="e">
        <f t="shared" si="56"/>
        <v>#DIV/0!</v>
      </c>
      <c r="AK367" t="e">
        <f t="shared" si="57"/>
        <v>#DIV/0!</v>
      </c>
      <c r="AL367" t="e">
        <f t="shared" si="58"/>
        <v>#DIV/0!</v>
      </c>
      <c r="AM367" t="e">
        <f t="shared" si="59"/>
        <v>#DIV/0!</v>
      </c>
    </row>
    <row r="368" spans="1:39">
      <c r="A368" s="18" t="s">
        <v>617</v>
      </c>
      <c r="B368" s="18" t="s">
        <v>1724</v>
      </c>
      <c r="C368" s="18" t="s">
        <v>3208</v>
      </c>
      <c r="D368" s="33">
        <v>64.819999694800003</v>
      </c>
      <c r="E368" s="33">
        <v>-147.86999511720001</v>
      </c>
      <c r="F368" s="19">
        <v>138</v>
      </c>
      <c r="L368" s="23" t="s">
        <v>1724</v>
      </c>
      <c r="M368" s="24">
        <v>64.819999999999993</v>
      </c>
      <c r="N368" s="24">
        <v>-147.9</v>
      </c>
      <c r="AD368" t="e">
        <f t="shared" si="50"/>
        <v>#DIV/0!</v>
      </c>
      <c r="AE368" t="e">
        <f t="shared" si="51"/>
        <v>#DIV/0!</v>
      </c>
      <c r="AF368">
        <f t="shared" si="52"/>
        <v>0.99999999529157679</v>
      </c>
      <c r="AG368">
        <f t="shared" si="53"/>
        <v>0.99979712722920888</v>
      </c>
      <c r="AH368" t="e">
        <f t="shared" si="54"/>
        <v>#DIV/0!</v>
      </c>
      <c r="AI368" t="e">
        <f t="shared" si="55"/>
        <v>#DIV/0!</v>
      </c>
      <c r="AJ368" t="e">
        <f t="shared" si="56"/>
        <v>#DIV/0!</v>
      </c>
      <c r="AK368" t="e">
        <f t="shared" si="57"/>
        <v>#DIV/0!</v>
      </c>
      <c r="AL368" t="e">
        <f t="shared" si="58"/>
        <v>#DIV/0!</v>
      </c>
      <c r="AM368" t="e">
        <f t="shared" si="59"/>
        <v>#DIV/0!</v>
      </c>
    </row>
    <row r="369" spans="1:39">
      <c r="A369" s="18" t="s">
        <v>618</v>
      </c>
      <c r="B369" s="18" t="s">
        <v>1399</v>
      </c>
      <c r="C369" s="18" t="s">
        <v>3216</v>
      </c>
      <c r="D369" s="33">
        <v>40.569999694800003</v>
      </c>
      <c r="E369" s="33">
        <v>-105.0699996948</v>
      </c>
      <c r="F369" s="19">
        <v>1551</v>
      </c>
      <c r="L369" s="23" t="s">
        <v>1399</v>
      </c>
      <c r="M369" s="24">
        <v>40.57</v>
      </c>
      <c r="N369" s="24">
        <v>-105.1</v>
      </c>
      <c r="AD369" t="e">
        <f t="shared" si="50"/>
        <v>#DIV/0!</v>
      </c>
      <c r="AE369" t="e">
        <f t="shared" si="51"/>
        <v>#DIV/0!</v>
      </c>
      <c r="AF369">
        <f t="shared" si="52"/>
        <v>0.99999999247719995</v>
      </c>
      <c r="AG369">
        <f t="shared" si="53"/>
        <v>0.99971455466032355</v>
      </c>
      <c r="AH369" t="e">
        <f t="shared" si="54"/>
        <v>#DIV/0!</v>
      </c>
      <c r="AI369" t="e">
        <f t="shared" si="55"/>
        <v>#DIV/0!</v>
      </c>
      <c r="AJ369" t="e">
        <f t="shared" si="56"/>
        <v>#DIV/0!</v>
      </c>
      <c r="AK369" t="e">
        <f t="shared" si="57"/>
        <v>#DIV/0!</v>
      </c>
      <c r="AL369" t="e">
        <f t="shared" si="58"/>
        <v>#DIV/0!</v>
      </c>
      <c r="AM369" t="e">
        <f t="shared" si="59"/>
        <v>#DIV/0!</v>
      </c>
    </row>
    <row r="370" spans="1:39">
      <c r="A370" s="18" t="s">
        <v>619</v>
      </c>
      <c r="B370" s="18" t="s">
        <v>2191</v>
      </c>
      <c r="C370" s="18" t="s">
        <v>2192</v>
      </c>
      <c r="D370" s="33">
        <v>45.431470390000001</v>
      </c>
      <c r="E370" s="33">
        <v>25.271538270899999</v>
      </c>
      <c r="F370" s="19">
        <v>1384</v>
      </c>
      <c r="O370" s="26" t="s">
        <v>2191</v>
      </c>
      <c r="P370" s="26" t="s">
        <v>2192</v>
      </c>
      <c r="Q370" s="26">
        <v>45.47</v>
      </c>
      <c r="R370" s="26">
        <v>25.3</v>
      </c>
      <c r="S370" s="26">
        <v>1383.5</v>
      </c>
      <c r="T370" s="30" t="s">
        <v>2191</v>
      </c>
      <c r="U370" s="30" t="s">
        <v>2192</v>
      </c>
      <c r="V370" s="30">
        <v>45.47</v>
      </c>
      <c r="W370" s="30">
        <v>25.3</v>
      </c>
      <c r="X370" s="30">
        <v>1383.5</v>
      </c>
      <c r="AD370" t="e">
        <f t="shared" si="50"/>
        <v>#DIV/0!</v>
      </c>
      <c r="AE370" t="e">
        <f t="shared" si="51"/>
        <v>#DIV/0!</v>
      </c>
      <c r="AF370" t="e">
        <f t="shared" si="52"/>
        <v>#DIV/0!</v>
      </c>
      <c r="AG370" t="e">
        <f t="shared" si="53"/>
        <v>#DIV/0!</v>
      </c>
      <c r="AH370">
        <f t="shared" si="54"/>
        <v>0.99915263668352761</v>
      </c>
      <c r="AI370">
        <f t="shared" si="55"/>
        <v>0.99887503047035564</v>
      </c>
      <c r="AJ370">
        <f t="shared" si="56"/>
        <v>0.99915263668352761</v>
      </c>
      <c r="AK370">
        <f t="shared" si="57"/>
        <v>0.99887503047035564</v>
      </c>
      <c r="AL370" t="e">
        <f t="shared" si="58"/>
        <v>#DIV/0!</v>
      </c>
      <c r="AM370" t="e">
        <f t="shared" si="59"/>
        <v>#DIV/0!</v>
      </c>
    </row>
    <row r="371" spans="1:39">
      <c r="A371" s="18" t="s">
        <v>620</v>
      </c>
      <c r="B371" s="18" t="s">
        <v>1643</v>
      </c>
      <c r="C371" s="18" t="s">
        <v>3212</v>
      </c>
      <c r="D371" s="33">
        <v>44.549999237100003</v>
      </c>
      <c r="E371" s="33">
        <v>35.1199989319</v>
      </c>
      <c r="F371" s="19">
        <v>42</v>
      </c>
      <c r="L371" s="23" t="s">
        <v>1643</v>
      </c>
      <c r="M371" s="24">
        <v>44.55</v>
      </c>
      <c r="N371" s="24">
        <v>35.119999999999997</v>
      </c>
      <c r="AD371" t="e">
        <f t="shared" si="50"/>
        <v>#DIV/0!</v>
      </c>
      <c r="AE371" t="e">
        <f t="shared" si="51"/>
        <v>#DIV/0!</v>
      </c>
      <c r="AF371">
        <f t="shared" si="52"/>
        <v>0.99999998287542102</v>
      </c>
      <c r="AG371">
        <f t="shared" si="53"/>
        <v>0.99999996958712989</v>
      </c>
      <c r="AH371" t="e">
        <f t="shared" si="54"/>
        <v>#DIV/0!</v>
      </c>
      <c r="AI371" t="e">
        <f t="shared" si="55"/>
        <v>#DIV/0!</v>
      </c>
      <c r="AJ371" t="e">
        <f t="shared" si="56"/>
        <v>#DIV/0!</v>
      </c>
      <c r="AK371" t="e">
        <f t="shared" si="57"/>
        <v>#DIV/0!</v>
      </c>
      <c r="AL371" t="e">
        <f t="shared" si="58"/>
        <v>#DIV/0!</v>
      </c>
      <c r="AM371" t="e">
        <f t="shared" si="59"/>
        <v>#DIV/0!</v>
      </c>
    </row>
    <row r="372" spans="1:39">
      <c r="A372" s="18" t="s">
        <v>621</v>
      </c>
      <c r="B372" s="18" t="s">
        <v>2193</v>
      </c>
      <c r="C372" s="18" t="s">
        <v>1990</v>
      </c>
      <c r="D372" s="33">
        <v>35.337799072300001</v>
      </c>
      <c r="E372" s="33">
        <v>25.669399261500001</v>
      </c>
      <c r="F372" s="19">
        <v>150</v>
      </c>
      <c r="O372" s="26" t="s">
        <v>2193</v>
      </c>
      <c r="P372" s="26" t="s">
        <v>1990</v>
      </c>
      <c r="Q372" s="26">
        <v>35.337800000000001</v>
      </c>
      <c r="R372" s="26">
        <v>25.6694</v>
      </c>
      <c r="S372" s="26">
        <v>150</v>
      </c>
      <c r="T372" s="30" t="s">
        <v>2193</v>
      </c>
      <c r="U372" s="30" t="s">
        <v>1990</v>
      </c>
      <c r="V372" s="30">
        <v>35.337800000000001</v>
      </c>
      <c r="W372" s="30">
        <v>25.6694</v>
      </c>
      <c r="X372" s="30">
        <v>150</v>
      </c>
      <c r="Y372" s="26" t="s">
        <v>1990</v>
      </c>
      <c r="Z372" s="26">
        <v>35.316667000000002</v>
      </c>
      <c r="AA372" s="26">
        <v>25.666667</v>
      </c>
      <c r="AB372" s="28">
        <v>250</v>
      </c>
      <c r="AD372" t="e">
        <f t="shared" si="50"/>
        <v>#DIV/0!</v>
      </c>
      <c r="AE372" t="e">
        <f t="shared" si="51"/>
        <v>#DIV/0!</v>
      </c>
      <c r="AF372" t="e">
        <f t="shared" si="52"/>
        <v>#DIV/0!</v>
      </c>
      <c r="AG372" t="e">
        <f t="shared" si="53"/>
        <v>#DIV/0!</v>
      </c>
      <c r="AH372">
        <f t="shared" si="54"/>
        <v>0.99999997374765826</v>
      </c>
      <c r="AI372">
        <f t="shared" si="55"/>
        <v>0.99999997123033657</v>
      </c>
      <c r="AJ372">
        <f t="shared" si="56"/>
        <v>0.99999997374765826</v>
      </c>
      <c r="AK372">
        <f t="shared" si="57"/>
        <v>0.99999997123033657</v>
      </c>
      <c r="AL372">
        <f t="shared" si="58"/>
        <v>1.0005983597574482</v>
      </c>
      <c r="AM372">
        <f t="shared" si="59"/>
        <v>1.0001064517453708</v>
      </c>
    </row>
    <row r="373" spans="1:39">
      <c r="A373" s="18" t="s">
        <v>623</v>
      </c>
      <c r="B373" s="18" t="s">
        <v>2605</v>
      </c>
      <c r="C373" s="18" t="s">
        <v>3225</v>
      </c>
      <c r="D373" s="33">
        <v>33.520000000000003</v>
      </c>
      <c r="E373" s="33">
        <v>130.47999999999999</v>
      </c>
      <c r="F373" s="19">
        <v>30</v>
      </c>
      <c r="AD373" t="e">
        <f t="shared" si="50"/>
        <v>#DIV/0!</v>
      </c>
      <c r="AE373" t="e">
        <f t="shared" si="51"/>
        <v>#DIV/0!</v>
      </c>
      <c r="AF373" t="e">
        <f t="shared" si="52"/>
        <v>#DIV/0!</v>
      </c>
      <c r="AG373" t="e">
        <f t="shared" si="53"/>
        <v>#DIV/0!</v>
      </c>
      <c r="AH373" t="e">
        <f t="shared" si="54"/>
        <v>#DIV/0!</v>
      </c>
      <c r="AI373" t="e">
        <f t="shared" si="55"/>
        <v>#DIV/0!</v>
      </c>
      <c r="AJ373" t="e">
        <f t="shared" si="56"/>
        <v>#DIV/0!</v>
      </c>
      <c r="AK373" t="e">
        <f t="shared" si="57"/>
        <v>#DIV/0!</v>
      </c>
      <c r="AL373" t="e">
        <f t="shared" si="58"/>
        <v>#DIV/0!</v>
      </c>
      <c r="AM373" t="e">
        <f t="shared" si="59"/>
        <v>#DIV/0!</v>
      </c>
    </row>
    <row r="374" spans="1:39">
      <c r="A374" s="18" t="s">
        <v>624</v>
      </c>
      <c r="B374" s="18" t="s">
        <v>2606</v>
      </c>
      <c r="C374" s="18" t="s">
        <v>3217</v>
      </c>
      <c r="D374" s="33">
        <v>57.149239999999999</v>
      </c>
      <c r="E374" s="33">
        <v>-111.642633</v>
      </c>
      <c r="F374" s="19">
        <v>268</v>
      </c>
      <c r="AD374" t="e">
        <f t="shared" si="50"/>
        <v>#DIV/0!</v>
      </c>
      <c r="AE374" t="e">
        <f t="shared" si="51"/>
        <v>#DIV/0!</v>
      </c>
      <c r="AF374" t="e">
        <f t="shared" si="52"/>
        <v>#DIV/0!</v>
      </c>
      <c r="AG374" t="e">
        <f t="shared" si="53"/>
        <v>#DIV/0!</v>
      </c>
      <c r="AH374" t="e">
        <f t="shared" si="54"/>
        <v>#DIV/0!</v>
      </c>
      <c r="AI374" t="e">
        <f t="shared" si="55"/>
        <v>#DIV/0!</v>
      </c>
      <c r="AJ374" t="e">
        <f t="shared" si="56"/>
        <v>#DIV/0!</v>
      </c>
      <c r="AK374" t="e">
        <f t="shared" si="57"/>
        <v>#DIV/0!</v>
      </c>
      <c r="AL374" t="e">
        <f t="shared" si="58"/>
        <v>#DIV/0!</v>
      </c>
      <c r="AM374" t="e">
        <f t="shared" si="59"/>
        <v>#DIV/0!</v>
      </c>
    </row>
    <row r="375" spans="1:39">
      <c r="A375" s="18" t="s">
        <v>625</v>
      </c>
      <c r="B375" s="18" t="s">
        <v>2607</v>
      </c>
      <c r="C375" s="18" t="s">
        <v>3218</v>
      </c>
      <c r="D375" s="33">
        <v>58.841231000000001</v>
      </c>
      <c r="E375" s="33">
        <v>-122.573671</v>
      </c>
      <c r="F375" s="19">
        <v>377</v>
      </c>
      <c r="AD375" t="e">
        <f t="shared" si="50"/>
        <v>#DIV/0!</v>
      </c>
      <c r="AE375" t="e">
        <f t="shared" si="51"/>
        <v>#DIV/0!</v>
      </c>
      <c r="AF375" t="e">
        <f t="shared" si="52"/>
        <v>#DIV/0!</v>
      </c>
      <c r="AG375" t="e">
        <f t="shared" si="53"/>
        <v>#DIV/0!</v>
      </c>
      <c r="AH375" t="e">
        <f t="shared" si="54"/>
        <v>#DIV/0!</v>
      </c>
      <c r="AI375" t="e">
        <f t="shared" si="55"/>
        <v>#DIV/0!</v>
      </c>
      <c r="AJ375" t="e">
        <f t="shared" si="56"/>
        <v>#DIV/0!</v>
      </c>
      <c r="AK375" t="e">
        <f t="shared" si="57"/>
        <v>#DIV/0!</v>
      </c>
      <c r="AL375" t="e">
        <f t="shared" si="58"/>
        <v>#DIV/0!</v>
      </c>
      <c r="AM375" t="e">
        <f t="shared" si="59"/>
        <v>#DIV/0!</v>
      </c>
    </row>
    <row r="376" spans="1:39">
      <c r="A376" s="18" t="s">
        <v>626</v>
      </c>
      <c r="B376" s="18" t="s">
        <v>2608</v>
      </c>
      <c r="C376" s="18" t="s">
        <v>3222</v>
      </c>
      <c r="D376" s="33">
        <v>44.339500000000001</v>
      </c>
      <c r="E376" s="33">
        <v>-105.9198</v>
      </c>
      <c r="F376" s="19">
        <v>1408</v>
      </c>
      <c r="AD376" t="e">
        <f t="shared" si="50"/>
        <v>#DIV/0!</v>
      </c>
      <c r="AE376" t="e">
        <f t="shared" si="51"/>
        <v>#DIV/0!</v>
      </c>
      <c r="AF376" t="e">
        <f t="shared" si="52"/>
        <v>#DIV/0!</v>
      </c>
      <c r="AG376" t="e">
        <f t="shared" si="53"/>
        <v>#DIV/0!</v>
      </c>
      <c r="AH376" t="e">
        <f t="shared" si="54"/>
        <v>#DIV/0!</v>
      </c>
      <c r="AI376" t="e">
        <f t="shared" si="55"/>
        <v>#DIV/0!</v>
      </c>
      <c r="AJ376" t="e">
        <f t="shared" si="56"/>
        <v>#DIV/0!</v>
      </c>
      <c r="AK376" t="e">
        <f t="shared" si="57"/>
        <v>#DIV/0!</v>
      </c>
      <c r="AL376" t="e">
        <f t="shared" si="58"/>
        <v>#DIV/0!</v>
      </c>
      <c r="AM376" t="e">
        <f t="shared" si="59"/>
        <v>#DIV/0!</v>
      </c>
    </row>
    <row r="377" spans="1:39">
      <c r="A377" s="18" t="s">
        <v>628</v>
      </c>
      <c r="B377" s="18" t="s">
        <v>2609</v>
      </c>
      <c r="C377" s="18" t="s">
        <v>3223</v>
      </c>
      <c r="D377" s="33">
        <v>45.050277710000003</v>
      </c>
      <c r="E377" s="33">
        <v>-75.861663818400004</v>
      </c>
      <c r="F377" s="19">
        <v>203</v>
      </c>
      <c r="AD377" t="e">
        <f t="shared" si="50"/>
        <v>#DIV/0!</v>
      </c>
      <c r="AE377" t="e">
        <f t="shared" si="51"/>
        <v>#DIV/0!</v>
      </c>
      <c r="AF377" t="e">
        <f t="shared" si="52"/>
        <v>#DIV/0!</v>
      </c>
      <c r="AG377" t="e">
        <f t="shared" si="53"/>
        <v>#DIV/0!</v>
      </c>
      <c r="AH377" t="e">
        <f t="shared" si="54"/>
        <v>#DIV/0!</v>
      </c>
      <c r="AI377" t="e">
        <f t="shared" si="55"/>
        <v>#DIV/0!</v>
      </c>
      <c r="AJ377" t="e">
        <f t="shared" si="56"/>
        <v>#DIV/0!</v>
      </c>
      <c r="AK377" t="e">
        <f t="shared" si="57"/>
        <v>#DIV/0!</v>
      </c>
      <c r="AL377" t="e">
        <f t="shared" si="58"/>
        <v>#DIV/0!</v>
      </c>
      <c r="AM377" t="e">
        <f t="shared" si="59"/>
        <v>#DIV/0!</v>
      </c>
    </row>
    <row r="378" spans="1:39">
      <c r="A378" s="18" t="s">
        <v>629</v>
      </c>
      <c r="B378" s="18" t="s">
        <v>2610</v>
      </c>
      <c r="C378" s="18" t="s">
        <v>3210</v>
      </c>
      <c r="D378" s="33">
        <v>27.058116912799999</v>
      </c>
      <c r="E378" s="33">
        <v>27.9901638031</v>
      </c>
      <c r="F378" s="19">
        <v>92</v>
      </c>
      <c r="AD378" t="e">
        <f t="shared" si="50"/>
        <v>#DIV/0!</v>
      </c>
      <c r="AE378" t="e">
        <f t="shared" si="51"/>
        <v>#DIV/0!</v>
      </c>
      <c r="AF378" t="e">
        <f t="shared" si="52"/>
        <v>#DIV/0!</v>
      </c>
      <c r="AG378" t="e">
        <f t="shared" si="53"/>
        <v>#DIV/0!</v>
      </c>
      <c r="AH378" t="e">
        <f t="shared" si="54"/>
        <v>#DIV/0!</v>
      </c>
      <c r="AI378" t="e">
        <f t="shared" si="55"/>
        <v>#DIV/0!</v>
      </c>
      <c r="AJ378" t="e">
        <f t="shared" si="56"/>
        <v>#DIV/0!</v>
      </c>
      <c r="AK378" t="e">
        <f t="shared" si="57"/>
        <v>#DIV/0!</v>
      </c>
      <c r="AL378" t="e">
        <f t="shared" si="58"/>
        <v>#DIV/0!</v>
      </c>
      <c r="AM378" t="e">
        <f t="shared" si="59"/>
        <v>#DIV/0!</v>
      </c>
    </row>
    <row r="379" spans="1:39">
      <c r="A379" s="18" t="s">
        <v>631</v>
      </c>
      <c r="B379" s="18" t="s">
        <v>1426</v>
      </c>
      <c r="C379" s="18" t="s">
        <v>3220</v>
      </c>
      <c r="D379" s="33">
        <v>9.3299999237000009</v>
      </c>
      <c r="E379" s="33">
        <v>-79.980003356899999</v>
      </c>
      <c r="F379" s="19">
        <v>57</v>
      </c>
      <c r="L379" s="23" t="s">
        <v>1426</v>
      </c>
      <c r="M379" s="24">
        <v>9.33</v>
      </c>
      <c r="N379" s="24">
        <v>-79.98</v>
      </c>
      <c r="AD379" t="e">
        <f t="shared" si="50"/>
        <v>#DIV/0!</v>
      </c>
      <c r="AE379" t="e">
        <f t="shared" si="51"/>
        <v>#DIV/0!</v>
      </c>
      <c r="AF379">
        <f t="shared" si="52"/>
        <v>0.99999999182207944</v>
      </c>
      <c r="AG379">
        <f t="shared" si="53"/>
        <v>1.000000041971743</v>
      </c>
      <c r="AH379" t="e">
        <f t="shared" si="54"/>
        <v>#DIV/0!</v>
      </c>
      <c r="AI379" t="e">
        <f t="shared" si="55"/>
        <v>#DIV/0!</v>
      </c>
      <c r="AJ379" t="e">
        <f t="shared" si="56"/>
        <v>#DIV/0!</v>
      </c>
      <c r="AK379" t="e">
        <f t="shared" si="57"/>
        <v>#DIV/0!</v>
      </c>
      <c r="AL379" t="e">
        <f t="shared" si="58"/>
        <v>#DIV/0!</v>
      </c>
      <c r="AM379" t="e">
        <f t="shared" si="59"/>
        <v>#DIV/0!</v>
      </c>
    </row>
    <row r="380" spans="1:39">
      <c r="A380" s="18" t="s">
        <v>632</v>
      </c>
      <c r="B380" s="18" t="s">
        <v>1378</v>
      </c>
      <c r="C380" s="18" t="s">
        <v>3221</v>
      </c>
      <c r="D380" s="33">
        <v>32.830001831099999</v>
      </c>
      <c r="E380" s="33">
        <v>-97.050003051800005</v>
      </c>
      <c r="F380" s="19">
        <v>176</v>
      </c>
      <c r="L380" s="23" t="s">
        <v>1378</v>
      </c>
      <c r="M380" s="24">
        <v>32.83</v>
      </c>
      <c r="N380" s="24">
        <v>-97.05</v>
      </c>
      <c r="AD380" t="e">
        <f t="shared" si="50"/>
        <v>#DIV/0!</v>
      </c>
      <c r="AE380" t="e">
        <f t="shared" si="51"/>
        <v>#DIV/0!</v>
      </c>
      <c r="AF380">
        <f t="shared" si="52"/>
        <v>1.0000000557752056</v>
      </c>
      <c r="AG380">
        <f t="shared" si="53"/>
        <v>1.0000000314456468</v>
      </c>
      <c r="AH380" t="e">
        <f t="shared" si="54"/>
        <v>#DIV/0!</v>
      </c>
      <c r="AI380" t="e">
        <f t="shared" si="55"/>
        <v>#DIV/0!</v>
      </c>
      <c r="AJ380" t="e">
        <f t="shared" si="56"/>
        <v>#DIV/0!</v>
      </c>
      <c r="AK380" t="e">
        <f t="shared" si="57"/>
        <v>#DIV/0!</v>
      </c>
      <c r="AL380" t="e">
        <f t="shared" si="58"/>
        <v>#DIV/0!</v>
      </c>
      <c r="AM380" t="e">
        <f t="shared" si="59"/>
        <v>#DIV/0!</v>
      </c>
    </row>
    <row r="381" spans="1:39">
      <c r="A381" s="18" t="s">
        <v>633</v>
      </c>
      <c r="B381" s="18" t="s">
        <v>1505</v>
      </c>
      <c r="C381" s="18" t="s">
        <v>3226</v>
      </c>
      <c r="D381" s="33">
        <v>32.650001525900002</v>
      </c>
      <c r="E381" s="33">
        <v>-16.8833332062</v>
      </c>
      <c r="F381" s="19">
        <v>58</v>
      </c>
      <c r="L381" s="23" t="s">
        <v>1505</v>
      </c>
      <c r="M381" s="24">
        <v>32.65</v>
      </c>
      <c r="N381" s="24">
        <v>-16.88</v>
      </c>
      <c r="O381" s="26" t="s">
        <v>1505</v>
      </c>
      <c r="P381" s="26" t="s">
        <v>2194</v>
      </c>
      <c r="Q381" s="26">
        <v>32.647500000000001</v>
      </c>
      <c r="R381" s="26">
        <v>-16.89208</v>
      </c>
      <c r="S381" s="26">
        <v>58</v>
      </c>
      <c r="T381" s="30" t="s">
        <v>1505</v>
      </c>
      <c r="U381" s="30" t="s">
        <v>2194</v>
      </c>
      <c r="V381" s="30">
        <v>32.65</v>
      </c>
      <c r="W381" s="30">
        <v>-16.88</v>
      </c>
      <c r="X381" s="30">
        <v>58</v>
      </c>
      <c r="AD381" t="e">
        <f t="shared" si="50"/>
        <v>#DIV/0!</v>
      </c>
      <c r="AE381" t="e">
        <f t="shared" si="51"/>
        <v>#DIV/0!</v>
      </c>
      <c r="AF381">
        <f t="shared" si="52"/>
        <v>1.0000000467350689</v>
      </c>
      <c r="AG381">
        <f t="shared" si="53"/>
        <v>1.0001974648222749</v>
      </c>
      <c r="AH381">
        <f t="shared" si="54"/>
        <v>1.0000766222804196</v>
      </c>
      <c r="AI381">
        <f t="shared" si="55"/>
        <v>0.99948219557331008</v>
      </c>
      <c r="AJ381">
        <f t="shared" si="56"/>
        <v>1.0000000467350689</v>
      </c>
      <c r="AK381">
        <f t="shared" si="57"/>
        <v>1.0001974648222749</v>
      </c>
      <c r="AL381" t="e">
        <f t="shared" si="58"/>
        <v>#DIV/0!</v>
      </c>
      <c r="AM381" t="e">
        <f t="shared" si="59"/>
        <v>#DIV/0!</v>
      </c>
    </row>
    <row r="382" spans="1:39">
      <c r="A382" s="18" t="s">
        <v>634</v>
      </c>
      <c r="B382" s="18" t="s">
        <v>1714</v>
      </c>
      <c r="C382" s="18" t="s">
        <v>3227</v>
      </c>
      <c r="D382" s="33">
        <v>39.132999420200001</v>
      </c>
      <c r="E382" s="33">
        <v>-77.214996337900004</v>
      </c>
      <c r="F382" s="19">
        <v>130</v>
      </c>
      <c r="L382" s="23" t="s">
        <v>1714</v>
      </c>
      <c r="M382" s="24">
        <v>39.130000000000003</v>
      </c>
      <c r="N382" s="24">
        <v>-77.209999999999994</v>
      </c>
      <c r="AD382" t="e">
        <f t="shared" si="50"/>
        <v>#DIV/0!</v>
      </c>
      <c r="AE382" t="e">
        <f t="shared" si="51"/>
        <v>#DIV/0!</v>
      </c>
      <c r="AF382">
        <f t="shared" si="52"/>
        <v>1.0000766527012521</v>
      </c>
      <c r="AG382">
        <f t="shared" si="53"/>
        <v>1.0000647110205934</v>
      </c>
      <c r="AH382" t="e">
        <f t="shared" si="54"/>
        <v>#DIV/0!</v>
      </c>
      <c r="AI382" t="e">
        <f t="shared" si="55"/>
        <v>#DIV/0!</v>
      </c>
      <c r="AJ382" t="e">
        <f t="shared" si="56"/>
        <v>#DIV/0!</v>
      </c>
      <c r="AK382" t="e">
        <f t="shared" si="57"/>
        <v>#DIV/0!</v>
      </c>
      <c r="AL382" t="e">
        <f t="shared" si="58"/>
        <v>#DIV/0!</v>
      </c>
      <c r="AM382" t="e">
        <f t="shared" si="59"/>
        <v>#DIV/0!</v>
      </c>
    </row>
    <row r="383" spans="1:39">
      <c r="A383" s="18" t="s">
        <v>635</v>
      </c>
      <c r="B383" s="18" t="s">
        <v>1594</v>
      </c>
      <c r="C383" s="18" t="s">
        <v>3228</v>
      </c>
      <c r="D383" s="33">
        <v>-0.68000000719999998</v>
      </c>
      <c r="E383" s="33">
        <v>73.150001525899995</v>
      </c>
      <c r="F383" s="19">
        <v>2</v>
      </c>
      <c r="L383" s="23" t="s">
        <v>1594</v>
      </c>
      <c r="M383" s="24">
        <v>-0.68</v>
      </c>
      <c r="N383" s="24">
        <v>73.150000000000006</v>
      </c>
      <c r="AD383" t="e">
        <f t="shared" si="50"/>
        <v>#DIV/0!</v>
      </c>
      <c r="AE383" t="e">
        <f t="shared" si="51"/>
        <v>#DIV/0!</v>
      </c>
      <c r="AF383">
        <f t="shared" si="52"/>
        <v>1.0000000105882352</v>
      </c>
      <c r="AG383">
        <f t="shared" si="53"/>
        <v>1.0000000208598767</v>
      </c>
      <c r="AH383" t="e">
        <f t="shared" si="54"/>
        <v>#DIV/0!</v>
      </c>
      <c r="AI383" t="e">
        <f t="shared" si="55"/>
        <v>#DIV/0!</v>
      </c>
      <c r="AJ383" t="e">
        <f t="shared" si="56"/>
        <v>#DIV/0!</v>
      </c>
      <c r="AK383" t="e">
        <f t="shared" si="57"/>
        <v>#DIV/0!</v>
      </c>
      <c r="AL383" t="e">
        <f t="shared" si="58"/>
        <v>#DIV/0!</v>
      </c>
      <c r="AM383" t="e">
        <f t="shared" si="59"/>
        <v>#DIV/0!</v>
      </c>
    </row>
    <row r="384" spans="1:39">
      <c r="A384" s="18" t="s">
        <v>636</v>
      </c>
      <c r="B384" s="18" t="s">
        <v>2611</v>
      </c>
      <c r="C384" s="18" t="s">
        <v>3229</v>
      </c>
      <c r="D384" s="33">
        <v>47.476409912100003</v>
      </c>
      <c r="E384" s="33">
        <v>11.063139915500001</v>
      </c>
      <c r="F384" s="19">
        <v>740</v>
      </c>
      <c r="AD384" t="e">
        <f t="shared" si="50"/>
        <v>#DIV/0!</v>
      </c>
      <c r="AE384" t="e">
        <f t="shared" si="51"/>
        <v>#DIV/0!</v>
      </c>
      <c r="AF384" t="e">
        <f t="shared" si="52"/>
        <v>#DIV/0!</v>
      </c>
      <c r="AG384" t="e">
        <f t="shared" si="53"/>
        <v>#DIV/0!</v>
      </c>
      <c r="AH384" t="e">
        <f t="shared" si="54"/>
        <v>#DIV/0!</v>
      </c>
      <c r="AI384" t="e">
        <f t="shared" si="55"/>
        <v>#DIV/0!</v>
      </c>
      <c r="AJ384" t="e">
        <f t="shared" si="56"/>
        <v>#DIV/0!</v>
      </c>
      <c r="AK384" t="e">
        <f t="shared" si="57"/>
        <v>#DIV/0!</v>
      </c>
      <c r="AL384" t="e">
        <f t="shared" si="58"/>
        <v>#DIV/0!</v>
      </c>
      <c r="AM384" t="e">
        <f t="shared" si="59"/>
        <v>#DIV/0!</v>
      </c>
    </row>
    <row r="385" spans="1:39">
      <c r="A385" s="18" t="s">
        <v>637</v>
      </c>
      <c r="B385" s="18" t="s">
        <v>1712</v>
      </c>
      <c r="C385" s="18" t="s">
        <v>3257</v>
      </c>
      <c r="D385" s="33">
        <v>33.177799224899999</v>
      </c>
      <c r="E385" s="33">
        <v>-84.406097412099996</v>
      </c>
      <c r="F385" s="19">
        <v>270</v>
      </c>
      <c r="L385" s="23" t="s">
        <v>1712</v>
      </c>
      <c r="M385" s="24">
        <v>33.18</v>
      </c>
      <c r="N385" s="24">
        <v>-84.41</v>
      </c>
      <c r="AD385" t="e">
        <f t="shared" si="50"/>
        <v>#DIV/0!</v>
      </c>
      <c r="AE385" t="e">
        <f t="shared" si="51"/>
        <v>#DIV/0!</v>
      </c>
      <c r="AF385">
        <f t="shared" si="52"/>
        <v>0.99993367163652802</v>
      </c>
      <c r="AG385">
        <f t="shared" si="53"/>
        <v>0.99995376628480037</v>
      </c>
      <c r="AH385" t="e">
        <f t="shared" si="54"/>
        <v>#DIV/0!</v>
      </c>
      <c r="AI385" t="e">
        <f t="shared" si="55"/>
        <v>#DIV/0!</v>
      </c>
      <c r="AJ385" t="e">
        <f t="shared" si="56"/>
        <v>#DIV/0!</v>
      </c>
      <c r="AK385" t="e">
        <f t="shared" si="57"/>
        <v>#DIV/0!</v>
      </c>
      <c r="AL385" t="e">
        <f t="shared" si="58"/>
        <v>#DIV/0!</v>
      </c>
      <c r="AM385" t="e">
        <f t="shared" si="59"/>
        <v>#DIV/0!</v>
      </c>
    </row>
    <row r="386" spans="1:39">
      <c r="A386" s="18" t="s">
        <v>638</v>
      </c>
      <c r="B386" s="18" t="s">
        <v>2612</v>
      </c>
      <c r="C386" s="18" t="s">
        <v>3230</v>
      </c>
      <c r="D386" s="33">
        <v>53.065514</v>
      </c>
      <c r="E386" s="33">
        <v>11.442733</v>
      </c>
      <c r="F386" s="19">
        <v>69</v>
      </c>
      <c r="AD386" t="e">
        <f t="shared" ref="AD386:AD449" si="60">D386/I386</f>
        <v>#DIV/0!</v>
      </c>
      <c r="AE386" t="e">
        <f t="shared" ref="AE386:AE449" si="61">E386/J386</f>
        <v>#DIV/0!</v>
      </c>
      <c r="AF386" t="e">
        <f t="shared" ref="AF386:AF449" si="62">D386/M386</f>
        <v>#DIV/0!</v>
      </c>
      <c r="AG386" t="e">
        <f t="shared" ref="AG386:AG449" si="63">E386/N386</f>
        <v>#DIV/0!</v>
      </c>
      <c r="AH386" t="e">
        <f t="shared" ref="AH386:AH449" si="64">D386/Q386</f>
        <v>#DIV/0!</v>
      </c>
      <c r="AI386" t="e">
        <f t="shared" ref="AI386:AI449" si="65">E386/R386</f>
        <v>#DIV/0!</v>
      </c>
      <c r="AJ386" t="e">
        <f t="shared" ref="AJ386:AJ449" si="66">D386/V386</f>
        <v>#DIV/0!</v>
      </c>
      <c r="AK386" t="e">
        <f t="shared" ref="AK386:AK449" si="67">E386/W386</f>
        <v>#DIV/0!</v>
      </c>
      <c r="AL386" t="e">
        <f t="shared" si="58"/>
        <v>#DIV/0!</v>
      </c>
      <c r="AM386" t="e">
        <f t="shared" si="59"/>
        <v>#DIV/0!</v>
      </c>
    </row>
    <row r="387" spans="1:39">
      <c r="A387" s="18" t="s">
        <v>639</v>
      </c>
      <c r="B387" s="18" t="s">
        <v>2613</v>
      </c>
      <c r="C387" s="18" t="s">
        <v>3263</v>
      </c>
      <c r="D387" s="33">
        <v>57.708000183099998</v>
      </c>
      <c r="E387" s="33">
        <v>11.9919996262</v>
      </c>
      <c r="F387" s="19">
        <v>30</v>
      </c>
      <c r="AD387" t="e">
        <f t="shared" si="60"/>
        <v>#DIV/0!</v>
      </c>
      <c r="AE387" t="e">
        <f t="shared" si="61"/>
        <v>#DIV/0!</v>
      </c>
      <c r="AF387" t="e">
        <f t="shared" si="62"/>
        <v>#DIV/0!</v>
      </c>
      <c r="AG387" t="e">
        <f t="shared" si="63"/>
        <v>#DIV/0!</v>
      </c>
      <c r="AH387" t="e">
        <f t="shared" si="64"/>
        <v>#DIV/0!</v>
      </c>
      <c r="AI387" t="e">
        <f t="shared" si="65"/>
        <v>#DIV/0!</v>
      </c>
      <c r="AJ387" t="e">
        <f t="shared" si="66"/>
        <v>#DIV/0!</v>
      </c>
      <c r="AK387" t="e">
        <f t="shared" si="67"/>
        <v>#DIV/0!</v>
      </c>
      <c r="AL387" t="e">
        <f t="shared" ref="AL387:AL450" si="68">D387/Z387</f>
        <v>#DIV/0!</v>
      </c>
      <c r="AM387" t="e">
        <f t="shared" ref="AM387:AM450" si="69">E387/AA387</f>
        <v>#DIV/0!</v>
      </c>
    </row>
    <row r="388" spans="1:39">
      <c r="A388" s="18" t="s">
        <v>640</v>
      </c>
      <c r="B388" s="18" t="s">
        <v>2614</v>
      </c>
      <c r="C388" s="18" t="s">
        <v>3250</v>
      </c>
      <c r="D388" s="33">
        <v>39.005199432399998</v>
      </c>
      <c r="E388" s="33">
        <v>-114.2161026001</v>
      </c>
      <c r="F388" s="19">
        <v>2065</v>
      </c>
      <c r="AD388" t="e">
        <f t="shared" si="60"/>
        <v>#DIV/0!</v>
      </c>
      <c r="AE388" t="e">
        <f t="shared" si="61"/>
        <v>#DIV/0!</v>
      </c>
      <c r="AF388" t="e">
        <f t="shared" si="62"/>
        <v>#DIV/0!</v>
      </c>
      <c r="AG388" t="e">
        <f t="shared" si="63"/>
        <v>#DIV/0!</v>
      </c>
      <c r="AH388" t="e">
        <f t="shared" si="64"/>
        <v>#DIV/0!</v>
      </c>
      <c r="AI388" t="e">
        <f t="shared" si="65"/>
        <v>#DIV/0!</v>
      </c>
      <c r="AJ388" t="e">
        <f t="shared" si="66"/>
        <v>#DIV/0!</v>
      </c>
      <c r="AK388" t="e">
        <f t="shared" si="67"/>
        <v>#DIV/0!</v>
      </c>
      <c r="AL388" t="e">
        <f t="shared" si="68"/>
        <v>#DIV/0!</v>
      </c>
      <c r="AM388" t="e">
        <f t="shared" si="69"/>
        <v>#DIV/0!</v>
      </c>
    </row>
    <row r="389" spans="1:39">
      <c r="A389" s="18" t="s">
        <v>641</v>
      </c>
      <c r="B389" s="18" t="s">
        <v>2615</v>
      </c>
      <c r="C389" s="18" t="s">
        <v>1958</v>
      </c>
      <c r="D389" s="33">
        <v>54.683334350599999</v>
      </c>
      <c r="E389" s="33">
        <v>-2.4500000477000001</v>
      </c>
      <c r="F389" s="19">
        <v>847</v>
      </c>
      <c r="Y389" s="26" t="s">
        <v>1958</v>
      </c>
      <c r="Z389" s="26">
        <v>54.684229999999999</v>
      </c>
      <c r="AA389" s="26">
        <v>-2.4508000000000001</v>
      </c>
      <c r="AB389" s="28">
        <v>847</v>
      </c>
      <c r="AD389" t="e">
        <f t="shared" si="60"/>
        <v>#DIV/0!</v>
      </c>
      <c r="AE389" t="e">
        <f t="shared" si="61"/>
        <v>#DIV/0!</v>
      </c>
      <c r="AF389" t="e">
        <f t="shared" si="62"/>
        <v>#DIV/0!</v>
      </c>
      <c r="AG389" t="e">
        <f t="shared" si="63"/>
        <v>#DIV/0!</v>
      </c>
      <c r="AH389" t="e">
        <f t="shared" si="64"/>
        <v>#DIV/0!</v>
      </c>
      <c r="AI389" t="e">
        <f t="shared" si="65"/>
        <v>#DIV/0!</v>
      </c>
      <c r="AJ389" t="e">
        <f t="shared" si="66"/>
        <v>#DIV/0!</v>
      </c>
      <c r="AK389" t="e">
        <f t="shared" si="67"/>
        <v>#DIV/0!</v>
      </c>
      <c r="AL389">
        <f t="shared" si="68"/>
        <v>0.99998362143162667</v>
      </c>
      <c r="AM389">
        <f t="shared" si="69"/>
        <v>0.99967359543822432</v>
      </c>
    </row>
    <row r="390" spans="1:39">
      <c r="A390" s="18" t="s">
        <v>642</v>
      </c>
      <c r="B390" s="18" t="s">
        <v>2616</v>
      </c>
      <c r="C390" s="18" t="s">
        <v>3262</v>
      </c>
      <c r="D390" s="33">
        <v>58.049999237100003</v>
      </c>
      <c r="E390" s="33">
        <v>12.016666412399999</v>
      </c>
      <c r="F390" s="19">
        <v>113</v>
      </c>
      <c r="AD390" t="e">
        <f t="shared" si="60"/>
        <v>#DIV/0!</v>
      </c>
      <c r="AE390" t="e">
        <f t="shared" si="61"/>
        <v>#DIV/0!</v>
      </c>
      <c r="AF390" t="e">
        <f t="shared" si="62"/>
        <v>#DIV/0!</v>
      </c>
      <c r="AG390" t="e">
        <f t="shared" si="63"/>
        <v>#DIV/0!</v>
      </c>
      <c r="AH390" t="e">
        <f t="shared" si="64"/>
        <v>#DIV/0!</v>
      </c>
      <c r="AI390" t="e">
        <f t="shared" si="65"/>
        <v>#DIV/0!</v>
      </c>
      <c r="AJ390" t="e">
        <f t="shared" si="66"/>
        <v>#DIV/0!</v>
      </c>
      <c r="AK390" t="e">
        <f t="shared" si="67"/>
        <v>#DIV/0!</v>
      </c>
      <c r="AL390" t="e">
        <f t="shared" si="68"/>
        <v>#DIV/0!</v>
      </c>
      <c r="AM390" t="e">
        <f t="shared" si="69"/>
        <v>#DIV/0!</v>
      </c>
    </row>
    <row r="391" spans="1:39">
      <c r="A391" s="18" t="s">
        <v>643</v>
      </c>
      <c r="B391" s="18" t="s">
        <v>2617</v>
      </c>
      <c r="C391" s="18" t="s">
        <v>3259</v>
      </c>
      <c r="D391" s="33">
        <v>48.200000762899997</v>
      </c>
      <c r="E391" s="33">
        <v>16.5699996948</v>
      </c>
      <c r="F391" s="19">
        <v>156</v>
      </c>
      <c r="AD391" t="e">
        <f t="shared" si="60"/>
        <v>#DIV/0!</v>
      </c>
      <c r="AE391" t="e">
        <f t="shared" si="61"/>
        <v>#DIV/0!</v>
      </c>
      <c r="AF391" t="e">
        <f t="shared" si="62"/>
        <v>#DIV/0!</v>
      </c>
      <c r="AG391" t="e">
        <f t="shared" si="63"/>
        <v>#DIV/0!</v>
      </c>
      <c r="AH391" t="e">
        <f t="shared" si="64"/>
        <v>#DIV/0!</v>
      </c>
      <c r="AI391" t="e">
        <f t="shared" si="65"/>
        <v>#DIV/0!</v>
      </c>
      <c r="AJ391" t="e">
        <f t="shared" si="66"/>
        <v>#DIV/0!</v>
      </c>
      <c r="AK391" t="e">
        <f t="shared" si="67"/>
        <v>#DIV/0!</v>
      </c>
      <c r="AL391" t="e">
        <f t="shared" si="68"/>
        <v>#DIV/0!</v>
      </c>
      <c r="AM391" t="e">
        <f t="shared" si="69"/>
        <v>#DIV/0!</v>
      </c>
    </row>
    <row r="392" spans="1:39">
      <c r="A392" s="18" t="s">
        <v>644</v>
      </c>
      <c r="B392" s="18" t="s">
        <v>1658</v>
      </c>
      <c r="C392" s="18" t="s">
        <v>3238</v>
      </c>
      <c r="D392" s="33">
        <v>36.270000457800002</v>
      </c>
      <c r="E392" s="33">
        <v>100.62000274659999</v>
      </c>
      <c r="F392" s="19">
        <v>2860</v>
      </c>
      <c r="L392" s="23" t="s">
        <v>1658</v>
      </c>
      <c r="M392" s="24">
        <v>36.270000000000003</v>
      </c>
      <c r="N392" s="24">
        <v>100.6</v>
      </c>
      <c r="AD392" t="e">
        <f t="shared" si="60"/>
        <v>#DIV/0!</v>
      </c>
      <c r="AE392" t="e">
        <f t="shared" si="61"/>
        <v>#DIV/0!</v>
      </c>
      <c r="AF392">
        <f t="shared" si="62"/>
        <v>1.0000000126220017</v>
      </c>
      <c r="AG392">
        <f t="shared" si="63"/>
        <v>1.0001988344592445</v>
      </c>
      <c r="AH392" t="e">
        <f t="shared" si="64"/>
        <v>#DIV/0!</v>
      </c>
      <c r="AI392" t="e">
        <f t="shared" si="65"/>
        <v>#DIV/0!</v>
      </c>
      <c r="AJ392" t="e">
        <f t="shared" si="66"/>
        <v>#DIV/0!</v>
      </c>
      <c r="AK392" t="e">
        <f t="shared" si="67"/>
        <v>#DIV/0!</v>
      </c>
      <c r="AL392" t="e">
        <f t="shared" si="68"/>
        <v>#DIV/0!</v>
      </c>
      <c r="AM392" t="e">
        <f t="shared" si="69"/>
        <v>#DIV/0!</v>
      </c>
    </row>
    <row r="393" spans="1:39">
      <c r="A393" s="18" t="s">
        <v>645</v>
      </c>
      <c r="B393" s="18" t="s">
        <v>2618</v>
      </c>
      <c r="C393" s="18" t="s">
        <v>3252</v>
      </c>
      <c r="D393" s="33">
        <v>44.308200836200001</v>
      </c>
      <c r="E393" s="33">
        <v>-71.217697143600006</v>
      </c>
      <c r="F393" s="19">
        <v>453</v>
      </c>
      <c r="AD393" t="e">
        <f t="shared" si="60"/>
        <v>#DIV/0!</v>
      </c>
      <c r="AE393" t="e">
        <f t="shared" si="61"/>
        <v>#DIV/0!</v>
      </c>
      <c r="AF393" t="e">
        <f t="shared" si="62"/>
        <v>#DIV/0!</v>
      </c>
      <c r="AG393" t="e">
        <f t="shared" si="63"/>
        <v>#DIV/0!</v>
      </c>
      <c r="AH393" t="e">
        <f t="shared" si="64"/>
        <v>#DIV/0!</v>
      </c>
      <c r="AI393" t="e">
        <f t="shared" si="65"/>
        <v>#DIV/0!</v>
      </c>
      <c r="AJ393" t="e">
        <f t="shared" si="66"/>
        <v>#DIV/0!</v>
      </c>
      <c r="AK393" t="e">
        <f t="shared" si="67"/>
        <v>#DIV/0!</v>
      </c>
      <c r="AL393" t="e">
        <f t="shared" si="68"/>
        <v>#DIV/0!</v>
      </c>
      <c r="AM393" t="e">
        <f t="shared" si="69"/>
        <v>#DIV/0!</v>
      </c>
    </row>
    <row r="394" spans="1:39">
      <c r="A394" s="18" t="s">
        <v>646</v>
      </c>
      <c r="B394" s="18" t="s">
        <v>2619</v>
      </c>
      <c r="C394" s="18" t="s">
        <v>3232</v>
      </c>
      <c r="D394" s="33">
        <v>48.709999084499998</v>
      </c>
      <c r="E394" s="33">
        <v>2.1475000381</v>
      </c>
      <c r="F394" s="19">
        <v>167</v>
      </c>
      <c r="AD394" t="e">
        <f t="shared" si="60"/>
        <v>#DIV/0!</v>
      </c>
      <c r="AE394" t="e">
        <f t="shared" si="61"/>
        <v>#DIV/0!</v>
      </c>
      <c r="AF394" t="e">
        <f t="shared" si="62"/>
        <v>#DIV/0!</v>
      </c>
      <c r="AG394" t="e">
        <f t="shared" si="63"/>
        <v>#DIV/0!</v>
      </c>
      <c r="AH394" t="e">
        <f t="shared" si="64"/>
        <v>#DIV/0!</v>
      </c>
      <c r="AI394" t="e">
        <f t="shared" si="65"/>
        <v>#DIV/0!</v>
      </c>
      <c r="AJ394" t="e">
        <f t="shared" si="66"/>
        <v>#DIV/0!</v>
      </c>
      <c r="AK394" t="e">
        <f t="shared" si="67"/>
        <v>#DIV/0!</v>
      </c>
      <c r="AL394" t="e">
        <f t="shared" si="68"/>
        <v>#DIV/0!</v>
      </c>
      <c r="AM394" t="e">
        <f t="shared" si="69"/>
        <v>#DIV/0!</v>
      </c>
    </row>
    <row r="395" spans="1:39">
      <c r="A395" s="18" t="s">
        <v>647</v>
      </c>
      <c r="B395" s="18" t="s">
        <v>1412</v>
      </c>
      <c r="C395" s="18" t="s">
        <v>3234</v>
      </c>
      <c r="D395" s="33">
        <v>50.6300010681</v>
      </c>
      <c r="E395" s="33">
        <v>-97.050003051800005</v>
      </c>
      <c r="F395" s="19">
        <v>228</v>
      </c>
      <c r="L395" s="23" t="s">
        <v>1412</v>
      </c>
      <c r="M395" s="24">
        <v>50.63</v>
      </c>
      <c r="N395" s="24">
        <v>-97.05</v>
      </c>
      <c r="AD395" t="e">
        <f t="shared" si="60"/>
        <v>#DIV/0!</v>
      </c>
      <c r="AE395" t="e">
        <f t="shared" si="61"/>
        <v>#DIV/0!</v>
      </c>
      <c r="AF395">
        <f t="shared" si="62"/>
        <v>1.0000000210961879</v>
      </c>
      <c r="AG395">
        <f t="shared" si="63"/>
        <v>1.0000000314456468</v>
      </c>
      <c r="AH395" t="e">
        <f t="shared" si="64"/>
        <v>#DIV/0!</v>
      </c>
      <c r="AI395" t="e">
        <f t="shared" si="65"/>
        <v>#DIV/0!</v>
      </c>
      <c r="AJ395" t="e">
        <f t="shared" si="66"/>
        <v>#DIV/0!</v>
      </c>
      <c r="AK395" t="e">
        <f t="shared" si="67"/>
        <v>#DIV/0!</v>
      </c>
      <c r="AL395" t="e">
        <f t="shared" si="68"/>
        <v>#DIV/0!</v>
      </c>
      <c r="AM395" t="e">
        <f t="shared" si="69"/>
        <v>#DIV/0!</v>
      </c>
    </row>
    <row r="396" spans="1:39">
      <c r="A396" s="18" t="s">
        <v>648</v>
      </c>
      <c r="B396" s="18" t="s">
        <v>2620</v>
      </c>
      <c r="C396" s="18" t="s">
        <v>3236</v>
      </c>
      <c r="D396" s="33">
        <v>56.970001220699999</v>
      </c>
      <c r="E396" s="33">
        <v>-2.5799999237</v>
      </c>
      <c r="F396" s="19">
        <v>85</v>
      </c>
      <c r="AD396" t="e">
        <f t="shared" si="60"/>
        <v>#DIV/0!</v>
      </c>
      <c r="AE396" t="e">
        <f t="shared" si="61"/>
        <v>#DIV/0!</v>
      </c>
      <c r="AF396" t="e">
        <f t="shared" si="62"/>
        <v>#DIV/0!</v>
      </c>
      <c r="AG396" t="e">
        <f t="shared" si="63"/>
        <v>#DIV/0!</v>
      </c>
      <c r="AH396" t="e">
        <f t="shared" si="64"/>
        <v>#DIV/0!</v>
      </c>
      <c r="AI396" t="e">
        <f t="shared" si="65"/>
        <v>#DIV/0!</v>
      </c>
      <c r="AJ396" t="e">
        <f t="shared" si="66"/>
        <v>#DIV/0!</v>
      </c>
      <c r="AK396" t="e">
        <f t="shared" si="67"/>
        <v>#DIV/0!</v>
      </c>
      <c r="AL396" t="e">
        <f t="shared" si="68"/>
        <v>#DIV/0!</v>
      </c>
      <c r="AM396" t="e">
        <f t="shared" si="69"/>
        <v>#DIV/0!</v>
      </c>
    </row>
    <row r="397" spans="1:39">
      <c r="A397" s="18" t="s">
        <v>650</v>
      </c>
      <c r="B397" s="18" t="s">
        <v>1397</v>
      </c>
      <c r="C397" s="18" t="s">
        <v>3235</v>
      </c>
      <c r="D397" s="33">
        <v>48.509998321499999</v>
      </c>
      <c r="E397" s="33">
        <v>-113.9960021973</v>
      </c>
      <c r="F397" s="19">
        <v>976</v>
      </c>
      <c r="L397" s="23" t="s">
        <v>1397</v>
      </c>
      <c r="M397" s="24">
        <v>48.51</v>
      </c>
      <c r="N397" s="24">
        <v>-114</v>
      </c>
      <c r="AD397" t="e">
        <f t="shared" si="60"/>
        <v>#DIV/0!</v>
      </c>
      <c r="AE397" t="e">
        <f t="shared" si="61"/>
        <v>#DIV/0!</v>
      </c>
      <c r="AF397">
        <f t="shared" si="62"/>
        <v>0.9999999653988868</v>
      </c>
      <c r="AG397">
        <f t="shared" si="63"/>
        <v>0.99996493155526311</v>
      </c>
      <c r="AH397" t="e">
        <f t="shared" si="64"/>
        <v>#DIV/0!</v>
      </c>
      <c r="AI397" t="e">
        <f t="shared" si="65"/>
        <v>#DIV/0!</v>
      </c>
      <c r="AJ397" t="e">
        <f t="shared" si="66"/>
        <v>#DIV/0!</v>
      </c>
      <c r="AK397" t="e">
        <f t="shared" si="67"/>
        <v>#DIV/0!</v>
      </c>
      <c r="AL397" t="e">
        <f t="shared" si="68"/>
        <v>#DIV/0!</v>
      </c>
      <c r="AM397" t="e">
        <f t="shared" si="69"/>
        <v>#DIV/0!</v>
      </c>
    </row>
    <row r="398" spans="1:39">
      <c r="A398" s="18" t="s">
        <v>651</v>
      </c>
      <c r="B398" s="18" t="s">
        <v>2195</v>
      </c>
      <c r="C398" s="18" t="s">
        <v>3260</v>
      </c>
      <c r="D398" s="33">
        <v>13.4300003052</v>
      </c>
      <c r="E398" s="33">
        <v>144.7799987793</v>
      </c>
      <c r="F398" s="19">
        <v>2</v>
      </c>
      <c r="O398" s="26" t="s">
        <v>2195</v>
      </c>
      <c r="P398" s="26" t="s">
        <v>2196</v>
      </c>
      <c r="Q398" s="26">
        <v>13.43</v>
      </c>
      <c r="R398" s="26">
        <v>144.78</v>
      </c>
      <c r="S398" s="26">
        <v>2</v>
      </c>
      <c r="T398" s="30" t="s">
        <v>2195</v>
      </c>
      <c r="U398" s="30" t="s">
        <v>2196</v>
      </c>
      <c r="V398" s="30">
        <v>13.43</v>
      </c>
      <c r="W398" s="30">
        <v>144.78</v>
      </c>
      <c r="X398" s="30">
        <v>2</v>
      </c>
      <c r="AD398" t="e">
        <f t="shared" si="60"/>
        <v>#DIV/0!</v>
      </c>
      <c r="AE398" t="e">
        <f t="shared" si="61"/>
        <v>#DIV/0!</v>
      </c>
      <c r="AF398" t="e">
        <f t="shared" si="62"/>
        <v>#DIV/0!</v>
      </c>
      <c r="AG398" t="e">
        <f t="shared" si="63"/>
        <v>#DIV/0!</v>
      </c>
      <c r="AH398">
        <f t="shared" si="64"/>
        <v>1.0000000227252421</v>
      </c>
      <c r="AI398">
        <f t="shared" si="65"/>
        <v>0.99999999156858688</v>
      </c>
      <c r="AJ398">
        <f t="shared" si="66"/>
        <v>1.0000000227252421</v>
      </c>
      <c r="AK398">
        <f t="shared" si="67"/>
        <v>0.99999999156858688</v>
      </c>
      <c r="AL398" t="e">
        <f t="shared" si="68"/>
        <v>#DIV/0!</v>
      </c>
      <c r="AM398" t="e">
        <f t="shared" si="69"/>
        <v>#DIV/0!</v>
      </c>
    </row>
    <row r="399" spans="1:39">
      <c r="A399" s="18" t="s">
        <v>652</v>
      </c>
      <c r="B399" s="18" t="s">
        <v>1711</v>
      </c>
      <c r="C399" s="18" t="s">
        <v>3255</v>
      </c>
      <c r="D399" s="33">
        <v>44.479999542199998</v>
      </c>
      <c r="E399" s="33">
        <v>-88.129997253400006</v>
      </c>
      <c r="F399" s="19">
        <v>209</v>
      </c>
      <c r="L399" s="23" t="s">
        <v>1711</v>
      </c>
      <c r="M399" s="24">
        <v>44.48</v>
      </c>
      <c r="N399" s="24">
        <v>-88.13</v>
      </c>
      <c r="AD399" t="e">
        <f t="shared" si="60"/>
        <v>#DIV/0!</v>
      </c>
      <c r="AE399" t="e">
        <f t="shared" si="61"/>
        <v>#DIV/0!</v>
      </c>
      <c r="AF399">
        <f t="shared" si="62"/>
        <v>0.99999998970773385</v>
      </c>
      <c r="AG399">
        <f t="shared" si="63"/>
        <v>0.99999996883467612</v>
      </c>
      <c r="AH399" t="e">
        <f t="shared" si="64"/>
        <v>#DIV/0!</v>
      </c>
      <c r="AI399" t="e">
        <f t="shared" si="65"/>
        <v>#DIV/0!</v>
      </c>
      <c r="AJ399" t="e">
        <f t="shared" si="66"/>
        <v>#DIV/0!</v>
      </c>
      <c r="AK399" t="e">
        <f t="shared" si="67"/>
        <v>#DIV/0!</v>
      </c>
      <c r="AL399" t="e">
        <f t="shared" si="68"/>
        <v>#DIV/0!</v>
      </c>
      <c r="AM399" t="e">
        <f t="shared" si="69"/>
        <v>#DIV/0!</v>
      </c>
    </row>
    <row r="400" spans="1:39">
      <c r="A400" s="18" t="s">
        <v>653</v>
      </c>
      <c r="B400" s="18" t="s">
        <v>2621</v>
      </c>
      <c r="C400" s="18" t="s">
        <v>3261</v>
      </c>
      <c r="D400" s="33">
        <v>64.959999084499998</v>
      </c>
      <c r="E400" s="33">
        <v>17.7000007629</v>
      </c>
      <c r="F400" s="19">
        <v>278</v>
      </c>
      <c r="AD400" t="e">
        <f t="shared" si="60"/>
        <v>#DIV/0!</v>
      </c>
      <c r="AE400" t="e">
        <f t="shared" si="61"/>
        <v>#DIV/0!</v>
      </c>
      <c r="AF400" t="e">
        <f t="shared" si="62"/>
        <v>#DIV/0!</v>
      </c>
      <c r="AG400" t="e">
        <f t="shared" si="63"/>
        <v>#DIV/0!</v>
      </c>
      <c r="AH400" t="e">
        <f t="shared" si="64"/>
        <v>#DIV/0!</v>
      </c>
      <c r="AI400" t="e">
        <f t="shared" si="65"/>
        <v>#DIV/0!</v>
      </c>
      <c r="AJ400" t="e">
        <f t="shared" si="66"/>
        <v>#DIV/0!</v>
      </c>
      <c r="AK400" t="e">
        <f t="shared" si="67"/>
        <v>#DIV/0!</v>
      </c>
      <c r="AL400" t="e">
        <f t="shared" si="68"/>
        <v>#DIV/0!</v>
      </c>
      <c r="AM400" t="e">
        <f t="shared" si="69"/>
        <v>#DIV/0!</v>
      </c>
    </row>
    <row r="401" spans="1:39">
      <c r="A401" s="18" t="s">
        <v>654</v>
      </c>
      <c r="B401" s="18" t="s">
        <v>1710</v>
      </c>
      <c r="C401" s="18" t="s">
        <v>3231</v>
      </c>
      <c r="D401" s="33">
        <v>42.8800010681</v>
      </c>
      <c r="E401" s="33">
        <v>-77.029998779300001</v>
      </c>
      <c r="F401" s="19">
        <v>218</v>
      </c>
      <c r="L401" s="23" t="s">
        <v>1710</v>
      </c>
      <c r="M401" s="24">
        <v>42.88</v>
      </c>
      <c r="N401" s="24">
        <v>-77.03</v>
      </c>
      <c r="AD401" t="e">
        <f t="shared" si="60"/>
        <v>#DIV/0!</v>
      </c>
      <c r="AE401" t="e">
        <f t="shared" si="61"/>
        <v>#DIV/0!</v>
      </c>
      <c r="AF401">
        <f t="shared" si="62"/>
        <v>1.0000000249090484</v>
      </c>
      <c r="AG401">
        <f t="shared" si="63"/>
        <v>0.99999998415292746</v>
      </c>
      <c r="AH401" t="e">
        <f t="shared" si="64"/>
        <v>#DIV/0!</v>
      </c>
      <c r="AI401" t="e">
        <f t="shared" si="65"/>
        <v>#DIV/0!</v>
      </c>
      <c r="AJ401" t="e">
        <f t="shared" si="66"/>
        <v>#DIV/0!</v>
      </c>
      <c r="AK401" t="e">
        <f t="shared" si="67"/>
        <v>#DIV/0!</v>
      </c>
      <c r="AL401" t="e">
        <f t="shared" si="68"/>
        <v>#DIV/0!</v>
      </c>
      <c r="AM401" t="e">
        <f t="shared" si="69"/>
        <v>#DIV/0!</v>
      </c>
    </row>
    <row r="402" spans="1:39">
      <c r="A402" s="18" t="s">
        <v>655</v>
      </c>
      <c r="B402" s="18" t="s">
        <v>1567</v>
      </c>
      <c r="C402" s="18" t="s">
        <v>3242</v>
      </c>
      <c r="D402" s="33">
        <v>53.290279388400002</v>
      </c>
      <c r="E402" s="33">
        <v>-60.387500762899997</v>
      </c>
      <c r="F402" s="19">
        <v>39</v>
      </c>
      <c r="L402" s="23" t="s">
        <v>1567</v>
      </c>
      <c r="M402" s="24">
        <v>53.29</v>
      </c>
      <c r="N402" s="24">
        <v>-60.39</v>
      </c>
      <c r="AD402" t="e">
        <f t="shared" si="60"/>
        <v>#DIV/0!</v>
      </c>
      <c r="AE402" t="e">
        <f t="shared" si="61"/>
        <v>#DIV/0!</v>
      </c>
      <c r="AF402">
        <f t="shared" si="62"/>
        <v>1.0000052427922688</v>
      </c>
      <c r="AG402">
        <f t="shared" si="63"/>
        <v>0.99995861505050498</v>
      </c>
      <c r="AH402" t="e">
        <f t="shared" si="64"/>
        <v>#DIV/0!</v>
      </c>
      <c r="AI402" t="e">
        <f t="shared" si="65"/>
        <v>#DIV/0!</v>
      </c>
      <c r="AJ402" t="e">
        <f t="shared" si="66"/>
        <v>#DIV/0!</v>
      </c>
      <c r="AK402" t="e">
        <f t="shared" si="67"/>
        <v>#DIV/0!</v>
      </c>
      <c r="AL402" t="e">
        <f t="shared" si="68"/>
        <v>#DIV/0!</v>
      </c>
      <c r="AM402" t="e">
        <f t="shared" si="69"/>
        <v>#DIV/0!</v>
      </c>
    </row>
    <row r="403" spans="1:39">
      <c r="A403" s="18" t="s">
        <v>656</v>
      </c>
      <c r="B403" s="18" t="s">
        <v>2622</v>
      </c>
      <c r="C403" s="18" t="s">
        <v>3244</v>
      </c>
      <c r="D403" s="33">
        <v>44.75</v>
      </c>
      <c r="E403" s="33">
        <v>1.3999999761999999</v>
      </c>
      <c r="F403" s="19">
        <v>259</v>
      </c>
      <c r="AD403" t="e">
        <f t="shared" si="60"/>
        <v>#DIV/0!</v>
      </c>
      <c r="AE403" t="e">
        <f t="shared" si="61"/>
        <v>#DIV/0!</v>
      </c>
      <c r="AF403" t="e">
        <f t="shared" si="62"/>
        <v>#DIV/0!</v>
      </c>
      <c r="AG403" t="e">
        <f t="shared" si="63"/>
        <v>#DIV/0!</v>
      </c>
      <c r="AH403" t="e">
        <f t="shared" si="64"/>
        <v>#DIV/0!</v>
      </c>
      <c r="AI403" t="e">
        <f t="shared" si="65"/>
        <v>#DIV/0!</v>
      </c>
      <c r="AJ403" t="e">
        <f t="shared" si="66"/>
        <v>#DIV/0!</v>
      </c>
      <c r="AK403" t="e">
        <f t="shared" si="67"/>
        <v>#DIV/0!</v>
      </c>
      <c r="AL403" t="e">
        <f t="shared" si="68"/>
        <v>#DIV/0!</v>
      </c>
      <c r="AM403" t="e">
        <f t="shared" si="69"/>
        <v>#DIV/0!</v>
      </c>
    </row>
    <row r="404" spans="1:39">
      <c r="A404" s="18" t="s">
        <v>657</v>
      </c>
      <c r="B404" s="18" t="s">
        <v>2197</v>
      </c>
      <c r="C404" s="18" t="s">
        <v>2198</v>
      </c>
      <c r="D404" s="33">
        <v>36.049999237100003</v>
      </c>
      <c r="E404" s="33">
        <v>14.1800003052</v>
      </c>
      <c r="F404" s="19">
        <v>30</v>
      </c>
      <c r="O404" s="26" t="s">
        <v>2197</v>
      </c>
      <c r="P404" s="26" t="s">
        <v>2198</v>
      </c>
      <c r="Q404" s="26">
        <v>36.049999999999997</v>
      </c>
      <c r="R404" s="26">
        <v>14.18</v>
      </c>
      <c r="S404" s="26">
        <v>30</v>
      </c>
      <c r="T404" s="30" t="s">
        <v>2197</v>
      </c>
      <c r="U404" s="30" t="s">
        <v>2198</v>
      </c>
      <c r="V404" s="30">
        <v>36.049999999999997</v>
      </c>
      <c r="W404" s="30">
        <v>14.18</v>
      </c>
      <c r="X404" s="30">
        <v>30</v>
      </c>
      <c r="AD404" t="e">
        <f t="shared" si="60"/>
        <v>#DIV/0!</v>
      </c>
      <c r="AE404" t="e">
        <f t="shared" si="61"/>
        <v>#DIV/0!</v>
      </c>
      <c r="AF404" t="e">
        <f t="shared" si="62"/>
        <v>#DIV/0!</v>
      </c>
      <c r="AG404" t="e">
        <f t="shared" si="63"/>
        <v>#DIV/0!</v>
      </c>
      <c r="AH404">
        <f t="shared" si="64"/>
        <v>0.99999997883772551</v>
      </c>
      <c r="AI404">
        <f t="shared" si="65"/>
        <v>1.0000000215232723</v>
      </c>
      <c r="AJ404">
        <f t="shared" si="66"/>
        <v>0.99999997883772551</v>
      </c>
      <c r="AK404">
        <f t="shared" si="67"/>
        <v>1.0000000215232723</v>
      </c>
      <c r="AL404" t="e">
        <f t="shared" si="68"/>
        <v>#DIV/0!</v>
      </c>
      <c r="AM404" t="e">
        <f t="shared" si="69"/>
        <v>#DIV/0!</v>
      </c>
    </row>
    <row r="405" spans="1:39">
      <c r="A405" s="18" t="s">
        <v>658</v>
      </c>
      <c r="B405" s="18" t="s">
        <v>2199</v>
      </c>
      <c r="C405" s="18" t="s">
        <v>2200</v>
      </c>
      <c r="D405" s="33">
        <v>-12.248800277699999</v>
      </c>
      <c r="E405" s="33">
        <v>131.04530334469999</v>
      </c>
      <c r="F405" s="19">
        <v>25</v>
      </c>
      <c r="O405" s="26" t="s">
        <v>2199</v>
      </c>
      <c r="P405" s="26" t="s">
        <v>2200</v>
      </c>
      <c r="Q405" s="26">
        <v>-12.248800279999999</v>
      </c>
      <c r="R405" s="26">
        <v>131.0453033</v>
      </c>
      <c r="S405" s="26">
        <v>25</v>
      </c>
      <c r="T405" s="30" t="s">
        <v>2199</v>
      </c>
      <c r="U405" s="30" t="s">
        <v>2200</v>
      </c>
      <c r="V405" s="30">
        <v>-12.24880027771</v>
      </c>
      <c r="W405" s="30">
        <v>131.04530334472699</v>
      </c>
      <c r="X405" s="30">
        <v>25</v>
      </c>
      <c r="AD405" t="e">
        <f t="shared" si="60"/>
        <v>#DIV/0!</v>
      </c>
      <c r="AE405" t="e">
        <f t="shared" si="61"/>
        <v>#DIV/0!</v>
      </c>
      <c r="AF405" t="e">
        <f t="shared" si="62"/>
        <v>#DIV/0!</v>
      </c>
      <c r="AG405" t="e">
        <f t="shared" si="63"/>
        <v>#DIV/0!</v>
      </c>
      <c r="AH405">
        <f t="shared" si="64"/>
        <v>0.99999999981222654</v>
      </c>
      <c r="AI405">
        <f t="shared" si="65"/>
        <v>1.0000000003411034</v>
      </c>
      <c r="AJ405">
        <f t="shared" si="66"/>
        <v>0.99999999999918354</v>
      </c>
      <c r="AK405">
        <f t="shared" si="67"/>
        <v>0.99999999999979394</v>
      </c>
      <c r="AL405" t="e">
        <f t="shared" si="68"/>
        <v>#DIV/0!</v>
      </c>
      <c r="AM405" t="e">
        <f t="shared" si="69"/>
        <v>#DIV/0!</v>
      </c>
    </row>
    <row r="406" spans="1:39">
      <c r="A406" s="18" t="s">
        <v>659</v>
      </c>
      <c r="B406" s="18" t="s">
        <v>1564</v>
      </c>
      <c r="C406" s="18" t="s">
        <v>3249</v>
      </c>
      <c r="D406" s="33">
        <v>47.180000305199997</v>
      </c>
      <c r="E406" s="33">
        <v>-93.529998779300001</v>
      </c>
      <c r="F406" s="19">
        <v>390</v>
      </c>
      <c r="L406" s="23" t="s">
        <v>1564</v>
      </c>
      <c r="M406" s="24">
        <v>47.18</v>
      </c>
      <c r="N406" s="24">
        <v>-93.53</v>
      </c>
      <c r="AD406" t="e">
        <f t="shared" si="60"/>
        <v>#DIV/0!</v>
      </c>
      <c r="AE406" t="e">
        <f t="shared" si="61"/>
        <v>#DIV/0!</v>
      </c>
      <c r="AF406">
        <f t="shared" si="62"/>
        <v>1.0000000064688426</v>
      </c>
      <c r="AG406">
        <f t="shared" si="63"/>
        <v>0.99999998694857262</v>
      </c>
      <c r="AH406" t="e">
        <f t="shared" si="64"/>
        <v>#DIV/0!</v>
      </c>
      <c r="AI406" t="e">
        <f t="shared" si="65"/>
        <v>#DIV/0!</v>
      </c>
      <c r="AJ406" t="e">
        <f t="shared" si="66"/>
        <v>#DIV/0!</v>
      </c>
      <c r="AK406" t="e">
        <f t="shared" si="67"/>
        <v>#DIV/0!</v>
      </c>
      <c r="AL406" t="e">
        <f t="shared" si="68"/>
        <v>#DIV/0!</v>
      </c>
      <c r="AM406" t="e">
        <f t="shared" si="69"/>
        <v>#DIV/0!</v>
      </c>
    </row>
    <row r="407" spans="1:39">
      <c r="A407" s="18" t="s">
        <v>660</v>
      </c>
      <c r="B407" s="18" t="s">
        <v>2623</v>
      </c>
      <c r="C407" s="18" t="s">
        <v>3256</v>
      </c>
      <c r="D407" s="33">
        <v>38.900001525900002</v>
      </c>
      <c r="E407" s="33">
        <v>-76.699996948199995</v>
      </c>
      <c r="F407" s="19">
        <v>50</v>
      </c>
      <c r="AD407" t="e">
        <f t="shared" si="60"/>
        <v>#DIV/0!</v>
      </c>
      <c r="AE407" t="e">
        <f t="shared" si="61"/>
        <v>#DIV/0!</v>
      </c>
      <c r="AF407" t="e">
        <f t="shared" si="62"/>
        <v>#DIV/0!</v>
      </c>
      <c r="AG407" t="e">
        <f t="shared" si="63"/>
        <v>#DIV/0!</v>
      </c>
      <c r="AH407" t="e">
        <f t="shared" si="64"/>
        <v>#DIV/0!</v>
      </c>
      <c r="AI407" t="e">
        <f t="shared" si="65"/>
        <v>#DIV/0!</v>
      </c>
      <c r="AJ407" t="e">
        <f t="shared" si="66"/>
        <v>#DIV/0!</v>
      </c>
      <c r="AK407" t="e">
        <f t="shared" si="67"/>
        <v>#DIV/0!</v>
      </c>
      <c r="AL407" t="e">
        <f t="shared" si="68"/>
        <v>#DIV/0!</v>
      </c>
      <c r="AM407" t="e">
        <f t="shared" si="69"/>
        <v>#DIV/0!</v>
      </c>
    </row>
    <row r="408" spans="1:39">
      <c r="A408" s="18" t="s">
        <v>661</v>
      </c>
      <c r="B408" s="18" t="s">
        <v>1379</v>
      </c>
      <c r="C408" s="18" t="s">
        <v>3295</v>
      </c>
      <c r="D408" s="33">
        <v>36.066665649400001</v>
      </c>
      <c r="E408" s="33">
        <v>-112.1500015259</v>
      </c>
      <c r="F408" s="19">
        <v>2152</v>
      </c>
      <c r="L408" s="23" t="s">
        <v>1379</v>
      </c>
      <c r="M408" s="24">
        <v>36.07</v>
      </c>
      <c r="N408" s="24">
        <v>-112.2</v>
      </c>
      <c r="AD408" t="e">
        <f t="shared" si="60"/>
        <v>#DIV/0!</v>
      </c>
      <c r="AE408" t="e">
        <f t="shared" si="61"/>
        <v>#DIV/0!</v>
      </c>
      <c r="AF408">
        <f t="shared" si="62"/>
        <v>0.99990755889659</v>
      </c>
      <c r="AG408">
        <f t="shared" si="63"/>
        <v>0.9995543808012477</v>
      </c>
      <c r="AH408" t="e">
        <f t="shared" si="64"/>
        <v>#DIV/0!</v>
      </c>
      <c r="AI408" t="e">
        <f t="shared" si="65"/>
        <v>#DIV/0!</v>
      </c>
      <c r="AJ408" t="e">
        <f t="shared" si="66"/>
        <v>#DIV/0!</v>
      </c>
      <c r="AK408" t="e">
        <f t="shared" si="67"/>
        <v>#DIV/0!</v>
      </c>
      <c r="AL408" t="e">
        <f t="shared" si="68"/>
        <v>#DIV/0!</v>
      </c>
      <c r="AM408" t="e">
        <f t="shared" si="69"/>
        <v>#DIV/0!</v>
      </c>
    </row>
    <row r="409" spans="1:39">
      <c r="A409" s="18" t="s">
        <v>662</v>
      </c>
      <c r="B409" s="18" t="s">
        <v>2624</v>
      </c>
      <c r="C409" s="18" t="s">
        <v>3661</v>
      </c>
      <c r="D409" s="33">
        <v>66.5</v>
      </c>
      <c r="E409" s="33">
        <v>-46.200000762899997</v>
      </c>
      <c r="F409" s="19">
        <v>2030</v>
      </c>
      <c r="AD409" t="e">
        <f t="shared" si="60"/>
        <v>#DIV/0!</v>
      </c>
      <c r="AE409" t="e">
        <f t="shared" si="61"/>
        <v>#DIV/0!</v>
      </c>
      <c r="AF409" t="e">
        <f t="shared" si="62"/>
        <v>#DIV/0!</v>
      </c>
      <c r="AG409" t="e">
        <f t="shared" si="63"/>
        <v>#DIV/0!</v>
      </c>
      <c r="AH409" t="e">
        <f t="shared" si="64"/>
        <v>#DIV/0!</v>
      </c>
      <c r="AI409" t="e">
        <f t="shared" si="65"/>
        <v>#DIV/0!</v>
      </c>
      <c r="AJ409" t="e">
        <f t="shared" si="66"/>
        <v>#DIV/0!</v>
      </c>
      <c r="AK409" t="e">
        <f t="shared" si="67"/>
        <v>#DIV/0!</v>
      </c>
      <c r="AL409" t="e">
        <f t="shared" si="68"/>
        <v>#DIV/0!</v>
      </c>
      <c r="AM409" t="e">
        <f t="shared" si="69"/>
        <v>#DIV/0!</v>
      </c>
    </row>
    <row r="410" spans="1:39">
      <c r="A410" s="18" t="s">
        <v>663</v>
      </c>
      <c r="B410" s="18" t="s">
        <v>1436</v>
      </c>
      <c r="C410" s="18" t="s">
        <v>3253</v>
      </c>
      <c r="D410" s="33">
        <v>35.599998474099998</v>
      </c>
      <c r="E410" s="33">
        <v>-83.779998779300001</v>
      </c>
      <c r="F410" s="19">
        <v>564</v>
      </c>
      <c r="L410" s="23" t="s">
        <v>1436</v>
      </c>
      <c r="M410" s="24">
        <v>35.6</v>
      </c>
      <c r="N410" s="24">
        <v>-83.78</v>
      </c>
      <c r="AD410" t="e">
        <f t="shared" si="60"/>
        <v>#DIV/0!</v>
      </c>
      <c r="AE410" t="e">
        <f t="shared" si="61"/>
        <v>#DIV/0!</v>
      </c>
      <c r="AF410">
        <f t="shared" si="62"/>
        <v>0.99999995713764034</v>
      </c>
      <c r="AG410">
        <f t="shared" si="63"/>
        <v>0.99999998542969681</v>
      </c>
      <c r="AH410" t="e">
        <f t="shared" si="64"/>
        <v>#DIV/0!</v>
      </c>
      <c r="AI410" t="e">
        <f t="shared" si="65"/>
        <v>#DIV/0!</v>
      </c>
      <c r="AJ410" t="e">
        <f t="shared" si="66"/>
        <v>#DIV/0!</v>
      </c>
      <c r="AK410" t="e">
        <f t="shared" si="67"/>
        <v>#DIV/0!</v>
      </c>
      <c r="AL410" t="e">
        <f t="shared" si="68"/>
        <v>#DIV/0!</v>
      </c>
      <c r="AM410" t="e">
        <f t="shared" si="69"/>
        <v>#DIV/0!</v>
      </c>
    </row>
    <row r="411" spans="1:39">
      <c r="A411" s="18" t="s">
        <v>664</v>
      </c>
      <c r="B411" s="18" t="s">
        <v>2625</v>
      </c>
      <c r="C411" s="18" t="s">
        <v>3241</v>
      </c>
      <c r="D411" s="33">
        <v>53.311111450200002</v>
      </c>
      <c r="E411" s="33">
        <v>-60.366661071800003</v>
      </c>
      <c r="F411" s="19">
        <v>30</v>
      </c>
      <c r="AD411" t="e">
        <f t="shared" si="60"/>
        <v>#DIV/0!</v>
      </c>
      <c r="AE411" t="e">
        <f t="shared" si="61"/>
        <v>#DIV/0!</v>
      </c>
      <c r="AF411" t="e">
        <f t="shared" si="62"/>
        <v>#DIV/0!</v>
      </c>
      <c r="AG411" t="e">
        <f t="shared" si="63"/>
        <v>#DIV/0!</v>
      </c>
      <c r="AH411" t="e">
        <f t="shared" si="64"/>
        <v>#DIV/0!</v>
      </c>
      <c r="AI411" t="e">
        <f t="shared" si="65"/>
        <v>#DIV/0!</v>
      </c>
      <c r="AJ411" t="e">
        <f t="shared" si="66"/>
        <v>#DIV/0!</v>
      </c>
      <c r="AK411" t="e">
        <f t="shared" si="67"/>
        <v>#DIV/0!</v>
      </c>
      <c r="AL411" t="e">
        <f t="shared" si="68"/>
        <v>#DIV/0!</v>
      </c>
      <c r="AM411" t="e">
        <f t="shared" si="69"/>
        <v>#DIV/0!</v>
      </c>
    </row>
    <row r="412" spans="1:39">
      <c r="A412" s="18" t="s">
        <v>665</v>
      </c>
      <c r="B412" s="18" t="s">
        <v>1717</v>
      </c>
      <c r="C412" s="18" t="s">
        <v>3237</v>
      </c>
      <c r="D412" s="33">
        <v>38.990001678500001</v>
      </c>
      <c r="E412" s="33">
        <v>-76.830001831100006</v>
      </c>
      <c r="F412" s="19">
        <v>100</v>
      </c>
      <c r="L412" s="23" t="s">
        <v>1717</v>
      </c>
      <c r="M412" s="24">
        <v>38.99</v>
      </c>
      <c r="N412" s="24">
        <v>-76.83</v>
      </c>
      <c r="AD412" t="e">
        <f t="shared" si="60"/>
        <v>#DIV/0!</v>
      </c>
      <c r="AE412" t="e">
        <f t="shared" si="61"/>
        <v>#DIV/0!</v>
      </c>
      <c r="AF412">
        <f t="shared" si="62"/>
        <v>1.0000000430494997</v>
      </c>
      <c r="AG412">
        <f t="shared" si="63"/>
        <v>1.0000000238331381</v>
      </c>
      <c r="AH412" t="e">
        <f t="shared" si="64"/>
        <v>#DIV/0!</v>
      </c>
      <c r="AI412" t="e">
        <f t="shared" si="65"/>
        <v>#DIV/0!</v>
      </c>
      <c r="AJ412" t="e">
        <f t="shared" si="66"/>
        <v>#DIV/0!</v>
      </c>
      <c r="AK412" t="e">
        <f t="shared" si="67"/>
        <v>#DIV/0!</v>
      </c>
      <c r="AL412" t="e">
        <f t="shared" si="68"/>
        <v>#DIV/0!</v>
      </c>
      <c r="AM412" t="e">
        <f t="shared" si="69"/>
        <v>#DIV/0!</v>
      </c>
    </row>
    <row r="413" spans="1:39">
      <c r="A413" s="18" t="s">
        <v>666</v>
      </c>
      <c r="B413" s="18" t="s">
        <v>2626</v>
      </c>
      <c r="C413" s="18" t="s">
        <v>3254</v>
      </c>
      <c r="D413" s="33">
        <v>35.633399963400002</v>
      </c>
      <c r="E413" s="33">
        <v>-83.941596984900002</v>
      </c>
      <c r="F413" s="19">
        <v>810</v>
      </c>
      <c r="AD413" t="e">
        <f t="shared" si="60"/>
        <v>#DIV/0!</v>
      </c>
      <c r="AE413" t="e">
        <f t="shared" si="61"/>
        <v>#DIV/0!</v>
      </c>
      <c r="AF413" t="e">
        <f t="shared" si="62"/>
        <v>#DIV/0!</v>
      </c>
      <c r="AG413" t="e">
        <f t="shared" si="63"/>
        <v>#DIV/0!</v>
      </c>
      <c r="AH413" t="e">
        <f t="shared" si="64"/>
        <v>#DIV/0!</v>
      </c>
      <c r="AI413" t="e">
        <f t="shared" si="65"/>
        <v>#DIV/0!</v>
      </c>
      <c r="AJ413" t="e">
        <f t="shared" si="66"/>
        <v>#DIV/0!</v>
      </c>
      <c r="AK413" t="e">
        <f t="shared" si="67"/>
        <v>#DIV/0!</v>
      </c>
      <c r="AL413" t="e">
        <f t="shared" si="68"/>
        <v>#DIV/0!</v>
      </c>
      <c r="AM413" t="e">
        <f t="shared" si="69"/>
        <v>#DIV/0!</v>
      </c>
    </row>
    <row r="414" spans="1:39">
      <c r="A414" s="18" t="s">
        <v>667</v>
      </c>
      <c r="B414" s="18" t="s">
        <v>2201</v>
      </c>
      <c r="C414" s="18" t="s">
        <v>2202</v>
      </c>
      <c r="D414" s="33">
        <v>33.279998779300001</v>
      </c>
      <c r="E414" s="33">
        <v>126.16999816889999</v>
      </c>
      <c r="F414" s="19">
        <v>72</v>
      </c>
      <c r="O414" s="26" t="s">
        <v>2201</v>
      </c>
      <c r="P414" s="26" t="s">
        <v>2202</v>
      </c>
      <c r="Q414" s="26">
        <v>33.294179999999997</v>
      </c>
      <c r="R414" s="26">
        <v>126.16306299999999</v>
      </c>
      <c r="S414" s="26">
        <v>78</v>
      </c>
      <c r="T414" s="30" t="s">
        <v>2201</v>
      </c>
      <c r="U414" s="30" t="s">
        <v>2202</v>
      </c>
      <c r="V414" s="30">
        <v>33.28</v>
      </c>
      <c r="W414" s="30">
        <v>126.17</v>
      </c>
      <c r="X414" s="30">
        <v>72</v>
      </c>
      <c r="AD414" t="e">
        <f t="shared" si="60"/>
        <v>#DIV/0!</v>
      </c>
      <c r="AE414" t="e">
        <f t="shared" si="61"/>
        <v>#DIV/0!</v>
      </c>
      <c r="AF414" t="e">
        <f t="shared" si="62"/>
        <v>#DIV/0!</v>
      </c>
      <c r="AG414" t="e">
        <f t="shared" si="63"/>
        <v>#DIV/0!</v>
      </c>
      <c r="AH414">
        <f t="shared" si="64"/>
        <v>0.99957406307348629</v>
      </c>
      <c r="AI414">
        <f t="shared" si="65"/>
        <v>1.0000549698836974</v>
      </c>
      <c r="AJ414">
        <f t="shared" si="66"/>
        <v>0.99999996332031249</v>
      </c>
      <c r="AK414">
        <f t="shared" si="67"/>
        <v>0.99999998548704128</v>
      </c>
      <c r="AL414" t="e">
        <f t="shared" si="68"/>
        <v>#DIV/0!</v>
      </c>
      <c r="AM414" t="e">
        <f t="shared" si="69"/>
        <v>#DIV/0!</v>
      </c>
    </row>
    <row r="415" spans="1:39">
      <c r="A415" s="18" t="s">
        <v>668</v>
      </c>
      <c r="B415" s="18" t="s">
        <v>2627</v>
      </c>
      <c r="C415" s="18" t="s">
        <v>3251</v>
      </c>
      <c r="D415" s="33">
        <v>47.479999542199998</v>
      </c>
      <c r="E415" s="33">
        <v>-111.3499984741</v>
      </c>
      <c r="F415" s="19">
        <v>1118</v>
      </c>
      <c r="AD415" t="e">
        <f t="shared" si="60"/>
        <v>#DIV/0!</v>
      </c>
      <c r="AE415" t="e">
        <f t="shared" si="61"/>
        <v>#DIV/0!</v>
      </c>
      <c r="AF415" t="e">
        <f t="shared" si="62"/>
        <v>#DIV/0!</v>
      </c>
      <c r="AG415" t="e">
        <f t="shared" si="63"/>
        <v>#DIV/0!</v>
      </c>
      <c r="AH415" t="e">
        <f t="shared" si="64"/>
        <v>#DIV/0!</v>
      </c>
      <c r="AI415" t="e">
        <f t="shared" si="65"/>
        <v>#DIV/0!</v>
      </c>
      <c r="AJ415" t="e">
        <f t="shared" si="66"/>
        <v>#DIV/0!</v>
      </c>
      <c r="AK415" t="e">
        <f t="shared" si="67"/>
        <v>#DIV/0!</v>
      </c>
      <c r="AL415" t="e">
        <f t="shared" si="68"/>
        <v>#DIV/0!</v>
      </c>
      <c r="AM415" t="e">
        <f t="shared" si="69"/>
        <v>#DIV/0!</v>
      </c>
    </row>
    <row r="416" spans="1:39">
      <c r="A416" s="18" t="s">
        <v>669</v>
      </c>
      <c r="B416" s="18" t="s">
        <v>2628</v>
      </c>
      <c r="C416" s="18" t="s">
        <v>3243</v>
      </c>
      <c r="D416" s="33">
        <v>38.956270000000004</v>
      </c>
      <c r="E416" s="33">
        <v>-106.98587000000001</v>
      </c>
      <c r="F416" s="19">
        <v>2915</v>
      </c>
      <c r="AD416" t="e">
        <f t="shared" si="60"/>
        <v>#DIV/0!</v>
      </c>
      <c r="AE416" t="e">
        <f t="shared" si="61"/>
        <v>#DIV/0!</v>
      </c>
      <c r="AF416" t="e">
        <f t="shared" si="62"/>
        <v>#DIV/0!</v>
      </c>
      <c r="AG416" t="e">
        <f t="shared" si="63"/>
        <v>#DIV/0!</v>
      </c>
      <c r="AH416" t="e">
        <f t="shared" si="64"/>
        <v>#DIV/0!</v>
      </c>
      <c r="AI416" t="e">
        <f t="shared" si="65"/>
        <v>#DIV/0!</v>
      </c>
      <c r="AJ416" t="e">
        <f t="shared" si="66"/>
        <v>#DIV/0!</v>
      </c>
      <c r="AK416" t="e">
        <f t="shared" si="67"/>
        <v>#DIV/0!</v>
      </c>
      <c r="AL416" t="e">
        <f t="shared" si="68"/>
        <v>#DIV/0!</v>
      </c>
      <c r="AM416" t="e">
        <f t="shared" si="69"/>
        <v>#DIV/0!</v>
      </c>
    </row>
    <row r="417" spans="1:39">
      <c r="A417" s="18" t="s">
        <v>670</v>
      </c>
      <c r="B417" s="18" t="s">
        <v>2629</v>
      </c>
      <c r="C417" s="18" t="s">
        <v>3233</v>
      </c>
      <c r="D417" s="33">
        <v>33.2204017639</v>
      </c>
      <c r="E417" s="33">
        <v>-108.23509979249999</v>
      </c>
      <c r="F417" s="19">
        <v>1775</v>
      </c>
      <c r="AD417" t="e">
        <f t="shared" si="60"/>
        <v>#DIV/0!</v>
      </c>
      <c r="AE417" t="e">
        <f t="shared" si="61"/>
        <v>#DIV/0!</v>
      </c>
      <c r="AF417" t="e">
        <f t="shared" si="62"/>
        <v>#DIV/0!</v>
      </c>
      <c r="AG417" t="e">
        <f t="shared" si="63"/>
        <v>#DIV/0!</v>
      </c>
      <c r="AH417" t="e">
        <f t="shared" si="64"/>
        <v>#DIV/0!</v>
      </c>
      <c r="AI417" t="e">
        <f t="shared" si="65"/>
        <v>#DIV/0!</v>
      </c>
      <c r="AJ417" t="e">
        <f t="shared" si="66"/>
        <v>#DIV/0!</v>
      </c>
      <c r="AK417" t="e">
        <f t="shared" si="67"/>
        <v>#DIV/0!</v>
      </c>
      <c r="AL417" t="e">
        <f t="shared" si="68"/>
        <v>#DIV/0!</v>
      </c>
      <c r="AM417" t="e">
        <f t="shared" si="69"/>
        <v>#DIV/0!</v>
      </c>
    </row>
    <row r="418" spans="1:39">
      <c r="A418" s="18" t="s">
        <v>671</v>
      </c>
      <c r="B418" s="18" t="s">
        <v>1489</v>
      </c>
      <c r="C418" s="18" t="s">
        <v>3266</v>
      </c>
      <c r="D418" s="33">
        <v>36.1399993896</v>
      </c>
      <c r="E418" s="33">
        <v>37.099998474099998</v>
      </c>
      <c r="F418" s="19">
        <v>502</v>
      </c>
      <c r="L418" s="23" t="s">
        <v>1489</v>
      </c>
      <c r="M418" s="24">
        <v>36.14</v>
      </c>
      <c r="N418" s="24">
        <v>37.1</v>
      </c>
      <c r="AD418" t="e">
        <f t="shared" si="60"/>
        <v>#DIV/0!</v>
      </c>
      <c r="AE418" t="e">
        <f t="shared" si="61"/>
        <v>#DIV/0!</v>
      </c>
      <c r="AF418">
        <f t="shared" si="62"/>
        <v>0.99999998311012728</v>
      </c>
      <c r="AG418">
        <f t="shared" si="63"/>
        <v>0.99999995887061988</v>
      </c>
      <c r="AH418" t="e">
        <f t="shared" si="64"/>
        <v>#DIV/0!</v>
      </c>
      <c r="AI418" t="e">
        <f t="shared" si="65"/>
        <v>#DIV/0!</v>
      </c>
      <c r="AJ418" t="e">
        <f t="shared" si="66"/>
        <v>#DIV/0!</v>
      </c>
      <c r="AK418" t="e">
        <f t="shared" si="67"/>
        <v>#DIV/0!</v>
      </c>
      <c r="AL418" t="e">
        <f t="shared" si="68"/>
        <v>#DIV/0!</v>
      </c>
      <c r="AM418" t="e">
        <f t="shared" si="69"/>
        <v>#DIV/0!</v>
      </c>
    </row>
    <row r="419" spans="1:39">
      <c r="A419" s="18" t="s">
        <v>672</v>
      </c>
      <c r="B419" s="18" t="s">
        <v>2630</v>
      </c>
      <c r="C419" s="18" t="s">
        <v>3276</v>
      </c>
      <c r="D419" s="33">
        <v>46.4949989319</v>
      </c>
      <c r="E419" s="33">
        <v>-65.267501831100006</v>
      </c>
      <c r="F419" s="19">
        <v>37</v>
      </c>
      <c r="AD419" t="e">
        <f t="shared" si="60"/>
        <v>#DIV/0!</v>
      </c>
      <c r="AE419" t="e">
        <f t="shared" si="61"/>
        <v>#DIV/0!</v>
      </c>
      <c r="AF419" t="e">
        <f t="shared" si="62"/>
        <v>#DIV/0!</v>
      </c>
      <c r="AG419" t="e">
        <f t="shared" si="63"/>
        <v>#DIV/0!</v>
      </c>
      <c r="AH419" t="e">
        <f t="shared" si="64"/>
        <v>#DIV/0!</v>
      </c>
      <c r="AI419" t="e">
        <f t="shared" si="65"/>
        <v>#DIV/0!</v>
      </c>
      <c r="AJ419" t="e">
        <f t="shared" si="66"/>
        <v>#DIV/0!</v>
      </c>
      <c r="AK419" t="e">
        <f t="shared" si="67"/>
        <v>#DIV/0!</v>
      </c>
      <c r="AL419" t="e">
        <f t="shared" si="68"/>
        <v>#DIV/0!</v>
      </c>
      <c r="AM419" t="e">
        <f t="shared" si="69"/>
        <v>#DIV/0!</v>
      </c>
    </row>
    <row r="420" spans="1:39">
      <c r="A420" s="18" t="s">
        <v>674</v>
      </c>
      <c r="B420" s="18" t="s">
        <v>2631</v>
      </c>
      <c r="C420" s="18" t="s">
        <v>3264</v>
      </c>
      <c r="D420" s="33">
        <v>44.216667175300003</v>
      </c>
      <c r="E420" s="33">
        <v>-122.25</v>
      </c>
      <c r="F420" s="19">
        <v>450</v>
      </c>
      <c r="AD420" t="e">
        <f t="shared" si="60"/>
        <v>#DIV/0!</v>
      </c>
      <c r="AE420" t="e">
        <f t="shared" si="61"/>
        <v>#DIV/0!</v>
      </c>
      <c r="AF420" t="e">
        <f t="shared" si="62"/>
        <v>#DIV/0!</v>
      </c>
      <c r="AG420" t="e">
        <f t="shared" si="63"/>
        <v>#DIV/0!</v>
      </c>
      <c r="AH420" t="e">
        <f t="shared" si="64"/>
        <v>#DIV/0!</v>
      </c>
      <c r="AI420" t="e">
        <f t="shared" si="65"/>
        <v>#DIV/0!</v>
      </c>
      <c r="AJ420" t="e">
        <f t="shared" si="66"/>
        <v>#DIV/0!</v>
      </c>
      <c r="AK420" t="e">
        <f t="shared" si="67"/>
        <v>#DIV/0!</v>
      </c>
      <c r="AL420" t="e">
        <f t="shared" si="68"/>
        <v>#DIV/0!</v>
      </c>
      <c r="AM420" t="e">
        <f t="shared" si="69"/>
        <v>#DIV/0!</v>
      </c>
    </row>
    <row r="421" spans="1:39">
      <c r="A421" s="18" t="s">
        <v>675</v>
      </c>
      <c r="B421" s="18" t="s">
        <v>1558</v>
      </c>
      <c r="C421" s="18" t="s">
        <v>3281</v>
      </c>
      <c r="D421" s="33">
        <v>33.3699989319</v>
      </c>
      <c r="E421" s="33">
        <v>43.569999694800003</v>
      </c>
      <c r="F421" s="19">
        <v>44</v>
      </c>
      <c r="L421" s="23" t="s">
        <v>1558</v>
      </c>
      <c r="M421" s="24">
        <v>33.369999999999997</v>
      </c>
      <c r="N421" s="24">
        <v>43.57</v>
      </c>
      <c r="AD421" t="e">
        <f t="shared" si="60"/>
        <v>#DIV/0!</v>
      </c>
      <c r="AE421" t="e">
        <f t="shared" si="61"/>
        <v>#DIV/0!</v>
      </c>
      <c r="AF421">
        <f t="shared" si="62"/>
        <v>0.99999996799220858</v>
      </c>
      <c r="AG421">
        <f t="shared" si="63"/>
        <v>0.99999999299518028</v>
      </c>
      <c r="AH421" t="e">
        <f t="shared" si="64"/>
        <v>#DIV/0!</v>
      </c>
      <c r="AI421" t="e">
        <f t="shared" si="65"/>
        <v>#DIV/0!</v>
      </c>
      <c r="AJ421" t="e">
        <f t="shared" si="66"/>
        <v>#DIV/0!</v>
      </c>
      <c r="AK421" t="e">
        <f t="shared" si="67"/>
        <v>#DIV/0!</v>
      </c>
      <c r="AL421" t="e">
        <f t="shared" si="68"/>
        <v>#DIV/0!</v>
      </c>
      <c r="AM421" t="e">
        <f t="shared" si="69"/>
        <v>#DIV/0!</v>
      </c>
    </row>
    <row r="422" spans="1:39">
      <c r="A422" s="18" t="s">
        <v>676</v>
      </c>
      <c r="B422" s="18" t="s">
        <v>1559</v>
      </c>
      <c r="C422" s="18" t="s">
        <v>3268</v>
      </c>
      <c r="D422" s="33">
        <v>-72.319999694800003</v>
      </c>
      <c r="E422" s="33">
        <v>170.2200012207</v>
      </c>
      <c r="F422" s="19">
        <v>5</v>
      </c>
      <c r="L422" s="23" t="s">
        <v>1559</v>
      </c>
      <c r="M422" s="24">
        <v>-72.319999999999993</v>
      </c>
      <c r="N422" s="24">
        <v>170.2</v>
      </c>
      <c r="AD422" t="e">
        <f t="shared" si="60"/>
        <v>#DIV/0!</v>
      </c>
      <c r="AE422" t="e">
        <f t="shared" si="61"/>
        <v>#DIV/0!</v>
      </c>
      <c r="AF422">
        <f t="shared" si="62"/>
        <v>0.99999999577986742</v>
      </c>
      <c r="AG422">
        <f t="shared" si="63"/>
        <v>1.0001175159853115</v>
      </c>
      <c r="AH422" t="e">
        <f t="shared" si="64"/>
        <v>#DIV/0!</v>
      </c>
      <c r="AI422" t="e">
        <f t="shared" si="65"/>
        <v>#DIV/0!</v>
      </c>
      <c r="AJ422" t="e">
        <f t="shared" si="66"/>
        <v>#DIV/0!</v>
      </c>
      <c r="AK422" t="e">
        <f t="shared" si="67"/>
        <v>#DIV/0!</v>
      </c>
      <c r="AL422" t="e">
        <f t="shared" si="68"/>
        <v>#DIV/0!</v>
      </c>
      <c r="AM422" t="e">
        <f t="shared" si="69"/>
        <v>#DIV/0!</v>
      </c>
    </row>
    <row r="423" spans="1:39">
      <c r="A423" s="18" t="s">
        <v>677</v>
      </c>
      <c r="B423" s="18" t="s">
        <v>2203</v>
      </c>
      <c r="C423" s="18" t="s">
        <v>3279</v>
      </c>
      <c r="D423" s="33">
        <v>24.053888320900001</v>
      </c>
      <c r="E423" s="33">
        <v>123.810836792</v>
      </c>
      <c r="F423" s="19">
        <v>10</v>
      </c>
      <c r="O423" s="26" t="s">
        <v>2203</v>
      </c>
      <c r="P423" s="26" t="s">
        <v>2204</v>
      </c>
      <c r="Q423" s="26">
        <v>24.061</v>
      </c>
      <c r="R423" s="26">
        <v>123.809</v>
      </c>
      <c r="S423" s="26">
        <v>10.8</v>
      </c>
      <c r="T423" s="30" t="s">
        <v>2203</v>
      </c>
      <c r="U423" s="30" t="s">
        <v>2204</v>
      </c>
      <c r="V423" s="30">
        <v>24.061</v>
      </c>
      <c r="W423" s="30">
        <v>123.809</v>
      </c>
      <c r="X423" s="30">
        <v>10.8</v>
      </c>
      <c r="AD423" t="e">
        <f t="shared" si="60"/>
        <v>#DIV/0!</v>
      </c>
      <c r="AE423" t="e">
        <f t="shared" si="61"/>
        <v>#DIV/0!</v>
      </c>
      <c r="AF423" t="e">
        <f t="shared" si="62"/>
        <v>#DIV/0!</v>
      </c>
      <c r="AG423" t="e">
        <f t="shared" si="63"/>
        <v>#DIV/0!</v>
      </c>
      <c r="AH423">
        <f t="shared" si="64"/>
        <v>0.9997044312746769</v>
      </c>
      <c r="AI423">
        <f t="shared" si="65"/>
        <v>1.0000148356904588</v>
      </c>
      <c r="AJ423">
        <f t="shared" si="66"/>
        <v>0.9997044312746769</v>
      </c>
      <c r="AK423">
        <f t="shared" si="67"/>
        <v>1.0000148356904588</v>
      </c>
      <c r="AL423" t="e">
        <f t="shared" si="68"/>
        <v>#DIV/0!</v>
      </c>
      <c r="AM423" t="e">
        <f t="shared" si="69"/>
        <v>#DIV/0!</v>
      </c>
    </row>
    <row r="424" spans="1:39">
      <c r="A424" s="18" t="s">
        <v>679</v>
      </c>
      <c r="B424" s="18" t="s">
        <v>1571</v>
      </c>
      <c r="C424" s="18" t="s">
        <v>3290</v>
      </c>
      <c r="D424" s="33">
        <v>-42.816665649400001</v>
      </c>
      <c r="E424" s="33">
        <v>147.5</v>
      </c>
      <c r="F424" s="19">
        <v>20</v>
      </c>
      <c r="L424" s="23" t="s">
        <v>1571</v>
      </c>
      <c r="M424" s="24">
        <v>-42.82</v>
      </c>
      <c r="N424" s="24">
        <v>147.5</v>
      </c>
      <c r="AD424" t="e">
        <f t="shared" si="60"/>
        <v>#DIV/0!</v>
      </c>
      <c r="AE424" t="e">
        <f t="shared" si="61"/>
        <v>#DIV/0!</v>
      </c>
      <c r="AF424">
        <f t="shared" si="62"/>
        <v>0.99992213099953298</v>
      </c>
      <c r="AG424">
        <f t="shared" si="63"/>
        <v>1</v>
      </c>
      <c r="AH424" t="e">
        <f t="shared" si="64"/>
        <v>#DIV/0!</v>
      </c>
      <c r="AI424" t="e">
        <f t="shared" si="65"/>
        <v>#DIV/0!</v>
      </c>
      <c r="AJ424" t="e">
        <f t="shared" si="66"/>
        <v>#DIV/0!</v>
      </c>
      <c r="AK424" t="e">
        <f t="shared" si="67"/>
        <v>#DIV/0!</v>
      </c>
      <c r="AL424" t="e">
        <f t="shared" si="68"/>
        <v>#DIV/0!</v>
      </c>
      <c r="AM424" t="e">
        <f t="shared" si="69"/>
        <v>#DIV/0!</v>
      </c>
    </row>
    <row r="425" spans="1:39">
      <c r="A425" s="18" t="s">
        <v>680</v>
      </c>
      <c r="B425" s="18" t="s">
        <v>2632</v>
      </c>
      <c r="C425" s="18" t="s">
        <v>3286</v>
      </c>
      <c r="D425" s="33">
        <v>52.682998657200002</v>
      </c>
      <c r="E425" s="33">
        <v>1.6829999685000001</v>
      </c>
      <c r="F425" s="19">
        <v>14</v>
      </c>
      <c r="AD425" t="e">
        <f t="shared" si="60"/>
        <v>#DIV/0!</v>
      </c>
      <c r="AE425" t="e">
        <f t="shared" si="61"/>
        <v>#DIV/0!</v>
      </c>
      <c r="AF425" t="e">
        <f t="shared" si="62"/>
        <v>#DIV/0!</v>
      </c>
      <c r="AG425" t="e">
        <f t="shared" si="63"/>
        <v>#DIV/0!</v>
      </c>
      <c r="AH425" t="e">
        <f t="shared" si="64"/>
        <v>#DIV/0!</v>
      </c>
      <c r="AI425" t="e">
        <f t="shared" si="65"/>
        <v>#DIV/0!</v>
      </c>
      <c r="AJ425" t="e">
        <f t="shared" si="66"/>
        <v>#DIV/0!</v>
      </c>
      <c r="AK425" t="e">
        <f t="shared" si="67"/>
        <v>#DIV/0!</v>
      </c>
      <c r="AL425" t="e">
        <f t="shared" si="68"/>
        <v>#DIV/0!</v>
      </c>
      <c r="AM425" t="e">
        <f t="shared" si="69"/>
        <v>#DIV/0!</v>
      </c>
    </row>
    <row r="426" spans="1:39">
      <c r="A426" s="18" t="s">
        <v>681</v>
      </c>
      <c r="B426" s="18" t="s">
        <v>2633</v>
      </c>
      <c r="C426" s="18" t="s">
        <v>3275</v>
      </c>
      <c r="D426" s="33">
        <v>46.484165191700001</v>
      </c>
      <c r="E426" s="33">
        <v>-65.258331298800002</v>
      </c>
      <c r="F426" s="19">
        <v>45</v>
      </c>
      <c r="AD426" t="e">
        <f t="shared" si="60"/>
        <v>#DIV/0!</v>
      </c>
      <c r="AE426" t="e">
        <f t="shared" si="61"/>
        <v>#DIV/0!</v>
      </c>
      <c r="AF426" t="e">
        <f t="shared" si="62"/>
        <v>#DIV/0!</v>
      </c>
      <c r="AG426" t="e">
        <f t="shared" si="63"/>
        <v>#DIV/0!</v>
      </c>
      <c r="AH426" t="e">
        <f t="shared" si="64"/>
        <v>#DIV/0!</v>
      </c>
      <c r="AI426" t="e">
        <f t="shared" si="65"/>
        <v>#DIV/0!</v>
      </c>
      <c r="AJ426" t="e">
        <f t="shared" si="66"/>
        <v>#DIV/0!</v>
      </c>
      <c r="AK426" t="e">
        <f t="shared" si="67"/>
        <v>#DIV/0!</v>
      </c>
      <c r="AL426" t="e">
        <f t="shared" si="68"/>
        <v>#DIV/0!</v>
      </c>
      <c r="AM426" t="e">
        <f t="shared" si="69"/>
        <v>#DIV/0!</v>
      </c>
    </row>
    <row r="427" spans="1:39">
      <c r="A427" s="18" t="s">
        <v>682</v>
      </c>
      <c r="B427" s="18" t="s">
        <v>2634</v>
      </c>
      <c r="C427" s="18" t="s">
        <v>3282</v>
      </c>
      <c r="D427" s="33">
        <v>26.866600036600001</v>
      </c>
      <c r="E427" s="33">
        <v>128.25</v>
      </c>
      <c r="F427" s="19">
        <v>60</v>
      </c>
      <c r="AD427" t="e">
        <f t="shared" si="60"/>
        <v>#DIV/0!</v>
      </c>
      <c r="AE427" t="e">
        <f t="shared" si="61"/>
        <v>#DIV/0!</v>
      </c>
      <c r="AF427" t="e">
        <f t="shared" si="62"/>
        <v>#DIV/0!</v>
      </c>
      <c r="AG427" t="e">
        <f t="shared" si="63"/>
        <v>#DIV/0!</v>
      </c>
      <c r="AH427" t="e">
        <f t="shared" si="64"/>
        <v>#DIV/0!</v>
      </c>
      <c r="AI427" t="e">
        <f t="shared" si="65"/>
        <v>#DIV/0!</v>
      </c>
      <c r="AJ427" t="e">
        <f t="shared" si="66"/>
        <v>#DIV/0!</v>
      </c>
      <c r="AK427" t="e">
        <f t="shared" si="67"/>
        <v>#DIV/0!</v>
      </c>
      <c r="AL427" t="e">
        <f t="shared" si="68"/>
        <v>#DIV/0!</v>
      </c>
      <c r="AM427" t="e">
        <f t="shared" si="69"/>
        <v>#DIV/0!</v>
      </c>
    </row>
    <row r="428" spans="1:39">
      <c r="A428" s="18" t="s">
        <v>683</v>
      </c>
      <c r="B428" s="18" t="s">
        <v>1460</v>
      </c>
      <c r="C428" s="18" t="s">
        <v>3287</v>
      </c>
      <c r="D428" s="33">
        <v>10</v>
      </c>
      <c r="E428" s="33">
        <v>-84.069999694800003</v>
      </c>
      <c r="F428" s="19">
        <v>1144</v>
      </c>
      <c r="L428" s="23" t="s">
        <v>1460</v>
      </c>
      <c r="M428" s="24">
        <v>10</v>
      </c>
      <c r="N428" s="24">
        <v>-84.07</v>
      </c>
      <c r="AD428" t="e">
        <f t="shared" si="60"/>
        <v>#DIV/0!</v>
      </c>
      <c r="AE428" t="e">
        <f t="shared" si="61"/>
        <v>#DIV/0!</v>
      </c>
      <c r="AF428">
        <f t="shared" si="62"/>
        <v>1</v>
      </c>
      <c r="AG428">
        <f t="shared" si="63"/>
        <v>0.99999999636969206</v>
      </c>
      <c r="AH428" t="e">
        <f t="shared" si="64"/>
        <v>#DIV/0!</v>
      </c>
      <c r="AI428" t="e">
        <f t="shared" si="65"/>
        <v>#DIV/0!</v>
      </c>
      <c r="AJ428" t="e">
        <f t="shared" si="66"/>
        <v>#DIV/0!</v>
      </c>
      <c r="AK428" t="e">
        <f t="shared" si="67"/>
        <v>#DIV/0!</v>
      </c>
      <c r="AL428" t="e">
        <f t="shared" si="68"/>
        <v>#DIV/0!</v>
      </c>
      <c r="AM428" t="e">
        <f t="shared" si="69"/>
        <v>#DIV/0!</v>
      </c>
    </row>
    <row r="429" spans="1:39">
      <c r="A429" s="18" t="s">
        <v>684</v>
      </c>
      <c r="B429" s="18" t="s">
        <v>1580</v>
      </c>
      <c r="C429" s="18" t="s">
        <v>3284</v>
      </c>
      <c r="D429" s="33">
        <v>80.620002746599994</v>
      </c>
      <c r="E429" s="33">
        <v>58.099998474099998</v>
      </c>
      <c r="F429" s="19">
        <v>20</v>
      </c>
      <c r="L429" s="23" t="s">
        <v>1580</v>
      </c>
      <c r="M429" s="24">
        <v>80.62</v>
      </c>
      <c r="N429" s="24">
        <v>58.1</v>
      </c>
      <c r="AD429" t="e">
        <f t="shared" si="60"/>
        <v>#DIV/0!</v>
      </c>
      <c r="AE429" t="e">
        <f t="shared" si="61"/>
        <v>#DIV/0!</v>
      </c>
      <c r="AF429">
        <f t="shared" si="62"/>
        <v>1.0000000340684692</v>
      </c>
      <c r="AG429">
        <f t="shared" si="63"/>
        <v>0.99999997373666083</v>
      </c>
      <c r="AH429" t="e">
        <f t="shared" si="64"/>
        <v>#DIV/0!</v>
      </c>
      <c r="AI429" t="e">
        <f t="shared" si="65"/>
        <v>#DIV/0!</v>
      </c>
      <c r="AJ429" t="e">
        <f t="shared" si="66"/>
        <v>#DIV/0!</v>
      </c>
      <c r="AK429" t="e">
        <f t="shared" si="67"/>
        <v>#DIV/0!</v>
      </c>
      <c r="AL429" t="e">
        <f t="shared" si="68"/>
        <v>#DIV/0!</v>
      </c>
      <c r="AM429" t="e">
        <f t="shared" si="69"/>
        <v>#DIV/0!</v>
      </c>
    </row>
    <row r="430" spans="1:39">
      <c r="A430" s="18" t="s">
        <v>685</v>
      </c>
      <c r="B430" s="18" t="s">
        <v>2635</v>
      </c>
      <c r="C430" s="18" t="s">
        <v>3283</v>
      </c>
      <c r="D430" s="33">
        <v>31.896999999999998</v>
      </c>
      <c r="E430" s="33">
        <v>117.173</v>
      </c>
      <c r="F430" s="19">
        <v>30</v>
      </c>
      <c r="AD430" t="e">
        <f t="shared" si="60"/>
        <v>#DIV/0!</v>
      </c>
      <c r="AE430" t="e">
        <f t="shared" si="61"/>
        <v>#DIV/0!</v>
      </c>
      <c r="AF430" t="e">
        <f t="shared" si="62"/>
        <v>#DIV/0!</v>
      </c>
      <c r="AG430" t="e">
        <f t="shared" si="63"/>
        <v>#DIV/0!</v>
      </c>
      <c r="AH430" t="e">
        <f t="shared" si="64"/>
        <v>#DIV/0!</v>
      </c>
      <c r="AI430" t="e">
        <f t="shared" si="65"/>
        <v>#DIV/0!</v>
      </c>
      <c r="AJ430" t="e">
        <f t="shared" si="66"/>
        <v>#DIV/0!</v>
      </c>
      <c r="AK430" t="e">
        <f t="shared" si="67"/>
        <v>#DIV/0!</v>
      </c>
      <c r="AL430" t="e">
        <f t="shared" si="68"/>
        <v>#DIV/0!</v>
      </c>
      <c r="AM430" t="e">
        <f t="shared" si="69"/>
        <v>#DIV/0!</v>
      </c>
    </row>
    <row r="431" spans="1:39">
      <c r="A431" s="18" t="s">
        <v>686</v>
      </c>
      <c r="B431" s="18" t="s">
        <v>2399</v>
      </c>
      <c r="C431" s="18" t="s">
        <v>3278</v>
      </c>
      <c r="D431" s="33">
        <v>42.900001525900002</v>
      </c>
      <c r="E431" s="33">
        <v>-72.300003051800005</v>
      </c>
      <c r="F431" s="19">
        <v>340</v>
      </c>
      <c r="T431" s="30" t="s">
        <v>2399</v>
      </c>
      <c r="U431" s="30" t="s">
        <v>2398</v>
      </c>
      <c r="V431" s="30">
        <v>42.9</v>
      </c>
      <c r="W431" s="30">
        <v>-72.3</v>
      </c>
      <c r="X431" s="30">
        <v>340</v>
      </c>
      <c r="AD431" t="e">
        <f t="shared" si="60"/>
        <v>#DIV/0!</v>
      </c>
      <c r="AE431" t="e">
        <f t="shared" si="61"/>
        <v>#DIV/0!</v>
      </c>
      <c r="AF431" t="e">
        <f t="shared" si="62"/>
        <v>#DIV/0!</v>
      </c>
      <c r="AG431" t="e">
        <f t="shared" si="63"/>
        <v>#DIV/0!</v>
      </c>
      <c r="AH431" t="e">
        <f t="shared" si="64"/>
        <v>#DIV/0!</v>
      </c>
      <c r="AI431" t="e">
        <f t="shared" si="65"/>
        <v>#DIV/0!</v>
      </c>
      <c r="AJ431">
        <f t="shared" si="66"/>
        <v>1.0000000355687646</v>
      </c>
      <c r="AK431">
        <f t="shared" si="67"/>
        <v>1.0000000422102353</v>
      </c>
      <c r="AL431" t="e">
        <f t="shared" si="68"/>
        <v>#DIV/0!</v>
      </c>
      <c r="AM431" t="e">
        <f t="shared" si="69"/>
        <v>#DIV/0!</v>
      </c>
    </row>
    <row r="432" spans="1:39">
      <c r="A432" s="18" t="s">
        <v>687</v>
      </c>
      <c r="B432" s="18" t="s">
        <v>1636</v>
      </c>
      <c r="C432" s="18" t="s">
        <v>3267</v>
      </c>
      <c r="D432" s="33">
        <v>44.733333587600001</v>
      </c>
      <c r="E432" s="33">
        <v>-63.200000762899997</v>
      </c>
      <c r="F432" s="19">
        <v>31</v>
      </c>
      <c r="L432" s="23" t="s">
        <v>1636</v>
      </c>
      <c r="M432" s="24">
        <v>44.73</v>
      </c>
      <c r="N432" s="24">
        <v>-63.2</v>
      </c>
      <c r="AD432" t="e">
        <f t="shared" si="60"/>
        <v>#DIV/0!</v>
      </c>
      <c r="AE432" t="e">
        <f t="shared" si="61"/>
        <v>#DIV/0!</v>
      </c>
      <c r="AF432">
        <f t="shared" si="62"/>
        <v>1.0000745268857592</v>
      </c>
      <c r="AG432">
        <f t="shared" si="63"/>
        <v>1.0000000120712025</v>
      </c>
      <c r="AH432" t="e">
        <f t="shared" si="64"/>
        <v>#DIV/0!</v>
      </c>
      <c r="AI432" t="e">
        <f t="shared" si="65"/>
        <v>#DIV/0!</v>
      </c>
      <c r="AJ432" t="e">
        <f t="shared" si="66"/>
        <v>#DIV/0!</v>
      </c>
      <c r="AK432" t="e">
        <f t="shared" si="67"/>
        <v>#DIV/0!</v>
      </c>
      <c r="AL432" t="e">
        <f t="shared" si="68"/>
        <v>#DIV/0!</v>
      </c>
      <c r="AM432" t="e">
        <f t="shared" si="69"/>
        <v>#DIV/0!</v>
      </c>
    </row>
    <row r="433" spans="1:39">
      <c r="A433" s="18" t="s">
        <v>688</v>
      </c>
      <c r="B433" s="18" t="s">
        <v>2636</v>
      </c>
      <c r="C433" s="18" t="s">
        <v>3269</v>
      </c>
      <c r="D433" s="33">
        <v>35.973098754900001</v>
      </c>
      <c r="E433" s="33">
        <v>-111.9841003418</v>
      </c>
      <c r="F433" s="19">
        <v>2267</v>
      </c>
      <c r="AD433" t="e">
        <f t="shared" si="60"/>
        <v>#DIV/0!</v>
      </c>
      <c r="AE433" t="e">
        <f t="shared" si="61"/>
        <v>#DIV/0!</v>
      </c>
      <c r="AF433" t="e">
        <f t="shared" si="62"/>
        <v>#DIV/0!</v>
      </c>
      <c r="AG433" t="e">
        <f t="shared" si="63"/>
        <v>#DIV/0!</v>
      </c>
      <c r="AH433" t="e">
        <f t="shared" si="64"/>
        <v>#DIV/0!</v>
      </c>
      <c r="AI433" t="e">
        <f t="shared" si="65"/>
        <v>#DIV/0!</v>
      </c>
      <c r="AJ433" t="e">
        <f t="shared" si="66"/>
        <v>#DIV/0!</v>
      </c>
      <c r="AK433" t="e">
        <f t="shared" si="67"/>
        <v>#DIV/0!</v>
      </c>
      <c r="AL433" t="e">
        <f t="shared" si="68"/>
        <v>#DIV/0!</v>
      </c>
      <c r="AM433" t="e">
        <f t="shared" si="69"/>
        <v>#DIV/0!</v>
      </c>
    </row>
    <row r="434" spans="1:39">
      <c r="A434" s="18" t="s">
        <v>689</v>
      </c>
      <c r="B434" s="18" t="s">
        <v>2401</v>
      </c>
      <c r="C434" s="18" t="s">
        <v>2400</v>
      </c>
      <c r="D434" s="33">
        <v>48.25</v>
      </c>
      <c r="E434" s="33">
        <v>16.3666667938</v>
      </c>
      <c r="F434" s="19">
        <v>202</v>
      </c>
      <c r="T434" s="30" t="s">
        <v>2401</v>
      </c>
      <c r="U434" s="30" t="s">
        <v>2400</v>
      </c>
      <c r="V434" s="30">
        <v>48.25</v>
      </c>
      <c r="W434" s="30">
        <v>16.37</v>
      </c>
      <c r="X434" s="30">
        <v>202</v>
      </c>
      <c r="AD434" t="e">
        <f t="shared" si="60"/>
        <v>#DIV/0!</v>
      </c>
      <c r="AE434" t="e">
        <f t="shared" si="61"/>
        <v>#DIV/0!</v>
      </c>
      <c r="AF434" t="e">
        <f t="shared" si="62"/>
        <v>#DIV/0!</v>
      </c>
      <c r="AG434" t="e">
        <f t="shared" si="63"/>
        <v>#DIV/0!</v>
      </c>
      <c r="AH434" t="e">
        <f t="shared" si="64"/>
        <v>#DIV/0!</v>
      </c>
      <c r="AI434" t="e">
        <f t="shared" si="65"/>
        <v>#DIV/0!</v>
      </c>
      <c r="AJ434">
        <f t="shared" si="66"/>
        <v>1</v>
      </c>
      <c r="AK434">
        <f t="shared" si="67"/>
        <v>0.99979638324984721</v>
      </c>
      <c r="AL434" t="e">
        <f t="shared" si="68"/>
        <v>#DIV/0!</v>
      </c>
      <c r="AM434" t="e">
        <f t="shared" si="69"/>
        <v>#DIV/0!</v>
      </c>
    </row>
    <row r="435" spans="1:39">
      <c r="A435" s="18" t="s">
        <v>690</v>
      </c>
      <c r="B435" s="18" t="s">
        <v>1434</v>
      </c>
      <c r="C435" s="18" t="s">
        <v>3289</v>
      </c>
      <c r="D435" s="33">
        <v>19.579999923700001</v>
      </c>
      <c r="E435" s="33">
        <v>-155.07000732419999</v>
      </c>
      <c r="F435" s="19">
        <v>11</v>
      </c>
      <c r="L435" s="23" t="s">
        <v>1434</v>
      </c>
      <c r="M435" s="24">
        <v>19.579999999999998</v>
      </c>
      <c r="N435" s="24">
        <v>-155.1</v>
      </c>
      <c r="AD435" t="e">
        <f t="shared" si="60"/>
        <v>#DIV/0!</v>
      </c>
      <c r="AE435" t="e">
        <f t="shared" si="61"/>
        <v>#DIV/0!</v>
      </c>
      <c r="AF435">
        <f t="shared" si="62"/>
        <v>0.99999999610316659</v>
      </c>
      <c r="AG435">
        <f t="shared" si="63"/>
        <v>0.99980662362475825</v>
      </c>
      <c r="AH435" t="e">
        <f t="shared" si="64"/>
        <v>#DIV/0!</v>
      </c>
      <c r="AI435" t="e">
        <f t="shared" si="65"/>
        <v>#DIV/0!</v>
      </c>
      <c r="AJ435" t="e">
        <f t="shared" si="66"/>
        <v>#DIV/0!</v>
      </c>
      <c r="AK435" t="e">
        <f t="shared" si="67"/>
        <v>#DIV/0!</v>
      </c>
      <c r="AL435" t="e">
        <f t="shared" si="68"/>
        <v>#DIV/0!</v>
      </c>
      <c r="AM435" t="e">
        <f t="shared" si="69"/>
        <v>#DIV/0!</v>
      </c>
    </row>
    <row r="436" spans="1:39">
      <c r="A436" s="18" t="s">
        <v>691</v>
      </c>
      <c r="B436" s="18" t="s">
        <v>1617</v>
      </c>
      <c r="C436" s="18" t="s">
        <v>3293</v>
      </c>
      <c r="D436" s="33">
        <v>22.2095394135</v>
      </c>
      <c r="E436" s="33">
        <v>114.25788879389999</v>
      </c>
      <c r="F436" s="19">
        <v>60</v>
      </c>
      <c r="L436" s="23" t="s">
        <v>1617</v>
      </c>
      <c r="M436" s="24">
        <v>22.21</v>
      </c>
      <c r="N436" s="24">
        <v>114.3</v>
      </c>
      <c r="O436" s="26" t="s">
        <v>1617</v>
      </c>
      <c r="P436" s="26" t="s">
        <v>2206</v>
      </c>
      <c r="Q436" s="26">
        <v>22.209499999999998</v>
      </c>
      <c r="R436" s="26">
        <v>114.25790000000001</v>
      </c>
      <c r="S436" s="26">
        <v>60</v>
      </c>
      <c r="T436" s="30" t="s">
        <v>1617</v>
      </c>
      <c r="U436" s="30" t="s">
        <v>2206</v>
      </c>
      <c r="V436" s="30">
        <v>22.209499999999998</v>
      </c>
      <c r="W436" s="30">
        <v>114.25790000000001</v>
      </c>
      <c r="X436" s="30">
        <v>60</v>
      </c>
      <c r="AD436" t="e">
        <f t="shared" si="60"/>
        <v>#DIV/0!</v>
      </c>
      <c r="AE436" t="e">
        <f t="shared" si="61"/>
        <v>#DIV/0!</v>
      </c>
      <c r="AF436">
        <f t="shared" si="62"/>
        <v>0.99997926220171085</v>
      </c>
      <c r="AG436">
        <f t="shared" si="63"/>
        <v>0.99963157299999994</v>
      </c>
      <c r="AH436">
        <f t="shared" si="64"/>
        <v>1.000001774623472</v>
      </c>
      <c r="AI436">
        <f t="shared" si="65"/>
        <v>0.99999990192275534</v>
      </c>
      <c r="AJ436">
        <f t="shared" si="66"/>
        <v>1.000001774623472</v>
      </c>
      <c r="AK436">
        <f t="shared" si="67"/>
        <v>0.99999990192275534</v>
      </c>
      <c r="AL436" t="e">
        <f t="shared" si="68"/>
        <v>#DIV/0!</v>
      </c>
      <c r="AM436" t="e">
        <f t="shared" si="69"/>
        <v>#DIV/0!</v>
      </c>
    </row>
    <row r="437" spans="1:39">
      <c r="A437" s="18" t="s">
        <v>692</v>
      </c>
      <c r="B437" s="18" t="s">
        <v>1616</v>
      </c>
      <c r="C437" s="18" t="s">
        <v>2414</v>
      </c>
      <c r="D437" s="33">
        <v>22.3118972778</v>
      </c>
      <c r="E437" s="33">
        <v>114.17287445069999</v>
      </c>
      <c r="F437" s="19">
        <v>65</v>
      </c>
      <c r="L437" s="23" t="s">
        <v>1616</v>
      </c>
      <c r="M437" s="24">
        <v>22.31</v>
      </c>
      <c r="N437" s="24">
        <v>114.2</v>
      </c>
      <c r="T437" s="30" t="s">
        <v>1616</v>
      </c>
      <c r="U437" s="30" t="s">
        <v>2414</v>
      </c>
      <c r="V437" s="30">
        <v>22.312000000000001</v>
      </c>
      <c r="W437" s="30">
        <v>114.173</v>
      </c>
      <c r="X437" s="30">
        <v>65</v>
      </c>
      <c r="AD437" t="e">
        <f t="shared" si="60"/>
        <v>#DIV/0!</v>
      </c>
      <c r="AE437" t="e">
        <f t="shared" si="61"/>
        <v>#DIV/0!</v>
      </c>
      <c r="AF437">
        <f t="shared" si="62"/>
        <v>1.0000850415867324</v>
      </c>
      <c r="AG437">
        <f t="shared" si="63"/>
        <v>0.99976247329859891</v>
      </c>
      <c r="AH437" t="e">
        <f t="shared" si="64"/>
        <v>#DIV/0!</v>
      </c>
      <c r="AI437" t="e">
        <f t="shared" si="65"/>
        <v>#DIV/0!</v>
      </c>
      <c r="AJ437">
        <f t="shared" si="66"/>
        <v>0.99999539610075294</v>
      </c>
      <c r="AK437">
        <f t="shared" si="67"/>
        <v>0.9999989003591041</v>
      </c>
      <c r="AL437" t="e">
        <f t="shared" si="68"/>
        <v>#DIV/0!</v>
      </c>
      <c r="AM437" t="e">
        <f t="shared" si="69"/>
        <v>#DIV/0!</v>
      </c>
    </row>
    <row r="438" spans="1:39">
      <c r="A438" s="18" t="s">
        <v>693</v>
      </c>
      <c r="B438" s="18" t="s">
        <v>1685</v>
      </c>
      <c r="C438" s="18" t="s">
        <v>4485</v>
      </c>
      <c r="D438" s="33">
        <v>50.177199999999999</v>
      </c>
      <c r="E438" s="33">
        <v>15.8386</v>
      </c>
      <c r="F438" s="19">
        <v>285</v>
      </c>
      <c r="L438" s="23" t="s">
        <v>1685</v>
      </c>
      <c r="M438" s="24">
        <v>50.18</v>
      </c>
      <c r="N438" s="24">
        <v>15.83</v>
      </c>
      <c r="AD438" t="e">
        <f t="shared" si="60"/>
        <v>#DIV/0!</v>
      </c>
      <c r="AE438" t="e">
        <f t="shared" si="61"/>
        <v>#DIV/0!</v>
      </c>
      <c r="AF438">
        <f t="shared" si="62"/>
        <v>0.99994420087684333</v>
      </c>
      <c r="AG438">
        <f t="shared" si="63"/>
        <v>1.0005432722678458</v>
      </c>
      <c r="AH438" t="e">
        <f t="shared" si="64"/>
        <v>#DIV/0!</v>
      </c>
      <c r="AI438" t="e">
        <f t="shared" si="65"/>
        <v>#DIV/0!</v>
      </c>
      <c r="AJ438" t="e">
        <f t="shared" si="66"/>
        <v>#DIV/0!</v>
      </c>
      <c r="AK438" t="e">
        <f t="shared" si="67"/>
        <v>#DIV/0!</v>
      </c>
      <c r="AL438" t="e">
        <f t="shared" si="68"/>
        <v>#DIV/0!</v>
      </c>
      <c r="AM438" t="e">
        <f t="shared" si="69"/>
        <v>#DIV/0!</v>
      </c>
    </row>
    <row r="439" spans="1:39">
      <c r="A439" s="18" t="s">
        <v>694</v>
      </c>
      <c r="B439" s="18" t="s">
        <v>2637</v>
      </c>
      <c r="C439" s="18" t="s">
        <v>3272</v>
      </c>
      <c r="D439" s="33">
        <v>32.779399871800003</v>
      </c>
      <c r="E439" s="33">
        <v>78.964202880900004</v>
      </c>
      <c r="F439" s="19">
        <v>4517</v>
      </c>
      <c r="AD439" t="e">
        <f t="shared" si="60"/>
        <v>#DIV/0!</v>
      </c>
      <c r="AE439" t="e">
        <f t="shared" si="61"/>
        <v>#DIV/0!</v>
      </c>
      <c r="AF439" t="e">
        <f t="shared" si="62"/>
        <v>#DIV/0!</v>
      </c>
      <c r="AG439" t="e">
        <f t="shared" si="63"/>
        <v>#DIV/0!</v>
      </c>
      <c r="AH439" t="e">
        <f t="shared" si="64"/>
        <v>#DIV/0!</v>
      </c>
      <c r="AI439" t="e">
        <f t="shared" si="65"/>
        <v>#DIV/0!</v>
      </c>
      <c r="AJ439" t="e">
        <f t="shared" si="66"/>
        <v>#DIV/0!</v>
      </c>
      <c r="AK439" t="e">
        <f t="shared" si="67"/>
        <v>#DIV/0!</v>
      </c>
      <c r="AL439" t="e">
        <f t="shared" si="68"/>
        <v>#DIV/0!</v>
      </c>
      <c r="AM439" t="e">
        <f t="shared" si="69"/>
        <v>#DIV/0!</v>
      </c>
    </row>
    <row r="440" spans="1:39">
      <c r="A440" s="18" t="s">
        <v>695</v>
      </c>
      <c r="B440" s="18" t="s">
        <v>2638</v>
      </c>
      <c r="C440" s="18" t="s">
        <v>3265</v>
      </c>
      <c r="D440" s="33">
        <v>65</v>
      </c>
      <c r="E440" s="33">
        <v>24.683332443200001</v>
      </c>
      <c r="F440" s="19">
        <v>4</v>
      </c>
      <c r="AD440" t="e">
        <f t="shared" si="60"/>
        <v>#DIV/0!</v>
      </c>
      <c r="AE440" t="e">
        <f t="shared" si="61"/>
        <v>#DIV/0!</v>
      </c>
      <c r="AF440" t="e">
        <f t="shared" si="62"/>
        <v>#DIV/0!</v>
      </c>
      <c r="AG440" t="e">
        <f t="shared" si="63"/>
        <v>#DIV/0!</v>
      </c>
      <c r="AH440" t="e">
        <f t="shared" si="64"/>
        <v>#DIV/0!</v>
      </c>
      <c r="AI440" t="e">
        <f t="shared" si="65"/>
        <v>#DIV/0!</v>
      </c>
      <c r="AJ440" t="e">
        <f t="shared" si="66"/>
        <v>#DIV/0!</v>
      </c>
      <c r="AK440" t="e">
        <f t="shared" si="67"/>
        <v>#DIV/0!</v>
      </c>
      <c r="AL440" t="e">
        <f t="shared" si="68"/>
        <v>#DIV/0!</v>
      </c>
      <c r="AM440" t="e">
        <f t="shared" si="69"/>
        <v>#DIV/0!</v>
      </c>
    </row>
    <row r="441" spans="1:39">
      <c r="A441" s="18" t="s">
        <v>696</v>
      </c>
      <c r="B441" s="18" t="s">
        <v>1396</v>
      </c>
      <c r="C441" s="18" t="s">
        <v>3294</v>
      </c>
      <c r="D441" s="33">
        <v>32.810001373299997</v>
      </c>
      <c r="E441" s="33">
        <v>-115.4400024414</v>
      </c>
      <c r="F441" s="19">
        <v>-18</v>
      </c>
      <c r="L441" s="23" t="s">
        <v>1396</v>
      </c>
      <c r="M441" s="24">
        <v>32.81</v>
      </c>
      <c r="N441" s="24">
        <v>-115.4</v>
      </c>
      <c r="AD441" t="e">
        <f t="shared" si="60"/>
        <v>#DIV/0!</v>
      </c>
      <c r="AE441" t="e">
        <f t="shared" si="61"/>
        <v>#DIV/0!</v>
      </c>
      <c r="AF441">
        <f t="shared" si="62"/>
        <v>1.0000000418561412</v>
      </c>
      <c r="AG441">
        <f t="shared" si="63"/>
        <v>1.0003466416065858</v>
      </c>
      <c r="AH441" t="e">
        <f t="shared" si="64"/>
        <v>#DIV/0!</v>
      </c>
      <c r="AI441" t="e">
        <f t="shared" si="65"/>
        <v>#DIV/0!</v>
      </c>
      <c r="AJ441" t="e">
        <f t="shared" si="66"/>
        <v>#DIV/0!</v>
      </c>
      <c r="AK441" t="e">
        <f t="shared" si="67"/>
        <v>#DIV/0!</v>
      </c>
      <c r="AL441" t="e">
        <f t="shared" si="68"/>
        <v>#DIV/0!</v>
      </c>
      <c r="AM441" t="e">
        <f t="shared" si="69"/>
        <v>#DIV/0!</v>
      </c>
    </row>
    <row r="442" spans="1:39">
      <c r="A442" s="18" t="s">
        <v>697</v>
      </c>
      <c r="B442" s="18" t="s">
        <v>2397</v>
      </c>
      <c r="C442" s="18" t="s">
        <v>2396</v>
      </c>
      <c r="D442" s="33">
        <v>34.716667175300003</v>
      </c>
      <c r="E442" s="33">
        <v>137.7166595459</v>
      </c>
      <c r="F442" s="19">
        <v>29</v>
      </c>
      <c r="T442" s="30" t="s">
        <v>2397</v>
      </c>
      <c r="U442" s="30" t="s">
        <v>2396</v>
      </c>
      <c r="V442" s="30">
        <v>34.72</v>
      </c>
      <c r="W442" s="30">
        <v>137.72</v>
      </c>
      <c r="X442" s="30">
        <v>35</v>
      </c>
      <c r="AD442" t="e">
        <f t="shared" si="60"/>
        <v>#DIV/0!</v>
      </c>
      <c r="AE442" t="e">
        <f t="shared" si="61"/>
        <v>#DIV/0!</v>
      </c>
      <c r="AF442" t="e">
        <f t="shared" si="62"/>
        <v>#DIV/0!</v>
      </c>
      <c r="AG442" t="e">
        <f t="shared" si="63"/>
        <v>#DIV/0!</v>
      </c>
      <c r="AH442" t="e">
        <f t="shared" si="64"/>
        <v>#DIV/0!</v>
      </c>
      <c r="AI442" t="e">
        <f t="shared" si="65"/>
        <v>#DIV/0!</v>
      </c>
      <c r="AJ442">
        <f t="shared" si="66"/>
        <v>0.99990400850518446</v>
      </c>
      <c r="AK442">
        <f t="shared" si="67"/>
        <v>0.99997574459700844</v>
      </c>
      <c r="AL442" t="e">
        <f t="shared" si="68"/>
        <v>#DIV/0!</v>
      </c>
      <c r="AM442" t="e">
        <f t="shared" si="69"/>
        <v>#DIV/0!</v>
      </c>
    </row>
    <row r="443" spans="1:39">
      <c r="A443" s="18" t="s">
        <v>698</v>
      </c>
      <c r="B443" s="18" t="s">
        <v>2639</v>
      </c>
      <c r="C443" s="18" t="s">
        <v>1950</v>
      </c>
      <c r="D443" s="33">
        <v>54.330001831099999</v>
      </c>
      <c r="E443" s="33">
        <v>-0.80000001190000003</v>
      </c>
      <c r="F443" s="19">
        <v>267</v>
      </c>
      <c r="Y443" s="26" t="s">
        <v>1950</v>
      </c>
      <c r="Z443" s="26">
        <v>54.334443999999998</v>
      </c>
      <c r="AA443" s="26">
        <v>-0.8075</v>
      </c>
      <c r="AB443" s="28">
        <v>267</v>
      </c>
      <c r="AD443" t="e">
        <f t="shared" si="60"/>
        <v>#DIV/0!</v>
      </c>
      <c r="AE443" t="e">
        <f t="shared" si="61"/>
        <v>#DIV/0!</v>
      </c>
      <c r="AF443" t="e">
        <f t="shared" si="62"/>
        <v>#DIV/0!</v>
      </c>
      <c r="AG443" t="e">
        <f t="shared" si="63"/>
        <v>#DIV/0!</v>
      </c>
      <c r="AH443" t="e">
        <f t="shared" si="64"/>
        <v>#DIV/0!</v>
      </c>
      <c r="AI443" t="e">
        <f t="shared" si="65"/>
        <v>#DIV/0!</v>
      </c>
      <c r="AJ443" t="e">
        <f t="shared" si="66"/>
        <v>#DIV/0!</v>
      </c>
      <c r="AK443" t="e">
        <f t="shared" si="67"/>
        <v>#DIV/0!</v>
      </c>
      <c r="AL443">
        <f t="shared" si="68"/>
        <v>0.99991824396141793</v>
      </c>
      <c r="AM443">
        <f t="shared" si="69"/>
        <v>0.99071208904024777</v>
      </c>
    </row>
    <row r="444" spans="1:39">
      <c r="A444" s="18" t="s">
        <v>699</v>
      </c>
      <c r="B444" s="18" t="s">
        <v>2640</v>
      </c>
      <c r="C444" s="18" t="s">
        <v>3271</v>
      </c>
      <c r="D444" s="33">
        <v>43.612290000000002</v>
      </c>
      <c r="E444" s="33">
        <v>-79.388542999999999</v>
      </c>
      <c r="F444" s="19">
        <v>75</v>
      </c>
      <c r="AD444" t="e">
        <f t="shared" si="60"/>
        <v>#DIV/0!</v>
      </c>
      <c r="AE444" t="e">
        <f t="shared" si="61"/>
        <v>#DIV/0!</v>
      </c>
      <c r="AF444" t="e">
        <f t="shared" si="62"/>
        <v>#DIV/0!</v>
      </c>
      <c r="AG444" t="e">
        <f t="shared" si="63"/>
        <v>#DIV/0!</v>
      </c>
      <c r="AH444" t="e">
        <f t="shared" si="64"/>
        <v>#DIV/0!</v>
      </c>
      <c r="AI444" t="e">
        <f t="shared" si="65"/>
        <v>#DIV/0!</v>
      </c>
      <c r="AJ444" t="e">
        <f t="shared" si="66"/>
        <v>#DIV/0!</v>
      </c>
      <c r="AK444" t="e">
        <f t="shared" si="67"/>
        <v>#DIV/0!</v>
      </c>
      <c r="AL444" t="e">
        <f t="shared" si="68"/>
        <v>#DIV/0!</v>
      </c>
      <c r="AM444" t="e">
        <f t="shared" si="69"/>
        <v>#DIV/0!</v>
      </c>
    </row>
    <row r="445" spans="1:39">
      <c r="A445" s="18" t="s">
        <v>700</v>
      </c>
      <c r="B445" s="18" t="s">
        <v>1592</v>
      </c>
      <c r="C445" s="18" t="s">
        <v>3270</v>
      </c>
      <c r="D445" s="33">
        <v>36.319999694800003</v>
      </c>
      <c r="E445" s="33">
        <v>-119.62999725340001</v>
      </c>
      <c r="F445" s="19">
        <v>73</v>
      </c>
      <c r="L445" s="23" t="s">
        <v>1592</v>
      </c>
      <c r="M445" s="24">
        <v>36.32</v>
      </c>
      <c r="N445" s="24">
        <v>-119.6</v>
      </c>
      <c r="AD445" t="e">
        <f t="shared" si="60"/>
        <v>#DIV/0!</v>
      </c>
      <c r="AE445" t="e">
        <f t="shared" si="61"/>
        <v>#DIV/0!</v>
      </c>
      <c r="AF445">
        <f t="shared" si="62"/>
        <v>0.99999999159691644</v>
      </c>
      <c r="AG445">
        <f t="shared" si="63"/>
        <v>1.0002508131555186</v>
      </c>
      <c r="AH445" t="e">
        <f t="shared" si="64"/>
        <v>#DIV/0!</v>
      </c>
      <c r="AI445" t="e">
        <f t="shared" si="65"/>
        <v>#DIV/0!</v>
      </c>
      <c r="AJ445" t="e">
        <f t="shared" si="66"/>
        <v>#DIV/0!</v>
      </c>
      <c r="AK445" t="e">
        <f t="shared" si="67"/>
        <v>#DIV/0!</v>
      </c>
      <c r="AL445" t="e">
        <f t="shared" si="68"/>
        <v>#DIV/0!</v>
      </c>
      <c r="AM445" t="e">
        <f t="shared" si="69"/>
        <v>#DIV/0!</v>
      </c>
    </row>
    <row r="446" spans="1:39">
      <c r="A446" s="18" t="s">
        <v>701</v>
      </c>
      <c r="B446" s="18" t="s">
        <v>2641</v>
      </c>
      <c r="C446" s="18" t="s">
        <v>3291</v>
      </c>
      <c r="D446" s="33">
        <v>56.919998168900001</v>
      </c>
      <c r="E446" s="33">
        <v>18.149999618500001</v>
      </c>
      <c r="F446" s="19">
        <v>58</v>
      </c>
      <c r="AD446" t="e">
        <f t="shared" si="60"/>
        <v>#DIV/0!</v>
      </c>
      <c r="AE446" t="e">
        <f t="shared" si="61"/>
        <v>#DIV/0!</v>
      </c>
      <c r="AF446" t="e">
        <f t="shared" si="62"/>
        <v>#DIV/0!</v>
      </c>
      <c r="AG446" t="e">
        <f t="shared" si="63"/>
        <v>#DIV/0!</v>
      </c>
      <c r="AH446" t="e">
        <f t="shared" si="64"/>
        <v>#DIV/0!</v>
      </c>
      <c r="AI446" t="e">
        <f t="shared" si="65"/>
        <v>#DIV/0!</v>
      </c>
      <c r="AJ446" t="e">
        <f t="shared" si="66"/>
        <v>#DIV/0!</v>
      </c>
      <c r="AK446" t="e">
        <f t="shared" si="67"/>
        <v>#DIV/0!</v>
      </c>
      <c r="AL446" t="e">
        <f t="shared" si="68"/>
        <v>#DIV/0!</v>
      </c>
      <c r="AM446" t="e">
        <f t="shared" si="69"/>
        <v>#DIV/0!</v>
      </c>
    </row>
    <row r="447" spans="1:39">
      <c r="A447" s="18" t="s">
        <v>702</v>
      </c>
      <c r="B447" s="18" t="s">
        <v>2642</v>
      </c>
      <c r="C447" s="18" t="s">
        <v>3299</v>
      </c>
      <c r="D447" s="33">
        <v>45.203963000000002</v>
      </c>
      <c r="E447" s="33">
        <v>-68.740041000000005</v>
      </c>
      <c r="F447" s="19">
        <v>68</v>
      </c>
      <c r="AD447" t="e">
        <f t="shared" si="60"/>
        <v>#DIV/0!</v>
      </c>
      <c r="AE447" t="e">
        <f t="shared" si="61"/>
        <v>#DIV/0!</v>
      </c>
      <c r="AF447" t="e">
        <f t="shared" si="62"/>
        <v>#DIV/0!</v>
      </c>
      <c r="AG447" t="e">
        <f t="shared" si="63"/>
        <v>#DIV/0!</v>
      </c>
      <c r="AH447" t="e">
        <f t="shared" si="64"/>
        <v>#DIV/0!</v>
      </c>
      <c r="AI447" t="e">
        <f t="shared" si="65"/>
        <v>#DIV/0!</v>
      </c>
      <c r="AJ447" t="e">
        <f t="shared" si="66"/>
        <v>#DIV/0!</v>
      </c>
      <c r="AK447" t="e">
        <f t="shared" si="67"/>
        <v>#DIV/0!</v>
      </c>
      <c r="AL447" t="e">
        <f t="shared" si="68"/>
        <v>#DIV/0!</v>
      </c>
      <c r="AM447" t="e">
        <f t="shared" si="69"/>
        <v>#DIV/0!</v>
      </c>
    </row>
    <row r="448" spans="1:39">
      <c r="A448" s="18" t="s">
        <v>703</v>
      </c>
      <c r="B448" s="18" t="s">
        <v>2643</v>
      </c>
      <c r="C448" s="18" t="s">
        <v>3300</v>
      </c>
      <c r="D448" s="33">
        <v>44.180889999999998</v>
      </c>
      <c r="E448" s="33">
        <v>-85.738979999999998</v>
      </c>
      <c r="F448" s="19">
        <v>297</v>
      </c>
      <c r="AD448" t="e">
        <f t="shared" si="60"/>
        <v>#DIV/0!</v>
      </c>
      <c r="AE448" t="e">
        <f t="shared" si="61"/>
        <v>#DIV/0!</v>
      </c>
      <c r="AF448" t="e">
        <f t="shared" si="62"/>
        <v>#DIV/0!</v>
      </c>
      <c r="AG448" t="e">
        <f t="shared" si="63"/>
        <v>#DIV/0!</v>
      </c>
      <c r="AH448" t="e">
        <f t="shared" si="64"/>
        <v>#DIV/0!</v>
      </c>
      <c r="AI448" t="e">
        <f t="shared" si="65"/>
        <v>#DIV/0!</v>
      </c>
      <c r="AJ448" t="e">
        <f t="shared" si="66"/>
        <v>#DIV/0!</v>
      </c>
      <c r="AK448" t="e">
        <f t="shared" si="67"/>
        <v>#DIV/0!</v>
      </c>
      <c r="AL448" t="e">
        <f t="shared" si="68"/>
        <v>#DIV/0!</v>
      </c>
      <c r="AM448" t="e">
        <f t="shared" si="69"/>
        <v>#DIV/0!</v>
      </c>
    </row>
    <row r="449" spans="1:39">
      <c r="A449" s="18" t="s">
        <v>705</v>
      </c>
      <c r="B449" s="18" t="s">
        <v>2644</v>
      </c>
      <c r="C449" s="18" t="s">
        <v>1960</v>
      </c>
      <c r="D449" s="33">
        <v>51.566665649400001</v>
      </c>
      <c r="E449" s="33">
        <v>-1.3166667222999999</v>
      </c>
      <c r="F449" s="19">
        <v>137</v>
      </c>
      <c r="Y449" s="26" t="s">
        <v>1960</v>
      </c>
      <c r="Z449" s="26">
        <v>51.571080000000002</v>
      </c>
      <c r="AA449" s="26">
        <v>-1.3252900000000001</v>
      </c>
      <c r="AB449" s="28">
        <v>137</v>
      </c>
      <c r="AD449" t="e">
        <f t="shared" si="60"/>
        <v>#DIV/0!</v>
      </c>
      <c r="AE449" t="e">
        <f t="shared" si="61"/>
        <v>#DIV/0!</v>
      </c>
      <c r="AF449" t="e">
        <f t="shared" si="62"/>
        <v>#DIV/0!</v>
      </c>
      <c r="AG449" t="e">
        <f t="shared" si="63"/>
        <v>#DIV/0!</v>
      </c>
      <c r="AH449" t="e">
        <f t="shared" si="64"/>
        <v>#DIV/0!</v>
      </c>
      <c r="AI449" t="e">
        <f t="shared" si="65"/>
        <v>#DIV/0!</v>
      </c>
      <c r="AJ449" t="e">
        <f t="shared" si="66"/>
        <v>#DIV/0!</v>
      </c>
      <c r="AK449" t="e">
        <f t="shared" si="67"/>
        <v>#DIV/0!</v>
      </c>
      <c r="AL449">
        <f t="shared" si="68"/>
        <v>0.99991440259540809</v>
      </c>
      <c r="AM449">
        <f t="shared" si="69"/>
        <v>0.99349328999690623</v>
      </c>
    </row>
    <row r="450" spans="1:39">
      <c r="A450" s="18" t="s">
        <v>706</v>
      </c>
      <c r="B450" s="18" t="s">
        <v>1484</v>
      </c>
      <c r="C450" s="18" t="s">
        <v>3296</v>
      </c>
      <c r="D450" s="33">
        <v>77</v>
      </c>
      <c r="E450" s="33">
        <v>15.550000190700001</v>
      </c>
      <c r="F450" s="19">
        <v>11</v>
      </c>
      <c r="L450" s="23" t="s">
        <v>1484</v>
      </c>
      <c r="M450" s="24">
        <v>77</v>
      </c>
      <c r="N450" s="24">
        <v>15.55</v>
      </c>
      <c r="AD450" t="e">
        <f t="shared" ref="AD450:AD513" si="70">D450/I450</f>
        <v>#DIV/0!</v>
      </c>
      <c r="AE450" t="e">
        <f t="shared" ref="AE450:AE513" si="71">E450/J450</f>
        <v>#DIV/0!</v>
      </c>
      <c r="AF450">
        <f t="shared" ref="AF450:AF513" si="72">D450/M450</f>
        <v>1</v>
      </c>
      <c r="AG450">
        <f t="shared" ref="AG450:AG513" si="73">E450/N450</f>
        <v>1.0000000122636656</v>
      </c>
      <c r="AH450" t="e">
        <f t="shared" ref="AH450:AH513" si="74">D450/Q450</f>
        <v>#DIV/0!</v>
      </c>
      <c r="AI450" t="e">
        <f t="shared" ref="AI450:AI513" si="75">E450/R450</f>
        <v>#DIV/0!</v>
      </c>
      <c r="AJ450" t="e">
        <f t="shared" ref="AJ450:AJ513" si="76">D450/V450</f>
        <v>#DIV/0!</v>
      </c>
      <c r="AK450" t="e">
        <f t="shared" ref="AK450:AK513" si="77">E450/W450</f>
        <v>#DIV/0!</v>
      </c>
      <c r="AL450" t="e">
        <f t="shared" si="68"/>
        <v>#DIV/0!</v>
      </c>
      <c r="AM450" t="e">
        <f t="shared" si="69"/>
        <v>#DIV/0!</v>
      </c>
    </row>
    <row r="451" spans="1:39">
      <c r="A451" s="18" t="s">
        <v>707</v>
      </c>
      <c r="B451" s="18" t="s">
        <v>2645</v>
      </c>
      <c r="C451" s="18" t="s">
        <v>3277</v>
      </c>
      <c r="D451" s="33">
        <v>60.210018157999997</v>
      </c>
      <c r="E451" s="33">
        <v>10.7511901855</v>
      </c>
      <c r="F451" s="19">
        <v>596</v>
      </c>
      <c r="AD451" t="e">
        <f t="shared" si="70"/>
        <v>#DIV/0!</v>
      </c>
      <c r="AE451" t="e">
        <f t="shared" si="71"/>
        <v>#DIV/0!</v>
      </c>
      <c r="AF451" t="e">
        <f t="shared" si="72"/>
        <v>#DIV/0!</v>
      </c>
      <c r="AG451" t="e">
        <f t="shared" si="73"/>
        <v>#DIV/0!</v>
      </c>
      <c r="AH451" t="e">
        <f t="shared" si="74"/>
        <v>#DIV/0!</v>
      </c>
      <c r="AI451" t="e">
        <f t="shared" si="75"/>
        <v>#DIV/0!</v>
      </c>
      <c r="AJ451" t="e">
        <f t="shared" si="76"/>
        <v>#DIV/0!</v>
      </c>
      <c r="AK451" t="e">
        <f t="shared" si="77"/>
        <v>#DIV/0!</v>
      </c>
      <c r="AL451" t="e">
        <f t="shared" ref="AL451:AL514" si="78">D451/Z451</f>
        <v>#DIV/0!</v>
      </c>
      <c r="AM451" t="e">
        <f t="shared" ref="AM451:AM514" si="79">E451/AA451</f>
        <v>#DIV/0!</v>
      </c>
    </row>
    <row r="452" spans="1:39">
      <c r="A452" s="18" t="s">
        <v>708</v>
      </c>
      <c r="B452" s="18" t="s">
        <v>1561</v>
      </c>
      <c r="C452" s="18" t="s">
        <v>3298</v>
      </c>
      <c r="D452" s="33">
        <v>29.719999313399999</v>
      </c>
      <c r="E452" s="33">
        <v>-95.400001525899995</v>
      </c>
      <c r="F452" s="19">
        <v>19</v>
      </c>
      <c r="L452" s="23" t="s">
        <v>1561</v>
      </c>
      <c r="M452" s="24">
        <v>29.72</v>
      </c>
      <c r="N452" s="24">
        <v>-95.4</v>
      </c>
      <c r="AD452" t="e">
        <f t="shared" si="70"/>
        <v>#DIV/0!</v>
      </c>
      <c r="AE452" t="e">
        <f t="shared" si="71"/>
        <v>#DIV/0!</v>
      </c>
      <c r="AF452">
        <f t="shared" si="72"/>
        <v>0.99999997689771203</v>
      </c>
      <c r="AG452">
        <f t="shared" si="73"/>
        <v>1.0000000159947589</v>
      </c>
      <c r="AH452" t="e">
        <f t="shared" si="74"/>
        <v>#DIV/0!</v>
      </c>
      <c r="AI452" t="e">
        <f t="shared" si="75"/>
        <v>#DIV/0!</v>
      </c>
      <c r="AJ452" t="e">
        <f t="shared" si="76"/>
        <v>#DIV/0!</v>
      </c>
      <c r="AK452" t="e">
        <f t="shared" si="77"/>
        <v>#DIV/0!</v>
      </c>
      <c r="AL452" t="e">
        <f t="shared" si="78"/>
        <v>#DIV/0!</v>
      </c>
      <c r="AM452" t="e">
        <f t="shared" si="79"/>
        <v>#DIV/0!</v>
      </c>
    </row>
    <row r="453" spans="1:39">
      <c r="A453" s="18" t="s">
        <v>709</v>
      </c>
      <c r="B453" s="18" t="s">
        <v>2646</v>
      </c>
      <c r="C453" s="18" t="s">
        <v>3288</v>
      </c>
      <c r="D453" s="33">
        <v>63.1666679382</v>
      </c>
      <c r="E453" s="33">
        <v>30.7166671753</v>
      </c>
      <c r="F453" s="19">
        <v>173</v>
      </c>
      <c r="AD453" t="e">
        <f t="shared" si="70"/>
        <v>#DIV/0!</v>
      </c>
      <c r="AE453" t="e">
        <f t="shared" si="71"/>
        <v>#DIV/0!</v>
      </c>
      <c r="AF453" t="e">
        <f t="shared" si="72"/>
        <v>#DIV/0!</v>
      </c>
      <c r="AG453" t="e">
        <f t="shared" si="73"/>
        <v>#DIV/0!</v>
      </c>
      <c r="AH453" t="e">
        <f t="shared" si="74"/>
        <v>#DIV/0!</v>
      </c>
      <c r="AI453" t="e">
        <f t="shared" si="75"/>
        <v>#DIV/0!</v>
      </c>
      <c r="AJ453" t="e">
        <f t="shared" si="76"/>
        <v>#DIV/0!</v>
      </c>
      <c r="AK453" t="e">
        <f t="shared" si="77"/>
        <v>#DIV/0!</v>
      </c>
      <c r="AL453" t="e">
        <f t="shared" si="78"/>
        <v>#DIV/0!</v>
      </c>
      <c r="AM453" t="e">
        <f t="shared" si="79"/>
        <v>#DIV/0!</v>
      </c>
    </row>
    <row r="454" spans="1:39">
      <c r="A454" s="18" t="s">
        <v>710</v>
      </c>
      <c r="B454" s="18" t="s">
        <v>2647</v>
      </c>
      <c r="C454" s="18" t="s">
        <v>3304</v>
      </c>
      <c r="D454" s="33">
        <v>56.097630000000002</v>
      </c>
      <c r="E454" s="33">
        <v>13.41897</v>
      </c>
      <c r="F454" s="19">
        <v>115</v>
      </c>
      <c r="AD454" t="e">
        <f t="shared" si="70"/>
        <v>#DIV/0!</v>
      </c>
      <c r="AE454" t="e">
        <f t="shared" si="71"/>
        <v>#DIV/0!</v>
      </c>
      <c r="AF454" t="e">
        <f t="shared" si="72"/>
        <v>#DIV/0!</v>
      </c>
      <c r="AG454" t="e">
        <f t="shared" si="73"/>
        <v>#DIV/0!</v>
      </c>
      <c r="AH454" t="e">
        <f t="shared" si="74"/>
        <v>#DIV/0!</v>
      </c>
      <c r="AI454" t="e">
        <f t="shared" si="75"/>
        <v>#DIV/0!</v>
      </c>
      <c r="AJ454" t="e">
        <f t="shared" si="76"/>
        <v>#DIV/0!</v>
      </c>
      <c r="AK454" t="e">
        <f t="shared" si="77"/>
        <v>#DIV/0!</v>
      </c>
      <c r="AL454" t="e">
        <f t="shared" si="78"/>
        <v>#DIV/0!</v>
      </c>
      <c r="AM454" t="e">
        <f t="shared" si="79"/>
        <v>#DIV/0!</v>
      </c>
    </row>
    <row r="455" spans="1:39">
      <c r="A455" s="18" t="s">
        <v>711</v>
      </c>
      <c r="B455" s="18" t="s">
        <v>1439</v>
      </c>
      <c r="C455" s="18" t="s">
        <v>2402</v>
      </c>
      <c r="D455" s="33">
        <v>-12.149999618500001</v>
      </c>
      <c r="E455" s="33">
        <v>-75.566665649399994</v>
      </c>
      <c r="F455" s="19">
        <v>4575</v>
      </c>
      <c r="L455" s="23" t="s">
        <v>1439</v>
      </c>
      <c r="M455" s="24">
        <v>-12.15</v>
      </c>
      <c r="N455" s="24">
        <v>-75.569999999999993</v>
      </c>
      <c r="T455" s="30" t="s">
        <v>1439</v>
      </c>
      <c r="U455" s="30" t="s">
        <v>2402</v>
      </c>
      <c r="V455" s="30">
        <v>-12.07</v>
      </c>
      <c r="W455" s="30">
        <v>-75.53</v>
      </c>
      <c r="X455" s="30">
        <v>3313</v>
      </c>
      <c r="AD455" t="e">
        <f t="shared" si="70"/>
        <v>#DIV/0!</v>
      </c>
      <c r="AE455" t="e">
        <f t="shared" si="71"/>
        <v>#DIV/0!</v>
      </c>
      <c r="AF455">
        <f t="shared" si="72"/>
        <v>0.99999996860082307</v>
      </c>
      <c r="AG455">
        <f t="shared" si="73"/>
        <v>0.99995587732433511</v>
      </c>
      <c r="AH455" t="e">
        <f t="shared" si="74"/>
        <v>#DIV/0!</v>
      </c>
      <c r="AI455" t="e">
        <f t="shared" si="75"/>
        <v>#DIV/0!</v>
      </c>
      <c r="AJ455">
        <f t="shared" si="76"/>
        <v>1.0066279717067108</v>
      </c>
      <c r="AK455">
        <f t="shared" si="77"/>
        <v>1.0004854448484044</v>
      </c>
      <c r="AL455" t="e">
        <f t="shared" si="78"/>
        <v>#DIV/0!</v>
      </c>
      <c r="AM455" t="e">
        <f t="shared" si="79"/>
        <v>#DIV/0!</v>
      </c>
    </row>
    <row r="456" spans="1:39">
      <c r="A456" s="18" t="s">
        <v>712</v>
      </c>
      <c r="B456" s="18" t="s">
        <v>2207</v>
      </c>
      <c r="C456" s="18" t="s">
        <v>2208</v>
      </c>
      <c r="D456" s="33">
        <v>46.950000762899997</v>
      </c>
      <c r="E456" s="33">
        <v>16.649999618500001</v>
      </c>
      <c r="F456" s="19">
        <v>248</v>
      </c>
      <c r="O456" s="26" t="s">
        <v>2207</v>
      </c>
      <c r="P456" s="26" t="s">
        <v>2208</v>
      </c>
      <c r="Q456" s="26">
        <v>46.95</v>
      </c>
      <c r="R456" s="26">
        <v>16.649999999999999</v>
      </c>
      <c r="S456" s="26">
        <v>248</v>
      </c>
      <c r="T456" s="30" t="s">
        <v>2207</v>
      </c>
      <c r="U456" s="30" t="s">
        <v>2208</v>
      </c>
      <c r="V456" s="30">
        <v>46.95</v>
      </c>
      <c r="W456" s="30">
        <v>16.649999999999999</v>
      </c>
      <c r="X456" s="30">
        <v>248</v>
      </c>
      <c r="AD456" t="e">
        <f t="shared" si="70"/>
        <v>#DIV/0!</v>
      </c>
      <c r="AE456" t="e">
        <f t="shared" si="71"/>
        <v>#DIV/0!</v>
      </c>
      <c r="AF456" t="e">
        <f t="shared" si="72"/>
        <v>#DIV/0!</v>
      </c>
      <c r="AG456" t="e">
        <f t="shared" si="73"/>
        <v>#DIV/0!</v>
      </c>
      <c r="AH456">
        <f t="shared" si="74"/>
        <v>1.0000000162492011</v>
      </c>
      <c r="AI456">
        <f t="shared" si="75"/>
        <v>0.99999997708708721</v>
      </c>
      <c r="AJ456">
        <f t="shared" si="76"/>
        <v>1.0000000162492011</v>
      </c>
      <c r="AK456">
        <f t="shared" si="77"/>
        <v>0.99999997708708721</v>
      </c>
      <c r="AL456" t="e">
        <f t="shared" si="78"/>
        <v>#DIV/0!</v>
      </c>
      <c r="AM456" t="e">
        <f t="shared" si="79"/>
        <v>#DIV/0!</v>
      </c>
    </row>
    <row r="457" spans="1:39">
      <c r="A457" s="18" t="s">
        <v>714</v>
      </c>
      <c r="B457" s="18" t="s">
        <v>1529</v>
      </c>
      <c r="C457" s="18" t="s">
        <v>3303</v>
      </c>
      <c r="D457" s="33">
        <v>35.279998779300001</v>
      </c>
      <c r="E457" s="33">
        <v>-86.580001831100006</v>
      </c>
      <c r="F457" s="19">
        <v>196</v>
      </c>
      <c r="L457" s="23" t="s">
        <v>1529</v>
      </c>
      <c r="M457" s="24">
        <v>35.28</v>
      </c>
      <c r="N457" s="24">
        <v>-86.58</v>
      </c>
      <c r="AD457" t="e">
        <f t="shared" si="70"/>
        <v>#DIV/0!</v>
      </c>
      <c r="AE457" t="e">
        <f t="shared" si="71"/>
        <v>#DIV/0!</v>
      </c>
      <c r="AF457">
        <f t="shared" si="72"/>
        <v>0.99999996539965985</v>
      </c>
      <c r="AG457">
        <f t="shared" si="73"/>
        <v>1.0000000211492261</v>
      </c>
      <c r="AH457" t="e">
        <f t="shared" si="74"/>
        <v>#DIV/0!</v>
      </c>
      <c r="AI457" t="e">
        <f t="shared" si="75"/>
        <v>#DIV/0!</v>
      </c>
      <c r="AJ457" t="e">
        <f t="shared" si="76"/>
        <v>#DIV/0!</v>
      </c>
      <c r="AK457" t="e">
        <f t="shared" si="77"/>
        <v>#DIV/0!</v>
      </c>
      <c r="AL457" t="e">
        <f t="shared" si="78"/>
        <v>#DIV/0!</v>
      </c>
      <c r="AM457" t="e">
        <f t="shared" si="79"/>
        <v>#DIV/0!</v>
      </c>
    </row>
    <row r="458" spans="1:39">
      <c r="A458" s="18" t="s">
        <v>715</v>
      </c>
      <c r="B458" s="18" t="s">
        <v>1532</v>
      </c>
      <c r="C458" s="18" t="s">
        <v>3350</v>
      </c>
      <c r="D458" s="33">
        <v>19.420000076299999</v>
      </c>
      <c r="E458" s="33">
        <v>-155.28999328610001</v>
      </c>
      <c r="F458" s="19">
        <v>1243</v>
      </c>
      <c r="L458" s="23" t="s">
        <v>1532</v>
      </c>
      <c r="M458" s="24">
        <v>19.420000000000002</v>
      </c>
      <c r="N458" s="24">
        <v>-155.30000000000001</v>
      </c>
      <c r="AD458" t="e">
        <f t="shared" si="70"/>
        <v>#DIV/0!</v>
      </c>
      <c r="AE458" t="e">
        <f t="shared" si="71"/>
        <v>#DIV/0!</v>
      </c>
      <c r="AF458">
        <f t="shared" si="72"/>
        <v>1.0000000039289392</v>
      </c>
      <c r="AG458">
        <f t="shared" si="73"/>
        <v>0.99993556526786864</v>
      </c>
      <c r="AH458" t="e">
        <f t="shared" si="74"/>
        <v>#DIV/0!</v>
      </c>
      <c r="AI458" t="e">
        <f t="shared" si="75"/>
        <v>#DIV/0!</v>
      </c>
      <c r="AJ458" t="e">
        <f t="shared" si="76"/>
        <v>#DIV/0!</v>
      </c>
      <c r="AK458" t="e">
        <f t="shared" si="77"/>
        <v>#DIV/0!</v>
      </c>
      <c r="AL458" t="e">
        <f t="shared" si="78"/>
        <v>#DIV/0!</v>
      </c>
      <c r="AM458" t="e">
        <f t="shared" si="79"/>
        <v>#DIV/0!</v>
      </c>
    </row>
    <row r="459" spans="1:39">
      <c r="A459" s="18" t="s">
        <v>716</v>
      </c>
      <c r="B459" s="18" t="s">
        <v>2648</v>
      </c>
      <c r="C459" s="18" t="s">
        <v>3302</v>
      </c>
      <c r="D459" s="33">
        <v>43.973044000000002</v>
      </c>
      <c r="E459" s="33">
        <v>-74.223316999999994</v>
      </c>
      <c r="F459" s="19">
        <v>497</v>
      </c>
      <c r="AD459" t="e">
        <f t="shared" si="70"/>
        <v>#DIV/0!</v>
      </c>
      <c r="AE459" t="e">
        <f t="shared" si="71"/>
        <v>#DIV/0!</v>
      </c>
      <c r="AF459" t="e">
        <f t="shared" si="72"/>
        <v>#DIV/0!</v>
      </c>
      <c r="AG459" t="e">
        <f t="shared" si="73"/>
        <v>#DIV/0!</v>
      </c>
      <c r="AH459" t="e">
        <f t="shared" si="74"/>
        <v>#DIV/0!</v>
      </c>
      <c r="AI459" t="e">
        <f t="shared" si="75"/>
        <v>#DIV/0!</v>
      </c>
      <c r="AJ459" t="e">
        <f t="shared" si="76"/>
        <v>#DIV/0!</v>
      </c>
      <c r="AK459" t="e">
        <f t="shared" si="77"/>
        <v>#DIV/0!</v>
      </c>
      <c r="AL459" t="e">
        <f t="shared" si="78"/>
        <v>#DIV/0!</v>
      </c>
      <c r="AM459" t="e">
        <f t="shared" si="79"/>
        <v>#DIV/0!</v>
      </c>
    </row>
    <row r="460" spans="1:39">
      <c r="A460" s="18" t="s">
        <v>717</v>
      </c>
      <c r="B460" s="18" t="s">
        <v>2649</v>
      </c>
      <c r="C460" s="18" t="s">
        <v>3347</v>
      </c>
      <c r="D460" s="33">
        <v>53.200000762899997</v>
      </c>
      <c r="E460" s="33">
        <v>107.33000183110001</v>
      </c>
      <c r="F460" s="19">
        <v>487</v>
      </c>
      <c r="AD460" t="e">
        <f t="shared" si="70"/>
        <v>#DIV/0!</v>
      </c>
      <c r="AE460" t="e">
        <f t="shared" si="71"/>
        <v>#DIV/0!</v>
      </c>
      <c r="AF460" t="e">
        <f t="shared" si="72"/>
        <v>#DIV/0!</v>
      </c>
      <c r="AG460" t="e">
        <f t="shared" si="73"/>
        <v>#DIV/0!</v>
      </c>
      <c r="AH460" t="e">
        <f t="shared" si="74"/>
        <v>#DIV/0!</v>
      </c>
      <c r="AI460" t="e">
        <f t="shared" si="75"/>
        <v>#DIV/0!</v>
      </c>
      <c r="AJ460" t="e">
        <f t="shared" si="76"/>
        <v>#DIV/0!</v>
      </c>
      <c r="AK460" t="e">
        <f t="shared" si="77"/>
        <v>#DIV/0!</v>
      </c>
      <c r="AL460" t="e">
        <f t="shared" si="78"/>
        <v>#DIV/0!</v>
      </c>
      <c r="AM460" t="e">
        <f t="shared" si="79"/>
        <v>#DIV/0!</v>
      </c>
    </row>
    <row r="461" spans="1:39">
      <c r="A461" s="18" t="s">
        <v>718</v>
      </c>
      <c r="B461" s="18" t="s">
        <v>2650</v>
      </c>
      <c r="C461" s="18" t="s">
        <v>3308</v>
      </c>
      <c r="D461" s="33">
        <v>34.340499877900001</v>
      </c>
      <c r="E461" s="33">
        <v>-111.68319702150001</v>
      </c>
      <c r="F461" s="19">
        <v>1297</v>
      </c>
      <c r="AD461" t="e">
        <f t="shared" si="70"/>
        <v>#DIV/0!</v>
      </c>
      <c r="AE461" t="e">
        <f t="shared" si="71"/>
        <v>#DIV/0!</v>
      </c>
      <c r="AF461" t="e">
        <f t="shared" si="72"/>
        <v>#DIV/0!</v>
      </c>
      <c r="AG461" t="e">
        <f t="shared" si="73"/>
        <v>#DIV/0!</v>
      </c>
      <c r="AH461" t="e">
        <f t="shared" si="74"/>
        <v>#DIV/0!</v>
      </c>
      <c r="AI461" t="e">
        <f t="shared" si="75"/>
        <v>#DIV/0!</v>
      </c>
      <c r="AJ461" t="e">
        <f t="shared" si="76"/>
        <v>#DIV/0!</v>
      </c>
      <c r="AK461" t="e">
        <f t="shared" si="77"/>
        <v>#DIV/0!</v>
      </c>
      <c r="AL461" t="e">
        <f t="shared" si="78"/>
        <v>#DIV/0!</v>
      </c>
      <c r="AM461" t="e">
        <f t="shared" si="79"/>
        <v>#DIV/0!</v>
      </c>
    </row>
    <row r="462" spans="1:39">
      <c r="A462" s="18" t="s">
        <v>719</v>
      </c>
      <c r="B462" s="18" t="s">
        <v>2209</v>
      </c>
      <c r="C462" s="18" t="s">
        <v>3694</v>
      </c>
      <c r="D462" s="33">
        <v>63.400001525900002</v>
      </c>
      <c r="E462" s="33">
        <v>-20.2833328247</v>
      </c>
      <c r="F462" s="19">
        <v>118</v>
      </c>
      <c r="O462" s="26" t="s">
        <v>2209</v>
      </c>
      <c r="P462" s="26" t="s">
        <v>2210</v>
      </c>
      <c r="Q462" s="26">
        <v>63.4</v>
      </c>
      <c r="R462" s="26">
        <v>-20.28</v>
      </c>
      <c r="S462" s="26">
        <v>100</v>
      </c>
      <c r="T462" s="30" t="s">
        <v>2209</v>
      </c>
      <c r="U462" s="30" t="s">
        <v>2210</v>
      </c>
      <c r="V462" s="30">
        <v>63.4</v>
      </c>
      <c r="W462" s="30">
        <v>-20.28</v>
      </c>
      <c r="X462" s="30">
        <v>100</v>
      </c>
      <c r="AD462" t="e">
        <f t="shared" si="70"/>
        <v>#DIV/0!</v>
      </c>
      <c r="AE462" t="e">
        <f t="shared" si="71"/>
        <v>#DIV/0!</v>
      </c>
      <c r="AF462" t="e">
        <f t="shared" si="72"/>
        <v>#DIV/0!</v>
      </c>
      <c r="AG462" t="e">
        <f t="shared" si="73"/>
        <v>#DIV/0!</v>
      </c>
      <c r="AH462">
        <f t="shared" si="74"/>
        <v>1.0000000240678235</v>
      </c>
      <c r="AI462">
        <f t="shared" si="75"/>
        <v>1.0001643404684417</v>
      </c>
      <c r="AJ462">
        <f t="shared" si="76"/>
        <v>1.0000000240678235</v>
      </c>
      <c r="AK462">
        <f t="shared" si="77"/>
        <v>1.0001643404684417</v>
      </c>
      <c r="AL462" t="e">
        <f t="shared" si="78"/>
        <v>#DIV/0!</v>
      </c>
      <c r="AM462" t="e">
        <f t="shared" si="79"/>
        <v>#DIV/0!</v>
      </c>
    </row>
    <row r="463" spans="1:39">
      <c r="A463" s="18" t="s">
        <v>720</v>
      </c>
      <c r="B463" s="18" t="s">
        <v>2651</v>
      </c>
      <c r="C463" s="18" t="s">
        <v>3306</v>
      </c>
      <c r="D463" s="33">
        <v>33.5</v>
      </c>
      <c r="E463" s="33">
        <v>-5.1666665076999996</v>
      </c>
      <c r="F463" s="19">
        <v>1665</v>
      </c>
      <c r="AD463" t="e">
        <f t="shared" si="70"/>
        <v>#DIV/0!</v>
      </c>
      <c r="AE463" t="e">
        <f t="shared" si="71"/>
        <v>#DIV/0!</v>
      </c>
      <c r="AF463" t="e">
        <f t="shared" si="72"/>
        <v>#DIV/0!</v>
      </c>
      <c r="AG463" t="e">
        <f t="shared" si="73"/>
        <v>#DIV/0!</v>
      </c>
      <c r="AH463" t="e">
        <f t="shared" si="74"/>
        <v>#DIV/0!</v>
      </c>
      <c r="AI463" t="e">
        <f t="shared" si="75"/>
        <v>#DIV/0!</v>
      </c>
      <c r="AJ463" t="e">
        <f t="shared" si="76"/>
        <v>#DIV/0!</v>
      </c>
      <c r="AK463" t="e">
        <f t="shared" si="77"/>
        <v>#DIV/0!</v>
      </c>
      <c r="AL463" t="e">
        <f t="shared" si="78"/>
        <v>#DIV/0!</v>
      </c>
      <c r="AM463" t="e">
        <f t="shared" si="79"/>
        <v>#DIV/0!</v>
      </c>
    </row>
    <row r="464" spans="1:39">
      <c r="A464" s="18" t="s">
        <v>721</v>
      </c>
      <c r="B464" s="18" t="s">
        <v>1493</v>
      </c>
      <c r="C464" s="18" t="s">
        <v>3307</v>
      </c>
      <c r="D464" s="33">
        <v>67.470001220699999</v>
      </c>
      <c r="E464" s="33">
        <v>86.569999694800003</v>
      </c>
      <c r="F464" s="19">
        <v>20</v>
      </c>
      <c r="L464" s="23" t="s">
        <v>1493</v>
      </c>
      <c r="M464" s="24">
        <v>67.47</v>
      </c>
      <c r="N464" s="24">
        <v>86.57</v>
      </c>
      <c r="AD464" t="e">
        <f t="shared" si="70"/>
        <v>#DIV/0!</v>
      </c>
      <c r="AE464" t="e">
        <f t="shared" si="71"/>
        <v>#DIV/0!</v>
      </c>
      <c r="AF464">
        <f t="shared" si="72"/>
        <v>1.0000000180924855</v>
      </c>
      <c r="AG464">
        <f t="shared" si="73"/>
        <v>0.99999999647452942</v>
      </c>
      <c r="AH464" t="e">
        <f t="shared" si="74"/>
        <v>#DIV/0!</v>
      </c>
      <c r="AI464" t="e">
        <f t="shared" si="75"/>
        <v>#DIV/0!</v>
      </c>
      <c r="AJ464" t="e">
        <f t="shared" si="76"/>
        <v>#DIV/0!</v>
      </c>
      <c r="AK464" t="e">
        <f t="shared" si="77"/>
        <v>#DIV/0!</v>
      </c>
      <c r="AL464" t="e">
        <f t="shared" si="78"/>
        <v>#DIV/0!</v>
      </c>
      <c r="AM464" t="e">
        <f t="shared" si="79"/>
        <v>#DIV/0!</v>
      </c>
    </row>
    <row r="465" spans="1:39">
      <c r="A465" s="18" t="s">
        <v>722</v>
      </c>
      <c r="B465" s="18" t="s">
        <v>2652</v>
      </c>
      <c r="C465" s="18" t="s">
        <v>3310</v>
      </c>
      <c r="D465" s="33">
        <v>36.0778007507</v>
      </c>
      <c r="E465" s="33">
        <v>-112.1287994385</v>
      </c>
      <c r="F465" s="19">
        <v>1166</v>
      </c>
      <c r="AD465" t="e">
        <f t="shared" si="70"/>
        <v>#DIV/0!</v>
      </c>
      <c r="AE465" t="e">
        <f t="shared" si="71"/>
        <v>#DIV/0!</v>
      </c>
      <c r="AF465" t="e">
        <f t="shared" si="72"/>
        <v>#DIV/0!</v>
      </c>
      <c r="AG465" t="e">
        <f t="shared" si="73"/>
        <v>#DIV/0!</v>
      </c>
      <c r="AH465" t="e">
        <f t="shared" si="74"/>
        <v>#DIV/0!</v>
      </c>
      <c r="AI465" t="e">
        <f t="shared" si="75"/>
        <v>#DIV/0!</v>
      </c>
      <c r="AJ465" t="e">
        <f t="shared" si="76"/>
        <v>#DIV/0!</v>
      </c>
      <c r="AK465" t="e">
        <f t="shared" si="77"/>
        <v>#DIV/0!</v>
      </c>
      <c r="AL465" t="e">
        <f t="shared" si="78"/>
        <v>#DIV/0!</v>
      </c>
      <c r="AM465" t="e">
        <f t="shared" si="79"/>
        <v>#DIV/0!</v>
      </c>
    </row>
    <row r="466" spans="1:39">
      <c r="A466" s="18" t="s">
        <v>723</v>
      </c>
      <c r="B466" s="18" t="s">
        <v>2653</v>
      </c>
      <c r="C466" s="18" t="s">
        <v>1735</v>
      </c>
      <c r="D466" s="33">
        <v>47.766666412399999</v>
      </c>
      <c r="E466" s="33">
        <v>16.766666412399999</v>
      </c>
      <c r="F466" s="19">
        <v>117</v>
      </c>
      <c r="Y466" s="26" t="s">
        <v>1735</v>
      </c>
      <c r="Z466" s="26">
        <v>47.77</v>
      </c>
      <c r="AA466" s="26">
        <v>16.766400000000001</v>
      </c>
      <c r="AB466" s="28">
        <v>117</v>
      </c>
      <c r="AD466" t="e">
        <f t="shared" si="70"/>
        <v>#DIV/0!</v>
      </c>
      <c r="AE466" t="e">
        <f t="shared" si="71"/>
        <v>#DIV/0!</v>
      </c>
      <c r="AF466" t="e">
        <f t="shared" si="72"/>
        <v>#DIV/0!</v>
      </c>
      <c r="AG466" t="e">
        <f t="shared" si="73"/>
        <v>#DIV/0!</v>
      </c>
      <c r="AH466" t="e">
        <f t="shared" si="74"/>
        <v>#DIV/0!</v>
      </c>
      <c r="AI466" t="e">
        <f t="shared" si="75"/>
        <v>#DIV/0!</v>
      </c>
      <c r="AJ466" t="e">
        <f t="shared" si="76"/>
        <v>#DIV/0!</v>
      </c>
      <c r="AK466" t="e">
        <f t="shared" si="77"/>
        <v>#DIV/0!</v>
      </c>
      <c r="AL466">
        <f t="shared" si="78"/>
        <v>0.99993021587607278</v>
      </c>
      <c r="AM466">
        <f t="shared" si="79"/>
        <v>1.0000158896602729</v>
      </c>
    </row>
    <row r="467" spans="1:39">
      <c r="A467" s="18" t="s">
        <v>724</v>
      </c>
      <c r="B467" s="18" t="s">
        <v>2654</v>
      </c>
      <c r="C467" s="18" t="s">
        <v>3309</v>
      </c>
      <c r="D467" s="33">
        <v>8.5299997330000004</v>
      </c>
      <c r="E467" s="33">
        <v>4.5669999123</v>
      </c>
      <c r="F467" s="19">
        <v>350</v>
      </c>
      <c r="AD467" t="e">
        <f t="shared" si="70"/>
        <v>#DIV/0!</v>
      </c>
      <c r="AE467" t="e">
        <f t="shared" si="71"/>
        <v>#DIV/0!</v>
      </c>
      <c r="AF467" t="e">
        <f t="shared" si="72"/>
        <v>#DIV/0!</v>
      </c>
      <c r="AG467" t="e">
        <f t="shared" si="73"/>
        <v>#DIV/0!</v>
      </c>
      <c r="AH467" t="e">
        <f t="shared" si="74"/>
        <v>#DIV/0!</v>
      </c>
      <c r="AI467" t="e">
        <f t="shared" si="75"/>
        <v>#DIV/0!</v>
      </c>
      <c r="AJ467" t="e">
        <f t="shared" si="76"/>
        <v>#DIV/0!</v>
      </c>
      <c r="AK467" t="e">
        <f t="shared" si="77"/>
        <v>#DIV/0!</v>
      </c>
      <c r="AL467" t="e">
        <f t="shared" si="78"/>
        <v>#DIV/0!</v>
      </c>
      <c r="AM467" t="e">
        <f t="shared" si="79"/>
        <v>#DIV/0!</v>
      </c>
    </row>
    <row r="468" spans="1:39">
      <c r="A468" s="18" t="s">
        <v>725</v>
      </c>
      <c r="B468" s="18" t="s">
        <v>2655</v>
      </c>
      <c r="C468" s="18" t="s">
        <v>3312</v>
      </c>
      <c r="D468" s="33">
        <v>68.317817000000005</v>
      </c>
      <c r="E468" s="33">
        <v>-133.534232</v>
      </c>
      <c r="F468" s="19">
        <v>107</v>
      </c>
      <c r="AD468" t="e">
        <f t="shared" si="70"/>
        <v>#DIV/0!</v>
      </c>
      <c r="AE468" t="e">
        <f t="shared" si="71"/>
        <v>#DIV/0!</v>
      </c>
      <c r="AF468" t="e">
        <f t="shared" si="72"/>
        <v>#DIV/0!</v>
      </c>
      <c r="AG468" t="e">
        <f t="shared" si="73"/>
        <v>#DIV/0!</v>
      </c>
      <c r="AH468" t="e">
        <f t="shared" si="74"/>
        <v>#DIV/0!</v>
      </c>
      <c r="AI468" t="e">
        <f t="shared" si="75"/>
        <v>#DIV/0!</v>
      </c>
      <c r="AJ468" t="e">
        <f t="shared" si="76"/>
        <v>#DIV/0!</v>
      </c>
      <c r="AK468" t="e">
        <f t="shared" si="77"/>
        <v>#DIV/0!</v>
      </c>
      <c r="AL468" t="e">
        <f t="shared" si="78"/>
        <v>#DIV/0!</v>
      </c>
      <c r="AM468" t="e">
        <f t="shared" si="79"/>
        <v>#DIV/0!</v>
      </c>
    </row>
    <row r="469" spans="1:39">
      <c r="A469" s="18" t="s">
        <v>727</v>
      </c>
      <c r="B469" s="18" t="s">
        <v>1660</v>
      </c>
      <c r="C469" s="18" t="s">
        <v>3314</v>
      </c>
      <c r="D469" s="33">
        <v>63.75</v>
      </c>
      <c r="E469" s="33">
        <v>-68.550003051800005</v>
      </c>
      <c r="F469" s="19">
        <v>20</v>
      </c>
      <c r="L469" s="23" t="s">
        <v>1660</v>
      </c>
      <c r="M469" s="24">
        <v>63.75</v>
      </c>
      <c r="N469" s="24">
        <v>-68.55</v>
      </c>
      <c r="AD469" t="e">
        <f t="shared" si="70"/>
        <v>#DIV/0!</v>
      </c>
      <c r="AE469" t="e">
        <f t="shared" si="71"/>
        <v>#DIV/0!</v>
      </c>
      <c r="AF469">
        <f t="shared" si="72"/>
        <v>1</v>
      </c>
      <c r="AG469">
        <f t="shared" si="73"/>
        <v>1.0000000445193291</v>
      </c>
      <c r="AH469" t="e">
        <f t="shared" si="74"/>
        <v>#DIV/0!</v>
      </c>
      <c r="AI469" t="e">
        <f t="shared" si="75"/>
        <v>#DIV/0!</v>
      </c>
      <c r="AJ469" t="e">
        <f t="shared" si="76"/>
        <v>#DIV/0!</v>
      </c>
      <c r="AK469" t="e">
        <f t="shared" si="77"/>
        <v>#DIV/0!</v>
      </c>
      <c r="AL469" t="e">
        <f t="shared" si="78"/>
        <v>#DIV/0!</v>
      </c>
      <c r="AM469" t="e">
        <f t="shared" si="79"/>
        <v>#DIV/0!</v>
      </c>
    </row>
    <row r="470" spans="1:39">
      <c r="A470" s="18" t="s">
        <v>728</v>
      </c>
      <c r="B470" s="18" t="s">
        <v>2211</v>
      </c>
      <c r="C470" s="18" t="s">
        <v>2087</v>
      </c>
      <c r="D470" s="33">
        <v>45.561212238300001</v>
      </c>
      <c r="E470" s="33">
        <v>14.8580433593</v>
      </c>
      <c r="F470" s="19">
        <v>540</v>
      </c>
      <c r="O470" s="26" t="s">
        <v>2211</v>
      </c>
      <c r="P470" s="26" t="s">
        <v>2087</v>
      </c>
      <c r="Q470" s="26">
        <v>45.57</v>
      </c>
      <c r="R470" s="26">
        <v>14.87</v>
      </c>
      <c r="S470" s="26">
        <v>520</v>
      </c>
      <c r="T470" s="30" t="s">
        <v>2211</v>
      </c>
      <c r="U470" s="30" t="s">
        <v>2087</v>
      </c>
      <c r="V470" s="30">
        <v>45.57</v>
      </c>
      <c r="W470" s="30">
        <v>14.87</v>
      </c>
      <c r="X470" s="30">
        <v>520</v>
      </c>
      <c r="Y470" s="26" t="s">
        <v>2087</v>
      </c>
      <c r="Z470" s="26">
        <v>45.566667000000002</v>
      </c>
      <c r="AA470" s="26">
        <v>14.866667</v>
      </c>
      <c r="AB470" s="28">
        <v>520</v>
      </c>
      <c r="AD470" t="e">
        <f t="shared" si="70"/>
        <v>#DIV/0!</v>
      </c>
      <c r="AE470" t="e">
        <f t="shared" si="71"/>
        <v>#DIV/0!</v>
      </c>
      <c r="AF470" t="e">
        <f t="shared" si="72"/>
        <v>#DIV/0!</v>
      </c>
      <c r="AG470" t="e">
        <f t="shared" si="73"/>
        <v>#DIV/0!</v>
      </c>
      <c r="AH470">
        <f t="shared" si="74"/>
        <v>0.99980715905859119</v>
      </c>
      <c r="AI470">
        <f t="shared" si="75"/>
        <v>0.99919592194351048</v>
      </c>
      <c r="AJ470">
        <f t="shared" si="76"/>
        <v>0.99980715905859119</v>
      </c>
      <c r="AK470">
        <f t="shared" si="77"/>
        <v>0.99919592194351048</v>
      </c>
      <c r="AL470">
        <f t="shared" si="78"/>
        <v>0.99988029052684491</v>
      </c>
      <c r="AM470">
        <f t="shared" si="79"/>
        <v>0.99941993449506872</v>
      </c>
    </row>
    <row r="471" spans="1:39">
      <c r="A471" s="18" t="s">
        <v>729</v>
      </c>
      <c r="B471" s="18" t="s">
        <v>1494</v>
      </c>
      <c r="C471" s="18" t="s">
        <v>3316</v>
      </c>
      <c r="D471" s="33">
        <v>-25.909999847400002</v>
      </c>
      <c r="E471" s="33">
        <v>28.2166671753</v>
      </c>
      <c r="F471" s="19">
        <v>1524</v>
      </c>
      <c r="L471" s="23" t="s">
        <v>1494</v>
      </c>
      <c r="M471" s="24">
        <v>-25.91</v>
      </c>
      <c r="N471" s="24">
        <v>28.22</v>
      </c>
      <c r="AD471" t="e">
        <f t="shared" si="70"/>
        <v>#DIV/0!</v>
      </c>
      <c r="AE471" t="e">
        <f t="shared" si="71"/>
        <v>#DIV/0!</v>
      </c>
      <c r="AF471">
        <f t="shared" si="72"/>
        <v>0.99999999411038221</v>
      </c>
      <c r="AG471">
        <f t="shared" si="73"/>
        <v>0.9998818984868888</v>
      </c>
      <c r="AH471" t="e">
        <f t="shared" si="74"/>
        <v>#DIV/0!</v>
      </c>
      <c r="AI471" t="e">
        <f t="shared" si="75"/>
        <v>#DIV/0!</v>
      </c>
      <c r="AJ471" t="e">
        <f t="shared" si="76"/>
        <v>#DIV/0!</v>
      </c>
      <c r="AK471" t="e">
        <f t="shared" si="77"/>
        <v>#DIV/0!</v>
      </c>
      <c r="AL471" t="e">
        <f t="shared" si="78"/>
        <v>#DIV/0!</v>
      </c>
      <c r="AM471" t="e">
        <f t="shared" si="79"/>
        <v>#DIV/0!</v>
      </c>
    </row>
    <row r="472" spans="1:39">
      <c r="A472" s="18" t="s">
        <v>730</v>
      </c>
      <c r="B472" s="18" t="s">
        <v>2656</v>
      </c>
      <c r="C472" s="18" t="s">
        <v>3315</v>
      </c>
      <c r="D472" s="33">
        <v>64.083335876500001</v>
      </c>
      <c r="E472" s="33">
        <v>-21.016666412399999</v>
      </c>
      <c r="F472" s="19">
        <v>65</v>
      </c>
      <c r="AD472" t="e">
        <f t="shared" si="70"/>
        <v>#DIV/0!</v>
      </c>
      <c r="AE472" t="e">
        <f t="shared" si="71"/>
        <v>#DIV/0!</v>
      </c>
      <c r="AF472" t="e">
        <f t="shared" si="72"/>
        <v>#DIV/0!</v>
      </c>
      <c r="AG472" t="e">
        <f t="shared" si="73"/>
        <v>#DIV/0!</v>
      </c>
      <c r="AH472" t="e">
        <f t="shared" si="74"/>
        <v>#DIV/0!</v>
      </c>
      <c r="AI472" t="e">
        <f t="shared" si="75"/>
        <v>#DIV/0!</v>
      </c>
      <c r="AJ472" t="e">
        <f t="shared" si="76"/>
        <v>#DIV/0!</v>
      </c>
      <c r="AK472" t="e">
        <f t="shared" si="77"/>
        <v>#DIV/0!</v>
      </c>
      <c r="AL472" t="e">
        <f t="shared" si="78"/>
        <v>#DIV/0!</v>
      </c>
      <c r="AM472" t="e">
        <f t="shared" si="79"/>
        <v>#DIV/0!</v>
      </c>
    </row>
    <row r="473" spans="1:39">
      <c r="A473" s="18" t="s">
        <v>731</v>
      </c>
      <c r="B473" s="18" t="s">
        <v>1582</v>
      </c>
      <c r="C473" s="18" t="s">
        <v>3317</v>
      </c>
      <c r="D473" s="33">
        <v>52.259998321499999</v>
      </c>
      <c r="E473" s="33">
        <v>104.3499984741</v>
      </c>
      <c r="F473" s="19">
        <v>467</v>
      </c>
      <c r="L473" s="23" t="s">
        <v>1582</v>
      </c>
      <c r="M473" s="24">
        <v>52.26</v>
      </c>
      <c r="N473" s="24">
        <v>104.3</v>
      </c>
      <c r="AD473" t="e">
        <f t="shared" si="70"/>
        <v>#DIV/0!</v>
      </c>
      <c r="AE473" t="e">
        <f t="shared" si="71"/>
        <v>#DIV/0!</v>
      </c>
      <c r="AF473">
        <f t="shared" si="72"/>
        <v>0.99999996788174517</v>
      </c>
      <c r="AG473">
        <f t="shared" si="73"/>
        <v>1.0004793717555129</v>
      </c>
      <c r="AH473" t="e">
        <f t="shared" si="74"/>
        <v>#DIV/0!</v>
      </c>
      <c r="AI473" t="e">
        <f t="shared" si="75"/>
        <v>#DIV/0!</v>
      </c>
      <c r="AJ473" t="e">
        <f t="shared" si="76"/>
        <v>#DIV/0!</v>
      </c>
      <c r="AK473" t="e">
        <f t="shared" si="77"/>
        <v>#DIV/0!</v>
      </c>
      <c r="AL473" t="e">
        <f t="shared" si="78"/>
        <v>#DIV/0!</v>
      </c>
      <c r="AM473" t="e">
        <f t="shared" si="79"/>
        <v>#DIV/0!</v>
      </c>
    </row>
    <row r="474" spans="1:39">
      <c r="A474" s="18" t="s">
        <v>732</v>
      </c>
      <c r="B474" s="18" t="s">
        <v>2657</v>
      </c>
      <c r="C474" s="18" t="s">
        <v>3311</v>
      </c>
      <c r="D474" s="33">
        <v>27.849215000000001</v>
      </c>
      <c r="E474" s="33">
        <v>-80.455595000000002</v>
      </c>
      <c r="F474" s="19">
        <v>2</v>
      </c>
      <c r="AD474" t="e">
        <f t="shared" si="70"/>
        <v>#DIV/0!</v>
      </c>
      <c r="AE474" t="e">
        <f t="shared" si="71"/>
        <v>#DIV/0!</v>
      </c>
      <c r="AF474" t="e">
        <f t="shared" si="72"/>
        <v>#DIV/0!</v>
      </c>
      <c r="AG474" t="e">
        <f t="shared" si="73"/>
        <v>#DIV/0!</v>
      </c>
      <c r="AH474" t="e">
        <f t="shared" si="74"/>
        <v>#DIV/0!</v>
      </c>
      <c r="AI474" t="e">
        <f t="shared" si="75"/>
        <v>#DIV/0!</v>
      </c>
      <c r="AJ474" t="e">
        <f t="shared" si="76"/>
        <v>#DIV/0!</v>
      </c>
      <c r="AK474" t="e">
        <f t="shared" si="77"/>
        <v>#DIV/0!</v>
      </c>
      <c r="AL474" t="e">
        <f t="shared" si="78"/>
        <v>#DIV/0!</v>
      </c>
      <c r="AM474" t="e">
        <f t="shared" si="79"/>
        <v>#DIV/0!</v>
      </c>
    </row>
    <row r="475" spans="1:39">
      <c r="A475" s="18" t="s">
        <v>733</v>
      </c>
      <c r="B475" s="18" t="s">
        <v>1517</v>
      </c>
      <c r="C475" s="18" t="s">
        <v>2212</v>
      </c>
      <c r="D475" s="33">
        <v>42.616664886499997</v>
      </c>
      <c r="E475" s="33">
        <v>76.983329772900007</v>
      </c>
      <c r="F475" s="19">
        <v>1640</v>
      </c>
      <c r="L475" s="23" t="s">
        <v>1517</v>
      </c>
      <c r="M475" s="24">
        <v>42.62</v>
      </c>
      <c r="N475" s="24">
        <v>76.98</v>
      </c>
      <c r="O475" s="26" t="s">
        <v>1517</v>
      </c>
      <c r="P475" s="26" t="s">
        <v>2212</v>
      </c>
      <c r="Q475" s="26">
        <v>42.62</v>
      </c>
      <c r="R475" s="26">
        <v>76.98</v>
      </c>
      <c r="S475" s="26">
        <v>1640</v>
      </c>
      <c r="T475" s="30" t="s">
        <v>1517</v>
      </c>
      <c r="U475" s="30" t="s">
        <v>2212</v>
      </c>
      <c r="V475" s="30">
        <v>42.62</v>
      </c>
      <c r="W475" s="30">
        <v>76.98</v>
      </c>
      <c r="X475" s="30">
        <v>1640</v>
      </c>
      <c r="AD475" t="e">
        <f t="shared" si="70"/>
        <v>#DIV/0!</v>
      </c>
      <c r="AE475" t="e">
        <f t="shared" si="71"/>
        <v>#DIV/0!</v>
      </c>
      <c r="AF475">
        <f t="shared" si="72"/>
        <v>0.99992174768887843</v>
      </c>
      <c r="AG475">
        <f t="shared" si="73"/>
        <v>1.0000432550389713</v>
      </c>
      <c r="AH475">
        <f t="shared" si="74"/>
        <v>0.99992174768887843</v>
      </c>
      <c r="AI475">
        <f t="shared" si="75"/>
        <v>1.0000432550389713</v>
      </c>
      <c r="AJ475">
        <f t="shared" si="76"/>
        <v>0.99992174768887843</v>
      </c>
      <c r="AK475">
        <f t="shared" si="77"/>
        <v>1.0000432550389713</v>
      </c>
      <c r="AL475" t="e">
        <f t="shared" si="78"/>
        <v>#DIV/0!</v>
      </c>
      <c r="AM475" t="e">
        <f t="shared" si="79"/>
        <v>#DIV/0!</v>
      </c>
    </row>
    <row r="476" spans="1:39">
      <c r="A476" s="18" t="s">
        <v>734</v>
      </c>
      <c r="B476" s="18" t="s">
        <v>2658</v>
      </c>
      <c r="C476" s="18" t="s">
        <v>3318</v>
      </c>
      <c r="D476" s="33">
        <v>42.400001525900002</v>
      </c>
      <c r="E476" s="33">
        <v>-76.716667175300003</v>
      </c>
      <c r="F476" s="19">
        <v>503</v>
      </c>
      <c r="AD476" t="e">
        <f t="shared" si="70"/>
        <v>#DIV/0!</v>
      </c>
      <c r="AE476" t="e">
        <f t="shared" si="71"/>
        <v>#DIV/0!</v>
      </c>
      <c r="AF476" t="e">
        <f t="shared" si="72"/>
        <v>#DIV/0!</v>
      </c>
      <c r="AG476" t="e">
        <f t="shared" si="73"/>
        <v>#DIV/0!</v>
      </c>
      <c r="AH476" t="e">
        <f t="shared" si="74"/>
        <v>#DIV/0!</v>
      </c>
      <c r="AI476" t="e">
        <f t="shared" si="75"/>
        <v>#DIV/0!</v>
      </c>
      <c r="AJ476" t="e">
        <f t="shared" si="76"/>
        <v>#DIV/0!</v>
      </c>
      <c r="AK476" t="e">
        <f t="shared" si="77"/>
        <v>#DIV/0!</v>
      </c>
      <c r="AL476" t="e">
        <f t="shared" si="78"/>
        <v>#DIV/0!</v>
      </c>
      <c r="AM476" t="e">
        <f t="shared" si="79"/>
        <v>#DIV/0!</v>
      </c>
    </row>
    <row r="477" spans="1:39">
      <c r="A477" s="18" t="s">
        <v>735</v>
      </c>
      <c r="B477" s="18" t="s">
        <v>2213</v>
      </c>
      <c r="C477" s="18" t="s">
        <v>3258</v>
      </c>
      <c r="D477" s="33">
        <v>35.349998474099998</v>
      </c>
      <c r="E477" s="33">
        <v>-77.379997253400006</v>
      </c>
      <c r="F477" s="19">
        <v>505</v>
      </c>
      <c r="O477" s="26" t="s">
        <v>2213</v>
      </c>
      <c r="P477" s="26" t="s">
        <v>2214</v>
      </c>
      <c r="Q477" s="26">
        <v>35.35</v>
      </c>
      <c r="R477" s="26">
        <v>-77.38</v>
      </c>
      <c r="S477" s="26">
        <v>505</v>
      </c>
      <c r="T477" s="30" t="s">
        <v>2213</v>
      </c>
      <c r="U477" s="30" t="s">
        <v>2214</v>
      </c>
      <c r="V477" s="30">
        <v>35.35</v>
      </c>
      <c r="W477" s="30">
        <v>-77.38</v>
      </c>
      <c r="X477" s="30">
        <v>505</v>
      </c>
      <c r="AD477" t="e">
        <f t="shared" si="70"/>
        <v>#DIV/0!</v>
      </c>
      <c r="AE477" t="e">
        <f t="shared" si="71"/>
        <v>#DIV/0!</v>
      </c>
      <c r="AF477" t="e">
        <f t="shared" si="72"/>
        <v>#DIV/0!</v>
      </c>
      <c r="AG477" t="e">
        <f t="shared" si="73"/>
        <v>#DIV/0!</v>
      </c>
      <c r="AH477">
        <f t="shared" si="74"/>
        <v>0.99999995683451193</v>
      </c>
      <c r="AI477">
        <f t="shared" si="75"/>
        <v>0.99999996450504025</v>
      </c>
      <c r="AJ477">
        <f t="shared" si="76"/>
        <v>0.99999995683451193</v>
      </c>
      <c r="AK477">
        <f t="shared" si="77"/>
        <v>0.99999996450504025</v>
      </c>
      <c r="AL477" t="e">
        <f t="shared" si="78"/>
        <v>#DIV/0!</v>
      </c>
      <c r="AM477" t="e">
        <f t="shared" si="79"/>
        <v>#DIV/0!</v>
      </c>
    </row>
    <row r="478" spans="1:39">
      <c r="A478" s="18" t="s">
        <v>736</v>
      </c>
      <c r="B478" s="18" t="s">
        <v>1632</v>
      </c>
      <c r="C478" s="18" t="s">
        <v>3313</v>
      </c>
      <c r="D478" s="33">
        <v>-46.430000305199997</v>
      </c>
      <c r="E478" s="33">
        <v>168.35000610349999</v>
      </c>
      <c r="F478" s="19">
        <v>30</v>
      </c>
      <c r="L478" s="23" t="s">
        <v>1632</v>
      </c>
      <c r="M478" s="24">
        <v>-46.43</v>
      </c>
      <c r="N478" s="24">
        <v>168.4</v>
      </c>
      <c r="AD478" t="e">
        <f t="shared" si="70"/>
        <v>#DIV/0!</v>
      </c>
      <c r="AE478" t="e">
        <f t="shared" si="71"/>
        <v>#DIV/0!</v>
      </c>
      <c r="AF478">
        <f t="shared" si="72"/>
        <v>1.0000000065733361</v>
      </c>
      <c r="AG478">
        <f t="shared" si="73"/>
        <v>0.99970312413004747</v>
      </c>
      <c r="AH478" t="e">
        <f t="shared" si="74"/>
        <v>#DIV/0!</v>
      </c>
      <c r="AI478" t="e">
        <f t="shared" si="75"/>
        <v>#DIV/0!</v>
      </c>
      <c r="AJ478" t="e">
        <f t="shared" si="76"/>
        <v>#DIV/0!</v>
      </c>
      <c r="AK478" t="e">
        <f t="shared" si="77"/>
        <v>#DIV/0!</v>
      </c>
      <c r="AL478" t="e">
        <f t="shared" si="78"/>
        <v>#DIV/0!</v>
      </c>
      <c r="AM478" t="e">
        <f t="shared" si="79"/>
        <v>#DIV/0!</v>
      </c>
    </row>
    <row r="479" spans="1:39">
      <c r="A479" s="18" t="s">
        <v>737</v>
      </c>
      <c r="B479" s="18" t="s">
        <v>2659</v>
      </c>
      <c r="C479" s="18" t="s">
        <v>3319</v>
      </c>
      <c r="D479" s="33">
        <v>61.206901550300003</v>
      </c>
      <c r="E479" s="33">
        <v>-48.169700622599997</v>
      </c>
      <c r="F479" s="19">
        <v>10</v>
      </c>
      <c r="AD479" t="e">
        <f t="shared" si="70"/>
        <v>#DIV/0!</v>
      </c>
      <c r="AE479" t="e">
        <f t="shared" si="71"/>
        <v>#DIV/0!</v>
      </c>
      <c r="AF479" t="e">
        <f t="shared" si="72"/>
        <v>#DIV/0!</v>
      </c>
      <c r="AG479" t="e">
        <f t="shared" si="73"/>
        <v>#DIV/0!</v>
      </c>
      <c r="AH479" t="e">
        <f t="shared" si="74"/>
        <v>#DIV/0!</v>
      </c>
      <c r="AI479" t="e">
        <f t="shared" si="75"/>
        <v>#DIV/0!</v>
      </c>
      <c r="AJ479" t="e">
        <f t="shared" si="76"/>
        <v>#DIV/0!</v>
      </c>
      <c r="AK479" t="e">
        <f t="shared" si="77"/>
        <v>#DIV/0!</v>
      </c>
      <c r="AL479" t="e">
        <f t="shared" si="78"/>
        <v>#DIV/0!</v>
      </c>
      <c r="AM479" t="e">
        <f t="shared" si="79"/>
        <v>#DIV/0!</v>
      </c>
    </row>
    <row r="480" spans="1:39">
      <c r="A480" s="18" t="s">
        <v>738</v>
      </c>
      <c r="B480" s="18" t="s">
        <v>2404</v>
      </c>
      <c r="C480" s="18" t="s">
        <v>2403</v>
      </c>
      <c r="D480" s="33">
        <v>43.770000457800002</v>
      </c>
      <c r="E480" s="33">
        <v>18.030000686600001</v>
      </c>
      <c r="F480" s="19">
        <v>970</v>
      </c>
      <c r="T480" s="30" t="s">
        <v>2404</v>
      </c>
      <c r="U480" s="30" t="s">
        <v>2403</v>
      </c>
      <c r="V480" s="30">
        <v>43.77</v>
      </c>
      <c r="W480" s="30">
        <v>18.03</v>
      </c>
      <c r="X480" s="30">
        <v>970</v>
      </c>
      <c r="AD480" t="e">
        <f t="shared" si="70"/>
        <v>#DIV/0!</v>
      </c>
      <c r="AE480" t="e">
        <f t="shared" si="71"/>
        <v>#DIV/0!</v>
      </c>
      <c r="AF480" t="e">
        <f t="shared" si="72"/>
        <v>#DIV/0!</v>
      </c>
      <c r="AG480" t="e">
        <f t="shared" si="73"/>
        <v>#DIV/0!</v>
      </c>
      <c r="AH480" t="e">
        <f t="shared" si="74"/>
        <v>#DIV/0!</v>
      </c>
      <c r="AI480" t="e">
        <f t="shared" si="75"/>
        <v>#DIV/0!</v>
      </c>
      <c r="AJ480">
        <f t="shared" si="76"/>
        <v>1.0000000104592186</v>
      </c>
      <c r="AK480">
        <f t="shared" si="77"/>
        <v>1.0000000380809762</v>
      </c>
      <c r="AL480" t="e">
        <f t="shared" si="78"/>
        <v>#DIV/0!</v>
      </c>
      <c r="AM480" t="e">
        <f t="shared" si="79"/>
        <v>#DIV/0!</v>
      </c>
    </row>
    <row r="481" spans="1:39">
      <c r="A481" s="18" t="s">
        <v>740</v>
      </c>
      <c r="B481" s="18" t="s">
        <v>2660</v>
      </c>
      <c r="C481" s="18" t="s">
        <v>3321</v>
      </c>
      <c r="D481" s="33">
        <v>45.593055725100001</v>
      </c>
      <c r="E481" s="33">
        <v>-63.841670989999997</v>
      </c>
      <c r="F481" s="19">
        <v>90</v>
      </c>
      <c r="AD481" t="e">
        <f t="shared" si="70"/>
        <v>#DIV/0!</v>
      </c>
      <c r="AE481" t="e">
        <f t="shared" si="71"/>
        <v>#DIV/0!</v>
      </c>
      <c r="AF481" t="e">
        <f t="shared" si="72"/>
        <v>#DIV/0!</v>
      </c>
      <c r="AG481" t="e">
        <f t="shared" si="73"/>
        <v>#DIV/0!</v>
      </c>
      <c r="AH481" t="e">
        <f t="shared" si="74"/>
        <v>#DIV/0!</v>
      </c>
      <c r="AI481" t="e">
        <f t="shared" si="75"/>
        <v>#DIV/0!</v>
      </c>
      <c r="AJ481" t="e">
        <f t="shared" si="76"/>
        <v>#DIV/0!</v>
      </c>
      <c r="AK481" t="e">
        <f t="shared" si="77"/>
        <v>#DIV/0!</v>
      </c>
      <c r="AL481" t="e">
        <f t="shared" si="78"/>
        <v>#DIV/0!</v>
      </c>
      <c r="AM481" t="e">
        <f t="shared" si="79"/>
        <v>#DIV/0!</v>
      </c>
    </row>
    <row r="482" spans="1:39">
      <c r="A482" s="18" t="s">
        <v>741</v>
      </c>
      <c r="B482" s="18" t="s">
        <v>2661</v>
      </c>
      <c r="C482" s="18" t="s">
        <v>3324</v>
      </c>
      <c r="D482" s="33">
        <v>25.013610839799998</v>
      </c>
      <c r="E482" s="33">
        <v>55.075000762899997</v>
      </c>
      <c r="F482" s="19">
        <v>5</v>
      </c>
      <c r="AD482" t="e">
        <f t="shared" si="70"/>
        <v>#DIV/0!</v>
      </c>
      <c r="AE482" t="e">
        <f t="shared" si="71"/>
        <v>#DIV/0!</v>
      </c>
      <c r="AF482" t="e">
        <f t="shared" si="72"/>
        <v>#DIV/0!</v>
      </c>
      <c r="AG482" t="e">
        <f t="shared" si="73"/>
        <v>#DIV/0!</v>
      </c>
      <c r="AH482" t="e">
        <f t="shared" si="74"/>
        <v>#DIV/0!</v>
      </c>
      <c r="AI482" t="e">
        <f t="shared" si="75"/>
        <v>#DIV/0!</v>
      </c>
      <c r="AJ482" t="e">
        <f t="shared" si="76"/>
        <v>#DIV/0!</v>
      </c>
      <c r="AK482" t="e">
        <f t="shared" si="77"/>
        <v>#DIV/0!</v>
      </c>
      <c r="AL482" t="e">
        <f t="shared" si="78"/>
        <v>#DIV/0!</v>
      </c>
      <c r="AM482" t="e">
        <f t="shared" si="79"/>
        <v>#DIV/0!</v>
      </c>
    </row>
    <row r="483" spans="1:39">
      <c r="A483" s="18" t="s">
        <v>742</v>
      </c>
      <c r="B483" s="18" t="s">
        <v>2662</v>
      </c>
      <c r="C483" s="18" t="s">
        <v>3325</v>
      </c>
      <c r="D483" s="33">
        <v>25.036111831700001</v>
      </c>
      <c r="E483" s="33">
        <v>55.107776641800001</v>
      </c>
      <c r="F483" s="19">
        <v>5</v>
      </c>
      <c r="AD483" t="e">
        <f t="shared" si="70"/>
        <v>#DIV/0!</v>
      </c>
      <c r="AE483" t="e">
        <f t="shared" si="71"/>
        <v>#DIV/0!</v>
      </c>
      <c r="AF483" t="e">
        <f t="shared" si="72"/>
        <v>#DIV/0!</v>
      </c>
      <c r="AG483" t="e">
        <f t="shared" si="73"/>
        <v>#DIV/0!</v>
      </c>
      <c r="AH483" t="e">
        <f t="shared" si="74"/>
        <v>#DIV/0!</v>
      </c>
      <c r="AI483" t="e">
        <f t="shared" si="75"/>
        <v>#DIV/0!</v>
      </c>
      <c r="AJ483" t="e">
        <f t="shared" si="76"/>
        <v>#DIV/0!</v>
      </c>
      <c r="AK483" t="e">
        <f t="shared" si="77"/>
        <v>#DIV/0!</v>
      </c>
      <c r="AL483" t="e">
        <f t="shared" si="78"/>
        <v>#DIV/0!</v>
      </c>
      <c r="AM483" t="e">
        <f t="shared" si="79"/>
        <v>#DIV/0!</v>
      </c>
    </row>
    <row r="484" spans="1:39">
      <c r="A484" s="18" t="s">
        <v>743</v>
      </c>
      <c r="B484" s="18" t="s">
        <v>2409</v>
      </c>
      <c r="C484" s="18" t="s">
        <v>2408</v>
      </c>
      <c r="D484" s="33">
        <v>-62.238201141399998</v>
      </c>
      <c r="E484" s="33">
        <v>-58.666000366200002</v>
      </c>
      <c r="F484" s="19">
        <v>15</v>
      </c>
      <c r="T484" s="30" t="s">
        <v>2409</v>
      </c>
      <c r="U484" s="30" t="s">
        <v>2408</v>
      </c>
      <c r="V484" s="30">
        <v>-62.23</v>
      </c>
      <c r="W484" s="30">
        <v>-58.67</v>
      </c>
      <c r="X484" s="30">
        <v>15</v>
      </c>
      <c r="AD484" t="e">
        <f t="shared" si="70"/>
        <v>#DIV/0!</v>
      </c>
      <c r="AE484" t="e">
        <f t="shared" si="71"/>
        <v>#DIV/0!</v>
      </c>
      <c r="AF484" t="e">
        <f t="shared" si="72"/>
        <v>#DIV/0!</v>
      </c>
      <c r="AG484" t="e">
        <f t="shared" si="73"/>
        <v>#DIV/0!</v>
      </c>
      <c r="AH484" t="e">
        <f t="shared" si="74"/>
        <v>#DIV/0!</v>
      </c>
      <c r="AI484" t="e">
        <f t="shared" si="75"/>
        <v>#DIV/0!</v>
      </c>
      <c r="AJ484">
        <f t="shared" si="76"/>
        <v>1.0001317875847662</v>
      </c>
      <c r="AK484">
        <f t="shared" si="77"/>
        <v>0.9999318282972558</v>
      </c>
      <c r="AL484" t="e">
        <f t="shared" si="78"/>
        <v>#DIV/0!</v>
      </c>
      <c r="AM484" t="e">
        <f t="shared" si="79"/>
        <v>#DIV/0!</v>
      </c>
    </row>
    <row r="485" spans="1:39">
      <c r="A485" s="18" t="s">
        <v>744</v>
      </c>
      <c r="B485" s="18" t="s">
        <v>2407</v>
      </c>
      <c r="C485" s="18" t="s">
        <v>2041</v>
      </c>
      <c r="D485" s="33">
        <v>51.816665649400001</v>
      </c>
      <c r="E485" s="33">
        <v>21.983333587600001</v>
      </c>
      <c r="F485" s="19">
        <v>180</v>
      </c>
      <c r="T485" s="30" t="s">
        <v>2407</v>
      </c>
      <c r="U485" s="30" t="s">
        <v>2041</v>
      </c>
      <c r="V485" s="30">
        <v>51.82</v>
      </c>
      <c r="W485" s="30">
        <v>21.98</v>
      </c>
      <c r="X485" s="30">
        <v>180</v>
      </c>
      <c r="Y485" s="26" t="s">
        <v>2041</v>
      </c>
      <c r="Z485" s="26">
        <v>51.816667000000002</v>
      </c>
      <c r="AA485" s="26">
        <v>21.983332999999998</v>
      </c>
      <c r="AB485" s="28">
        <v>180</v>
      </c>
      <c r="AD485" t="e">
        <f t="shared" si="70"/>
        <v>#DIV/0!</v>
      </c>
      <c r="AE485" t="e">
        <f t="shared" si="71"/>
        <v>#DIV/0!</v>
      </c>
      <c r="AF485" t="e">
        <f t="shared" si="72"/>
        <v>#DIV/0!</v>
      </c>
      <c r="AG485" t="e">
        <f t="shared" si="73"/>
        <v>#DIV/0!</v>
      </c>
      <c r="AH485" t="e">
        <f t="shared" si="74"/>
        <v>#DIV/0!</v>
      </c>
      <c r="AI485" t="e">
        <f t="shared" si="75"/>
        <v>#DIV/0!</v>
      </c>
      <c r="AJ485">
        <f t="shared" si="76"/>
        <v>0.99993565514087224</v>
      </c>
      <c r="AK485">
        <f t="shared" si="77"/>
        <v>1.0001516645859874</v>
      </c>
      <c r="AL485">
        <f t="shared" si="78"/>
        <v>0.99999997393502749</v>
      </c>
      <c r="AM485">
        <f t="shared" si="79"/>
        <v>1.000000026729341</v>
      </c>
    </row>
    <row r="486" spans="1:39">
      <c r="A486" s="18" t="s">
        <v>745</v>
      </c>
      <c r="B486" s="18" t="s">
        <v>2663</v>
      </c>
      <c r="C486" s="18" t="s">
        <v>3328</v>
      </c>
      <c r="D486" s="33">
        <v>26.2999992371</v>
      </c>
      <c r="E486" s="33">
        <v>73.016670227099993</v>
      </c>
      <c r="F486" s="19">
        <v>217</v>
      </c>
      <c r="AD486" t="e">
        <f t="shared" si="70"/>
        <v>#DIV/0!</v>
      </c>
      <c r="AE486" t="e">
        <f t="shared" si="71"/>
        <v>#DIV/0!</v>
      </c>
      <c r="AF486" t="e">
        <f t="shared" si="72"/>
        <v>#DIV/0!</v>
      </c>
      <c r="AG486" t="e">
        <f t="shared" si="73"/>
        <v>#DIV/0!</v>
      </c>
      <c r="AH486" t="e">
        <f t="shared" si="74"/>
        <v>#DIV/0!</v>
      </c>
      <c r="AI486" t="e">
        <f t="shared" si="75"/>
        <v>#DIV/0!</v>
      </c>
      <c r="AJ486" t="e">
        <f t="shared" si="76"/>
        <v>#DIV/0!</v>
      </c>
      <c r="AK486" t="e">
        <f t="shared" si="77"/>
        <v>#DIV/0!</v>
      </c>
      <c r="AL486" t="e">
        <f t="shared" si="78"/>
        <v>#DIV/0!</v>
      </c>
      <c r="AM486" t="e">
        <f t="shared" si="79"/>
        <v>#DIV/0!</v>
      </c>
    </row>
    <row r="487" spans="1:39">
      <c r="A487" s="18" t="s">
        <v>746</v>
      </c>
      <c r="B487" s="18" t="s">
        <v>1474</v>
      </c>
      <c r="C487" s="18" t="s">
        <v>1781</v>
      </c>
      <c r="D487" s="33">
        <v>46.547489166299997</v>
      </c>
      <c r="E487" s="33">
        <v>7.9850897788999999</v>
      </c>
      <c r="F487" s="19">
        <v>3580</v>
      </c>
      <c r="L487" s="23" t="s">
        <v>1474</v>
      </c>
      <c r="M487" s="24">
        <v>46.55</v>
      </c>
      <c r="N487" s="24">
        <v>7.99</v>
      </c>
      <c r="O487" s="26" t="s">
        <v>1474</v>
      </c>
      <c r="P487" s="26" t="s">
        <v>1781</v>
      </c>
      <c r="Q487" s="26">
        <v>46.547499999999999</v>
      </c>
      <c r="R487" s="26">
        <v>7.9850000000000003</v>
      </c>
      <c r="S487" s="26">
        <v>3580</v>
      </c>
      <c r="T487" s="30" t="s">
        <v>1474</v>
      </c>
      <c r="U487" s="30" t="s">
        <v>1781</v>
      </c>
      <c r="V487" s="30">
        <v>46.548000000000002</v>
      </c>
      <c r="W487" s="30">
        <v>7.9870000000000001</v>
      </c>
      <c r="X487" s="30">
        <v>3580</v>
      </c>
      <c r="Y487" s="26" t="s">
        <v>1781</v>
      </c>
      <c r="Z487" s="26">
        <v>46.547499999999999</v>
      </c>
      <c r="AA487" s="26">
        <v>7.9850000000000003</v>
      </c>
      <c r="AB487" s="28">
        <v>3578</v>
      </c>
      <c r="AD487" t="e">
        <f t="shared" si="70"/>
        <v>#DIV/0!</v>
      </c>
      <c r="AE487" t="e">
        <f t="shared" si="71"/>
        <v>#DIV/0!</v>
      </c>
      <c r="AF487">
        <f t="shared" si="72"/>
        <v>0.99994606157465094</v>
      </c>
      <c r="AG487">
        <f t="shared" si="73"/>
        <v>0.99938545418022529</v>
      </c>
      <c r="AH487">
        <f t="shared" si="74"/>
        <v>0.99999976725495454</v>
      </c>
      <c r="AI487">
        <f t="shared" si="75"/>
        <v>1.0000112434439574</v>
      </c>
      <c r="AJ487">
        <f t="shared" si="76"/>
        <v>0.99998902565738579</v>
      </c>
      <c r="AK487">
        <f t="shared" si="77"/>
        <v>0.99976083371729063</v>
      </c>
      <c r="AL487">
        <f t="shared" si="78"/>
        <v>0.99999976725495454</v>
      </c>
      <c r="AM487">
        <f t="shared" si="79"/>
        <v>1.0000112434439574</v>
      </c>
    </row>
    <row r="488" spans="1:39">
      <c r="A488" s="18" t="s">
        <v>747</v>
      </c>
      <c r="B488" s="18" t="s">
        <v>2664</v>
      </c>
      <c r="C488" s="18" t="s">
        <v>3327</v>
      </c>
      <c r="D488" s="33">
        <v>69.400001525899995</v>
      </c>
      <c r="E488" s="33">
        <v>24.600000381499999</v>
      </c>
      <c r="F488" s="19">
        <v>255</v>
      </c>
      <c r="AD488" t="e">
        <f t="shared" si="70"/>
        <v>#DIV/0!</v>
      </c>
      <c r="AE488" t="e">
        <f t="shared" si="71"/>
        <v>#DIV/0!</v>
      </c>
      <c r="AF488" t="e">
        <f t="shared" si="72"/>
        <v>#DIV/0!</v>
      </c>
      <c r="AG488" t="e">
        <f t="shared" si="73"/>
        <v>#DIV/0!</v>
      </c>
      <c r="AH488" t="e">
        <f t="shared" si="74"/>
        <v>#DIV/0!</v>
      </c>
      <c r="AI488" t="e">
        <f t="shared" si="75"/>
        <v>#DIV/0!</v>
      </c>
      <c r="AJ488" t="e">
        <f t="shared" si="76"/>
        <v>#DIV/0!</v>
      </c>
      <c r="AK488" t="e">
        <f t="shared" si="77"/>
        <v>#DIV/0!</v>
      </c>
      <c r="AL488" t="e">
        <f t="shared" si="78"/>
        <v>#DIV/0!</v>
      </c>
      <c r="AM488" t="e">
        <f t="shared" si="79"/>
        <v>#DIV/0!</v>
      </c>
    </row>
    <row r="489" spans="1:39">
      <c r="A489" s="18" t="s">
        <v>748</v>
      </c>
      <c r="B489" s="18" t="s">
        <v>1453</v>
      </c>
      <c r="C489" s="18" t="s">
        <v>3326</v>
      </c>
      <c r="D489" s="33">
        <v>33.18</v>
      </c>
      <c r="E489" s="33">
        <v>126.12</v>
      </c>
      <c r="F489" s="19">
        <v>52</v>
      </c>
      <c r="L489" s="23" t="s">
        <v>1453</v>
      </c>
      <c r="M489" s="24">
        <v>33.18</v>
      </c>
      <c r="N489" s="24">
        <v>126.12</v>
      </c>
      <c r="AD489" t="e">
        <f t="shared" si="70"/>
        <v>#DIV/0!</v>
      </c>
      <c r="AE489" t="e">
        <f t="shared" si="71"/>
        <v>#DIV/0!</v>
      </c>
      <c r="AF489">
        <f t="shared" si="72"/>
        <v>1</v>
      </c>
      <c r="AG489">
        <f t="shared" si="73"/>
        <v>1</v>
      </c>
      <c r="AH489" t="e">
        <f t="shared" si="74"/>
        <v>#DIV/0!</v>
      </c>
      <c r="AI489" t="e">
        <f t="shared" si="75"/>
        <v>#DIV/0!</v>
      </c>
      <c r="AJ489" t="e">
        <f t="shared" si="76"/>
        <v>#DIV/0!</v>
      </c>
      <c r="AK489" t="e">
        <f t="shared" si="77"/>
        <v>#DIV/0!</v>
      </c>
      <c r="AL489" t="e">
        <f t="shared" si="78"/>
        <v>#DIV/0!</v>
      </c>
      <c r="AM489" t="e">
        <f t="shared" si="79"/>
        <v>#DIV/0!</v>
      </c>
    </row>
    <row r="490" spans="1:39">
      <c r="A490" s="18" t="s">
        <v>749</v>
      </c>
      <c r="B490" s="18" t="s">
        <v>2406</v>
      </c>
      <c r="C490" s="18" t="s">
        <v>2405</v>
      </c>
      <c r="D490" s="33">
        <v>-6.1799998282999997</v>
      </c>
      <c r="E490" s="33">
        <v>106.83000183110001</v>
      </c>
      <c r="F490" s="19">
        <v>7</v>
      </c>
      <c r="T490" s="30" t="s">
        <v>2406</v>
      </c>
      <c r="U490" s="30" t="s">
        <v>2405</v>
      </c>
      <c r="V490" s="30">
        <v>-6.18</v>
      </c>
      <c r="W490" s="30">
        <v>106.83</v>
      </c>
      <c r="X490" s="30">
        <v>7</v>
      </c>
      <c r="AD490" t="e">
        <f t="shared" si="70"/>
        <v>#DIV/0!</v>
      </c>
      <c r="AE490" t="e">
        <f t="shared" si="71"/>
        <v>#DIV/0!</v>
      </c>
      <c r="AF490" t="e">
        <f t="shared" si="72"/>
        <v>#DIV/0!</v>
      </c>
      <c r="AG490" t="e">
        <f t="shared" si="73"/>
        <v>#DIV/0!</v>
      </c>
      <c r="AH490" t="e">
        <f t="shared" si="74"/>
        <v>#DIV/0!</v>
      </c>
      <c r="AI490" t="e">
        <f t="shared" si="75"/>
        <v>#DIV/0!</v>
      </c>
      <c r="AJ490">
        <f t="shared" si="76"/>
        <v>0.99999997221682846</v>
      </c>
      <c r="AK490">
        <f t="shared" si="77"/>
        <v>1.0000000171403165</v>
      </c>
      <c r="AL490" t="e">
        <f t="shared" si="78"/>
        <v>#DIV/0!</v>
      </c>
      <c r="AM490" t="e">
        <f t="shared" si="79"/>
        <v>#DIV/0!</v>
      </c>
    </row>
    <row r="491" spans="1:39">
      <c r="A491" s="18" t="s">
        <v>750</v>
      </c>
      <c r="B491" s="18" t="s">
        <v>2665</v>
      </c>
      <c r="C491" s="18" t="s">
        <v>2053</v>
      </c>
      <c r="D491" s="33">
        <v>68.933334350600006</v>
      </c>
      <c r="E491" s="33">
        <v>28.850000381499999</v>
      </c>
      <c r="F491" s="19">
        <v>118</v>
      </c>
      <c r="Y491" s="26" t="s">
        <v>2053</v>
      </c>
      <c r="Z491" s="26">
        <v>68.933333000000005</v>
      </c>
      <c r="AA491" s="26">
        <v>28.85</v>
      </c>
      <c r="AB491" s="28">
        <v>118</v>
      </c>
      <c r="AD491" t="e">
        <f t="shared" si="70"/>
        <v>#DIV/0!</v>
      </c>
      <c r="AE491" t="e">
        <f t="shared" si="71"/>
        <v>#DIV/0!</v>
      </c>
      <c r="AF491" t="e">
        <f t="shared" si="72"/>
        <v>#DIV/0!</v>
      </c>
      <c r="AG491" t="e">
        <f t="shared" si="73"/>
        <v>#DIV/0!</v>
      </c>
      <c r="AH491" t="e">
        <f t="shared" si="74"/>
        <v>#DIV/0!</v>
      </c>
      <c r="AI491" t="e">
        <f t="shared" si="75"/>
        <v>#DIV/0!</v>
      </c>
      <c r="AJ491" t="e">
        <f t="shared" si="76"/>
        <v>#DIV/0!</v>
      </c>
      <c r="AK491" t="e">
        <f t="shared" si="77"/>
        <v>#DIV/0!</v>
      </c>
      <c r="AL491">
        <f t="shared" si="78"/>
        <v>1.0000000195928433</v>
      </c>
      <c r="AM491">
        <f t="shared" si="79"/>
        <v>1.00000001322357</v>
      </c>
    </row>
    <row r="492" spans="1:39">
      <c r="A492" s="18" t="s">
        <v>751</v>
      </c>
      <c r="B492" s="18" t="s">
        <v>1482</v>
      </c>
      <c r="C492" s="18" t="s">
        <v>3329</v>
      </c>
      <c r="D492" s="33">
        <v>60.819999694800003</v>
      </c>
      <c r="E492" s="33">
        <v>23.5</v>
      </c>
      <c r="F492" s="19">
        <v>106</v>
      </c>
      <c r="L492" s="23" t="s">
        <v>1482</v>
      </c>
      <c r="M492" s="24">
        <v>60.82</v>
      </c>
      <c r="N492" s="24">
        <v>23.5</v>
      </c>
      <c r="AD492" t="e">
        <f t="shared" si="70"/>
        <v>#DIV/0!</v>
      </c>
      <c r="AE492" t="e">
        <f t="shared" si="71"/>
        <v>#DIV/0!</v>
      </c>
      <c r="AF492">
        <f t="shared" si="72"/>
        <v>0.99999999498191394</v>
      </c>
      <c r="AG492">
        <f t="shared" si="73"/>
        <v>1</v>
      </c>
      <c r="AH492" t="e">
        <f t="shared" si="74"/>
        <v>#DIV/0!</v>
      </c>
      <c r="AI492" t="e">
        <f t="shared" si="75"/>
        <v>#DIV/0!</v>
      </c>
      <c r="AJ492" t="e">
        <f t="shared" si="76"/>
        <v>#DIV/0!</v>
      </c>
      <c r="AK492" t="e">
        <f t="shared" si="77"/>
        <v>#DIV/0!</v>
      </c>
      <c r="AL492" t="e">
        <f t="shared" si="78"/>
        <v>#DIV/0!</v>
      </c>
      <c r="AM492" t="e">
        <f t="shared" si="79"/>
        <v>#DIV/0!</v>
      </c>
    </row>
    <row r="493" spans="1:39">
      <c r="A493" s="18" t="s">
        <v>752</v>
      </c>
      <c r="B493" s="18" t="s">
        <v>2666</v>
      </c>
      <c r="C493" s="18" t="s">
        <v>3330</v>
      </c>
      <c r="D493" s="33">
        <v>34.069569000000001</v>
      </c>
      <c r="E493" s="33">
        <v>-116.38893299999999</v>
      </c>
      <c r="F493" s="19">
        <v>1244</v>
      </c>
      <c r="AD493" t="e">
        <f t="shared" si="70"/>
        <v>#DIV/0!</v>
      </c>
      <c r="AE493" t="e">
        <f t="shared" si="71"/>
        <v>#DIV/0!</v>
      </c>
      <c r="AF493" t="e">
        <f t="shared" si="72"/>
        <v>#DIV/0!</v>
      </c>
      <c r="AG493" t="e">
        <f t="shared" si="73"/>
        <v>#DIV/0!</v>
      </c>
      <c r="AH493" t="e">
        <f t="shared" si="74"/>
        <v>#DIV/0!</v>
      </c>
      <c r="AI493" t="e">
        <f t="shared" si="75"/>
        <v>#DIV/0!</v>
      </c>
      <c r="AJ493" t="e">
        <f t="shared" si="76"/>
        <v>#DIV/0!</v>
      </c>
      <c r="AK493" t="e">
        <f t="shared" si="77"/>
        <v>#DIV/0!</v>
      </c>
      <c r="AL493" t="e">
        <f t="shared" si="78"/>
        <v>#DIV/0!</v>
      </c>
      <c r="AM493" t="e">
        <f t="shared" si="79"/>
        <v>#DIV/0!</v>
      </c>
    </row>
    <row r="494" spans="1:39">
      <c r="A494" s="18" t="s">
        <v>753</v>
      </c>
      <c r="B494" s="18" t="s">
        <v>2667</v>
      </c>
      <c r="C494" s="18" t="s">
        <v>2667</v>
      </c>
      <c r="D494" s="33">
        <v>34.133651733400001</v>
      </c>
      <c r="E494" s="33">
        <v>-118.12646484379999</v>
      </c>
      <c r="F494" s="19">
        <v>227</v>
      </c>
      <c r="AD494" t="e">
        <f t="shared" si="70"/>
        <v>#DIV/0!</v>
      </c>
      <c r="AE494" t="e">
        <f t="shared" si="71"/>
        <v>#DIV/0!</v>
      </c>
      <c r="AF494" t="e">
        <f t="shared" si="72"/>
        <v>#DIV/0!</v>
      </c>
      <c r="AG494" t="e">
        <f t="shared" si="73"/>
        <v>#DIV/0!</v>
      </c>
      <c r="AH494" t="e">
        <f t="shared" si="74"/>
        <v>#DIV/0!</v>
      </c>
      <c r="AI494" t="e">
        <f t="shared" si="75"/>
        <v>#DIV/0!</v>
      </c>
      <c r="AJ494" t="e">
        <f t="shared" si="76"/>
        <v>#DIV/0!</v>
      </c>
      <c r="AK494" t="e">
        <f t="shared" si="77"/>
        <v>#DIV/0!</v>
      </c>
      <c r="AL494" t="e">
        <f t="shared" si="78"/>
        <v>#DIV/0!</v>
      </c>
      <c r="AM494" t="e">
        <f t="shared" si="79"/>
        <v>#DIV/0!</v>
      </c>
    </row>
    <row r="495" spans="1:39">
      <c r="A495" s="18" t="s">
        <v>754</v>
      </c>
      <c r="B495" s="18" t="s">
        <v>2668</v>
      </c>
      <c r="C495" s="18" t="s">
        <v>3322</v>
      </c>
      <c r="D495" s="33">
        <v>37.626598358199999</v>
      </c>
      <c r="E495" s="33">
        <v>-79.512496948199995</v>
      </c>
      <c r="F495" s="19">
        <v>289</v>
      </c>
      <c r="AD495" t="e">
        <f t="shared" si="70"/>
        <v>#DIV/0!</v>
      </c>
      <c r="AE495" t="e">
        <f t="shared" si="71"/>
        <v>#DIV/0!</v>
      </c>
      <c r="AF495" t="e">
        <f t="shared" si="72"/>
        <v>#DIV/0!</v>
      </c>
      <c r="AG495" t="e">
        <f t="shared" si="73"/>
        <v>#DIV/0!</v>
      </c>
      <c r="AH495" t="e">
        <f t="shared" si="74"/>
        <v>#DIV/0!</v>
      </c>
      <c r="AI495" t="e">
        <f t="shared" si="75"/>
        <v>#DIV/0!</v>
      </c>
      <c r="AJ495" t="e">
        <f t="shared" si="76"/>
        <v>#DIV/0!</v>
      </c>
      <c r="AK495" t="e">
        <f t="shared" si="77"/>
        <v>#DIV/0!</v>
      </c>
      <c r="AL495" t="e">
        <f t="shared" si="78"/>
        <v>#DIV/0!</v>
      </c>
      <c r="AM495" t="e">
        <f t="shared" si="79"/>
        <v>#DIV/0!</v>
      </c>
    </row>
    <row r="496" spans="1:39">
      <c r="A496" s="18" t="s">
        <v>755</v>
      </c>
      <c r="B496" s="18" t="s">
        <v>2669</v>
      </c>
      <c r="C496" s="18" t="s">
        <v>3323</v>
      </c>
      <c r="D496" s="33">
        <v>41.8926010132</v>
      </c>
      <c r="E496" s="33">
        <v>-115.4261016846</v>
      </c>
      <c r="F496" s="19">
        <v>1869</v>
      </c>
      <c r="AD496" t="e">
        <f t="shared" si="70"/>
        <v>#DIV/0!</v>
      </c>
      <c r="AE496" t="e">
        <f t="shared" si="71"/>
        <v>#DIV/0!</v>
      </c>
      <c r="AF496" t="e">
        <f t="shared" si="72"/>
        <v>#DIV/0!</v>
      </c>
      <c r="AG496" t="e">
        <f t="shared" si="73"/>
        <v>#DIV/0!</v>
      </c>
      <c r="AH496" t="e">
        <f t="shared" si="74"/>
        <v>#DIV/0!</v>
      </c>
      <c r="AI496" t="e">
        <f t="shared" si="75"/>
        <v>#DIV/0!</v>
      </c>
      <c r="AJ496" t="e">
        <f t="shared" si="76"/>
        <v>#DIV/0!</v>
      </c>
      <c r="AK496" t="e">
        <f t="shared" si="77"/>
        <v>#DIV/0!</v>
      </c>
      <c r="AL496" t="e">
        <f t="shared" si="78"/>
        <v>#DIV/0!</v>
      </c>
      <c r="AM496" t="e">
        <f t="shared" si="79"/>
        <v>#DIV/0!</v>
      </c>
    </row>
    <row r="497" spans="1:39">
      <c r="A497" s="18" t="s">
        <v>756</v>
      </c>
      <c r="B497" s="18" t="s">
        <v>1498</v>
      </c>
      <c r="C497" s="18" t="s">
        <v>3336</v>
      </c>
      <c r="D497" s="33">
        <v>31.5499992371</v>
      </c>
      <c r="E497" s="33">
        <v>130.55000305179999</v>
      </c>
      <c r="F497" s="19">
        <v>31</v>
      </c>
      <c r="L497" s="23" t="s">
        <v>1498</v>
      </c>
      <c r="M497" s="24">
        <v>31.55</v>
      </c>
      <c r="N497" s="24">
        <v>130.6</v>
      </c>
      <c r="AD497" t="e">
        <f t="shared" si="70"/>
        <v>#DIV/0!</v>
      </c>
      <c r="AE497" t="e">
        <f t="shared" si="71"/>
        <v>#DIV/0!</v>
      </c>
      <c r="AF497">
        <f t="shared" si="72"/>
        <v>0.99999997581933431</v>
      </c>
      <c r="AG497">
        <f t="shared" si="73"/>
        <v>0.99961717497549762</v>
      </c>
      <c r="AH497" t="e">
        <f t="shared" si="74"/>
        <v>#DIV/0!</v>
      </c>
      <c r="AI497" t="e">
        <f t="shared" si="75"/>
        <v>#DIV/0!</v>
      </c>
      <c r="AJ497" t="e">
        <f t="shared" si="76"/>
        <v>#DIV/0!</v>
      </c>
      <c r="AK497" t="e">
        <f t="shared" si="77"/>
        <v>#DIV/0!</v>
      </c>
      <c r="AL497" t="e">
        <f t="shared" si="78"/>
        <v>#DIV/0!</v>
      </c>
      <c r="AM497" t="e">
        <f t="shared" si="79"/>
        <v>#DIV/0!</v>
      </c>
    </row>
    <row r="498" spans="1:39">
      <c r="A498" s="18" t="s">
        <v>757</v>
      </c>
      <c r="B498" s="18" t="s">
        <v>2411</v>
      </c>
      <c r="C498" s="18" t="s">
        <v>3338</v>
      </c>
      <c r="D498" s="33">
        <v>43.400001525900002</v>
      </c>
      <c r="E498" s="33">
        <v>21.9500007629</v>
      </c>
      <c r="F498" s="19">
        <v>813</v>
      </c>
      <c r="T498" s="30" t="s">
        <v>2411</v>
      </c>
      <c r="U498" s="30" t="s">
        <v>2410</v>
      </c>
      <c r="V498" s="30">
        <v>43.4</v>
      </c>
      <c r="W498" s="30">
        <v>21.95</v>
      </c>
      <c r="X498" s="30">
        <v>813</v>
      </c>
      <c r="AD498" t="e">
        <f t="shared" si="70"/>
        <v>#DIV/0!</v>
      </c>
      <c r="AE498" t="e">
        <f t="shared" si="71"/>
        <v>#DIV/0!</v>
      </c>
      <c r="AF498" t="e">
        <f t="shared" si="72"/>
        <v>#DIV/0!</v>
      </c>
      <c r="AG498" t="e">
        <f t="shared" si="73"/>
        <v>#DIV/0!</v>
      </c>
      <c r="AH498" t="e">
        <f t="shared" si="74"/>
        <v>#DIV/0!</v>
      </c>
      <c r="AI498" t="e">
        <f t="shared" si="75"/>
        <v>#DIV/0!</v>
      </c>
      <c r="AJ498">
        <f t="shared" si="76"/>
        <v>1.0000000351589862</v>
      </c>
      <c r="AK498">
        <f t="shared" si="77"/>
        <v>1.0000000347562643</v>
      </c>
      <c r="AL498" t="e">
        <f t="shared" si="78"/>
        <v>#DIV/0!</v>
      </c>
      <c r="AM498" t="e">
        <f t="shared" si="79"/>
        <v>#DIV/0!</v>
      </c>
    </row>
    <row r="499" spans="1:39">
      <c r="A499" s="18" t="s">
        <v>758</v>
      </c>
      <c r="B499" s="18" t="s">
        <v>2670</v>
      </c>
      <c r="C499" s="18" t="s">
        <v>3339</v>
      </c>
      <c r="D499" s="33">
        <v>26.518999999999998</v>
      </c>
      <c r="E499" s="33">
        <v>80.232699999999994</v>
      </c>
      <c r="F499" s="19">
        <v>150</v>
      </c>
      <c r="AD499" t="e">
        <f t="shared" si="70"/>
        <v>#DIV/0!</v>
      </c>
      <c r="AE499" t="e">
        <f t="shared" si="71"/>
        <v>#DIV/0!</v>
      </c>
      <c r="AF499" t="e">
        <f t="shared" si="72"/>
        <v>#DIV/0!</v>
      </c>
      <c r="AG499" t="e">
        <f t="shared" si="73"/>
        <v>#DIV/0!</v>
      </c>
      <c r="AH499" t="e">
        <f t="shared" si="74"/>
        <v>#DIV/0!</v>
      </c>
      <c r="AI499" t="e">
        <f t="shared" si="75"/>
        <v>#DIV/0!</v>
      </c>
      <c r="AJ499" t="e">
        <f t="shared" si="76"/>
        <v>#DIV/0!</v>
      </c>
      <c r="AK499" t="e">
        <f t="shared" si="77"/>
        <v>#DIV/0!</v>
      </c>
      <c r="AL499" t="e">
        <f t="shared" si="78"/>
        <v>#DIV/0!</v>
      </c>
      <c r="AM499" t="e">
        <f t="shared" si="79"/>
        <v>#DIV/0!</v>
      </c>
    </row>
    <row r="500" spans="1:39">
      <c r="A500" s="18" t="s">
        <v>759</v>
      </c>
      <c r="B500" s="18" t="s">
        <v>2671</v>
      </c>
      <c r="C500" s="18" t="s">
        <v>3342</v>
      </c>
      <c r="D500" s="33">
        <v>59.3590011597</v>
      </c>
      <c r="E500" s="33">
        <v>13.472000122100001</v>
      </c>
      <c r="F500" s="19">
        <v>46</v>
      </c>
      <c r="AD500" t="e">
        <f t="shared" si="70"/>
        <v>#DIV/0!</v>
      </c>
      <c r="AE500" t="e">
        <f t="shared" si="71"/>
        <v>#DIV/0!</v>
      </c>
      <c r="AF500" t="e">
        <f t="shared" si="72"/>
        <v>#DIV/0!</v>
      </c>
      <c r="AG500" t="e">
        <f t="shared" si="73"/>
        <v>#DIV/0!</v>
      </c>
      <c r="AH500" t="e">
        <f t="shared" si="74"/>
        <v>#DIV/0!</v>
      </c>
      <c r="AI500" t="e">
        <f t="shared" si="75"/>
        <v>#DIV/0!</v>
      </c>
      <c r="AJ500" t="e">
        <f t="shared" si="76"/>
        <v>#DIV/0!</v>
      </c>
      <c r="AK500" t="e">
        <f t="shared" si="77"/>
        <v>#DIV/0!</v>
      </c>
      <c r="AL500" t="e">
        <f t="shared" si="78"/>
        <v>#DIV/0!</v>
      </c>
      <c r="AM500" t="e">
        <f t="shared" si="79"/>
        <v>#DIV/0!</v>
      </c>
    </row>
    <row r="501" spans="1:39">
      <c r="A501" s="18" t="s">
        <v>760</v>
      </c>
      <c r="B501" s="18" t="s">
        <v>1387</v>
      </c>
      <c r="C501" s="18" t="s">
        <v>3344</v>
      </c>
      <c r="D501" s="33">
        <v>54.883880615199999</v>
      </c>
      <c r="E501" s="33">
        <v>23.835680007899999</v>
      </c>
      <c r="F501" s="19">
        <v>77</v>
      </c>
      <c r="L501" s="23" t="s">
        <v>1387</v>
      </c>
      <c r="M501" s="24">
        <v>54.88</v>
      </c>
      <c r="N501" s="24">
        <v>23.84</v>
      </c>
      <c r="AD501" t="e">
        <f t="shared" si="70"/>
        <v>#DIV/0!</v>
      </c>
      <c r="AE501" t="e">
        <f t="shared" si="71"/>
        <v>#DIV/0!</v>
      </c>
      <c r="AF501">
        <f t="shared" si="72"/>
        <v>1.0000707109183673</v>
      </c>
      <c r="AG501">
        <f t="shared" si="73"/>
        <v>0.99981879227768455</v>
      </c>
      <c r="AH501" t="e">
        <f t="shared" si="74"/>
        <v>#DIV/0!</v>
      </c>
      <c r="AI501" t="e">
        <f t="shared" si="75"/>
        <v>#DIV/0!</v>
      </c>
      <c r="AJ501" t="e">
        <f t="shared" si="76"/>
        <v>#DIV/0!</v>
      </c>
      <c r="AK501" t="e">
        <f t="shared" si="77"/>
        <v>#DIV/0!</v>
      </c>
      <c r="AL501" t="e">
        <f t="shared" si="78"/>
        <v>#DIV/0!</v>
      </c>
      <c r="AM501" t="e">
        <f t="shared" si="79"/>
        <v>#DIV/0!</v>
      </c>
    </row>
    <row r="502" spans="1:39">
      <c r="A502" s="18" t="s">
        <v>761</v>
      </c>
      <c r="B502" s="18" t="s">
        <v>2672</v>
      </c>
      <c r="C502" s="18" t="s">
        <v>3343</v>
      </c>
      <c r="D502" s="33">
        <v>12.93333</v>
      </c>
      <c r="E502" s="33">
        <v>7.5333329999999998</v>
      </c>
      <c r="F502" s="19">
        <v>290</v>
      </c>
      <c r="AD502" t="e">
        <f t="shared" si="70"/>
        <v>#DIV/0!</v>
      </c>
      <c r="AE502" t="e">
        <f t="shared" si="71"/>
        <v>#DIV/0!</v>
      </c>
      <c r="AF502" t="e">
        <f t="shared" si="72"/>
        <v>#DIV/0!</v>
      </c>
      <c r="AG502" t="e">
        <f t="shared" si="73"/>
        <v>#DIV/0!</v>
      </c>
      <c r="AH502" t="e">
        <f t="shared" si="74"/>
        <v>#DIV/0!</v>
      </c>
      <c r="AI502" t="e">
        <f t="shared" si="75"/>
        <v>#DIV/0!</v>
      </c>
      <c r="AJ502" t="e">
        <f t="shared" si="76"/>
        <v>#DIV/0!</v>
      </c>
      <c r="AK502" t="e">
        <f t="shared" si="77"/>
        <v>#DIV/0!</v>
      </c>
      <c r="AL502" t="e">
        <f t="shared" si="78"/>
        <v>#DIV/0!</v>
      </c>
      <c r="AM502" t="e">
        <f t="shared" si="79"/>
        <v>#DIV/0!</v>
      </c>
    </row>
    <row r="503" spans="1:39">
      <c r="A503" s="18" t="s">
        <v>762</v>
      </c>
      <c r="B503" s="18" t="s">
        <v>1667</v>
      </c>
      <c r="C503" s="18" t="s">
        <v>3335</v>
      </c>
      <c r="D503" s="33">
        <v>4.9699997902000002</v>
      </c>
      <c r="E503" s="33">
        <v>73.470001220699999</v>
      </c>
      <c r="F503" s="19">
        <v>1</v>
      </c>
      <c r="L503" s="23" t="s">
        <v>1667</v>
      </c>
      <c r="M503" s="24">
        <v>4.97</v>
      </c>
      <c r="N503" s="24">
        <v>73.47</v>
      </c>
      <c r="O503" s="26" t="s">
        <v>1667</v>
      </c>
      <c r="P503" s="26" t="s">
        <v>2215</v>
      </c>
      <c r="Q503" s="26">
        <v>4.97</v>
      </c>
      <c r="R503" s="26">
        <v>73.47</v>
      </c>
      <c r="S503" s="26">
        <v>1</v>
      </c>
      <c r="T503" s="30" t="s">
        <v>1667</v>
      </c>
      <c r="U503" s="30" t="s">
        <v>2215</v>
      </c>
      <c r="V503" s="30">
        <v>4.97</v>
      </c>
      <c r="W503" s="30">
        <v>73.47</v>
      </c>
      <c r="X503" s="30">
        <v>1</v>
      </c>
      <c r="AD503" t="e">
        <f t="shared" si="70"/>
        <v>#DIV/0!</v>
      </c>
      <c r="AE503" t="e">
        <f t="shared" si="71"/>
        <v>#DIV/0!</v>
      </c>
      <c r="AF503">
        <f t="shared" si="72"/>
        <v>0.99999995778672035</v>
      </c>
      <c r="AG503">
        <f t="shared" si="73"/>
        <v>1.000000016614945</v>
      </c>
      <c r="AH503">
        <f t="shared" si="74"/>
        <v>0.99999995778672035</v>
      </c>
      <c r="AI503">
        <f t="shared" si="75"/>
        <v>1.000000016614945</v>
      </c>
      <c r="AJ503">
        <f t="shared" si="76"/>
        <v>0.99999995778672035</v>
      </c>
      <c r="AK503">
        <f t="shared" si="77"/>
        <v>1.000000016614945</v>
      </c>
      <c r="AL503" t="e">
        <f t="shared" si="78"/>
        <v>#DIV/0!</v>
      </c>
      <c r="AM503" t="e">
        <f t="shared" si="79"/>
        <v>#DIV/0!</v>
      </c>
    </row>
    <row r="504" spans="1:39">
      <c r="A504" s="18" t="s">
        <v>763</v>
      </c>
      <c r="B504" s="18" t="s">
        <v>1586</v>
      </c>
      <c r="C504" s="18" t="s">
        <v>3356</v>
      </c>
      <c r="D504" s="33">
        <v>10</v>
      </c>
      <c r="E504" s="33">
        <v>77.466667175300003</v>
      </c>
      <c r="F504" s="19">
        <v>2343</v>
      </c>
      <c r="L504" s="23" t="s">
        <v>1586</v>
      </c>
      <c r="M504" s="24">
        <v>10</v>
      </c>
      <c r="N504" s="24">
        <v>77.47</v>
      </c>
      <c r="AD504" t="e">
        <f t="shared" si="70"/>
        <v>#DIV/0!</v>
      </c>
      <c r="AE504" t="e">
        <f t="shared" si="71"/>
        <v>#DIV/0!</v>
      </c>
      <c r="AF504">
        <f t="shared" si="72"/>
        <v>1</v>
      </c>
      <c r="AG504">
        <f t="shared" si="73"/>
        <v>0.99995697915709314</v>
      </c>
      <c r="AH504" t="e">
        <f t="shared" si="74"/>
        <v>#DIV/0!</v>
      </c>
      <c r="AI504" t="e">
        <f t="shared" si="75"/>
        <v>#DIV/0!</v>
      </c>
      <c r="AJ504" t="e">
        <f t="shared" si="76"/>
        <v>#DIV/0!</v>
      </c>
      <c r="AK504" t="e">
        <f t="shared" si="77"/>
        <v>#DIV/0!</v>
      </c>
      <c r="AL504" t="e">
        <f t="shared" si="78"/>
        <v>#DIV/0!</v>
      </c>
      <c r="AM504" t="e">
        <f t="shared" si="79"/>
        <v>#DIV/0!</v>
      </c>
    </row>
    <row r="505" spans="1:39">
      <c r="A505" s="18" t="s">
        <v>764</v>
      </c>
      <c r="B505" s="18" t="s">
        <v>2216</v>
      </c>
      <c r="C505" s="18" t="s">
        <v>2217</v>
      </c>
      <c r="D505" s="33">
        <v>44.433612823499999</v>
      </c>
      <c r="E505" s="33">
        <v>-65.205833435100004</v>
      </c>
      <c r="F505" s="19">
        <v>127</v>
      </c>
      <c r="O505" s="26" t="s">
        <v>2216</v>
      </c>
      <c r="P505" s="26" t="s">
        <v>2217</v>
      </c>
      <c r="Q505" s="26">
        <v>44.433610000000002</v>
      </c>
      <c r="R505" s="26">
        <v>-65.205830000000006</v>
      </c>
      <c r="S505" s="26">
        <v>127</v>
      </c>
      <c r="T505" s="30" t="s">
        <v>2216</v>
      </c>
      <c r="U505" s="30" t="s">
        <v>2217</v>
      </c>
      <c r="V505" s="30">
        <v>44.43</v>
      </c>
      <c r="W505" s="30">
        <v>-65.2</v>
      </c>
      <c r="X505" s="30">
        <v>127</v>
      </c>
      <c r="AD505" t="e">
        <f t="shared" si="70"/>
        <v>#DIV/0!</v>
      </c>
      <c r="AE505" t="e">
        <f t="shared" si="71"/>
        <v>#DIV/0!</v>
      </c>
      <c r="AF505" t="e">
        <f t="shared" si="72"/>
        <v>#DIV/0!</v>
      </c>
      <c r="AG505" t="e">
        <f t="shared" si="73"/>
        <v>#DIV/0!</v>
      </c>
      <c r="AH505">
        <f t="shared" si="74"/>
        <v>1.0000000635442405</v>
      </c>
      <c r="AI505">
        <f t="shared" si="75"/>
        <v>1.0000000526808721</v>
      </c>
      <c r="AJ505">
        <f t="shared" si="76"/>
        <v>1.0000813149561107</v>
      </c>
      <c r="AK505">
        <f t="shared" si="77"/>
        <v>1.000089469863497</v>
      </c>
      <c r="AL505" t="e">
        <f t="shared" si="78"/>
        <v>#DIV/0!</v>
      </c>
      <c r="AM505" t="e">
        <f t="shared" si="79"/>
        <v>#DIV/0!</v>
      </c>
    </row>
    <row r="506" spans="1:39">
      <c r="A506" s="18" t="s">
        <v>765</v>
      </c>
      <c r="B506" s="18" t="s">
        <v>1577</v>
      </c>
      <c r="C506" s="18" t="s">
        <v>3351</v>
      </c>
      <c r="D506" s="33">
        <v>-54.2832984924</v>
      </c>
      <c r="E506" s="33">
        <v>-36.494499206500002</v>
      </c>
      <c r="F506" s="19">
        <v>15</v>
      </c>
      <c r="L506" s="23" t="s">
        <v>1577</v>
      </c>
      <c r="M506" s="24">
        <v>-54.28</v>
      </c>
      <c r="N506" s="24">
        <v>-36.49</v>
      </c>
      <c r="AD506" t="e">
        <f t="shared" si="70"/>
        <v>#DIV/0!</v>
      </c>
      <c r="AE506" t="e">
        <f t="shared" si="71"/>
        <v>#DIV/0!</v>
      </c>
      <c r="AF506">
        <f t="shared" si="72"/>
        <v>1.0000607680987472</v>
      </c>
      <c r="AG506">
        <f t="shared" si="73"/>
        <v>1.00012329971225</v>
      </c>
      <c r="AH506" t="e">
        <f t="shared" si="74"/>
        <v>#DIV/0!</v>
      </c>
      <c r="AI506" t="e">
        <f t="shared" si="75"/>
        <v>#DIV/0!</v>
      </c>
      <c r="AJ506" t="e">
        <f t="shared" si="76"/>
        <v>#DIV/0!</v>
      </c>
      <c r="AK506" t="e">
        <f t="shared" si="77"/>
        <v>#DIV/0!</v>
      </c>
      <c r="AL506" t="e">
        <f t="shared" si="78"/>
        <v>#DIV/0!</v>
      </c>
      <c r="AM506" t="e">
        <f t="shared" si="79"/>
        <v>#DIV/0!</v>
      </c>
    </row>
    <row r="507" spans="1:39">
      <c r="A507" s="18" t="s">
        <v>766</v>
      </c>
      <c r="B507" s="18" t="s">
        <v>1588</v>
      </c>
      <c r="C507" s="18" t="s">
        <v>3570</v>
      </c>
      <c r="D507" s="33">
        <v>-49.349998474099998</v>
      </c>
      <c r="E507" s="33">
        <v>70.279998779300001</v>
      </c>
      <c r="F507" s="19">
        <v>29</v>
      </c>
      <c r="L507" s="23" t="s">
        <v>1588</v>
      </c>
      <c r="M507" s="24">
        <v>-49.35</v>
      </c>
      <c r="N507" s="24">
        <v>70.28</v>
      </c>
      <c r="AD507" t="e">
        <f t="shared" si="70"/>
        <v>#DIV/0!</v>
      </c>
      <c r="AE507" t="e">
        <f t="shared" si="71"/>
        <v>#DIV/0!</v>
      </c>
      <c r="AF507">
        <f t="shared" si="72"/>
        <v>0.99999996908004041</v>
      </c>
      <c r="AG507">
        <f t="shared" si="73"/>
        <v>0.99999998263090495</v>
      </c>
      <c r="AH507" t="e">
        <f t="shared" si="74"/>
        <v>#DIV/0!</v>
      </c>
      <c r="AI507" t="e">
        <f t="shared" si="75"/>
        <v>#DIV/0!</v>
      </c>
      <c r="AJ507" t="e">
        <f t="shared" si="76"/>
        <v>#DIV/0!</v>
      </c>
      <c r="AK507" t="e">
        <f t="shared" si="77"/>
        <v>#DIV/0!</v>
      </c>
      <c r="AL507" t="e">
        <f t="shared" si="78"/>
        <v>#DIV/0!</v>
      </c>
      <c r="AM507" t="e">
        <f t="shared" si="79"/>
        <v>#DIV/0!</v>
      </c>
    </row>
    <row r="508" spans="1:39">
      <c r="A508" s="18" t="s">
        <v>767</v>
      </c>
      <c r="B508" s="18" t="s">
        <v>2218</v>
      </c>
      <c r="C508" s="18" t="s">
        <v>3346</v>
      </c>
      <c r="D508" s="33">
        <v>25.6666660309</v>
      </c>
      <c r="E508" s="33">
        <v>-80.199996948199995</v>
      </c>
      <c r="F508" s="19">
        <v>3</v>
      </c>
      <c r="O508" s="26" t="s">
        <v>2218</v>
      </c>
      <c r="P508" s="26" t="s">
        <v>2219</v>
      </c>
      <c r="Q508" s="26">
        <v>25.67</v>
      </c>
      <c r="R508" s="26">
        <v>-80.2</v>
      </c>
      <c r="S508" s="26">
        <v>3</v>
      </c>
      <c r="T508" s="30" t="s">
        <v>2218</v>
      </c>
      <c r="U508" s="30" t="s">
        <v>2219</v>
      </c>
      <c r="V508" s="30">
        <v>25.67</v>
      </c>
      <c r="W508" s="30">
        <v>-80.2</v>
      </c>
      <c r="X508" s="30">
        <v>3</v>
      </c>
      <c r="AD508" t="e">
        <f t="shared" si="70"/>
        <v>#DIV/0!</v>
      </c>
      <c r="AE508" t="e">
        <f t="shared" si="71"/>
        <v>#DIV/0!</v>
      </c>
      <c r="AF508" t="e">
        <f t="shared" si="72"/>
        <v>#DIV/0!</v>
      </c>
      <c r="AG508" t="e">
        <f t="shared" si="73"/>
        <v>#DIV/0!</v>
      </c>
      <c r="AH508">
        <f t="shared" si="74"/>
        <v>0.99987012196727687</v>
      </c>
      <c r="AI508">
        <f t="shared" si="75"/>
        <v>0.99999996194763086</v>
      </c>
      <c r="AJ508">
        <f t="shared" si="76"/>
        <v>0.99987012196727687</v>
      </c>
      <c r="AK508">
        <f t="shared" si="77"/>
        <v>0.99999996194763086</v>
      </c>
      <c r="AL508" t="e">
        <f t="shared" si="78"/>
        <v>#DIV/0!</v>
      </c>
      <c r="AM508" t="e">
        <f t="shared" si="79"/>
        <v>#DIV/0!</v>
      </c>
    </row>
    <row r="509" spans="1:39">
      <c r="A509" s="18" t="s">
        <v>768</v>
      </c>
      <c r="B509" s="18" t="s">
        <v>1669</v>
      </c>
      <c r="C509" s="18" t="s">
        <v>3340</v>
      </c>
      <c r="D509" s="33">
        <v>49.479999542199998</v>
      </c>
      <c r="E509" s="33">
        <v>73.089996337900004</v>
      </c>
      <c r="F509" s="19">
        <v>553</v>
      </c>
      <c r="L509" s="23" t="s">
        <v>1669</v>
      </c>
      <c r="M509" s="24">
        <v>49.48</v>
      </c>
      <c r="N509" s="24">
        <v>73.09</v>
      </c>
      <c r="AD509" t="e">
        <f t="shared" si="70"/>
        <v>#DIV/0!</v>
      </c>
      <c r="AE509" t="e">
        <f t="shared" si="71"/>
        <v>#DIV/0!</v>
      </c>
      <c r="AF509">
        <f t="shared" si="72"/>
        <v>0.9999999907477769</v>
      </c>
      <c r="AG509">
        <f t="shared" si="73"/>
        <v>0.99999994989601859</v>
      </c>
      <c r="AH509" t="e">
        <f t="shared" si="74"/>
        <v>#DIV/0!</v>
      </c>
      <c r="AI509" t="e">
        <f t="shared" si="75"/>
        <v>#DIV/0!</v>
      </c>
      <c r="AJ509" t="e">
        <f t="shared" si="76"/>
        <v>#DIV/0!</v>
      </c>
      <c r="AK509" t="e">
        <f t="shared" si="77"/>
        <v>#DIV/0!</v>
      </c>
      <c r="AL509" t="e">
        <f t="shared" si="78"/>
        <v>#DIV/0!</v>
      </c>
      <c r="AM509" t="e">
        <f t="shared" si="79"/>
        <v>#DIV/0!</v>
      </c>
    </row>
    <row r="510" spans="1:39">
      <c r="A510" s="18" t="s">
        <v>769</v>
      </c>
      <c r="B510" s="18" t="s">
        <v>1671</v>
      </c>
      <c r="C510" s="18" t="s">
        <v>3369</v>
      </c>
      <c r="D510" s="33">
        <v>50.363998413099999</v>
      </c>
      <c r="E510" s="33">
        <v>30.4969997406</v>
      </c>
      <c r="F510" s="19">
        <v>206</v>
      </c>
      <c r="L510" s="23" t="s">
        <v>1671</v>
      </c>
      <c r="M510" s="24">
        <v>50.36</v>
      </c>
      <c r="N510" s="24">
        <v>30.5</v>
      </c>
      <c r="AD510" t="e">
        <f t="shared" si="70"/>
        <v>#DIV/0!</v>
      </c>
      <c r="AE510" t="e">
        <f t="shared" si="71"/>
        <v>#DIV/0!</v>
      </c>
      <c r="AF510">
        <f t="shared" si="72"/>
        <v>1.0000793966064336</v>
      </c>
      <c r="AG510">
        <f t="shared" si="73"/>
        <v>0.99990163083934425</v>
      </c>
      <c r="AH510" t="e">
        <f t="shared" si="74"/>
        <v>#DIV/0!</v>
      </c>
      <c r="AI510" t="e">
        <f t="shared" si="75"/>
        <v>#DIV/0!</v>
      </c>
      <c r="AJ510" t="e">
        <f t="shared" si="76"/>
        <v>#DIV/0!</v>
      </c>
      <c r="AK510" t="e">
        <f t="shared" si="77"/>
        <v>#DIV/0!</v>
      </c>
      <c r="AL510" t="e">
        <f t="shared" si="78"/>
        <v>#DIV/0!</v>
      </c>
      <c r="AM510" t="e">
        <f t="shared" si="79"/>
        <v>#DIV/0!</v>
      </c>
    </row>
    <row r="511" spans="1:39">
      <c r="A511" s="18" t="s">
        <v>770</v>
      </c>
      <c r="B511" s="18" t="s">
        <v>2673</v>
      </c>
      <c r="C511" s="18" t="s">
        <v>3348</v>
      </c>
      <c r="D511" s="33">
        <v>39.853900000000003</v>
      </c>
      <c r="E511" s="33">
        <v>-95.657799999999995</v>
      </c>
      <c r="F511" s="19">
        <v>367</v>
      </c>
      <c r="AD511" t="e">
        <f t="shared" si="70"/>
        <v>#DIV/0!</v>
      </c>
      <c r="AE511" t="e">
        <f t="shared" si="71"/>
        <v>#DIV/0!</v>
      </c>
      <c r="AF511" t="e">
        <f t="shared" si="72"/>
        <v>#DIV/0!</v>
      </c>
      <c r="AG511" t="e">
        <f t="shared" si="73"/>
        <v>#DIV/0!</v>
      </c>
      <c r="AH511" t="e">
        <f t="shared" si="74"/>
        <v>#DIV/0!</v>
      </c>
      <c r="AI511" t="e">
        <f t="shared" si="75"/>
        <v>#DIV/0!</v>
      </c>
      <c r="AJ511" t="e">
        <f t="shared" si="76"/>
        <v>#DIV/0!</v>
      </c>
      <c r="AK511" t="e">
        <f t="shared" si="77"/>
        <v>#DIV/0!</v>
      </c>
      <c r="AL511" t="e">
        <f t="shared" si="78"/>
        <v>#DIV/0!</v>
      </c>
      <c r="AM511" t="e">
        <f t="shared" si="79"/>
        <v>#DIV/0!</v>
      </c>
    </row>
    <row r="512" spans="1:39">
      <c r="A512" s="18" t="s">
        <v>771</v>
      </c>
      <c r="B512" s="18" t="s">
        <v>1563</v>
      </c>
      <c r="C512" s="18" t="s">
        <v>3349</v>
      </c>
      <c r="D512" s="33">
        <v>50.240001678500001</v>
      </c>
      <c r="E512" s="33">
        <v>30.579999923700001</v>
      </c>
      <c r="F512" s="19">
        <v>121</v>
      </c>
      <c r="L512" s="23" t="s">
        <v>1563</v>
      </c>
      <c r="M512" s="24">
        <v>50.24</v>
      </c>
      <c r="N512" s="24">
        <v>30.58</v>
      </c>
      <c r="AD512" t="e">
        <f t="shared" si="70"/>
        <v>#DIV/0!</v>
      </c>
      <c r="AE512" t="e">
        <f t="shared" si="71"/>
        <v>#DIV/0!</v>
      </c>
      <c r="AF512">
        <f t="shared" si="72"/>
        <v>1.0000000334096337</v>
      </c>
      <c r="AG512">
        <f t="shared" si="73"/>
        <v>0.9999999975049052</v>
      </c>
      <c r="AH512" t="e">
        <f t="shared" si="74"/>
        <v>#DIV/0!</v>
      </c>
      <c r="AI512" t="e">
        <f t="shared" si="75"/>
        <v>#DIV/0!</v>
      </c>
      <c r="AJ512" t="e">
        <f t="shared" si="76"/>
        <v>#DIV/0!</v>
      </c>
      <c r="AK512" t="e">
        <f t="shared" si="77"/>
        <v>#DIV/0!</v>
      </c>
      <c r="AL512" t="e">
        <f t="shared" si="78"/>
        <v>#DIV/0!</v>
      </c>
      <c r="AM512" t="e">
        <f t="shared" si="79"/>
        <v>#DIV/0!</v>
      </c>
    </row>
    <row r="513" spans="1:39">
      <c r="A513" s="18" t="s">
        <v>772</v>
      </c>
      <c r="B513" s="18" t="s">
        <v>2674</v>
      </c>
      <c r="C513" s="18" t="s">
        <v>3352</v>
      </c>
      <c r="D513" s="33">
        <v>67.840530395499997</v>
      </c>
      <c r="E513" s="33">
        <v>20.4100494385</v>
      </c>
      <c r="F513" s="19">
        <v>424</v>
      </c>
      <c r="AD513" t="e">
        <f t="shared" si="70"/>
        <v>#DIV/0!</v>
      </c>
      <c r="AE513" t="e">
        <f t="shared" si="71"/>
        <v>#DIV/0!</v>
      </c>
      <c r="AF513" t="e">
        <f t="shared" si="72"/>
        <v>#DIV/0!</v>
      </c>
      <c r="AG513" t="e">
        <f t="shared" si="73"/>
        <v>#DIV/0!</v>
      </c>
      <c r="AH513" t="e">
        <f t="shared" si="74"/>
        <v>#DIV/0!</v>
      </c>
      <c r="AI513" t="e">
        <f t="shared" si="75"/>
        <v>#DIV/0!</v>
      </c>
      <c r="AJ513" t="e">
        <f t="shared" si="76"/>
        <v>#DIV/0!</v>
      </c>
      <c r="AK513" t="e">
        <f t="shared" si="77"/>
        <v>#DIV/0!</v>
      </c>
      <c r="AL513" t="e">
        <f t="shared" si="78"/>
        <v>#DIV/0!</v>
      </c>
      <c r="AM513" t="e">
        <f t="shared" si="79"/>
        <v>#DIV/0!</v>
      </c>
    </row>
    <row r="514" spans="1:39">
      <c r="A514" s="18" t="s">
        <v>773</v>
      </c>
      <c r="B514" s="18" t="s">
        <v>2416</v>
      </c>
      <c r="C514" s="18" t="s">
        <v>2415</v>
      </c>
      <c r="D514" s="33">
        <v>36.080001831099999</v>
      </c>
      <c r="E514" s="33">
        <v>139.55000305179999</v>
      </c>
      <c r="F514" s="19">
        <v>13</v>
      </c>
      <c r="T514" s="30" t="s">
        <v>2416</v>
      </c>
      <c r="U514" s="30" t="s">
        <v>2415</v>
      </c>
      <c r="V514" s="30">
        <v>36.08</v>
      </c>
      <c r="W514" s="30">
        <v>139.55000000000001</v>
      </c>
      <c r="X514" s="30">
        <v>13</v>
      </c>
      <c r="AD514" t="e">
        <f t="shared" ref="AD514:AD577" si="80">D514/I514</f>
        <v>#DIV/0!</v>
      </c>
      <c r="AE514" t="e">
        <f t="shared" ref="AE514:AE577" si="81">E514/J514</f>
        <v>#DIV/0!</v>
      </c>
      <c r="AF514" t="e">
        <f t="shared" ref="AF514:AF577" si="82">D514/M514</f>
        <v>#DIV/0!</v>
      </c>
      <c r="AG514" t="e">
        <f t="shared" ref="AG514:AG577" si="83">E514/N514</f>
        <v>#DIV/0!</v>
      </c>
      <c r="AH514" t="e">
        <f t="shared" ref="AH514:AH577" si="84">D514/Q514</f>
        <v>#DIV/0!</v>
      </c>
      <c r="AI514" t="e">
        <f t="shared" ref="AI514:AI577" si="85">E514/R514</f>
        <v>#DIV/0!</v>
      </c>
      <c r="AJ514">
        <f t="shared" ref="AJ514:AJ577" si="86">D514/V514</f>
        <v>1.0000000507511086</v>
      </c>
      <c r="AK514">
        <f t="shared" ref="AK514:AK577" si="87">E514/W514</f>
        <v>1.0000000218688641</v>
      </c>
      <c r="AL514" t="e">
        <f t="shared" si="78"/>
        <v>#DIV/0!</v>
      </c>
      <c r="AM514" t="e">
        <f t="shared" si="79"/>
        <v>#DIV/0!</v>
      </c>
    </row>
    <row r="515" spans="1:39">
      <c r="A515" s="18" t="s">
        <v>774</v>
      </c>
      <c r="B515" s="18" t="s">
        <v>2675</v>
      </c>
      <c r="C515" s="18" t="s">
        <v>3341</v>
      </c>
      <c r="D515" s="33">
        <v>49.099998474099998</v>
      </c>
      <c r="E515" s="33">
        <v>8.4379997252999992</v>
      </c>
      <c r="F515" s="19">
        <v>111</v>
      </c>
      <c r="AD515" t="e">
        <f t="shared" si="80"/>
        <v>#DIV/0!</v>
      </c>
      <c r="AE515" t="e">
        <f t="shared" si="81"/>
        <v>#DIV/0!</v>
      </c>
      <c r="AF515" t="e">
        <f t="shared" si="82"/>
        <v>#DIV/0!</v>
      </c>
      <c r="AG515" t="e">
        <f t="shared" si="83"/>
        <v>#DIV/0!</v>
      </c>
      <c r="AH515" t="e">
        <f t="shared" si="84"/>
        <v>#DIV/0!</v>
      </c>
      <c r="AI515" t="e">
        <f t="shared" si="85"/>
        <v>#DIV/0!</v>
      </c>
      <c r="AJ515" t="e">
        <f t="shared" si="86"/>
        <v>#DIV/0!</v>
      </c>
      <c r="AK515" t="e">
        <f t="shared" si="87"/>
        <v>#DIV/0!</v>
      </c>
      <c r="AL515" t="e">
        <f t="shared" ref="AL515:AL578" si="88">D515/Z515</f>
        <v>#DIV/0!</v>
      </c>
      <c r="AM515" t="e">
        <f t="shared" ref="AM515:AM578" si="89">E515/AA515</f>
        <v>#DIV/0!</v>
      </c>
    </row>
    <row r="516" spans="1:39">
      <c r="A516" s="18" t="s">
        <v>775</v>
      </c>
      <c r="B516" s="18" t="s">
        <v>2676</v>
      </c>
      <c r="C516" s="18" t="s">
        <v>1850</v>
      </c>
      <c r="D516" s="33">
        <v>54.733333587600001</v>
      </c>
      <c r="E516" s="33">
        <v>10.733333587600001</v>
      </c>
      <c r="F516" s="19">
        <v>9</v>
      </c>
      <c r="Y516" s="26" t="s">
        <v>1850</v>
      </c>
      <c r="Z516" s="26">
        <v>54.746389999999998</v>
      </c>
      <c r="AA516" s="26">
        <v>10.73639</v>
      </c>
      <c r="AB516" s="28">
        <v>10</v>
      </c>
      <c r="AD516" t="e">
        <f t="shared" si="80"/>
        <v>#DIV/0!</v>
      </c>
      <c r="AE516" t="e">
        <f t="shared" si="81"/>
        <v>#DIV/0!</v>
      </c>
      <c r="AF516" t="e">
        <f t="shared" si="82"/>
        <v>#DIV/0!</v>
      </c>
      <c r="AG516" t="e">
        <f t="shared" si="83"/>
        <v>#DIV/0!</v>
      </c>
      <c r="AH516" t="e">
        <f t="shared" si="84"/>
        <v>#DIV/0!</v>
      </c>
      <c r="AI516" t="e">
        <f t="shared" si="85"/>
        <v>#DIV/0!</v>
      </c>
      <c r="AJ516" t="e">
        <f t="shared" si="86"/>
        <v>#DIV/0!</v>
      </c>
      <c r="AK516" t="e">
        <f t="shared" si="87"/>
        <v>#DIV/0!</v>
      </c>
      <c r="AL516">
        <f t="shared" si="88"/>
        <v>0.99976151098912647</v>
      </c>
      <c r="AM516">
        <f t="shared" si="89"/>
        <v>0.99971532215204562</v>
      </c>
    </row>
    <row r="517" spans="1:39">
      <c r="A517" s="18" t="s">
        <v>776</v>
      </c>
      <c r="B517" s="18" t="s">
        <v>1665</v>
      </c>
      <c r="C517" s="18" t="s">
        <v>3337</v>
      </c>
      <c r="D517" s="33">
        <v>43.366664886499997</v>
      </c>
      <c r="E517" s="33">
        <v>28.4666671753</v>
      </c>
      <c r="F517" s="19">
        <v>59</v>
      </c>
      <c r="L517" s="23" t="s">
        <v>1665</v>
      </c>
      <c r="M517" s="24">
        <v>43.37</v>
      </c>
      <c r="N517" s="24">
        <v>28.47</v>
      </c>
      <c r="AD517" t="e">
        <f t="shared" si="80"/>
        <v>#DIV/0!</v>
      </c>
      <c r="AE517" t="e">
        <f t="shared" si="81"/>
        <v>#DIV/0!</v>
      </c>
      <c r="AF517">
        <f t="shared" si="82"/>
        <v>0.99992310091076775</v>
      </c>
      <c r="AG517">
        <f t="shared" si="83"/>
        <v>0.99988293555672636</v>
      </c>
      <c r="AH517" t="e">
        <f t="shared" si="84"/>
        <v>#DIV/0!</v>
      </c>
      <c r="AI517" t="e">
        <f t="shared" si="85"/>
        <v>#DIV/0!</v>
      </c>
      <c r="AJ517" t="e">
        <f t="shared" si="86"/>
        <v>#DIV/0!</v>
      </c>
      <c r="AK517" t="e">
        <f t="shared" si="87"/>
        <v>#DIV/0!</v>
      </c>
      <c r="AL517" t="e">
        <f t="shared" si="88"/>
        <v>#DIV/0!</v>
      </c>
      <c r="AM517" t="e">
        <f t="shared" si="89"/>
        <v>#DIV/0!</v>
      </c>
    </row>
    <row r="518" spans="1:39">
      <c r="A518" s="18" t="s">
        <v>777</v>
      </c>
      <c r="B518" s="18" t="s">
        <v>1673</v>
      </c>
      <c r="C518" s="18" t="s">
        <v>3345</v>
      </c>
      <c r="D518" s="33">
        <v>49.970001220699999</v>
      </c>
      <c r="E518" s="33">
        <v>-119.37999725340001</v>
      </c>
      <c r="F518" s="19">
        <v>431</v>
      </c>
      <c r="L518" s="23" t="s">
        <v>1673</v>
      </c>
      <c r="M518" s="24">
        <v>49.97</v>
      </c>
      <c r="N518" s="24">
        <v>-119.4</v>
      </c>
      <c r="AD518" t="e">
        <f t="shared" si="80"/>
        <v>#DIV/0!</v>
      </c>
      <c r="AE518" t="e">
        <f t="shared" si="81"/>
        <v>#DIV/0!</v>
      </c>
      <c r="AF518">
        <f t="shared" si="82"/>
        <v>1.0000000244286571</v>
      </c>
      <c r="AG518">
        <f t="shared" si="83"/>
        <v>0.99983247280904519</v>
      </c>
      <c r="AH518" t="e">
        <f t="shared" si="84"/>
        <v>#DIV/0!</v>
      </c>
      <c r="AI518" t="e">
        <f t="shared" si="85"/>
        <v>#DIV/0!</v>
      </c>
      <c r="AJ518" t="e">
        <f t="shared" si="86"/>
        <v>#DIV/0!</v>
      </c>
      <c r="AK518" t="e">
        <f t="shared" si="87"/>
        <v>#DIV/0!</v>
      </c>
      <c r="AL518" t="e">
        <f t="shared" si="88"/>
        <v>#DIV/0!</v>
      </c>
      <c r="AM518" t="e">
        <f t="shared" si="89"/>
        <v>#DIV/0!</v>
      </c>
    </row>
    <row r="519" spans="1:39">
      <c r="A519" s="18" t="s">
        <v>778</v>
      </c>
      <c r="B519" s="18" t="s">
        <v>2220</v>
      </c>
      <c r="C519" s="18" t="s">
        <v>2009</v>
      </c>
      <c r="D519" s="33">
        <v>53.3333320618</v>
      </c>
      <c r="E519" s="33">
        <v>6.2666668891999997</v>
      </c>
      <c r="F519" s="19" t="s">
        <v>8256</v>
      </c>
      <c r="O519" s="26" t="s">
        <v>2220</v>
      </c>
      <c r="P519" s="26" t="s">
        <v>2009</v>
      </c>
      <c r="Q519" s="26">
        <v>53.33</v>
      </c>
      <c r="R519" s="26">
        <v>6.28</v>
      </c>
      <c r="S519" s="26">
        <v>0</v>
      </c>
      <c r="T519" s="30" t="s">
        <v>2220</v>
      </c>
      <c r="U519" s="30" t="s">
        <v>2009</v>
      </c>
      <c r="V519" s="30">
        <v>53.33</v>
      </c>
      <c r="W519" s="30">
        <v>6.28</v>
      </c>
      <c r="X519" s="30">
        <v>0</v>
      </c>
      <c r="Y519" s="26" t="s">
        <v>2009</v>
      </c>
      <c r="Z519" s="26">
        <v>53.333888999999999</v>
      </c>
      <c r="AA519" s="26">
        <v>6.2772220000000001</v>
      </c>
      <c r="AB519" s="28">
        <v>1</v>
      </c>
      <c r="AD519" t="e">
        <f t="shared" si="80"/>
        <v>#DIV/0!</v>
      </c>
      <c r="AE519" t="e">
        <f t="shared" si="81"/>
        <v>#DIV/0!</v>
      </c>
      <c r="AF519" t="e">
        <f t="shared" si="82"/>
        <v>#DIV/0!</v>
      </c>
      <c r="AG519" t="e">
        <f t="shared" si="83"/>
        <v>#DIV/0!</v>
      </c>
      <c r="AH519">
        <f t="shared" si="84"/>
        <v>1.0000624800637541</v>
      </c>
      <c r="AI519">
        <f t="shared" si="85"/>
        <v>0.99787689318471329</v>
      </c>
      <c r="AJ519">
        <f t="shared" si="86"/>
        <v>1.0000624800637541</v>
      </c>
      <c r="AK519">
        <f t="shared" si="87"/>
        <v>0.99787689318471329</v>
      </c>
      <c r="AL519">
        <f t="shared" si="88"/>
        <v>0.99998955751754759</v>
      </c>
      <c r="AM519">
        <f t="shared" si="89"/>
        <v>0.99831850605251804</v>
      </c>
    </row>
    <row r="520" spans="1:39">
      <c r="A520" s="18" t="s">
        <v>779</v>
      </c>
      <c r="B520" s="18" t="s">
        <v>2677</v>
      </c>
      <c r="C520" s="18" t="s">
        <v>3357</v>
      </c>
      <c r="D520" s="33">
        <v>39.102159999999998</v>
      </c>
      <c r="E520" s="33">
        <v>-96.609583000000001</v>
      </c>
      <c r="F520" s="19">
        <v>346</v>
      </c>
      <c r="AD520" t="e">
        <f t="shared" si="80"/>
        <v>#DIV/0!</v>
      </c>
      <c r="AE520" t="e">
        <f t="shared" si="81"/>
        <v>#DIV/0!</v>
      </c>
      <c r="AF520" t="e">
        <f t="shared" si="82"/>
        <v>#DIV/0!</v>
      </c>
      <c r="AG520" t="e">
        <f t="shared" si="83"/>
        <v>#DIV/0!</v>
      </c>
      <c r="AH520" t="e">
        <f t="shared" si="84"/>
        <v>#DIV/0!</v>
      </c>
      <c r="AI520" t="e">
        <f t="shared" si="85"/>
        <v>#DIV/0!</v>
      </c>
      <c r="AJ520" t="e">
        <f t="shared" si="86"/>
        <v>#DIV/0!</v>
      </c>
      <c r="AK520" t="e">
        <f t="shared" si="87"/>
        <v>#DIV/0!</v>
      </c>
      <c r="AL520" t="e">
        <f t="shared" si="88"/>
        <v>#DIV/0!</v>
      </c>
      <c r="AM520" t="e">
        <f t="shared" si="89"/>
        <v>#DIV/0!</v>
      </c>
    </row>
    <row r="521" spans="1:39">
      <c r="A521" s="18" t="s">
        <v>780</v>
      </c>
      <c r="B521" s="18" t="s">
        <v>2678</v>
      </c>
      <c r="C521" s="18" t="s">
        <v>1739</v>
      </c>
      <c r="D521" s="33">
        <v>47.650001525900002</v>
      </c>
      <c r="E521" s="33">
        <v>13.199999809299999</v>
      </c>
      <c r="F521" s="19">
        <v>851</v>
      </c>
      <c r="Y521" s="26" t="s">
        <v>1739</v>
      </c>
      <c r="Z521" s="26">
        <v>47.65</v>
      </c>
      <c r="AA521" s="26">
        <v>13.2</v>
      </c>
      <c r="AB521" s="28">
        <v>851</v>
      </c>
      <c r="AD521" t="e">
        <f t="shared" si="80"/>
        <v>#DIV/0!</v>
      </c>
      <c r="AE521" t="e">
        <f t="shared" si="81"/>
        <v>#DIV/0!</v>
      </c>
      <c r="AF521" t="e">
        <f t="shared" si="82"/>
        <v>#DIV/0!</v>
      </c>
      <c r="AG521" t="e">
        <f t="shared" si="83"/>
        <v>#DIV/0!</v>
      </c>
      <c r="AH521" t="e">
        <f t="shared" si="84"/>
        <v>#DIV/0!</v>
      </c>
      <c r="AI521" t="e">
        <f t="shared" si="85"/>
        <v>#DIV/0!</v>
      </c>
      <c r="AJ521" t="e">
        <f t="shared" si="86"/>
        <v>#DIV/0!</v>
      </c>
      <c r="AK521" t="e">
        <f t="shared" si="87"/>
        <v>#DIV/0!</v>
      </c>
      <c r="AL521">
        <f t="shared" si="88"/>
        <v>1.0000000320230851</v>
      </c>
      <c r="AM521">
        <f t="shared" si="89"/>
        <v>0.99999998555303027</v>
      </c>
    </row>
    <row r="522" spans="1:39">
      <c r="A522" s="18" t="s">
        <v>781</v>
      </c>
      <c r="B522" s="18" t="s">
        <v>2221</v>
      </c>
      <c r="C522" s="18" t="s">
        <v>3359</v>
      </c>
      <c r="D522" s="33">
        <v>49.5833320618</v>
      </c>
      <c r="E522" s="33">
        <v>15.083333015399999</v>
      </c>
      <c r="F522" s="19">
        <v>534</v>
      </c>
      <c r="O522" s="26" t="s">
        <v>2221</v>
      </c>
      <c r="P522" s="26" t="s">
        <v>1796</v>
      </c>
      <c r="Q522" s="26">
        <v>49.573390000000003</v>
      </c>
      <c r="R522" s="26">
        <v>15.08028</v>
      </c>
      <c r="S522" s="26">
        <v>534</v>
      </c>
      <c r="T522" s="30" t="s">
        <v>2221</v>
      </c>
      <c r="U522" s="30" t="s">
        <v>1796</v>
      </c>
      <c r="V522" s="30">
        <v>49.58</v>
      </c>
      <c r="W522" s="30">
        <v>15.08</v>
      </c>
      <c r="X522" s="30">
        <v>534</v>
      </c>
      <c r="AD522" t="e">
        <f t="shared" si="80"/>
        <v>#DIV/0!</v>
      </c>
      <c r="AE522" t="e">
        <f t="shared" si="81"/>
        <v>#DIV/0!</v>
      </c>
      <c r="AF522" t="e">
        <f t="shared" si="82"/>
        <v>#DIV/0!</v>
      </c>
      <c r="AG522" t="e">
        <f t="shared" si="83"/>
        <v>#DIV/0!</v>
      </c>
      <c r="AH522">
        <f t="shared" si="84"/>
        <v>1.0002005523890942</v>
      </c>
      <c r="AI522">
        <f t="shared" si="85"/>
        <v>1.0002024508430878</v>
      </c>
      <c r="AJ522">
        <f t="shared" si="86"/>
        <v>1.0000672057644211</v>
      </c>
      <c r="AK522">
        <f t="shared" si="87"/>
        <v>1.0002210222413792</v>
      </c>
      <c r="AL522" t="e">
        <f t="shared" si="88"/>
        <v>#DIV/0!</v>
      </c>
      <c r="AM522" t="e">
        <f t="shared" si="89"/>
        <v>#DIV/0!</v>
      </c>
    </row>
    <row r="523" spans="1:39">
      <c r="A523" s="18" t="s">
        <v>782</v>
      </c>
      <c r="B523" s="18" t="s">
        <v>1363</v>
      </c>
      <c r="C523" s="18" t="s">
        <v>3360</v>
      </c>
      <c r="D523" s="33">
        <v>76</v>
      </c>
      <c r="E523" s="33">
        <v>137.86999511720001</v>
      </c>
      <c r="F523" s="19">
        <v>5</v>
      </c>
      <c r="L523" s="23" t="s">
        <v>1363</v>
      </c>
      <c r="M523" s="24">
        <v>76</v>
      </c>
      <c r="N523" s="24">
        <v>137.9</v>
      </c>
      <c r="T523" s="30" t="s">
        <v>1363</v>
      </c>
      <c r="U523" s="30" t="s">
        <v>2417</v>
      </c>
      <c r="V523" s="30">
        <v>76</v>
      </c>
      <c r="W523" s="30">
        <v>137.87</v>
      </c>
      <c r="X523" s="30">
        <v>5</v>
      </c>
      <c r="AD523" t="e">
        <f t="shared" si="80"/>
        <v>#DIV/0!</v>
      </c>
      <c r="AE523" t="e">
        <f t="shared" si="81"/>
        <v>#DIV/0!</v>
      </c>
      <c r="AF523">
        <f t="shared" si="82"/>
        <v>1</v>
      </c>
      <c r="AG523">
        <f t="shared" si="83"/>
        <v>0.99978241564321968</v>
      </c>
      <c r="AH523" t="e">
        <f t="shared" si="84"/>
        <v>#DIV/0!</v>
      </c>
      <c r="AI523" t="e">
        <f t="shared" si="85"/>
        <v>#DIV/0!</v>
      </c>
      <c r="AJ523">
        <f t="shared" si="86"/>
        <v>1</v>
      </c>
      <c r="AK523">
        <f t="shared" si="87"/>
        <v>0.9999999645840284</v>
      </c>
      <c r="AL523" t="e">
        <f t="shared" si="88"/>
        <v>#DIV/0!</v>
      </c>
      <c r="AM523" t="e">
        <f t="shared" si="89"/>
        <v>#DIV/0!</v>
      </c>
    </row>
    <row r="524" spans="1:39">
      <c r="A524" s="18" t="s">
        <v>783</v>
      </c>
      <c r="B524" s="18" t="s">
        <v>2679</v>
      </c>
      <c r="C524" s="18" t="s">
        <v>3362</v>
      </c>
      <c r="D524" s="33">
        <v>5.3299999237</v>
      </c>
      <c r="E524" s="33">
        <v>-52.650001525900002</v>
      </c>
      <c r="F524" s="19">
        <v>4</v>
      </c>
      <c r="AD524" t="e">
        <f t="shared" si="80"/>
        <v>#DIV/0!</v>
      </c>
      <c r="AE524" t="e">
        <f t="shared" si="81"/>
        <v>#DIV/0!</v>
      </c>
      <c r="AF524" t="e">
        <f t="shared" si="82"/>
        <v>#DIV/0!</v>
      </c>
      <c r="AG524" t="e">
        <f t="shared" si="83"/>
        <v>#DIV/0!</v>
      </c>
      <c r="AH524" t="e">
        <f t="shared" si="84"/>
        <v>#DIV/0!</v>
      </c>
      <c r="AI524" t="e">
        <f t="shared" si="85"/>
        <v>#DIV/0!</v>
      </c>
      <c r="AJ524" t="e">
        <f t="shared" si="86"/>
        <v>#DIV/0!</v>
      </c>
      <c r="AK524" t="e">
        <f t="shared" si="87"/>
        <v>#DIV/0!</v>
      </c>
      <c r="AL524" t="e">
        <f t="shared" si="88"/>
        <v>#DIV/0!</v>
      </c>
      <c r="AM524" t="e">
        <f t="shared" si="89"/>
        <v>#DIV/0!</v>
      </c>
    </row>
    <row r="525" spans="1:39">
      <c r="A525" s="18" t="s">
        <v>784</v>
      </c>
      <c r="B525" s="18" t="s">
        <v>2222</v>
      </c>
      <c r="C525" s="18" t="s">
        <v>3355</v>
      </c>
      <c r="D525" s="33">
        <v>31.969999313399999</v>
      </c>
      <c r="E525" s="33">
        <v>-111.5999984741</v>
      </c>
      <c r="F525" s="19">
        <v>2083</v>
      </c>
      <c r="O525" s="26" t="s">
        <v>2222</v>
      </c>
      <c r="P525" s="26" t="s">
        <v>2223</v>
      </c>
      <c r="Q525" s="26">
        <v>31.97</v>
      </c>
      <c r="R525" s="26">
        <v>-111.6</v>
      </c>
      <c r="S525" s="26">
        <v>2083</v>
      </c>
      <c r="T525" s="30" t="s">
        <v>2222</v>
      </c>
      <c r="U525" s="30" t="s">
        <v>2223</v>
      </c>
      <c r="V525" s="30">
        <v>31.97</v>
      </c>
      <c r="W525" s="30">
        <v>-111.6</v>
      </c>
      <c r="X525" s="30">
        <v>2083</v>
      </c>
      <c r="AD525" t="e">
        <f t="shared" si="80"/>
        <v>#DIV/0!</v>
      </c>
      <c r="AE525" t="e">
        <f t="shared" si="81"/>
        <v>#DIV/0!</v>
      </c>
      <c r="AF525" t="e">
        <f t="shared" si="82"/>
        <v>#DIV/0!</v>
      </c>
      <c r="AG525" t="e">
        <f t="shared" si="83"/>
        <v>#DIV/0!</v>
      </c>
      <c r="AH525">
        <f t="shared" si="84"/>
        <v>0.99999997852361588</v>
      </c>
      <c r="AI525">
        <f t="shared" si="85"/>
        <v>0.999999986327061</v>
      </c>
      <c r="AJ525">
        <f t="shared" si="86"/>
        <v>0.99999997852361588</v>
      </c>
      <c r="AK525">
        <f t="shared" si="87"/>
        <v>0.999999986327061</v>
      </c>
      <c r="AL525" t="e">
        <f t="shared" si="88"/>
        <v>#DIV/0!</v>
      </c>
      <c r="AM525" t="e">
        <f t="shared" si="89"/>
        <v>#DIV/0!</v>
      </c>
    </row>
    <row r="526" spans="1:39">
      <c r="A526" s="18" t="s">
        <v>786</v>
      </c>
      <c r="B526" s="18" t="s">
        <v>2224</v>
      </c>
      <c r="C526" s="18" t="s">
        <v>1800</v>
      </c>
      <c r="D526" s="33">
        <v>49.583329999999997</v>
      </c>
      <c r="E526" s="33">
        <v>15.08333</v>
      </c>
      <c r="F526" s="19">
        <v>534</v>
      </c>
      <c r="O526" s="26" t="s">
        <v>2224</v>
      </c>
      <c r="P526" s="26" t="s">
        <v>2225</v>
      </c>
      <c r="Q526" s="26">
        <v>49.583329999999997</v>
      </c>
      <c r="R526" s="26">
        <v>15.08333</v>
      </c>
      <c r="S526" s="26">
        <v>534</v>
      </c>
      <c r="T526" s="30" t="s">
        <v>2224</v>
      </c>
      <c r="U526" s="30" t="s">
        <v>2225</v>
      </c>
      <c r="V526" s="30">
        <v>49.583329999999997</v>
      </c>
      <c r="W526" s="30">
        <v>15.08333</v>
      </c>
      <c r="X526" s="30">
        <v>534</v>
      </c>
      <c r="Y526" s="26" t="s">
        <v>1800</v>
      </c>
      <c r="Z526" s="26">
        <v>49.583329999999997</v>
      </c>
      <c r="AA526" s="26">
        <v>15.08333</v>
      </c>
      <c r="AB526" s="28">
        <v>534</v>
      </c>
      <c r="AD526" t="e">
        <f t="shared" si="80"/>
        <v>#DIV/0!</v>
      </c>
      <c r="AE526" t="e">
        <f t="shared" si="81"/>
        <v>#DIV/0!</v>
      </c>
      <c r="AF526" t="e">
        <f t="shared" si="82"/>
        <v>#DIV/0!</v>
      </c>
      <c r="AG526" t="e">
        <f t="shared" si="83"/>
        <v>#DIV/0!</v>
      </c>
      <c r="AH526">
        <f t="shared" si="84"/>
        <v>1</v>
      </c>
      <c r="AI526">
        <f t="shared" si="85"/>
        <v>1</v>
      </c>
      <c r="AJ526">
        <f t="shared" si="86"/>
        <v>1</v>
      </c>
      <c r="AK526">
        <f t="shared" si="87"/>
        <v>1</v>
      </c>
      <c r="AL526">
        <f t="shared" si="88"/>
        <v>1</v>
      </c>
      <c r="AM526">
        <f t="shared" si="89"/>
        <v>1</v>
      </c>
    </row>
    <row r="527" spans="1:39">
      <c r="A527" s="18" t="s">
        <v>787</v>
      </c>
      <c r="B527" s="18" t="s">
        <v>1358</v>
      </c>
      <c r="C527" s="18" t="s">
        <v>3363</v>
      </c>
      <c r="D527" s="33">
        <v>56</v>
      </c>
      <c r="E527" s="33">
        <v>92.879997253400006</v>
      </c>
      <c r="F527" s="19">
        <v>137</v>
      </c>
      <c r="L527" s="23" t="s">
        <v>1358</v>
      </c>
      <c r="M527" s="24">
        <v>56</v>
      </c>
      <c r="N527" s="24">
        <v>92.88</v>
      </c>
      <c r="AD527" t="e">
        <f t="shared" si="80"/>
        <v>#DIV/0!</v>
      </c>
      <c r="AE527" t="e">
        <f t="shared" si="81"/>
        <v>#DIV/0!</v>
      </c>
      <c r="AF527">
        <f t="shared" si="82"/>
        <v>1</v>
      </c>
      <c r="AG527">
        <f t="shared" si="83"/>
        <v>0.99999997042851008</v>
      </c>
      <c r="AH527" t="e">
        <f t="shared" si="84"/>
        <v>#DIV/0!</v>
      </c>
      <c r="AI527" t="e">
        <f t="shared" si="85"/>
        <v>#DIV/0!</v>
      </c>
      <c r="AJ527" t="e">
        <f t="shared" si="86"/>
        <v>#DIV/0!</v>
      </c>
      <c r="AK527" t="e">
        <f t="shared" si="87"/>
        <v>#DIV/0!</v>
      </c>
      <c r="AL527" t="e">
        <f t="shared" si="88"/>
        <v>#DIV/0!</v>
      </c>
      <c r="AM527" t="e">
        <f t="shared" si="89"/>
        <v>#DIV/0!</v>
      </c>
    </row>
    <row r="528" spans="1:39">
      <c r="A528" s="18" t="s">
        <v>788</v>
      </c>
      <c r="B528" s="18" t="s">
        <v>2680</v>
      </c>
      <c r="C528" s="18" t="s">
        <v>3370</v>
      </c>
      <c r="D528" s="33">
        <v>62.779998779300001</v>
      </c>
      <c r="E528" s="33">
        <v>8.8800001143999996</v>
      </c>
      <c r="F528" s="19">
        <v>210</v>
      </c>
      <c r="AD528" t="e">
        <f t="shared" si="80"/>
        <v>#DIV/0!</v>
      </c>
      <c r="AE528" t="e">
        <f t="shared" si="81"/>
        <v>#DIV/0!</v>
      </c>
      <c r="AF528" t="e">
        <f t="shared" si="82"/>
        <v>#DIV/0!</v>
      </c>
      <c r="AG528" t="e">
        <f t="shared" si="83"/>
        <v>#DIV/0!</v>
      </c>
      <c r="AH528" t="e">
        <f t="shared" si="84"/>
        <v>#DIV/0!</v>
      </c>
      <c r="AI528" t="e">
        <f t="shared" si="85"/>
        <v>#DIV/0!</v>
      </c>
      <c r="AJ528" t="e">
        <f t="shared" si="86"/>
        <v>#DIV/0!</v>
      </c>
      <c r="AK528" t="e">
        <f t="shared" si="87"/>
        <v>#DIV/0!</v>
      </c>
      <c r="AL528" t="e">
        <f t="shared" si="88"/>
        <v>#DIV/0!</v>
      </c>
      <c r="AM528" t="e">
        <f t="shared" si="89"/>
        <v>#DIV/0!</v>
      </c>
    </row>
    <row r="529" spans="1:39">
      <c r="A529" s="18" t="s">
        <v>789</v>
      </c>
      <c r="B529" s="18" t="s">
        <v>2681</v>
      </c>
      <c r="C529" s="18" t="s">
        <v>3364</v>
      </c>
      <c r="D529" s="33">
        <v>46.033332824699997</v>
      </c>
      <c r="E529" s="33">
        <v>16.5499992371</v>
      </c>
      <c r="F529" s="19">
        <v>155</v>
      </c>
      <c r="AD529" t="e">
        <f t="shared" si="80"/>
        <v>#DIV/0!</v>
      </c>
      <c r="AE529" t="e">
        <f t="shared" si="81"/>
        <v>#DIV/0!</v>
      </c>
      <c r="AF529" t="e">
        <f t="shared" si="82"/>
        <v>#DIV/0!</v>
      </c>
      <c r="AG529" t="e">
        <f t="shared" si="83"/>
        <v>#DIV/0!</v>
      </c>
      <c r="AH529" t="e">
        <f t="shared" si="84"/>
        <v>#DIV/0!</v>
      </c>
      <c r="AI529" t="e">
        <f t="shared" si="85"/>
        <v>#DIV/0!</v>
      </c>
      <c r="AJ529" t="e">
        <f t="shared" si="86"/>
        <v>#DIV/0!</v>
      </c>
      <c r="AK529" t="e">
        <f t="shared" si="87"/>
        <v>#DIV/0!</v>
      </c>
      <c r="AL529" t="e">
        <f t="shared" si="88"/>
        <v>#DIV/0!</v>
      </c>
      <c r="AM529" t="e">
        <f t="shared" si="89"/>
        <v>#DIV/0!</v>
      </c>
    </row>
    <row r="530" spans="1:39">
      <c r="A530" s="18" t="s">
        <v>790</v>
      </c>
      <c r="B530" s="18" t="s">
        <v>2413</v>
      </c>
      <c r="C530" s="18" t="s">
        <v>2412</v>
      </c>
      <c r="D530" s="33">
        <v>-62.216659545900001</v>
      </c>
      <c r="E530" s="33">
        <v>-58.7832984924</v>
      </c>
      <c r="F530" s="19" t="s">
        <v>8256</v>
      </c>
      <c r="T530" s="30" t="s">
        <v>2413</v>
      </c>
      <c r="U530" s="30" t="s">
        <v>2412</v>
      </c>
      <c r="V530" s="30">
        <v>-62.216659999999997</v>
      </c>
      <c r="W530" s="30">
        <v>-58.783299999999997</v>
      </c>
      <c r="X530" s="30">
        <v>0</v>
      </c>
      <c r="AD530" t="e">
        <f t="shared" si="80"/>
        <v>#DIV/0!</v>
      </c>
      <c r="AE530" t="e">
        <f t="shared" si="81"/>
        <v>#DIV/0!</v>
      </c>
      <c r="AF530" t="e">
        <f t="shared" si="82"/>
        <v>#DIV/0!</v>
      </c>
      <c r="AG530" t="e">
        <f t="shared" si="83"/>
        <v>#DIV/0!</v>
      </c>
      <c r="AH530" t="e">
        <f t="shared" si="84"/>
        <v>#DIV/0!</v>
      </c>
      <c r="AI530" t="e">
        <f t="shared" si="85"/>
        <v>#DIV/0!</v>
      </c>
      <c r="AJ530">
        <f t="shared" si="86"/>
        <v>0.9999999927013119</v>
      </c>
      <c r="AK530">
        <f t="shared" si="87"/>
        <v>0.99999997435326027</v>
      </c>
      <c r="AL530" t="e">
        <f t="shared" si="88"/>
        <v>#DIV/0!</v>
      </c>
      <c r="AM530" t="e">
        <f t="shared" si="89"/>
        <v>#DIV/0!</v>
      </c>
    </row>
    <row r="531" spans="1:39">
      <c r="A531" s="18" t="s">
        <v>791</v>
      </c>
      <c r="B531" s="18" t="s">
        <v>1411</v>
      </c>
      <c r="C531" s="18" t="s">
        <v>3353</v>
      </c>
      <c r="D531" s="33">
        <v>43.729999542199998</v>
      </c>
      <c r="E531" s="33">
        <v>42.659999847400002</v>
      </c>
      <c r="F531" s="19">
        <v>2070</v>
      </c>
      <c r="L531" s="23" t="s">
        <v>1411</v>
      </c>
      <c r="M531" s="24">
        <v>43.73</v>
      </c>
      <c r="N531" s="24">
        <v>42.66</v>
      </c>
      <c r="AD531" t="e">
        <f t="shared" si="80"/>
        <v>#DIV/0!</v>
      </c>
      <c r="AE531" t="e">
        <f t="shared" si="81"/>
        <v>#DIV/0!</v>
      </c>
      <c r="AF531">
        <f t="shared" si="82"/>
        <v>0.99999998953121427</v>
      </c>
      <c r="AG531">
        <f t="shared" si="83"/>
        <v>0.99999999642287873</v>
      </c>
      <c r="AH531" t="e">
        <f t="shared" si="84"/>
        <v>#DIV/0!</v>
      </c>
      <c r="AI531" t="e">
        <f t="shared" si="85"/>
        <v>#DIV/0!</v>
      </c>
      <c r="AJ531" t="e">
        <f t="shared" si="86"/>
        <v>#DIV/0!</v>
      </c>
      <c r="AK531" t="e">
        <f t="shared" si="87"/>
        <v>#DIV/0!</v>
      </c>
      <c r="AL531" t="e">
        <f t="shared" si="88"/>
        <v>#DIV/0!</v>
      </c>
      <c r="AM531" t="e">
        <f t="shared" si="89"/>
        <v>#DIV/0!</v>
      </c>
    </row>
    <row r="532" spans="1:39">
      <c r="A532" s="18" t="s">
        <v>792</v>
      </c>
      <c r="B532" s="18" t="s">
        <v>1625</v>
      </c>
      <c r="C532" s="18" t="s">
        <v>3620</v>
      </c>
      <c r="D532" s="33">
        <v>53.25</v>
      </c>
      <c r="E532" s="33">
        <v>50.450000762899997</v>
      </c>
      <c r="F532" s="19">
        <v>139</v>
      </c>
      <c r="L532" s="23" t="s">
        <v>1625</v>
      </c>
      <c r="M532" s="24">
        <v>53.25</v>
      </c>
      <c r="N532" s="24">
        <v>50.45</v>
      </c>
      <c r="AD532" t="e">
        <f t="shared" si="80"/>
        <v>#DIV/0!</v>
      </c>
      <c r="AE532" t="e">
        <f t="shared" si="81"/>
        <v>#DIV/0!</v>
      </c>
      <c r="AF532">
        <f t="shared" si="82"/>
        <v>1</v>
      </c>
      <c r="AG532">
        <f t="shared" si="83"/>
        <v>1.0000000151219028</v>
      </c>
      <c r="AH532" t="e">
        <f t="shared" si="84"/>
        <v>#DIV/0!</v>
      </c>
      <c r="AI532" t="e">
        <f t="shared" si="85"/>
        <v>#DIV/0!</v>
      </c>
      <c r="AJ532" t="e">
        <f t="shared" si="86"/>
        <v>#DIV/0!</v>
      </c>
      <c r="AK532" t="e">
        <f t="shared" si="87"/>
        <v>#DIV/0!</v>
      </c>
      <c r="AL532" t="e">
        <f t="shared" si="88"/>
        <v>#DIV/0!</v>
      </c>
      <c r="AM532" t="e">
        <f t="shared" si="89"/>
        <v>#DIV/0!</v>
      </c>
    </row>
    <row r="533" spans="1:39">
      <c r="A533" s="18" t="s">
        <v>793</v>
      </c>
      <c r="B533" s="18" t="s">
        <v>2682</v>
      </c>
      <c r="C533" s="18" t="s">
        <v>3354</v>
      </c>
      <c r="D533" s="33">
        <v>35.799999237100003</v>
      </c>
      <c r="E533" s="33">
        <v>137.60000610349999</v>
      </c>
      <c r="F533" s="19" t="s">
        <v>8256</v>
      </c>
      <c r="AD533" t="e">
        <f t="shared" si="80"/>
        <v>#DIV/0!</v>
      </c>
      <c r="AE533" t="e">
        <f t="shared" si="81"/>
        <v>#DIV/0!</v>
      </c>
      <c r="AF533" t="e">
        <f t="shared" si="82"/>
        <v>#DIV/0!</v>
      </c>
      <c r="AG533" t="e">
        <f t="shared" si="83"/>
        <v>#DIV/0!</v>
      </c>
      <c r="AH533" t="e">
        <f t="shared" si="84"/>
        <v>#DIV/0!</v>
      </c>
      <c r="AI533" t="e">
        <f t="shared" si="85"/>
        <v>#DIV/0!</v>
      </c>
      <c r="AJ533" t="e">
        <f t="shared" si="86"/>
        <v>#DIV/0!</v>
      </c>
      <c r="AK533" t="e">
        <f t="shared" si="87"/>
        <v>#DIV/0!</v>
      </c>
      <c r="AL533" t="e">
        <f t="shared" si="88"/>
        <v>#DIV/0!</v>
      </c>
      <c r="AM533" t="e">
        <f t="shared" si="89"/>
        <v>#DIV/0!</v>
      </c>
    </row>
    <row r="534" spans="1:39">
      <c r="A534" s="18" t="s">
        <v>794</v>
      </c>
      <c r="B534" s="18" t="s">
        <v>2226</v>
      </c>
      <c r="C534" s="18" t="s">
        <v>2227</v>
      </c>
      <c r="D534" s="33">
        <v>53.400001525900002</v>
      </c>
      <c r="E534" s="33">
        <v>6.4200000763</v>
      </c>
      <c r="F534" s="19" t="s">
        <v>8256</v>
      </c>
      <c r="O534" s="26" t="s">
        <v>2226</v>
      </c>
      <c r="P534" s="26" t="s">
        <v>2227</v>
      </c>
      <c r="Q534" s="26">
        <v>53.4</v>
      </c>
      <c r="R534" s="26">
        <v>6.42</v>
      </c>
      <c r="S534" s="26">
        <v>0</v>
      </c>
      <c r="T534" s="30" t="s">
        <v>2226</v>
      </c>
      <c r="U534" s="30" t="s">
        <v>2227</v>
      </c>
      <c r="V534" s="30">
        <v>53.4</v>
      </c>
      <c r="W534" s="30">
        <v>6.42</v>
      </c>
      <c r="X534" s="30">
        <v>0</v>
      </c>
      <c r="AD534" t="e">
        <f t="shared" si="80"/>
        <v>#DIV/0!</v>
      </c>
      <c r="AE534" t="e">
        <f t="shared" si="81"/>
        <v>#DIV/0!</v>
      </c>
      <c r="AF534" t="e">
        <f t="shared" si="82"/>
        <v>#DIV/0!</v>
      </c>
      <c r="AG534" t="e">
        <f t="shared" si="83"/>
        <v>#DIV/0!</v>
      </c>
      <c r="AH534">
        <f t="shared" si="84"/>
        <v>1.0000000285749064</v>
      </c>
      <c r="AI534">
        <f t="shared" si="85"/>
        <v>1.0000000118847352</v>
      </c>
      <c r="AJ534">
        <f t="shared" si="86"/>
        <v>1.0000000285749064</v>
      </c>
      <c r="AK534">
        <f t="shared" si="87"/>
        <v>1.0000000118847352</v>
      </c>
      <c r="AL534" t="e">
        <f t="shared" si="88"/>
        <v>#DIV/0!</v>
      </c>
      <c r="AM534" t="e">
        <f t="shared" si="89"/>
        <v>#DIV/0!</v>
      </c>
    </row>
    <row r="535" spans="1:39">
      <c r="A535" s="18" t="s">
        <v>795</v>
      </c>
      <c r="B535" s="18" t="s">
        <v>2683</v>
      </c>
      <c r="C535" s="18" t="s">
        <v>3361</v>
      </c>
      <c r="D535" s="33">
        <v>61.233333587600001</v>
      </c>
      <c r="E535" s="33">
        <v>25.066667556799999</v>
      </c>
      <c r="F535" s="19">
        <v>158</v>
      </c>
      <c r="AD535" t="e">
        <f t="shared" si="80"/>
        <v>#DIV/0!</v>
      </c>
      <c r="AE535" t="e">
        <f t="shared" si="81"/>
        <v>#DIV/0!</v>
      </c>
      <c r="AF535" t="e">
        <f t="shared" si="82"/>
        <v>#DIV/0!</v>
      </c>
      <c r="AG535" t="e">
        <f t="shared" si="83"/>
        <v>#DIV/0!</v>
      </c>
      <c r="AH535" t="e">
        <f t="shared" si="84"/>
        <v>#DIV/0!</v>
      </c>
      <c r="AI535" t="e">
        <f t="shared" si="85"/>
        <v>#DIV/0!</v>
      </c>
      <c r="AJ535" t="e">
        <f t="shared" si="86"/>
        <v>#DIV/0!</v>
      </c>
      <c r="AK535" t="e">
        <f t="shared" si="87"/>
        <v>#DIV/0!</v>
      </c>
      <c r="AL535" t="e">
        <f t="shared" si="88"/>
        <v>#DIV/0!</v>
      </c>
      <c r="AM535" t="e">
        <f t="shared" si="89"/>
        <v>#DIV/0!</v>
      </c>
    </row>
    <row r="536" spans="1:39">
      <c r="A536" s="18" t="s">
        <v>796</v>
      </c>
      <c r="B536" s="18" t="s">
        <v>2228</v>
      </c>
      <c r="C536" s="18" t="s">
        <v>3116</v>
      </c>
      <c r="D536" s="33">
        <v>19.520000457799998</v>
      </c>
      <c r="E536" s="33">
        <v>-154.82000732419999</v>
      </c>
      <c r="F536" s="19">
        <v>3</v>
      </c>
      <c r="O536" s="26" t="s">
        <v>2228</v>
      </c>
      <c r="P536" s="26" t="s">
        <v>2229</v>
      </c>
      <c r="Q536" s="26">
        <v>19.52</v>
      </c>
      <c r="R536" s="26">
        <v>-154.82</v>
      </c>
      <c r="S536" s="26">
        <v>3</v>
      </c>
      <c r="T536" s="30" t="s">
        <v>2228</v>
      </c>
      <c r="U536" s="30" t="s">
        <v>2229</v>
      </c>
      <c r="V536" s="30">
        <v>19.52</v>
      </c>
      <c r="W536" s="30">
        <v>-154.82</v>
      </c>
      <c r="X536" s="30">
        <v>3</v>
      </c>
      <c r="AD536" t="e">
        <f t="shared" si="80"/>
        <v>#DIV/0!</v>
      </c>
      <c r="AE536" t="e">
        <f t="shared" si="81"/>
        <v>#DIV/0!</v>
      </c>
      <c r="AF536" t="e">
        <f t="shared" si="82"/>
        <v>#DIV/0!</v>
      </c>
      <c r="AG536" t="e">
        <f t="shared" si="83"/>
        <v>#DIV/0!</v>
      </c>
      <c r="AH536">
        <f t="shared" si="84"/>
        <v>1.0000000234528688</v>
      </c>
      <c r="AI536">
        <f t="shared" si="85"/>
        <v>1.0000000473078414</v>
      </c>
      <c r="AJ536">
        <f t="shared" si="86"/>
        <v>1.0000000234528688</v>
      </c>
      <c r="AK536">
        <f t="shared" si="87"/>
        <v>1.0000000473078414</v>
      </c>
      <c r="AL536" t="e">
        <f t="shared" si="88"/>
        <v>#DIV/0!</v>
      </c>
      <c r="AM536" t="e">
        <f t="shared" si="89"/>
        <v>#DIV/0!</v>
      </c>
    </row>
    <row r="537" spans="1:39">
      <c r="A537" s="18" t="s">
        <v>797</v>
      </c>
      <c r="B537" s="18" t="s">
        <v>1487</v>
      </c>
      <c r="C537" s="18" t="s">
        <v>3365</v>
      </c>
      <c r="D537" s="33">
        <v>25.030000686600001</v>
      </c>
      <c r="E537" s="33">
        <v>102.21333312989999</v>
      </c>
      <c r="F537" s="19">
        <v>1917</v>
      </c>
      <c r="L537" s="23" t="s">
        <v>1487</v>
      </c>
      <c r="M537" s="24">
        <v>25.030000686600001</v>
      </c>
      <c r="N537" s="24">
        <v>102.213333129899</v>
      </c>
      <c r="AD537" t="e">
        <f t="shared" si="80"/>
        <v>#DIV/0!</v>
      </c>
      <c r="AE537" t="e">
        <f t="shared" si="81"/>
        <v>#DIV/0!</v>
      </c>
      <c r="AF537">
        <f t="shared" si="82"/>
        <v>1</v>
      </c>
      <c r="AG537">
        <f t="shared" si="83"/>
        <v>1.0000000000000098</v>
      </c>
      <c r="AH537" t="e">
        <f t="shared" si="84"/>
        <v>#DIV/0!</v>
      </c>
      <c r="AI537" t="e">
        <f t="shared" si="85"/>
        <v>#DIV/0!</v>
      </c>
      <c r="AJ537" t="e">
        <f t="shared" si="86"/>
        <v>#DIV/0!</v>
      </c>
      <c r="AK537" t="e">
        <f t="shared" si="87"/>
        <v>#DIV/0!</v>
      </c>
      <c r="AL537" t="e">
        <f t="shared" si="88"/>
        <v>#DIV/0!</v>
      </c>
      <c r="AM537" t="e">
        <f t="shared" si="89"/>
        <v>#DIV/0!</v>
      </c>
    </row>
    <row r="538" spans="1:39">
      <c r="A538" s="18" t="s">
        <v>798</v>
      </c>
      <c r="B538" s="18" t="s">
        <v>2230</v>
      </c>
      <c r="C538" s="18" t="s">
        <v>2093</v>
      </c>
      <c r="D538" s="33">
        <v>46.069999694800003</v>
      </c>
      <c r="E538" s="33">
        <v>15.0600004196</v>
      </c>
      <c r="F538" s="19">
        <v>600</v>
      </c>
      <c r="O538" s="26" t="s">
        <v>2230</v>
      </c>
      <c r="P538" s="26" t="s">
        <v>2093</v>
      </c>
      <c r="Q538" s="26">
        <v>46.127249999999997</v>
      </c>
      <c r="R538" s="26">
        <v>15.108639999999999</v>
      </c>
      <c r="S538" s="26">
        <v>600</v>
      </c>
      <c r="T538" s="30" t="s">
        <v>2230</v>
      </c>
      <c r="U538" s="30" t="s">
        <v>2093</v>
      </c>
      <c r="V538" s="30">
        <v>46.12</v>
      </c>
      <c r="W538" s="30">
        <v>15.1</v>
      </c>
      <c r="X538" s="30">
        <v>600</v>
      </c>
      <c r="Y538" s="26" t="s">
        <v>2093</v>
      </c>
      <c r="Z538" s="26">
        <v>46.127249999999997</v>
      </c>
      <c r="AA538" s="26">
        <v>15.108639999999999</v>
      </c>
      <c r="AB538" s="28">
        <v>600</v>
      </c>
      <c r="AD538" t="e">
        <f t="shared" si="80"/>
        <v>#DIV/0!</v>
      </c>
      <c r="AE538" t="e">
        <f t="shared" si="81"/>
        <v>#DIV/0!</v>
      </c>
      <c r="AF538" t="e">
        <f t="shared" si="82"/>
        <v>#DIV/0!</v>
      </c>
      <c r="AG538" t="e">
        <f t="shared" si="83"/>
        <v>#DIV/0!</v>
      </c>
      <c r="AH538">
        <f t="shared" si="84"/>
        <v>0.99875886151461457</v>
      </c>
      <c r="AI538">
        <f t="shared" si="85"/>
        <v>0.99678067778436708</v>
      </c>
      <c r="AJ538">
        <f t="shared" si="86"/>
        <v>0.99891586502168273</v>
      </c>
      <c r="AK538">
        <f t="shared" si="87"/>
        <v>0.99735102116556296</v>
      </c>
      <c r="AL538">
        <f t="shared" si="88"/>
        <v>0.99875886151461457</v>
      </c>
      <c r="AM538">
        <f t="shared" si="89"/>
        <v>0.99678067778436708</v>
      </c>
    </row>
    <row r="539" spans="1:39">
      <c r="A539" s="18" t="s">
        <v>799</v>
      </c>
      <c r="B539" s="18" t="s">
        <v>2231</v>
      </c>
      <c r="C539" s="18" t="s">
        <v>2091</v>
      </c>
      <c r="D539" s="33">
        <v>46.297349481700003</v>
      </c>
      <c r="E539" s="33">
        <v>14.5333143774</v>
      </c>
      <c r="F539" s="19">
        <v>1740</v>
      </c>
      <c r="O539" s="26" t="s">
        <v>2231</v>
      </c>
      <c r="P539" s="26" t="s">
        <v>2091</v>
      </c>
      <c r="Q539" s="26">
        <v>46.297750000000001</v>
      </c>
      <c r="R539" s="26">
        <v>14.533580000000001</v>
      </c>
      <c r="S539" s="26">
        <v>1720</v>
      </c>
      <c r="T539" s="30" t="s">
        <v>2231</v>
      </c>
      <c r="U539" s="30" t="s">
        <v>2091</v>
      </c>
      <c r="V539" s="30">
        <v>46.3</v>
      </c>
      <c r="W539" s="30">
        <v>14.53</v>
      </c>
      <c r="X539" s="30">
        <v>1720</v>
      </c>
      <c r="Y539" s="26" t="s">
        <v>2091</v>
      </c>
      <c r="Z539" s="26">
        <v>46.297750000000001</v>
      </c>
      <c r="AA539" s="26">
        <v>14.533580000000001</v>
      </c>
      <c r="AB539" s="28">
        <v>1740</v>
      </c>
      <c r="AD539" t="e">
        <f t="shared" si="80"/>
        <v>#DIV/0!</v>
      </c>
      <c r="AE539" t="e">
        <f t="shared" si="81"/>
        <v>#DIV/0!</v>
      </c>
      <c r="AF539" t="e">
        <f t="shared" si="82"/>
        <v>#DIV/0!</v>
      </c>
      <c r="AG539" t="e">
        <f t="shared" si="83"/>
        <v>#DIV/0!</v>
      </c>
      <c r="AH539">
        <f t="shared" si="84"/>
        <v>0.999991349076359</v>
      </c>
      <c r="AI539">
        <f t="shared" si="85"/>
        <v>0.99998172352579329</v>
      </c>
      <c r="AJ539">
        <f t="shared" si="86"/>
        <v>0.99994275338444938</v>
      </c>
      <c r="AK539">
        <f t="shared" si="87"/>
        <v>1.0002281058086717</v>
      </c>
      <c r="AL539">
        <f t="shared" si="88"/>
        <v>0.999991349076359</v>
      </c>
      <c r="AM539">
        <f t="shared" si="89"/>
        <v>0.99998172352579329</v>
      </c>
    </row>
    <row r="540" spans="1:39">
      <c r="A540" s="18" t="s">
        <v>800</v>
      </c>
      <c r="B540" s="18" t="s">
        <v>2684</v>
      </c>
      <c r="C540" s="18" t="s">
        <v>3125</v>
      </c>
      <c r="D540" s="33">
        <v>43.700000762899997</v>
      </c>
      <c r="E540" s="33">
        <v>40.216667175300003</v>
      </c>
      <c r="F540" s="19">
        <v>400</v>
      </c>
      <c r="AD540" t="e">
        <f t="shared" si="80"/>
        <v>#DIV/0!</v>
      </c>
      <c r="AE540" t="e">
        <f t="shared" si="81"/>
        <v>#DIV/0!</v>
      </c>
      <c r="AF540" t="e">
        <f t="shared" si="82"/>
        <v>#DIV/0!</v>
      </c>
      <c r="AG540" t="e">
        <f t="shared" si="83"/>
        <v>#DIV/0!</v>
      </c>
      <c r="AH540" t="e">
        <f t="shared" si="84"/>
        <v>#DIV/0!</v>
      </c>
      <c r="AI540" t="e">
        <f t="shared" si="85"/>
        <v>#DIV/0!</v>
      </c>
      <c r="AJ540" t="e">
        <f t="shared" si="86"/>
        <v>#DIV/0!</v>
      </c>
      <c r="AK540" t="e">
        <f t="shared" si="87"/>
        <v>#DIV/0!</v>
      </c>
      <c r="AL540" t="e">
        <f t="shared" si="88"/>
        <v>#DIV/0!</v>
      </c>
      <c r="AM540" t="e">
        <f t="shared" si="89"/>
        <v>#DIV/0!</v>
      </c>
    </row>
    <row r="541" spans="1:39">
      <c r="A541" s="18" t="s">
        <v>801</v>
      </c>
      <c r="B541" s="18" t="s">
        <v>2419</v>
      </c>
      <c r="C541" s="18" t="s">
        <v>2418</v>
      </c>
      <c r="D541" s="33">
        <v>40.8699989319</v>
      </c>
      <c r="E541" s="33">
        <v>66.150001525899995</v>
      </c>
      <c r="F541" s="19">
        <v>340</v>
      </c>
      <c r="T541" s="30" t="s">
        <v>2419</v>
      </c>
      <c r="U541" s="30" t="s">
        <v>2418</v>
      </c>
      <c r="V541" s="30">
        <v>40.869999999999997</v>
      </c>
      <c r="W541" s="30">
        <v>66.150000000000006</v>
      </c>
      <c r="X541" s="30">
        <v>340</v>
      </c>
      <c r="AD541" t="e">
        <f t="shared" si="80"/>
        <v>#DIV/0!</v>
      </c>
      <c r="AE541" t="e">
        <f t="shared" si="81"/>
        <v>#DIV/0!</v>
      </c>
      <c r="AF541" t="e">
        <f t="shared" si="82"/>
        <v>#DIV/0!</v>
      </c>
      <c r="AG541" t="e">
        <f t="shared" si="83"/>
        <v>#DIV/0!</v>
      </c>
      <c r="AH541" t="e">
        <f t="shared" si="84"/>
        <v>#DIV/0!</v>
      </c>
      <c r="AI541" t="e">
        <f t="shared" si="85"/>
        <v>#DIV/0!</v>
      </c>
      <c r="AJ541">
        <f t="shared" si="86"/>
        <v>0.99999997386591633</v>
      </c>
      <c r="AK541">
        <f t="shared" si="87"/>
        <v>1.0000000230672712</v>
      </c>
      <c r="AL541" t="e">
        <f t="shared" si="88"/>
        <v>#DIV/0!</v>
      </c>
      <c r="AM541" t="e">
        <f t="shared" si="89"/>
        <v>#DIV/0!</v>
      </c>
    </row>
    <row r="542" spans="1:39">
      <c r="A542" s="18" t="s">
        <v>802</v>
      </c>
      <c r="B542" s="18" t="s">
        <v>2232</v>
      </c>
      <c r="C542" s="18" t="s">
        <v>2233</v>
      </c>
      <c r="D542" s="33">
        <v>44.450000762899997</v>
      </c>
      <c r="E542" s="33">
        <v>77.569999694800003</v>
      </c>
      <c r="F542" s="19">
        <v>412</v>
      </c>
      <c r="O542" s="26" t="s">
        <v>2232</v>
      </c>
      <c r="P542" s="26" t="s">
        <v>2233</v>
      </c>
      <c r="Q542" s="26">
        <v>44.45</v>
      </c>
      <c r="R542" s="26">
        <v>75.569999999999993</v>
      </c>
      <c r="S542" s="26">
        <v>412</v>
      </c>
      <c r="T542" s="30" t="s">
        <v>2232</v>
      </c>
      <c r="U542" s="30" t="s">
        <v>2233</v>
      </c>
      <c r="V542" s="30">
        <v>44.45</v>
      </c>
      <c r="W542" s="30">
        <v>75.569999999999993</v>
      </c>
      <c r="X542" s="30">
        <v>412</v>
      </c>
      <c r="AD542" t="e">
        <f t="shared" si="80"/>
        <v>#DIV/0!</v>
      </c>
      <c r="AE542" t="e">
        <f t="shared" si="81"/>
        <v>#DIV/0!</v>
      </c>
      <c r="AF542" t="e">
        <f t="shared" si="82"/>
        <v>#DIV/0!</v>
      </c>
      <c r="AG542" t="e">
        <f t="shared" si="83"/>
        <v>#DIV/0!</v>
      </c>
      <c r="AH542">
        <f t="shared" si="84"/>
        <v>1.0000000171631045</v>
      </c>
      <c r="AI542">
        <f t="shared" si="85"/>
        <v>1.0264655246102952</v>
      </c>
      <c r="AJ542">
        <f t="shared" si="86"/>
        <v>1.0000000171631045</v>
      </c>
      <c r="AK542">
        <f t="shared" si="87"/>
        <v>1.0264655246102952</v>
      </c>
      <c r="AL542" t="e">
        <f t="shared" si="88"/>
        <v>#DIV/0!</v>
      </c>
      <c r="AM542" t="e">
        <f t="shared" si="89"/>
        <v>#DIV/0!</v>
      </c>
    </row>
    <row r="543" spans="1:39">
      <c r="A543" s="18" t="s">
        <v>803</v>
      </c>
      <c r="B543" s="18" t="s">
        <v>2234</v>
      </c>
      <c r="C543" s="18" t="s">
        <v>2235</v>
      </c>
      <c r="D543" s="33">
        <v>43.25</v>
      </c>
      <c r="E543" s="33">
        <v>77.879997253400006</v>
      </c>
      <c r="F543" s="19">
        <v>2519</v>
      </c>
      <c r="O543" s="26" t="s">
        <v>2234</v>
      </c>
      <c r="P543" s="26" t="s">
        <v>2235</v>
      </c>
      <c r="Q543" s="26">
        <v>43.25</v>
      </c>
      <c r="R543" s="26">
        <v>77.87</v>
      </c>
      <c r="S543" s="26">
        <v>2519</v>
      </c>
      <c r="T543" s="30" t="s">
        <v>2234</v>
      </c>
      <c r="U543" s="30" t="s">
        <v>2235</v>
      </c>
      <c r="V543" s="30">
        <v>43.25</v>
      </c>
      <c r="W543" s="30">
        <v>77.87</v>
      </c>
      <c r="X543" s="30">
        <v>2519</v>
      </c>
      <c r="AD543" t="e">
        <f t="shared" si="80"/>
        <v>#DIV/0!</v>
      </c>
      <c r="AE543" t="e">
        <f t="shared" si="81"/>
        <v>#DIV/0!</v>
      </c>
      <c r="AF543" t="e">
        <f t="shared" si="82"/>
        <v>#DIV/0!</v>
      </c>
      <c r="AG543" t="e">
        <f t="shared" si="83"/>
        <v>#DIV/0!</v>
      </c>
      <c r="AH543">
        <f t="shared" si="84"/>
        <v>1</v>
      </c>
      <c r="AI543">
        <f t="shared" si="85"/>
        <v>1.0001283838885322</v>
      </c>
      <c r="AJ543">
        <f t="shared" si="86"/>
        <v>1</v>
      </c>
      <c r="AK543">
        <f t="shared" si="87"/>
        <v>1.0001283838885322</v>
      </c>
      <c r="AL543" t="e">
        <f t="shared" si="88"/>
        <v>#DIV/0!</v>
      </c>
      <c r="AM543" t="e">
        <f t="shared" si="89"/>
        <v>#DIV/0!</v>
      </c>
    </row>
    <row r="544" spans="1:39">
      <c r="A544" s="18" t="s">
        <v>804</v>
      </c>
      <c r="B544" s="18" t="s">
        <v>2685</v>
      </c>
      <c r="C544" s="18" t="s">
        <v>3358</v>
      </c>
      <c r="D544" s="33">
        <v>39.099998474099998</v>
      </c>
      <c r="E544" s="33">
        <v>-96.199996948199995</v>
      </c>
      <c r="F544" s="19">
        <v>350</v>
      </c>
      <c r="AD544" t="e">
        <f t="shared" si="80"/>
        <v>#DIV/0!</v>
      </c>
      <c r="AE544" t="e">
        <f t="shared" si="81"/>
        <v>#DIV/0!</v>
      </c>
      <c r="AF544" t="e">
        <f t="shared" si="82"/>
        <v>#DIV/0!</v>
      </c>
      <c r="AG544" t="e">
        <f t="shared" si="83"/>
        <v>#DIV/0!</v>
      </c>
      <c r="AH544" t="e">
        <f t="shared" si="84"/>
        <v>#DIV/0!</v>
      </c>
      <c r="AI544" t="e">
        <f t="shared" si="85"/>
        <v>#DIV/0!</v>
      </c>
      <c r="AJ544" t="e">
        <f t="shared" si="86"/>
        <v>#DIV/0!</v>
      </c>
      <c r="AK544" t="e">
        <f t="shared" si="87"/>
        <v>#DIV/0!</v>
      </c>
      <c r="AL544" t="e">
        <f t="shared" si="88"/>
        <v>#DIV/0!</v>
      </c>
      <c r="AM544" t="e">
        <f t="shared" si="89"/>
        <v>#DIV/0!</v>
      </c>
    </row>
    <row r="545" spans="1:39">
      <c r="A545" s="18" t="s">
        <v>805</v>
      </c>
      <c r="B545" s="18" t="s">
        <v>2686</v>
      </c>
      <c r="C545" s="18" t="s">
        <v>3390</v>
      </c>
      <c r="D545" s="33">
        <v>-66.730003356899999</v>
      </c>
      <c r="E545" s="33">
        <v>112.83000183110001</v>
      </c>
      <c r="F545" s="19">
        <v>1390</v>
      </c>
      <c r="AD545" t="e">
        <f t="shared" si="80"/>
        <v>#DIV/0!</v>
      </c>
      <c r="AE545" t="e">
        <f t="shared" si="81"/>
        <v>#DIV/0!</v>
      </c>
      <c r="AF545" t="e">
        <f t="shared" si="82"/>
        <v>#DIV/0!</v>
      </c>
      <c r="AG545" t="e">
        <f t="shared" si="83"/>
        <v>#DIV/0!</v>
      </c>
      <c r="AH545" t="e">
        <f t="shared" si="84"/>
        <v>#DIV/0!</v>
      </c>
      <c r="AI545" t="e">
        <f t="shared" si="85"/>
        <v>#DIV/0!</v>
      </c>
      <c r="AJ545" t="e">
        <f t="shared" si="86"/>
        <v>#DIV/0!</v>
      </c>
      <c r="AK545" t="e">
        <f t="shared" si="87"/>
        <v>#DIV/0!</v>
      </c>
      <c r="AL545" t="e">
        <f t="shared" si="88"/>
        <v>#DIV/0!</v>
      </c>
      <c r="AM545" t="e">
        <f t="shared" si="89"/>
        <v>#DIV/0!</v>
      </c>
    </row>
    <row r="546" spans="1:39">
      <c r="A546" s="18" t="s">
        <v>806</v>
      </c>
      <c r="B546" s="18" t="s">
        <v>1407</v>
      </c>
      <c r="C546" s="18" t="s">
        <v>3381</v>
      </c>
      <c r="D546" s="33">
        <v>6.5999999045999997</v>
      </c>
      <c r="E546" s="33">
        <v>3.2999999522999999</v>
      </c>
      <c r="F546" s="19">
        <v>10</v>
      </c>
      <c r="L546" s="23" t="s">
        <v>1407</v>
      </c>
      <c r="M546" s="24">
        <v>6.6</v>
      </c>
      <c r="N546" s="24">
        <v>3.3</v>
      </c>
      <c r="AD546" t="e">
        <f t="shared" si="80"/>
        <v>#DIV/0!</v>
      </c>
      <c r="AE546" t="e">
        <f t="shared" si="81"/>
        <v>#DIV/0!</v>
      </c>
      <c r="AF546">
        <f t="shared" si="82"/>
        <v>0.99999998554545455</v>
      </c>
      <c r="AG546">
        <f t="shared" si="83"/>
        <v>0.99999998554545455</v>
      </c>
      <c r="AH546" t="e">
        <f t="shared" si="84"/>
        <v>#DIV/0!</v>
      </c>
      <c r="AI546" t="e">
        <f t="shared" si="85"/>
        <v>#DIV/0!</v>
      </c>
      <c r="AJ546" t="e">
        <f t="shared" si="86"/>
        <v>#DIV/0!</v>
      </c>
      <c r="AK546" t="e">
        <f t="shared" si="87"/>
        <v>#DIV/0!</v>
      </c>
      <c r="AL546" t="e">
        <f t="shared" si="88"/>
        <v>#DIV/0!</v>
      </c>
      <c r="AM546" t="e">
        <f t="shared" si="89"/>
        <v>#DIV/0!</v>
      </c>
    </row>
    <row r="547" spans="1:39">
      <c r="A547" s="18" t="s">
        <v>807</v>
      </c>
      <c r="B547" s="18" t="s">
        <v>2687</v>
      </c>
      <c r="C547" s="18" t="s">
        <v>1864</v>
      </c>
      <c r="D547" s="33">
        <v>59.5</v>
      </c>
      <c r="E547" s="33">
        <v>25.899999618500001</v>
      </c>
      <c r="F547" s="19">
        <v>32</v>
      </c>
      <c r="Y547" s="26" t="s">
        <v>1864</v>
      </c>
      <c r="Z547" s="26">
        <v>59.508889000000003</v>
      </c>
      <c r="AA547" s="26">
        <v>25.940556000000001</v>
      </c>
      <c r="AB547" s="28">
        <v>32</v>
      </c>
      <c r="AD547" t="e">
        <f t="shared" si="80"/>
        <v>#DIV/0!</v>
      </c>
      <c r="AE547" t="e">
        <f t="shared" si="81"/>
        <v>#DIV/0!</v>
      </c>
      <c r="AF547" t="e">
        <f t="shared" si="82"/>
        <v>#DIV/0!</v>
      </c>
      <c r="AG547" t="e">
        <f t="shared" si="83"/>
        <v>#DIV/0!</v>
      </c>
      <c r="AH547" t="e">
        <f t="shared" si="84"/>
        <v>#DIV/0!</v>
      </c>
      <c r="AI547" t="e">
        <f t="shared" si="85"/>
        <v>#DIV/0!</v>
      </c>
      <c r="AJ547" t="e">
        <f t="shared" si="86"/>
        <v>#DIV/0!</v>
      </c>
      <c r="AK547" t="e">
        <f t="shared" si="87"/>
        <v>#DIV/0!</v>
      </c>
      <c r="AL547">
        <f t="shared" si="88"/>
        <v>0.99985062735753638</v>
      </c>
      <c r="AM547">
        <f t="shared" si="89"/>
        <v>0.99843656467887576</v>
      </c>
    </row>
    <row r="548" spans="1:39">
      <c r="A548" s="18" t="s">
        <v>808</v>
      </c>
      <c r="B548" s="18" t="s">
        <v>2688</v>
      </c>
      <c r="C548" s="18" t="s">
        <v>3401</v>
      </c>
      <c r="D548" s="33">
        <v>-78</v>
      </c>
      <c r="E548" s="33">
        <v>-162</v>
      </c>
      <c r="F548" s="19">
        <v>44</v>
      </c>
      <c r="AD548" t="e">
        <f t="shared" si="80"/>
        <v>#DIV/0!</v>
      </c>
      <c r="AE548" t="e">
        <f t="shared" si="81"/>
        <v>#DIV/0!</v>
      </c>
      <c r="AF548" t="e">
        <f t="shared" si="82"/>
        <v>#DIV/0!</v>
      </c>
      <c r="AG548" t="e">
        <f t="shared" si="83"/>
        <v>#DIV/0!</v>
      </c>
      <c r="AH548" t="e">
        <f t="shared" si="84"/>
        <v>#DIV/0!</v>
      </c>
      <c r="AI548" t="e">
        <f t="shared" si="85"/>
        <v>#DIV/0!</v>
      </c>
      <c r="AJ548" t="e">
        <f t="shared" si="86"/>
        <v>#DIV/0!</v>
      </c>
      <c r="AK548" t="e">
        <f t="shared" si="87"/>
        <v>#DIV/0!</v>
      </c>
      <c r="AL548" t="e">
        <f t="shared" si="88"/>
        <v>#DIV/0!</v>
      </c>
      <c r="AM548" t="e">
        <f t="shared" si="89"/>
        <v>#DIV/0!</v>
      </c>
    </row>
    <row r="549" spans="1:39">
      <c r="A549" s="18" t="s">
        <v>809</v>
      </c>
      <c r="B549" s="18" t="s">
        <v>1680</v>
      </c>
      <c r="C549" s="18" t="s">
        <v>3398</v>
      </c>
      <c r="D549" s="33">
        <v>30.1800003052</v>
      </c>
      <c r="E549" s="33">
        <v>119.4400024414</v>
      </c>
      <c r="F549" s="19">
        <v>139</v>
      </c>
      <c r="L549" s="23" t="s">
        <v>1680</v>
      </c>
      <c r="M549" s="24">
        <v>30.18</v>
      </c>
      <c r="N549" s="24">
        <v>119.4</v>
      </c>
      <c r="AD549" t="e">
        <f t="shared" si="80"/>
        <v>#DIV/0!</v>
      </c>
      <c r="AE549" t="e">
        <f t="shared" si="81"/>
        <v>#DIV/0!</v>
      </c>
      <c r="AF549">
        <f t="shared" si="82"/>
        <v>1.0000000101126574</v>
      </c>
      <c r="AG549">
        <f t="shared" si="83"/>
        <v>1.0003350288224455</v>
      </c>
      <c r="AH549" t="e">
        <f t="shared" si="84"/>
        <v>#DIV/0!</v>
      </c>
      <c r="AI549" t="e">
        <f t="shared" si="85"/>
        <v>#DIV/0!</v>
      </c>
      <c r="AJ549" t="e">
        <f t="shared" si="86"/>
        <v>#DIV/0!</v>
      </c>
      <c r="AK549" t="e">
        <f t="shared" si="87"/>
        <v>#DIV/0!</v>
      </c>
      <c r="AL549" t="e">
        <f t="shared" si="88"/>
        <v>#DIV/0!</v>
      </c>
      <c r="AM549" t="e">
        <f t="shared" si="89"/>
        <v>#DIV/0!</v>
      </c>
    </row>
    <row r="550" spans="1:39">
      <c r="A550" s="18" t="s">
        <v>811</v>
      </c>
      <c r="B550" s="18" t="s">
        <v>2689</v>
      </c>
      <c r="C550" s="18" t="s">
        <v>3387</v>
      </c>
      <c r="D550" s="33">
        <v>40.539991000000001</v>
      </c>
      <c r="E550" s="33">
        <v>-121.57646200000001</v>
      </c>
      <c r="F550" s="19">
        <v>1756</v>
      </c>
      <c r="AD550" t="e">
        <f t="shared" si="80"/>
        <v>#DIV/0!</v>
      </c>
      <c r="AE550" t="e">
        <f t="shared" si="81"/>
        <v>#DIV/0!</v>
      </c>
      <c r="AF550" t="e">
        <f t="shared" si="82"/>
        <v>#DIV/0!</v>
      </c>
      <c r="AG550" t="e">
        <f t="shared" si="83"/>
        <v>#DIV/0!</v>
      </c>
      <c r="AH550" t="e">
        <f t="shared" si="84"/>
        <v>#DIV/0!</v>
      </c>
      <c r="AI550" t="e">
        <f t="shared" si="85"/>
        <v>#DIV/0!</v>
      </c>
      <c r="AJ550" t="e">
        <f t="shared" si="86"/>
        <v>#DIV/0!</v>
      </c>
      <c r="AK550" t="e">
        <f t="shared" si="87"/>
        <v>#DIV/0!</v>
      </c>
      <c r="AL550" t="e">
        <f t="shared" si="88"/>
        <v>#DIV/0!</v>
      </c>
      <c r="AM550" t="e">
        <f t="shared" si="89"/>
        <v>#DIV/0!</v>
      </c>
    </row>
    <row r="551" spans="1:39">
      <c r="A551" s="18" t="s">
        <v>812</v>
      </c>
      <c r="B551" s="18" t="s">
        <v>2690</v>
      </c>
      <c r="C551" s="18" t="s">
        <v>3371</v>
      </c>
      <c r="D551" s="33">
        <v>33.400001525900002</v>
      </c>
      <c r="E551" s="33">
        <v>-97.633331298800002</v>
      </c>
      <c r="F551" s="19">
        <v>312</v>
      </c>
      <c r="AD551" t="e">
        <f t="shared" si="80"/>
        <v>#DIV/0!</v>
      </c>
      <c r="AE551" t="e">
        <f t="shared" si="81"/>
        <v>#DIV/0!</v>
      </c>
      <c r="AF551" t="e">
        <f t="shared" si="82"/>
        <v>#DIV/0!</v>
      </c>
      <c r="AG551" t="e">
        <f t="shared" si="83"/>
        <v>#DIV/0!</v>
      </c>
      <c r="AH551" t="e">
        <f t="shared" si="84"/>
        <v>#DIV/0!</v>
      </c>
      <c r="AI551" t="e">
        <f t="shared" si="85"/>
        <v>#DIV/0!</v>
      </c>
      <c r="AJ551" t="e">
        <f t="shared" si="86"/>
        <v>#DIV/0!</v>
      </c>
      <c r="AK551" t="e">
        <f t="shared" si="87"/>
        <v>#DIV/0!</v>
      </c>
      <c r="AL551" t="e">
        <f t="shared" si="88"/>
        <v>#DIV/0!</v>
      </c>
      <c r="AM551" t="e">
        <f t="shared" si="89"/>
        <v>#DIV/0!</v>
      </c>
    </row>
    <row r="552" spans="1:39">
      <c r="A552" s="18" t="s">
        <v>813</v>
      </c>
      <c r="B552" s="18" t="s">
        <v>2691</v>
      </c>
      <c r="C552" s="18" t="s">
        <v>3380</v>
      </c>
      <c r="D552" s="33">
        <v>53.400001525900002</v>
      </c>
      <c r="E552" s="33">
        <v>-1.75</v>
      </c>
      <c r="F552" s="19">
        <v>420</v>
      </c>
      <c r="AD552" t="e">
        <f t="shared" si="80"/>
        <v>#DIV/0!</v>
      </c>
      <c r="AE552" t="e">
        <f t="shared" si="81"/>
        <v>#DIV/0!</v>
      </c>
      <c r="AF552" t="e">
        <f t="shared" si="82"/>
        <v>#DIV/0!</v>
      </c>
      <c r="AG552" t="e">
        <f t="shared" si="83"/>
        <v>#DIV/0!</v>
      </c>
      <c r="AH552" t="e">
        <f t="shared" si="84"/>
        <v>#DIV/0!</v>
      </c>
      <c r="AI552" t="e">
        <f t="shared" si="85"/>
        <v>#DIV/0!</v>
      </c>
      <c r="AJ552" t="e">
        <f t="shared" si="86"/>
        <v>#DIV/0!</v>
      </c>
      <c r="AK552" t="e">
        <f t="shared" si="87"/>
        <v>#DIV/0!</v>
      </c>
      <c r="AL552" t="e">
        <f t="shared" si="88"/>
        <v>#DIV/0!</v>
      </c>
      <c r="AM552" t="e">
        <f t="shared" si="89"/>
        <v>#DIV/0!</v>
      </c>
    </row>
    <row r="553" spans="1:39">
      <c r="A553" s="18" t="s">
        <v>814</v>
      </c>
      <c r="B553" s="18" t="s">
        <v>2692</v>
      </c>
      <c r="C553" s="18" t="s">
        <v>3414</v>
      </c>
      <c r="D553" s="33">
        <v>43.148200988799999</v>
      </c>
      <c r="E553" s="33">
        <v>-73.126800537099996</v>
      </c>
      <c r="F553" s="19">
        <v>1015</v>
      </c>
      <c r="AD553" t="e">
        <f t="shared" si="80"/>
        <v>#DIV/0!</v>
      </c>
      <c r="AE553" t="e">
        <f t="shared" si="81"/>
        <v>#DIV/0!</v>
      </c>
      <c r="AF553" t="e">
        <f t="shared" si="82"/>
        <v>#DIV/0!</v>
      </c>
      <c r="AG553" t="e">
        <f t="shared" si="83"/>
        <v>#DIV/0!</v>
      </c>
      <c r="AH553" t="e">
        <f t="shared" si="84"/>
        <v>#DIV/0!</v>
      </c>
      <c r="AI553" t="e">
        <f t="shared" si="85"/>
        <v>#DIV/0!</v>
      </c>
      <c r="AJ553" t="e">
        <f t="shared" si="86"/>
        <v>#DIV/0!</v>
      </c>
      <c r="AK553" t="e">
        <f t="shared" si="87"/>
        <v>#DIV/0!</v>
      </c>
      <c r="AL553" t="e">
        <f t="shared" si="88"/>
        <v>#DIV/0!</v>
      </c>
      <c r="AM553" t="e">
        <f t="shared" si="89"/>
        <v>#DIV/0!</v>
      </c>
    </row>
    <row r="554" spans="1:39">
      <c r="A554" s="18" t="s">
        <v>815</v>
      </c>
      <c r="B554" s="18" t="s">
        <v>1583</v>
      </c>
      <c r="C554" s="18" t="s">
        <v>3187</v>
      </c>
      <c r="D554" s="33">
        <v>49.8699989319</v>
      </c>
      <c r="E554" s="33">
        <v>6.1700000763</v>
      </c>
      <c r="F554" s="19">
        <v>218</v>
      </c>
      <c r="L554" s="23" t="s">
        <v>1583</v>
      </c>
      <c r="M554" s="24">
        <v>49.87</v>
      </c>
      <c r="N554" s="24">
        <v>6.17</v>
      </c>
      <c r="AD554" t="e">
        <f t="shared" si="80"/>
        <v>#DIV/0!</v>
      </c>
      <c r="AE554" t="e">
        <f t="shared" si="81"/>
        <v>#DIV/0!</v>
      </c>
      <c r="AF554">
        <f t="shared" si="82"/>
        <v>0.99999997858231404</v>
      </c>
      <c r="AG554">
        <f t="shared" si="83"/>
        <v>1.0000000123662884</v>
      </c>
      <c r="AH554" t="e">
        <f t="shared" si="84"/>
        <v>#DIV/0!</v>
      </c>
      <c r="AI554" t="e">
        <f t="shared" si="85"/>
        <v>#DIV/0!</v>
      </c>
      <c r="AJ554" t="e">
        <f t="shared" si="86"/>
        <v>#DIV/0!</v>
      </c>
      <c r="AK554" t="e">
        <f t="shared" si="87"/>
        <v>#DIV/0!</v>
      </c>
      <c r="AL554" t="e">
        <f t="shared" si="88"/>
        <v>#DIV/0!</v>
      </c>
      <c r="AM554" t="e">
        <f t="shared" si="89"/>
        <v>#DIV/0!</v>
      </c>
    </row>
    <row r="555" spans="1:39">
      <c r="A555" s="18" t="s">
        <v>816</v>
      </c>
      <c r="B555" s="18" t="s">
        <v>1689</v>
      </c>
      <c r="C555" s="18" t="s">
        <v>3373</v>
      </c>
      <c r="D555" s="33">
        <v>43.331501007100002</v>
      </c>
      <c r="E555" s="33">
        <v>-8.4700002669999996</v>
      </c>
      <c r="F555" s="19">
        <v>62</v>
      </c>
      <c r="L555" s="23" t="s">
        <v>1689</v>
      </c>
      <c r="M555" s="24">
        <v>43.33</v>
      </c>
      <c r="N555" s="24">
        <v>-8.4700000000000006</v>
      </c>
      <c r="AD555" t="e">
        <f t="shared" si="80"/>
        <v>#DIV/0!</v>
      </c>
      <c r="AE555" t="e">
        <f t="shared" si="81"/>
        <v>#DIV/0!</v>
      </c>
      <c r="AF555">
        <f t="shared" si="82"/>
        <v>1.0000346412900993</v>
      </c>
      <c r="AG555">
        <f t="shared" si="83"/>
        <v>1.0000000315230224</v>
      </c>
      <c r="AH555" t="e">
        <f t="shared" si="84"/>
        <v>#DIV/0!</v>
      </c>
      <c r="AI555" t="e">
        <f t="shared" si="85"/>
        <v>#DIV/0!</v>
      </c>
      <c r="AJ555" t="e">
        <f t="shared" si="86"/>
        <v>#DIV/0!</v>
      </c>
      <c r="AK555" t="e">
        <f t="shared" si="87"/>
        <v>#DIV/0!</v>
      </c>
      <c r="AL555" t="e">
        <f t="shared" si="88"/>
        <v>#DIV/0!</v>
      </c>
      <c r="AM555" t="e">
        <f t="shared" si="89"/>
        <v>#DIV/0!</v>
      </c>
    </row>
    <row r="556" spans="1:39">
      <c r="A556" s="18" t="s">
        <v>817</v>
      </c>
      <c r="B556" s="18" t="s">
        <v>1631</v>
      </c>
      <c r="C556" s="18" t="s">
        <v>3385</v>
      </c>
      <c r="D556" s="33">
        <v>32.6199989319</v>
      </c>
      <c r="E556" s="33">
        <v>-106.7399978638</v>
      </c>
      <c r="F556" s="19">
        <v>1317</v>
      </c>
      <c r="L556" s="23" t="s">
        <v>1631</v>
      </c>
      <c r="M556" s="24">
        <v>32.619999999999997</v>
      </c>
      <c r="N556" s="24">
        <v>-106.7</v>
      </c>
      <c r="AD556" t="e">
        <f t="shared" si="80"/>
        <v>#DIV/0!</v>
      </c>
      <c r="AE556" t="e">
        <f t="shared" si="81"/>
        <v>#DIV/0!</v>
      </c>
      <c r="AF556">
        <f t="shared" si="82"/>
        <v>0.99999996725628459</v>
      </c>
      <c r="AG556">
        <f t="shared" si="83"/>
        <v>1.000374862828491</v>
      </c>
      <c r="AH556" t="e">
        <f t="shared" si="84"/>
        <v>#DIV/0!</v>
      </c>
      <c r="AI556" t="e">
        <f t="shared" si="85"/>
        <v>#DIV/0!</v>
      </c>
      <c r="AJ556" t="e">
        <f t="shared" si="86"/>
        <v>#DIV/0!</v>
      </c>
      <c r="AK556" t="e">
        <f t="shared" si="87"/>
        <v>#DIV/0!</v>
      </c>
      <c r="AL556" t="e">
        <f t="shared" si="88"/>
        <v>#DIV/0!</v>
      </c>
      <c r="AM556" t="e">
        <f t="shared" si="89"/>
        <v>#DIV/0!</v>
      </c>
    </row>
    <row r="557" spans="1:39">
      <c r="A557" s="18" t="s">
        <v>818</v>
      </c>
      <c r="B557" s="18" t="s">
        <v>2424</v>
      </c>
      <c r="C557" s="18" t="s">
        <v>2045</v>
      </c>
      <c r="D557" s="33">
        <v>54.75</v>
      </c>
      <c r="E557" s="33">
        <v>17.5333328247</v>
      </c>
      <c r="F557" s="19">
        <v>2</v>
      </c>
      <c r="T557" s="30" t="s">
        <v>2424</v>
      </c>
      <c r="U557" s="30" t="s">
        <v>2045</v>
      </c>
      <c r="V557" s="30">
        <v>54.75</v>
      </c>
      <c r="W557" s="30">
        <v>17.53</v>
      </c>
      <c r="X557" s="30">
        <v>2</v>
      </c>
      <c r="Y557" s="26" t="s">
        <v>2045</v>
      </c>
      <c r="Z557" s="26">
        <v>54.754170000000002</v>
      </c>
      <c r="AA557" s="26">
        <v>17.53445</v>
      </c>
      <c r="AB557" s="28">
        <v>2</v>
      </c>
      <c r="AD557" t="e">
        <f t="shared" si="80"/>
        <v>#DIV/0!</v>
      </c>
      <c r="AE557" t="e">
        <f t="shared" si="81"/>
        <v>#DIV/0!</v>
      </c>
      <c r="AF557" t="e">
        <f t="shared" si="82"/>
        <v>#DIV/0!</v>
      </c>
      <c r="AG557" t="e">
        <f t="shared" si="83"/>
        <v>#DIV/0!</v>
      </c>
      <c r="AH557" t="e">
        <f t="shared" si="84"/>
        <v>#DIV/0!</v>
      </c>
      <c r="AI557" t="e">
        <f t="shared" si="85"/>
        <v>#DIV/0!</v>
      </c>
      <c r="AJ557">
        <f t="shared" si="86"/>
        <v>1</v>
      </c>
      <c r="AK557">
        <f t="shared" si="87"/>
        <v>1.0001901212036508</v>
      </c>
      <c r="AL557">
        <f t="shared" si="88"/>
        <v>0.99992384141700985</v>
      </c>
      <c r="AM557">
        <f t="shared" si="89"/>
        <v>0.99993628683534419</v>
      </c>
    </row>
    <row r="558" spans="1:39">
      <c r="A558" s="18" t="s">
        <v>819</v>
      </c>
      <c r="B558" s="18" t="s">
        <v>2693</v>
      </c>
      <c r="C558" s="18" t="s">
        <v>3379</v>
      </c>
      <c r="D558" s="33">
        <v>47.681667327900001</v>
      </c>
      <c r="E558" s="33">
        <v>-72.442779540999993</v>
      </c>
      <c r="F558" s="19">
        <v>243</v>
      </c>
      <c r="AD558" t="e">
        <f t="shared" si="80"/>
        <v>#DIV/0!</v>
      </c>
      <c r="AE558" t="e">
        <f t="shared" si="81"/>
        <v>#DIV/0!</v>
      </c>
      <c r="AF558" t="e">
        <f t="shared" si="82"/>
        <v>#DIV/0!</v>
      </c>
      <c r="AG558" t="e">
        <f t="shared" si="83"/>
        <v>#DIV/0!</v>
      </c>
      <c r="AH558" t="e">
        <f t="shared" si="84"/>
        <v>#DIV/0!</v>
      </c>
      <c r="AI558" t="e">
        <f t="shared" si="85"/>
        <v>#DIV/0!</v>
      </c>
      <c r="AJ558" t="e">
        <f t="shared" si="86"/>
        <v>#DIV/0!</v>
      </c>
      <c r="AK558" t="e">
        <f t="shared" si="87"/>
        <v>#DIV/0!</v>
      </c>
      <c r="AL558" t="e">
        <f t="shared" si="88"/>
        <v>#DIV/0!</v>
      </c>
      <c r="AM558" t="e">
        <f t="shared" si="89"/>
        <v>#DIV/0!</v>
      </c>
    </row>
    <row r="559" spans="1:39">
      <c r="A559" s="18" t="s">
        <v>820</v>
      </c>
      <c r="B559" s="18" t="s">
        <v>2236</v>
      </c>
      <c r="C559" s="18" t="s">
        <v>3543</v>
      </c>
      <c r="D559" s="33">
        <v>45.930000305199997</v>
      </c>
      <c r="E559" s="33">
        <v>-90.269996643100001</v>
      </c>
      <c r="F559" s="19">
        <v>868</v>
      </c>
      <c r="O559" s="26" t="s">
        <v>2236</v>
      </c>
      <c r="P559" s="26" t="s">
        <v>2237</v>
      </c>
      <c r="Q559" s="26">
        <v>45.92</v>
      </c>
      <c r="R559" s="26">
        <v>-90.27</v>
      </c>
      <c r="S559" s="26">
        <v>868</v>
      </c>
      <c r="T559" s="30" t="s">
        <v>2236</v>
      </c>
      <c r="U559" s="30" t="s">
        <v>2237</v>
      </c>
      <c r="V559" s="30">
        <v>45.92</v>
      </c>
      <c r="W559" s="30">
        <v>-90.27</v>
      </c>
      <c r="X559" s="30">
        <v>868</v>
      </c>
      <c r="AD559" t="e">
        <f t="shared" si="80"/>
        <v>#DIV/0!</v>
      </c>
      <c r="AE559" t="e">
        <f t="shared" si="81"/>
        <v>#DIV/0!</v>
      </c>
      <c r="AF559" t="e">
        <f t="shared" si="82"/>
        <v>#DIV/0!</v>
      </c>
      <c r="AG559" t="e">
        <f t="shared" si="83"/>
        <v>#DIV/0!</v>
      </c>
      <c r="AH559">
        <f t="shared" si="84"/>
        <v>1.0002177766811846</v>
      </c>
      <c r="AI559">
        <f t="shared" si="85"/>
        <v>0.99999996281267312</v>
      </c>
      <c r="AJ559">
        <f t="shared" si="86"/>
        <v>1.0002177766811846</v>
      </c>
      <c r="AK559">
        <f t="shared" si="87"/>
        <v>0.99999996281267312</v>
      </c>
      <c r="AL559" t="e">
        <f t="shared" si="88"/>
        <v>#DIV/0!</v>
      </c>
      <c r="AM559" t="e">
        <f t="shared" si="89"/>
        <v>#DIV/0!</v>
      </c>
    </row>
    <row r="560" spans="1:39">
      <c r="A560" s="18" t="s">
        <v>821</v>
      </c>
      <c r="B560" s="18" t="s">
        <v>1623</v>
      </c>
      <c r="C560" s="18" t="s">
        <v>3391</v>
      </c>
      <c r="D560" s="33">
        <v>52.400001525900002</v>
      </c>
      <c r="E560" s="33">
        <v>20.969999313399999</v>
      </c>
      <c r="F560" s="19">
        <v>96</v>
      </c>
      <c r="L560" s="23" t="s">
        <v>1623</v>
      </c>
      <c r="M560" s="24">
        <v>52.4</v>
      </c>
      <c r="N560" s="24">
        <v>20.97</v>
      </c>
      <c r="AD560" t="e">
        <f t="shared" si="80"/>
        <v>#DIV/0!</v>
      </c>
      <c r="AE560" t="e">
        <f t="shared" si="81"/>
        <v>#DIV/0!</v>
      </c>
      <c r="AF560">
        <f t="shared" si="82"/>
        <v>1.0000000291202291</v>
      </c>
      <c r="AG560">
        <f t="shared" si="83"/>
        <v>0.99999996725798757</v>
      </c>
      <c r="AH560" t="e">
        <f t="shared" si="84"/>
        <v>#DIV/0!</v>
      </c>
      <c r="AI560" t="e">
        <f t="shared" si="85"/>
        <v>#DIV/0!</v>
      </c>
      <c r="AJ560" t="e">
        <f t="shared" si="86"/>
        <v>#DIV/0!</v>
      </c>
      <c r="AK560" t="e">
        <f t="shared" si="87"/>
        <v>#DIV/0!</v>
      </c>
      <c r="AL560" t="e">
        <f t="shared" si="88"/>
        <v>#DIV/0!</v>
      </c>
      <c r="AM560" t="e">
        <f t="shared" si="89"/>
        <v>#DIV/0!</v>
      </c>
    </row>
    <row r="561" spans="1:39">
      <c r="A561" s="18" t="s">
        <v>822</v>
      </c>
      <c r="B561" s="18" t="s">
        <v>2694</v>
      </c>
      <c r="C561" s="18" t="s">
        <v>3392</v>
      </c>
      <c r="D561" s="33">
        <v>51.352499999999999</v>
      </c>
      <c r="E561" s="33">
        <v>12.4346</v>
      </c>
      <c r="F561" s="19">
        <v>90</v>
      </c>
      <c r="AD561" t="e">
        <f t="shared" si="80"/>
        <v>#DIV/0!</v>
      </c>
      <c r="AE561" t="e">
        <f t="shared" si="81"/>
        <v>#DIV/0!</v>
      </c>
      <c r="AF561" t="e">
        <f t="shared" si="82"/>
        <v>#DIV/0!</v>
      </c>
      <c r="AG561" t="e">
        <f t="shared" si="83"/>
        <v>#DIV/0!</v>
      </c>
      <c r="AH561" t="e">
        <f t="shared" si="84"/>
        <v>#DIV/0!</v>
      </c>
      <c r="AI561" t="e">
        <f t="shared" si="85"/>
        <v>#DIV/0!</v>
      </c>
      <c r="AJ561" t="e">
        <f t="shared" si="86"/>
        <v>#DIV/0!</v>
      </c>
      <c r="AK561" t="e">
        <f t="shared" si="87"/>
        <v>#DIV/0!</v>
      </c>
      <c r="AL561" t="e">
        <f t="shared" si="88"/>
        <v>#DIV/0!</v>
      </c>
      <c r="AM561" t="e">
        <f t="shared" si="89"/>
        <v>#DIV/0!</v>
      </c>
    </row>
    <row r="562" spans="1:39">
      <c r="A562" s="18" t="s">
        <v>823</v>
      </c>
      <c r="B562" s="18" t="s">
        <v>1648</v>
      </c>
      <c r="C562" s="18" t="s">
        <v>3393</v>
      </c>
      <c r="D562" s="33">
        <v>-4.3000001906999996</v>
      </c>
      <c r="E562" s="33">
        <v>15.550000190700001</v>
      </c>
      <c r="F562" s="19">
        <v>450</v>
      </c>
      <c r="L562" s="23" t="s">
        <v>1648</v>
      </c>
      <c r="M562" s="24">
        <v>-4.3</v>
      </c>
      <c r="N562" s="24">
        <v>15.55</v>
      </c>
      <c r="AD562" t="e">
        <f t="shared" si="80"/>
        <v>#DIV/0!</v>
      </c>
      <c r="AE562" t="e">
        <f t="shared" si="81"/>
        <v>#DIV/0!</v>
      </c>
      <c r="AF562">
        <f t="shared" si="82"/>
        <v>1.0000000443488373</v>
      </c>
      <c r="AG562">
        <f t="shared" si="83"/>
        <v>1.0000000122636656</v>
      </c>
      <c r="AH562" t="e">
        <f t="shared" si="84"/>
        <v>#DIV/0!</v>
      </c>
      <c r="AI562" t="e">
        <f t="shared" si="85"/>
        <v>#DIV/0!</v>
      </c>
      <c r="AJ562" t="e">
        <f t="shared" si="86"/>
        <v>#DIV/0!</v>
      </c>
      <c r="AK562" t="e">
        <f t="shared" si="87"/>
        <v>#DIV/0!</v>
      </c>
      <c r="AL562" t="e">
        <f t="shared" si="88"/>
        <v>#DIV/0!</v>
      </c>
      <c r="AM562" t="e">
        <f t="shared" si="89"/>
        <v>#DIV/0!</v>
      </c>
    </row>
    <row r="563" spans="1:39">
      <c r="A563" s="18" t="s">
        <v>824</v>
      </c>
      <c r="B563" s="18" t="s">
        <v>1457</v>
      </c>
      <c r="C563" s="18" t="s">
        <v>3408</v>
      </c>
      <c r="D563" s="33">
        <v>44.729999542199998</v>
      </c>
      <c r="E563" s="33">
        <v>127.5999984741</v>
      </c>
      <c r="F563" s="19">
        <v>331</v>
      </c>
      <c r="L563" s="23" t="s">
        <v>1457</v>
      </c>
      <c r="M563" s="24">
        <v>44.73</v>
      </c>
      <c r="N563" s="24">
        <v>127.6</v>
      </c>
      <c r="AD563" t="e">
        <f t="shared" si="80"/>
        <v>#DIV/0!</v>
      </c>
      <c r="AE563" t="e">
        <f t="shared" si="81"/>
        <v>#DIV/0!</v>
      </c>
      <c r="AF563">
        <f t="shared" si="82"/>
        <v>0.99999998976525828</v>
      </c>
      <c r="AG563">
        <f t="shared" si="83"/>
        <v>0.99999998804153611</v>
      </c>
      <c r="AH563" t="e">
        <f t="shared" si="84"/>
        <v>#DIV/0!</v>
      </c>
      <c r="AI563" t="e">
        <f t="shared" si="85"/>
        <v>#DIV/0!</v>
      </c>
      <c r="AJ563" t="e">
        <f t="shared" si="86"/>
        <v>#DIV/0!</v>
      </c>
      <c r="AK563" t="e">
        <f t="shared" si="87"/>
        <v>#DIV/0!</v>
      </c>
      <c r="AL563" t="e">
        <f t="shared" si="88"/>
        <v>#DIV/0!</v>
      </c>
      <c r="AM563" t="e">
        <f t="shared" si="89"/>
        <v>#DIV/0!</v>
      </c>
    </row>
    <row r="564" spans="1:39">
      <c r="A564" s="18"/>
      <c r="B564" s="18"/>
      <c r="C564" s="18"/>
      <c r="O564" s="26" t="s">
        <v>2238</v>
      </c>
      <c r="P564" s="26" t="s">
        <v>1804</v>
      </c>
      <c r="Q564" s="26">
        <v>52.80077</v>
      </c>
      <c r="R564" s="26">
        <v>10.756729999999999</v>
      </c>
      <c r="S564" s="26">
        <v>74</v>
      </c>
      <c r="T564" s="30" t="s">
        <v>2238</v>
      </c>
      <c r="U564" s="30" t="s">
        <v>1804</v>
      </c>
      <c r="V564" s="30">
        <v>52.8</v>
      </c>
      <c r="W564" s="30">
        <v>10.77</v>
      </c>
      <c r="X564" s="30">
        <v>74</v>
      </c>
      <c r="AD564" t="e">
        <f t="shared" si="80"/>
        <v>#DIV/0!</v>
      </c>
      <c r="AE564" t="e">
        <f t="shared" si="81"/>
        <v>#DIV/0!</v>
      </c>
      <c r="AF564" t="e">
        <f t="shared" si="82"/>
        <v>#DIV/0!</v>
      </c>
      <c r="AG564" t="e">
        <f t="shared" si="83"/>
        <v>#DIV/0!</v>
      </c>
      <c r="AH564">
        <f t="shared" si="84"/>
        <v>0</v>
      </c>
      <c r="AI564">
        <f t="shared" si="85"/>
        <v>0</v>
      </c>
      <c r="AJ564">
        <f t="shared" si="86"/>
        <v>0</v>
      </c>
      <c r="AK564">
        <f t="shared" si="87"/>
        <v>0</v>
      </c>
      <c r="AL564" t="e">
        <f t="shared" si="88"/>
        <v>#DIV/0!</v>
      </c>
      <c r="AM564" t="e">
        <f t="shared" si="89"/>
        <v>#DIV/0!</v>
      </c>
    </row>
    <row r="565" spans="1:39">
      <c r="A565" s="18" t="s">
        <v>825</v>
      </c>
      <c r="B565" s="18" t="s">
        <v>1699</v>
      </c>
      <c r="C565" s="18" t="s">
        <v>3403</v>
      </c>
      <c r="D565" s="33">
        <v>41.650001525900002</v>
      </c>
      <c r="E565" s="33">
        <v>-111.8666687012</v>
      </c>
      <c r="F565" s="19">
        <v>1370</v>
      </c>
      <c r="L565" s="23" t="s">
        <v>1699</v>
      </c>
      <c r="M565" s="24">
        <v>41.65</v>
      </c>
      <c r="N565" s="24">
        <v>-111.9</v>
      </c>
      <c r="AD565" t="e">
        <f t="shared" si="80"/>
        <v>#DIV/0!</v>
      </c>
      <c r="AE565" t="e">
        <f t="shared" si="81"/>
        <v>#DIV/0!</v>
      </c>
      <c r="AF565">
        <f t="shared" si="82"/>
        <v>1.0000000366362547</v>
      </c>
      <c r="AG565">
        <f t="shared" si="83"/>
        <v>0.99970213316532608</v>
      </c>
      <c r="AH565" t="e">
        <f t="shared" si="84"/>
        <v>#DIV/0!</v>
      </c>
      <c r="AI565" t="e">
        <f t="shared" si="85"/>
        <v>#DIV/0!</v>
      </c>
      <c r="AJ565" t="e">
        <f t="shared" si="86"/>
        <v>#DIV/0!</v>
      </c>
      <c r="AK565" t="e">
        <f t="shared" si="87"/>
        <v>#DIV/0!</v>
      </c>
      <c r="AL565" t="e">
        <f t="shared" si="88"/>
        <v>#DIV/0!</v>
      </c>
      <c r="AM565" t="e">
        <f t="shared" si="89"/>
        <v>#DIV/0!</v>
      </c>
    </row>
    <row r="566" spans="1:39">
      <c r="A566" s="18" t="s">
        <v>826</v>
      </c>
      <c r="B566" s="18" t="s">
        <v>2695</v>
      </c>
      <c r="C566" s="18" t="s">
        <v>3386</v>
      </c>
      <c r="D566" s="33">
        <v>4.5500001906999996</v>
      </c>
      <c r="E566" s="33">
        <v>-70.916664123499999</v>
      </c>
      <c r="F566" s="19">
        <v>171</v>
      </c>
      <c r="AD566" t="e">
        <f t="shared" si="80"/>
        <v>#DIV/0!</v>
      </c>
      <c r="AE566" t="e">
        <f t="shared" si="81"/>
        <v>#DIV/0!</v>
      </c>
      <c r="AF566" t="e">
        <f t="shared" si="82"/>
        <v>#DIV/0!</v>
      </c>
      <c r="AG566" t="e">
        <f t="shared" si="83"/>
        <v>#DIV/0!</v>
      </c>
      <c r="AH566" t="e">
        <f t="shared" si="84"/>
        <v>#DIV/0!</v>
      </c>
      <c r="AI566" t="e">
        <f t="shared" si="85"/>
        <v>#DIV/0!</v>
      </c>
      <c r="AJ566" t="e">
        <f t="shared" si="86"/>
        <v>#DIV/0!</v>
      </c>
      <c r="AK566" t="e">
        <f t="shared" si="87"/>
        <v>#DIV/0!</v>
      </c>
      <c r="AL566" t="e">
        <f t="shared" si="88"/>
        <v>#DIV/0!</v>
      </c>
      <c r="AM566" t="e">
        <f t="shared" si="89"/>
        <v>#DIV/0!</v>
      </c>
    </row>
    <row r="567" spans="1:39">
      <c r="A567" s="18" t="s">
        <v>827</v>
      </c>
      <c r="B567" s="18" t="s">
        <v>1413</v>
      </c>
      <c r="C567" s="18" t="s">
        <v>3374</v>
      </c>
      <c r="D567" s="33">
        <v>23.149999618500001</v>
      </c>
      <c r="E567" s="33">
        <v>-82.349998474100005</v>
      </c>
      <c r="F567" s="19">
        <v>50</v>
      </c>
      <c r="L567" s="23" t="s">
        <v>1413</v>
      </c>
      <c r="M567" s="24">
        <v>23.15</v>
      </c>
      <c r="N567" s="24">
        <v>-82.35</v>
      </c>
      <c r="AD567" t="e">
        <f t="shared" si="80"/>
        <v>#DIV/0!</v>
      </c>
      <c r="AE567" t="e">
        <f t="shared" si="81"/>
        <v>#DIV/0!</v>
      </c>
      <c r="AF567">
        <f t="shared" si="82"/>
        <v>0.99999998352051844</v>
      </c>
      <c r="AG567">
        <f t="shared" si="83"/>
        <v>0.99999998147055269</v>
      </c>
      <c r="AH567" t="e">
        <f t="shared" si="84"/>
        <v>#DIV/0!</v>
      </c>
      <c r="AI567" t="e">
        <f t="shared" si="85"/>
        <v>#DIV/0!</v>
      </c>
      <c r="AJ567" t="e">
        <f t="shared" si="86"/>
        <v>#DIV/0!</v>
      </c>
      <c r="AK567" t="e">
        <f t="shared" si="87"/>
        <v>#DIV/0!</v>
      </c>
      <c r="AL567" t="e">
        <f t="shared" si="88"/>
        <v>#DIV/0!</v>
      </c>
      <c r="AM567" t="e">
        <f t="shared" si="89"/>
        <v>#DIV/0!</v>
      </c>
    </row>
    <row r="568" spans="1:39">
      <c r="A568" s="18" t="s">
        <v>828</v>
      </c>
      <c r="B568" s="18" t="s">
        <v>1703</v>
      </c>
      <c r="C568" s="18" t="s">
        <v>3396</v>
      </c>
      <c r="D568" s="33">
        <v>29.399999618500001</v>
      </c>
      <c r="E568" s="33">
        <v>91.029998779300001</v>
      </c>
      <c r="F568" s="19">
        <v>3633</v>
      </c>
      <c r="L568" s="23" t="s">
        <v>1703</v>
      </c>
      <c r="M568" s="24">
        <v>29.4</v>
      </c>
      <c r="N568" s="24">
        <v>91.03</v>
      </c>
      <c r="AD568" t="e">
        <f t="shared" si="80"/>
        <v>#DIV/0!</v>
      </c>
      <c r="AE568" t="e">
        <f t="shared" si="81"/>
        <v>#DIV/0!</v>
      </c>
      <c r="AF568">
        <f t="shared" si="82"/>
        <v>0.99999998702380954</v>
      </c>
      <c r="AG568">
        <f t="shared" si="83"/>
        <v>0.99999998659013511</v>
      </c>
      <c r="AH568" t="e">
        <f t="shared" si="84"/>
        <v>#DIV/0!</v>
      </c>
      <c r="AI568" t="e">
        <f t="shared" si="85"/>
        <v>#DIV/0!</v>
      </c>
      <c r="AJ568" t="e">
        <f t="shared" si="86"/>
        <v>#DIV/0!</v>
      </c>
      <c r="AK568" t="e">
        <f t="shared" si="87"/>
        <v>#DIV/0!</v>
      </c>
      <c r="AL568" t="e">
        <f t="shared" si="88"/>
        <v>#DIV/0!</v>
      </c>
      <c r="AM568" t="e">
        <f t="shared" si="89"/>
        <v>#DIV/0!</v>
      </c>
    </row>
    <row r="569" spans="1:39">
      <c r="A569" s="18" t="s">
        <v>829</v>
      </c>
      <c r="B569" s="18" t="s">
        <v>2696</v>
      </c>
      <c r="C569" s="18" t="s">
        <v>3397</v>
      </c>
      <c r="D569" s="33">
        <v>-13.7833299637</v>
      </c>
      <c r="E569" s="33">
        <v>33.783332824699997</v>
      </c>
      <c r="F569" s="19">
        <v>1228</v>
      </c>
      <c r="AD569" t="e">
        <f t="shared" si="80"/>
        <v>#DIV/0!</v>
      </c>
      <c r="AE569" t="e">
        <f t="shared" si="81"/>
        <v>#DIV/0!</v>
      </c>
      <c r="AF569" t="e">
        <f t="shared" si="82"/>
        <v>#DIV/0!</v>
      </c>
      <c r="AG569" t="e">
        <f t="shared" si="83"/>
        <v>#DIV/0!</v>
      </c>
      <c r="AH569" t="e">
        <f t="shared" si="84"/>
        <v>#DIV/0!</v>
      </c>
      <c r="AI569" t="e">
        <f t="shared" si="85"/>
        <v>#DIV/0!</v>
      </c>
      <c r="AJ569" t="e">
        <f t="shared" si="86"/>
        <v>#DIV/0!</v>
      </c>
      <c r="AK569" t="e">
        <f t="shared" si="87"/>
        <v>#DIV/0!</v>
      </c>
      <c r="AL569" t="e">
        <f t="shared" si="88"/>
        <v>#DIV/0!</v>
      </c>
      <c r="AM569" t="e">
        <f t="shared" si="89"/>
        <v>#DIV/0!</v>
      </c>
    </row>
    <row r="570" spans="1:39">
      <c r="A570" s="18" t="s">
        <v>830</v>
      </c>
      <c r="B570" s="18" t="s">
        <v>1626</v>
      </c>
      <c r="C570" s="18" t="s">
        <v>3399</v>
      </c>
      <c r="D570" s="33">
        <v>52.216667175300003</v>
      </c>
      <c r="E570" s="33">
        <v>14.1166667938</v>
      </c>
      <c r="F570" s="19">
        <v>112</v>
      </c>
      <c r="L570" s="23" t="s">
        <v>1626</v>
      </c>
      <c r="M570" s="24">
        <v>52.22</v>
      </c>
      <c r="N570" s="24">
        <v>14.12</v>
      </c>
      <c r="AD570" t="e">
        <f t="shared" si="80"/>
        <v>#DIV/0!</v>
      </c>
      <c r="AE570" t="e">
        <f t="shared" si="81"/>
        <v>#DIV/0!</v>
      </c>
      <c r="AF570">
        <f t="shared" si="82"/>
        <v>0.99993617723669104</v>
      </c>
      <c r="AG570">
        <f t="shared" si="83"/>
        <v>0.99976393723796042</v>
      </c>
      <c r="AH570" t="e">
        <f t="shared" si="84"/>
        <v>#DIV/0!</v>
      </c>
      <c r="AI570" t="e">
        <f t="shared" si="85"/>
        <v>#DIV/0!</v>
      </c>
      <c r="AJ570" t="e">
        <f t="shared" si="86"/>
        <v>#DIV/0!</v>
      </c>
      <c r="AK570" t="e">
        <f t="shared" si="87"/>
        <v>#DIV/0!</v>
      </c>
      <c r="AL570" t="e">
        <f t="shared" si="88"/>
        <v>#DIV/0!</v>
      </c>
      <c r="AM570" t="e">
        <f t="shared" si="89"/>
        <v>#DIV/0!</v>
      </c>
    </row>
    <row r="571" spans="1:39">
      <c r="A571" s="18" t="s">
        <v>831</v>
      </c>
      <c r="B571" s="18" t="s">
        <v>1475</v>
      </c>
      <c r="C571" s="18" t="s">
        <v>3400</v>
      </c>
      <c r="D571" s="33">
        <v>38.766666412399999</v>
      </c>
      <c r="E571" s="33">
        <v>-9.1333332061999997</v>
      </c>
      <c r="F571" s="19">
        <v>105</v>
      </c>
      <c r="L571" s="23" t="s">
        <v>1475</v>
      </c>
      <c r="M571" s="24">
        <v>38.770000000000003</v>
      </c>
      <c r="N571" s="24">
        <v>-9.1300000000000008</v>
      </c>
      <c r="O571" s="26" t="s">
        <v>1475</v>
      </c>
      <c r="P571" s="26" t="s">
        <v>2239</v>
      </c>
      <c r="Q571" s="26">
        <v>38.770000000000003</v>
      </c>
      <c r="R571" s="26">
        <v>-9.1300000000000008</v>
      </c>
      <c r="S571" s="26">
        <v>105</v>
      </c>
      <c r="T571" s="30" t="s">
        <v>1475</v>
      </c>
      <c r="U571" s="30" t="s">
        <v>2239</v>
      </c>
      <c r="V571" s="30">
        <v>38.770000000000003</v>
      </c>
      <c r="W571" s="30">
        <v>-9.1300000000000008</v>
      </c>
      <c r="X571" s="30">
        <v>105</v>
      </c>
      <c r="AD571" t="e">
        <f t="shared" si="80"/>
        <v>#DIV/0!</v>
      </c>
      <c r="AE571" t="e">
        <f t="shared" si="81"/>
        <v>#DIV/0!</v>
      </c>
      <c r="AF571">
        <f t="shared" si="82"/>
        <v>0.99991401631158106</v>
      </c>
      <c r="AG571">
        <f t="shared" si="83"/>
        <v>1.0003650828258488</v>
      </c>
      <c r="AH571">
        <f t="shared" si="84"/>
        <v>0.99991401631158106</v>
      </c>
      <c r="AI571">
        <f t="shared" si="85"/>
        <v>1.0003650828258488</v>
      </c>
      <c r="AJ571">
        <f t="shared" si="86"/>
        <v>0.99991401631158106</v>
      </c>
      <c r="AK571">
        <f t="shared" si="87"/>
        <v>1.0003650828258488</v>
      </c>
      <c r="AL571" t="e">
        <f t="shared" si="88"/>
        <v>#DIV/0!</v>
      </c>
      <c r="AM571" t="e">
        <f t="shared" si="89"/>
        <v>#DIV/0!</v>
      </c>
    </row>
    <row r="572" spans="1:39">
      <c r="A572" s="18" t="s">
        <v>832</v>
      </c>
      <c r="B572" s="18" t="s">
        <v>2240</v>
      </c>
      <c r="C572" s="18" t="s">
        <v>2242</v>
      </c>
      <c r="D572" s="33">
        <v>54.953809</v>
      </c>
      <c r="E572" s="33">
        <v>-112.466649</v>
      </c>
      <c r="F572" s="19">
        <v>548</v>
      </c>
      <c r="O572" s="26" t="s">
        <v>2240</v>
      </c>
      <c r="P572" s="26" t="s">
        <v>2242</v>
      </c>
      <c r="Q572" s="26">
        <v>54.95</v>
      </c>
      <c r="R572" s="26">
        <v>-112.45</v>
      </c>
      <c r="S572" s="26">
        <v>540</v>
      </c>
      <c r="T572" s="30" t="s">
        <v>2240</v>
      </c>
      <c r="U572" s="30" t="s">
        <v>2241</v>
      </c>
      <c r="V572" s="30">
        <v>54.95</v>
      </c>
      <c r="W572" s="30">
        <v>-112.45</v>
      </c>
      <c r="X572" s="30">
        <v>540</v>
      </c>
      <c r="AD572" t="e">
        <f t="shared" si="80"/>
        <v>#DIV/0!</v>
      </c>
      <c r="AE572" t="e">
        <f t="shared" si="81"/>
        <v>#DIV/0!</v>
      </c>
      <c r="AF572" t="e">
        <f t="shared" si="82"/>
        <v>#DIV/0!</v>
      </c>
      <c r="AG572" t="e">
        <f t="shared" si="83"/>
        <v>#DIV/0!</v>
      </c>
      <c r="AH572">
        <f t="shared" si="84"/>
        <v>1.0000693175614195</v>
      </c>
      <c r="AI572">
        <f t="shared" si="85"/>
        <v>1.0001480569141841</v>
      </c>
      <c r="AJ572">
        <f t="shared" si="86"/>
        <v>1.0000693175614195</v>
      </c>
      <c r="AK572">
        <f t="shared" si="87"/>
        <v>1.0001480569141841</v>
      </c>
      <c r="AL572" t="e">
        <f t="shared" si="88"/>
        <v>#DIV/0!</v>
      </c>
      <c r="AM572" t="e">
        <f t="shared" si="89"/>
        <v>#DIV/0!</v>
      </c>
    </row>
    <row r="573" spans="1:39">
      <c r="A573" s="18" t="s">
        <v>833</v>
      </c>
      <c r="B573" s="18" t="s">
        <v>2243</v>
      </c>
      <c r="C573" s="18" t="s">
        <v>2244</v>
      </c>
      <c r="D573" s="33">
        <v>23.469999313399999</v>
      </c>
      <c r="E573" s="33">
        <v>120.87000274659999</v>
      </c>
      <c r="F573" s="19">
        <v>2862</v>
      </c>
      <c r="O573" s="26" t="s">
        <v>2243</v>
      </c>
      <c r="P573" s="26" t="s">
        <v>2244</v>
      </c>
      <c r="Q573" s="26">
        <v>23.468599999999999</v>
      </c>
      <c r="R573" s="26">
        <v>120.8736</v>
      </c>
      <c r="S573" s="26">
        <v>2867</v>
      </c>
      <c r="T573" s="30" t="s">
        <v>2243</v>
      </c>
      <c r="U573" s="30" t="s">
        <v>2244</v>
      </c>
      <c r="V573" s="30">
        <v>23.47</v>
      </c>
      <c r="W573" s="30">
        <v>120.87</v>
      </c>
      <c r="X573" s="30">
        <v>2867</v>
      </c>
      <c r="AD573" t="e">
        <f t="shared" si="80"/>
        <v>#DIV/0!</v>
      </c>
      <c r="AE573" t="e">
        <f t="shared" si="81"/>
        <v>#DIV/0!</v>
      </c>
      <c r="AF573" t="e">
        <f t="shared" si="82"/>
        <v>#DIV/0!</v>
      </c>
      <c r="AG573" t="e">
        <f t="shared" si="83"/>
        <v>#DIV/0!</v>
      </c>
      <c r="AH573">
        <f t="shared" si="84"/>
        <v>1.0000596249201061</v>
      </c>
      <c r="AI573">
        <f t="shared" si="85"/>
        <v>0.99997023954444975</v>
      </c>
      <c r="AJ573">
        <f t="shared" si="86"/>
        <v>0.99999997074563274</v>
      </c>
      <c r="AK573">
        <f t="shared" si="87"/>
        <v>1.0000000227235872</v>
      </c>
      <c r="AL573" t="e">
        <f t="shared" si="88"/>
        <v>#DIV/0!</v>
      </c>
      <c r="AM573" t="e">
        <f t="shared" si="89"/>
        <v>#DIV/0!</v>
      </c>
    </row>
    <row r="574" spans="1:39">
      <c r="A574" s="18" t="s">
        <v>834</v>
      </c>
      <c r="B574" s="18" t="s">
        <v>2697</v>
      </c>
      <c r="C574" s="18" t="s">
        <v>3384</v>
      </c>
      <c r="D574" s="33">
        <v>41.319999694800003</v>
      </c>
      <c r="E574" s="33">
        <v>-105.66999816889999</v>
      </c>
      <c r="F574" s="19">
        <v>2218</v>
      </c>
      <c r="AD574" t="e">
        <f t="shared" si="80"/>
        <v>#DIV/0!</v>
      </c>
      <c r="AE574" t="e">
        <f t="shared" si="81"/>
        <v>#DIV/0!</v>
      </c>
      <c r="AF574" t="e">
        <f t="shared" si="82"/>
        <v>#DIV/0!</v>
      </c>
      <c r="AG574" t="e">
        <f t="shared" si="83"/>
        <v>#DIV/0!</v>
      </c>
      <c r="AH574" t="e">
        <f t="shared" si="84"/>
        <v>#DIV/0!</v>
      </c>
      <c r="AI574" t="e">
        <f t="shared" si="85"/>
        <v>#DIV/0!</v>
      </c>
      <c r="AJ574" t="e">
        <f t="shared" si="86"/>
        <v>#DIV/0!</v>
      </c>
      <c r="AK574" t="e">
        <f t="shared" si="87"/>
        <v>#DIV/0!</v>
      </c>
      <c r="AL574" t="e">
        <f t="shared" si="88"/>
        <v>#DIV/0!</v>
      </c>
      <c r="AM574" t="e">
        <f t="shared" si="89"/>
        <v>#DIV/0!</v>
      </c>
    </row>
    <row r="575" spans="1:39">
      <c r="A575" s="18" t="s">
        <v>837</v>
      </c>
      <c r="B575" s="18" t="s">
        <v>2698</v>
      </c>
      <c r="C575" s="18" t="s">
        <v>1964</v>
      </c>
      <c r="D575" s="33">
        <v>52</v>
      </c>
      <c r="E575" s="33">
        <v>0.5</v>
      </c>
      <c r="F575" s="19">
        <v>50</v>
      </c>
      <c r="Y575" s="26" t="s">
        <v>1964</v>
      </c>
      <c r="Z575" s="26">
        <v>50.792777999999998</v>
      </c>
      <c r="AA575" s="26">
        <v>0.17944399999999999</v>
      </c>
      <c r="AB575" s="28">
        <v>120</v>
      </c>
      <c r="AD575" t="e">
        <f t="shared" si="80"/>
        <v>#DIV/0!</v>
      </c>
      <c r="AE575" t="e">
        <f t="shared" si="81"/>
        <v>#DIV/0!</v>
      </c>
      <c r="AF575" t="e">
        <f t="shared" si="82"/>
        <v>#DIV/0!</v>
      </c>
      <c r="AG575" t="e">
        <f t="shared" si="83"/>
        <v>#DIV/0!</v>
      </c>
      <c r="AH575" t="e">
        <f t="shared" si="84"/>
        <v>#DIV/0!</v>
      </c>
      <c r="AI575" t="e">
        <f t="shared" si="85"/>
        <v>#DIV/0!</v>
      </c>
      <c r="AJ575" t="e">
        <f t="shared" si="86"/>
        <v>#DIV/0!</v>
      </c>
      <c r="AK575" t="e">
        <f t="shared" si="87"/>
        <v>#DIV/0!</v>
      </c>
      <c r="AL575">
        <f t="shared" si="88"/>
        <v>1.0237675915264961</v>
      </c>
      <c r="AM575">
        <f t="shared" si="89"/>
        <v>2.7863846102405208</v>
      </c>
    </row>
    <row r="576" spans="1:39">
      <c r="A576" s="18" t="s">
        <v>838</v>
      </c>
      <c r="B576" s="18" t="s">
        <v>2699</v>
      </c>
      <c r="C576" s="18" t="s">
        <v>1946</v>
      </c>
      <c r="D576" s="33">
        <v>54.430000305199997</v>
      </c>
      <c r="E576" s="33">
        <v>-7.9000000954000003</v>
      </c>
      <c r="F576" s="19">
        <v>130</v>
      </c>
      <c r="Y576" s="26" t="s">
        <v>1946</v>
      </c>
      <c r="Z576" s="26">
        <v>54.439509999999999</v>
      </c>
      <c r="AA576" s="26">
        <v>-7.9003300000000003</v>
      </c>
      <c r="AB576" s="28">
        <v>126</v>
      </c>
      <c r="AD576" t="e">
        <f t="shared" si="80"/>
        <v>#DIV/0!</v>
      </c>
      <c r="AE576" t="e">
        <f t="shared" si="81"/>
        <v>#DIV/0!</v>
      </c>
      <c r="AF576" t="e">
        <f t="shared" si="82"/>
        <v>#DIV/0!</v>
      </c>
      <c r="AG576" t="e">
        <f t="shared" si="83"/>
        <v>#DIV/0!</v>
      </c>
      <c r="AH576" t="e">
        <f t="shared" si="84"/>
        <v>#DIV/0!</v>
      </c>
      <c r="AI576" t="e">
        <f t="shared" si="85"/>
        <v>#DIV/0!</v>
      </c>
      <c r="AJ576" t="e">
        <f t="shared" si="86"/>
        <v>#DIV/0!</v>
      </c>
      <c r="AK576" t="e">
        <f t="shared" si="87"/>
        <v>#DIV/0!</v>
      </c>
      <c r="AL576">
        <f t="shared" si="88"/>
        <v>0.99982531630427973</v>
      </c>
      <c r="AM576">
        <f t="shared" si="89"/>
        <v>0.99995824166838598</v>
      </c>
    </row>
    <row r="577" spans="1:39">
      <c r="A577" s="18" t="s">
        <v>839</v>
      </c>
      <c r="B577" s="18" t="s">
        <v>2427</v>
      </c>
      <c r="C577" s="18" t="s">
        <v>3404</v>
      </c>
      <c r="D577" s="33">
        <v>42.450000762899997</v>
      </c>
      <c r="E577" s="33">
        <v>-2.5</v>
      </c>
      <c r="F577" s="19">
        <v>370</v>
      </c>
      <c r="T577" s="30" t="s">
        <v>2427</v>
      </c>
      <c r="U577" s="30" t="s">
        <v>2426</v>
      </c>
      <c r="V577" s="30">
        <v>42.45</v>
      </c>
      <c r="W577" s="30">
        <v>-2.5</v>
      </c>
      <c r="X577" s="30">
        <v>370</v>
      </c>
      <c r="AD577" t="e">
        <f t="shared" si="80"/>
        <v>#DIV/0!</v>
      </c>
      <c r="AE577" t="e">
        <f t="shared" si="81"/>
        <v>#DIV/0!</v>
      </c>
      <c r="AF577" t="e">
        <f t="shared" si="82"/>
        <v>#DIV/0!</v>
      </c>
      <c r="AG577" t="e">
        <f t="shared" si="83"/>
        <v>#DIV/0!</v>
      </c>
      <c r="AH577" t="e">
        <f t="shared" si="84"/>
        <v>#DIV/0!</v>
      </c>
      <c r="AI577" t="e">
        <f t="shared" si="85"/>
        <v>#DIV/0!</v>
      </c>
      <c r="AJ577">
        <f t="shared" si="86"/>
        <v>1.0000000179717312</v>
      </c>
      <c r="AK577">
        <f t="shared" si="87"/>
        <v>1</v>
      </c>
      <c r="AL577" t="e">
        <f t="shared" si="88"/>
        <v>#DIV/0!</v>
      </c>
      <c r="AM577" t="e">
        <f t="shared" si="89"/>
        <v>#DIV/0!</v>
      </c>
    </row>
    <row r="578" spans="1:39">
      <c r="A578" s="18" t="s">
        <v>840</v>
      </c>
      <c r="B578" s="18" t="s">
        <v>2245</v>
      </c>
      <c r="C578" s="18" t="s">
        <v>2246</v>
      </c>
      <c r="D578" s="33">
        <v>42.884723663300001</v>
      </c>
      <c r="E578" s="33">
        <v>-81.480552673299997</v>
      </c>
      <c r="F578" s="19">
        <v>239</v>
      </c>
      <c r="O578" s="26" t="s">
        <v>2245</v>
      </c>
      <c r="P578" s="26" t="s">
        <v>2246</v>
      </c>
      <c r="Q578" s="26">
        <v>42.88</v>
      </c>
      <c r="R578" s="26">
        <v>-81.48</v>
      </c>
      <c r="S578" s="26">
        <v>239</v>
      </c>
      <c r="T578" s="30" t="s">
        <v>2245</v>
      </c>
      <c r="U578" s="30" t="s">
        <v>2246</v>
      </c>
      <c r="V578" s="30">
        <v>42.88</v>
      </c>
      <c r="W578" s="30">
        <v>-81.48</v>
      </c>
      <c r="X578" s="30">
        <v>239</v>
      </c>
      <c r="AD578" t="e">
        <f t="shared" ref="AD578:AD641" si="90">D578/I578</f>
        <v>#DIV/0!</v>
      </c>
      <c r="AE578" t="e">
        <f t="shared" ref="AE578:AE641" si="91">E578/J578</f>
        <v>#DIV/0!</v>
      </c>
      <c r="AF578" t="e">
        <f t="shared" ref="AF578:AF641" si="92">D578/M578</f>
        <v>#DIV/0!</v>
      </c>
      <c r="AG578" t="e">
        <f t="shared" ref="AG578:AG641" si="93">E578/N578</f>
        <v>#DIV/0!</v>
      </c>
      <c r="AH578">
        <f t="shared" ref="AH578:AH641" si="94">D578/Q578</f>
        <v>1.0001101600583022</v>
      </c>
      <c r="AI578">
        <f t="shared" ref="AI578:AI641" si="95">E578/R578</f>
        <v>1.0000067829320078</v>
      </c>
      <c r="AJ578">
        <f t="shared" ref="AJ578:AJ641" si="96">D578/V578</f>
        <v>1.0001101600583022</v>
      </c>
      <c r="AK578">
        <f t="shared" ref="AK578:AK641" si="97">E578/W578</f>
        <v>1.0000067829320078</v>
      </c>
      <c r="AL578" t="e">
        <f t="shared" si="88"/>
        <v>#DIV/0!</v>
      </c>
      <c r="AM578" t="e">
        <f t="shared" si="89"/>
        <v>#DIV/0!</v>
      </c>
    </row>
    <row r="579" spans="1:39">
      <c r="A579" s="18" t="s">
        <v>841</v>
      </c>
      <c r="B579" s="18" t="s">
        <v>2247</v>
      </c>
      <c r="C579" s="18" t="s">
        <v>2248</v>
      </c>
      <c r="D579" s="33">
        <v>48.803600311300002</v>
      </c>
      <c r="E579" s="33">
        <v>-3.5838999748</v>
      </c>
      <c r="F579" s="19">
        <v>20</v>
      </c>
      <c r="O579" s="26" t="s">
        <v>2247</v>
      </c>
      <c r="P579" s="26" t="s">
        <v>2248</v>
      </c>
      <c r="Q579" s="26">
        <v>48.803600000000003</v>
      </c>
      <c r="R579" s="26">
        <v>-3.5838999999999999</v>
      </c>
      <c r="S579" s="26">
        <v>10</v>
      </c>
      <c r="T579" s="30" t="s">
        <v>2247</v>
      </c>
      <c r="U579" s="30" t="s">
        <v>2248</v>
      </c>
      <c r="V579" s="30">
        <v>48.803600000000003</v>
      </c>
      <c r="W579" s="30">
        <v>-3.5838999999999999</v>
      </c>
      <c r="X579" s="30">
        <v>10</v>
      </c>
      <c r="AD579" t="e">
        <f t="shared" si="90"/>
        <v>#DIV/0!</v>
      </c>
      <c r="AE579" t="e">
        <f t="shared" si="91"/>
        <v>#DIV/0!</v>
      </c>
      <c r="AF579" t="e">
        <f t="shared" si="92"/>
        <v>#DIV/0!</v>
      </c>
      <c r="AG579" t="e">
        <f t="shared" si="93"/>
        <v>#DIV/0!</v>
      </c>
      <c r="AH579">
        <f t="shared" si="94"/>
        <v>1.0000000063786278</v>
      </c>
      <c r="AI579">
        <f t="shared" si="95"/>
        <v>0.9999999929685538</v>
      </c>
      <c r="AJ579">
        <f t="shared" si="96"/>
        <v>1.0000000063786278</v>
      </c>
      <c r="AK579">
        <f t="shared" si="97"/>
        <v>0.9999999929685538</v>
      </c>
      <c r="AL579" t="e">
        <f t="shared" ref="AL579:AL642" si="98">D579/Z579</f>
        <v>#DIV/0!</v>
      </c>
      <c r="AM579" t="e">
        <f t="shared" ref="AM579:AM642" si="99">E579/AA579</f>
        <v>#DIV/0!</v>
      </c>
    </row>
    <row r="580" spans="1:39">
      <c r="A580" s="18" t="s">
        <v>842</v>
      </c>
      <c r="B580" s="18" t="s">
        <v>2700</v>
      </c>
      <c r="C580" s="18" t="s">
        <v>3406</v>
      </c>
      <c r="D580" s="33">
        <v>40.444900512700002</v>
      </c>
      <c r="E580" s="33">
        <v>-111.7080993652</v>
      </c>
      <c r="F580" s="19">
        <v>1768</v>
      </c>
      <c r="AD580" t="e">
        <f t="shared" si="90"/>
        <v>#DIV/0!</v>
      </c>
      <c r="AE580" t="e">
        <f t="shared" si="91"/>
        <v>#DIV/0!</v>
      </c>
      <c r="AF580" t="e">
        <f t="shared" si="92"/>
        <v>#DIV/0!</v>
      </c>
      <c r="AG580" t="e">
        <f t="shared" si="93"/>
        <v>#DIV/0!</v>
      </c>
      <c r="AH580" t="e">
        <f t="shared" si="94"/>
        <v>#DIV/0!</v>
      </c>
      <c r="AI580" t="e">
        <f t="shared" si="95"/>
        <v>#DIV/0!</v>
      </c>
      <c r="AJ580" t="e">
        <f t="shared" si="96"/>
        <v>#DIV/0!</v>
      </c>
      <c r="AK580" t="e">
        <f t="shared" si="97"/>
        <v>#DIV/0!</v>
      </c>
      <c r="AL580" t="e">
        <f t="shared" si="98"/>
        <v>#DIV/0!</v>
      </c>
      <c r="AM580" t="e">
        <f t="shared" si="99"/>
        <v>#DIV/0!</v>
      </c>
    </row>
    <row r="581" spans="1:39">
      <c r="A581" s="18" t="s">
        <v>843</v>
      </c>
      <c r="B581" s="18" t="s">
        <v>1495</v>
      </c>
      <c r="C581" s="18" t="s">
        <v>3376</v>
      </c>
      <c r="D581" s="33">
        <v>-16.520000457799998</v>
      </c>
      <c r="E581" s="33">
        <v>-68.029998779300001</v>
      </c>
      <c r="F581" s="19">
        <v>3420</v>
      </c>
      <c r="L581" s="23" t="s">
        <v>1495</v>
      </c>
      <c r="M581" s="24">
        <v>-16.52</v>
      </c>
      <c r="N581" s="24">
        <v>-68.03</v>
      </c>
      <c r="AD581" t="e">
        <f t="shared" si="90"/>
        <v>#DIV/0!</v>
      </c>
      <c r="AE581" t="e">
        <f t="shared" si="91"/>
        <v>#DIV/0!</v>
      </c>
      <c r="AF581">
        <f t="shared" si="92"/>
        <v>1.0000000277118644</v>
      </c>
      <c r="AG581">
        <f t="shared" si="93"/>
        <v>0.99999998205644569</v>
      </c>
      <c r="AH581" t="e">
        <f t="shared" si="94"/>
        <v>#DIV/0!</v>
      </c>
      <c r="AI581" t="e">
        <f t="shared" si="95"/>
        <v>#DIV/0!</v>
      </c>
      <c r="AJ581" t="e">
        <f t="shared" si="96"/>
        <v>#DIV/0!</v>
      </c>
      <c r="AK581" t="e">
        <f t="shared" si="97"/>
        <v>#DIV/0!</v>
      </c>
      <c r="AL581" t="e">
        <f t="shared" si="98"/>
        <v>#DIV/0!</v>
      </c>
      <c r="AM581" t="e">
        <f t="shared" si="99"/>
        <v>#DIV/0!</v>
      </c>
    </row>
    <row r="582" spans="1:39">
      <c r="A582" s="18" t="s">
        <v>845</v>
      </c>
      <c r="B582" s="18" t="s">
        <v>2701</v>
      </c>
      <c r="C582" s="18" t="s">
        <v>3388</v>
      </c>
      <c r="D582" s="33">
        <v>39.988309000000001</v>
      </c>
      <c r="E582" s="33">
        <v>-79.251572999999993</v>
      </c>
      <c r="F582" s="19">
        <v>609</v>
      </c>
      <c r="AD582" t="e">
        <f t="shared" si="90"/>
        <v>#DIV/0!</v>
      </c>
      <c r="AE582" t="e">
        <f t="shared" si="91"/>
        <v>#DIV/0!</v>
      </c>
      <c r="AF582" t="e">
        <f t="shared" si="92"/>
        <v>#DIV/0!</v>
      </c>
      <c r="AG582" t="e">
        <f t="shared" si="93"/>
        <v>#DIV/0!</v>
      </c>
      <c r="AH582" t="e">
        <f t="shared" si="94"/>
        <v>#DIV/0!</v>
      </c>
      <c r="AI582" t="e">
        <f t="shared" si="95"/>
        <v>#DIV/0!</v>
      </c>
      <c r="AJ582" t="e">
        <f t="shared" si="96"/>
        <v>#DIV/0!</v>
      </c>
      <c r="AK582" t="e">
        <f t="shared" si="97"/>
        <v>#DIV/0!</v>
      </c>
      <c r="AL582" t="e">
        <f t="shared" si="98"/>
        <v>#DIV/0!</v>
      </c>
      <c r="AM582" t="e">
        <f t="shared" si="99"/>
        <v>#DIV/0!</v>
      </c>
    </row>
    <row r="583" spans="1:39">
      <c r="A583" s="18" t="s">
        <v>846</v>
      </c>
      <c r="B583" s="18" t="s">
        <v>2702</v>
      </c>
      <c r="C583" s="18" t="s">
        <v>3394</v>
      </c>
      <c r="D583" s="33">
        <v>-4.1991667747000001</v>
      </c>
      <c r="E583" s="33">
        <v>-69.943054199200006</v>
      </c>
      <c r="F583" s="19">
        <v>84</v>
      </c>
      <c r="AD583" t="e">
        <f t="shared" si="90"/>
        <v>#DIV/0!</v>
      </c>
      <c r="AE583" t="e">
        <f t="shared" si="91"/>
        <v>#DIV/0!</v>
      </c>
      <c r="AF583" t="e">
        <f t="shared" si="92"/>
        <v>#DIV/0!</v>
      </c>
      <c r="AG583" t="e">
        <f t="shared" si="93"/>
        <v>#DIV/0!</v>
      </c>
      <c r="AH583" t="e">
        <f t="shared" si="94"/>
        <v>#DIV/0!</v>
      </c>
      <c r="AI583" t="e">
        <f t="shared" si="95"/>
        <v>#DIV/0!</v>
      </c>
      <c r="AJ583" t="e">
        <f t="shared" si="96"/>
        <v>#DIV/0!</v>
      </c>
      <c r="AK583" t="e">
        <f t="shared" si="97"/>
        <v>#DIV/0!</v>
      </c>
      <c r="AL583" t="e">
        <f t="shared" si="98"/>
        <v>#DIV/0!</v>
      </c>
      <c r="AM583" t="e">
        <f t="shared" si="99"/>
        <v>#DIV/0!</v>
      </c>
    </row>
    <row r="584" spans="1:39">
      <c r="A584" s="18" t="s">
        <v>847</v>
      </c>
      <c r="B584" s="18" t="s">
        <v>2703</v>
      </c>
      <c r="C584" s="18" t="s">
        <v>3382</v>
      </c>
      <c r="D584" s="33">
        <v>6.2244443893000003</v>
      </c>
      <c r="E584" s="33">
        <v>-5.0277776718</v>
      </c>
      <c r="F584" s="19">
        <v>155</v>
      </c>
      <c r="AD584" t="e">
        <f t="shared" si="90"/>
        <v>#DIV/0!</v>
      </c>
      <c r="AE584" t="e">
        <f t="shared" si="91"/>
        <v>#DIV/0!</v>
      </c>
      <c r="AF584" t="e">
        <f t="shared" si="92"/>
        <v>#DIV/0!</v>
      </c>
      <c r="AG584" t="e">
        <f t="shared" si="93"/>
        <v>#DIV/0!</v>
      </c>
      <c r="AH584" t="e">
        <f t="shared" si="94"/>
        <v>#DIV/0!</v>
      </c>
      <c r="AI584" t="e">
        <f t="shared" si="95"/>
        <v>#DIV/0!</v>
      </c>
      <c r="AJ584" t="e">
        <f t="shared" si="96"/>
        <v>#DIV/0!</v>
      </c>
      <c r="AK584" t="e">
        <f t="shared" si="97"/>
        <v>#DIV/0!</v>
      </c>
      <c r="AL584" t="e">
        <f t="shared" si="98"/>
        <v>#DIV/0!</v>
      </c>
      <c r="AM584" t="e">
        <f t="shared" si="99"/>
        <v>#DIV/0!</v>
      </c>
    </row>
    <row r="585" spans="1:39">
      <c r="A585" s="18" t="s">
        <v>848</v>
      </c>
      <c r="B585" s="18" t="s">
        <v>2704</v>
      </c>
      <c r="C585" s="18" t="s">
        <v>3410</v>
      </c>
      <c r="D585" s="33">
        <v>-22.98611</v>
      </c>
      <c r="E585" s="33">
        <v>30.022500000000001</v>
      </c>
      <c r="F585" s="19">
        <v>1465</v>
      </c>
      <c r="AD585" t="e">
        <f t="shared" si="90"/>
        <v>#DIV/0!</v>
      </c>
      <c r="AE585" t="e">
        <f t="shared" si="91"/>
        <v>#DIV/0!</v>
      </c>
      <c r="AF585" t="e">
        <f t="shared" si="92"/>
        <v>#DIV/0!</v>
      </c>
      <c r="AG585" t="e">
        <f t="shared" si="93"/>
        <v>#DIV/0!</v>
      </c>
      <c r="AH585" t="e">
        <f t="shared" si="94"/>
        <v>#DIV/0!</v>
      </c>
      <c r="AI585" t="e">
        <f t="shared" si="95"/>
        <v>#DIV/0!</v>
      </c>
      <c r="AJ585" t="e">
        <f t="shared" si="96"/>
        <v>#DIV/0!</v>
      </c>
      <c r="AK585" t="e">
        <f t="shared" si="97"/>
        <v>#DIV/0!</v>
      </c>
      <c r="AL585" t="e">
        <f t="shared" si="98"/>
        <v>#DIV/0!</v>
      </c>
      <c r="AM585" t="e">
        <f t="shared" si="99"/>
        <v>#DIV/0!</v>
      </c>
    </row>
    <row r="586" spans="1:39">
      <c r="A586" s="18" t="s">
        <v>849</v>
      </c>
      <c r="B586" s="18" t="s">
        <v>2705</v>
      </c>
      <c r="C586" s="18" t="s">
        <v>3411</v>
      </c>
      <c r="D586" s="33">
        <v>65.543998718300003</v>
      </c>
      <c r="E586" s="33">
        <v>22.111000060999999</v>
      </c>
      <c r="F586" s="19">
        <v>32</v>
      </c>
      <c r="AD586" t="e">
        <f t="shared" si="90"/>
        <v>#DIV/0!</v>
      </c>
      <c r="AE586" t="e">
        <f t="shared" si="91"/>
        <v>#DIV/0!</v>
      </c>
      <c r="AF586" t="e">
        <f t="shared" si="92"/>
        <v>#DIV/0!</v>
      </c>
      <c r="AG586" t="e">
        <f t="shared" si="93"/>
        <v>#DIV/0!</v>
      </c>
      <c r="AH586" t="e">
        <f t="shared" si="94"/>
        <v>#DIV/0!</v>
      </c>
      <c r="AI586" t="e">
        <f t="shared" si="95"/>
        <v>#DIV/0!</v>
      </c>
      <c r="AJ586" t="e">
        <f t="shared" si="96"/>
        <v>#DIV/0!</v>
      </c>
      <c r="AK586" t="e">
        <f t="shared" si="97"/>
        <v>#DIV/0!</v>
      </c>
      <c r="AL586" t="e">
        <f t="shared" si="98"/>
        <v>#DIV/0!</v>
      </c>
      <c r="AM586" t="e">
        <f t="shared" si="99"/>
        <v>#DIV/0!</v>
      </c>
    </row>
    <row r="587" spans="1:39">
      <c r="A587" s="18" t="s">
        <v>850</v>
      </c>
      <c r="B587" s="18" t="s">
        <v>2706</v>
      </c>
      <c r="C587" s="18" t="s">
        <v>3412</v>
      </c>
      <c r="D587" s="33">
        <v>55.714000701899998</v>
      </c>
      <c r="E587" s="33">
        <v>13.2119998932</v>
      </c>
      <c r="F587" s="19">
        <v>85</v>
      </c>
      <c r="AD587" t="e">
        <f t="shared" si="90"/>
        <v>#DIV/0!</v>
      </c>
      <c r="AE587" t="e">
        <f t="shared" si="91"/>
        <v>#DIV/0!</v>
      </c>
      <c r="AF587" t="e">
        <f t="shared" si="92"/>
        <v>#DIV/0!</v>
      </c>
      <c r="AG587" t="e">
        <f t="shared" si="93"/>
        <v>#DIV/0!</v>
      </c>
      <c r="AH587" t="e">
        <f t="shared" si="94"/>
        <v>#DIV/0!</v>
      </c>
      <c r="AI587" t="e">
        <f t="shared" si="95"/>
        <v>#DIV/0!</v>
      </c>
      <c r="AJ587" t="e">
        <f t="shared" si="96"/>
        <v>#DIV/0!</v>
      </c>
      <c r="AK587" t="e">
        <f t="shared" si="97"/>
        <v>#DIV/0!</v>
      </c>
      <c r="AL587" t="e">
        <f t="shared" si="98"/>
        <v>#DIV/0!</v>
      </c>
      <c r="AM587" t="e">
        <f t="shared" si="99"/>
        <v>#DIV/0!</v>
      </c>
    </row>
    <row r="588" spans="1:39">
      <c r="A588" s="18" t="s">
        <v>851</v>
      </c>
      <c r="B588" s="18" t="s">
        <v>1519</v>
      </c>
      <c r="C588" s="18" t="s">
        <v>3413</v>
      </c>
      <c r="D588" s="33">
        <v>49.509998321499999</v>
      </c>
      <c r="E588" s="33">
        <v>24.030000686600001</v>
      </c>
      <c r="F588" s="19">
        <v>329</v>
      </c>
      <c r="L588" s="23" t="s">
        <v>1519</v>
      </c>
      <c r="M588" s="24">
        <v>49.5</v>
      </c>
      <c r="N588" s="24">
        <v>24.03</v>
      </c>
      <c r="AD588" t="e">
        <f t="shared" si="90"/>
        <v>#DIV/0!</v>
      </c>
      <c r="AE588" t="e">
        <f t="shared" si="91"/>
        <v>#DIV/0!</v>
      </c>
      <c r="AF588">
        <f t="shared" si="92"/>
        <v>1.0002019862929292</v>
      </c>
      <c r="AG588">
        <f t="shared" si="93"/>
        <v>1.0000000285726176</v>
      </c>
      <c r="AH588" t="e">
        <f t="shared" si="94"/>
        <v>#DIV/0!</v>
      </c>
      <c r="AI588" t="e">
        <f t="shared" si="95"/>
        <v>#DIV/0!</v>
      </c>
      <c r="AJ588" t="e">
        <f t="shared" si="96"/>
        <v>#DIV/0!</v>
      </c>
      <c r="AK588" t="e">
        <f t="shared" si="97"/>
        <v>#DIV/0!</v>
      </c>
      <c r="AL588" t="e">
        <f t="shared" si="98"/>
        <v>#DIV/0!</v>
      </c>
      <c r="AM588" t="e">
        <f t="shared" si="99"/>
        <v>#DIV/0!</v>
      </c>
    </row>
    <row r="589" spans="1:39">
      <c r="A589" s="18" t="s">
        <v>852</v>
      </c>
      <c r="B589" s="18" t="s">
        <v>1596</v>
      </c>
      <c r="C589" s="18" t="s">
        <v>3389</v>
      </c>
      <c r="D589" s="33">
        <v>-37.8600006104</v>
      </c>
      <c r="E589" s="33">
        <v>144.75</v>
      </c>
      <c r="F589" s="19">
        <v>21</v>
      </c>
      <c r="L589" s="23" t="s">
        <v>1596</v>
      </c>
      <c r="M589" s="24">
        <v>-37.86</v>
      </c>
      <c r="N589" s="24">
        <v>144.80000000000001</v>
      </c>
      <c r="AD589" t="e">
        <f t="shared" si="90"/>
        <v>#DIV/0!</v>
      </c>
      <c r="AE589" t="e">
        <f t="shared" si="91"/>
        <v>#DIV/0!</v>
      </c>
      <c r="AF589">
        <f t="shared" si="92"/>
        <v>1.0000000161225568</v>
      </c>
      <c r="AG589">
        <f t="shared" si="93"/>
        <v>0.99965469613259661</v>
      </c>
      <c r="AH589" t="e">
        <f t="shared" si="94"/>
        <v>#DIV/0!</v>
      </c>
      <c r="AI589" t="e">
        <f t="shared" si="95"/>
        <v>#DIV/0!</v>
      </c>
      <c r="AJ589" t="e">
        <f t="shared" si="96"/>
        <v>#DIV/0!</v>
      </c>
      <c r="AK589" t="e">
        <f t="shared" si="97"/>
        <v>#DIV/0!</v>
      </c>
      <c r="AL589" t="e">
        <f t="shared" si="98"/>
        <v>#DIV/0!</v>
      </c>
      <c r="AM589" t="e">
        <f t="shared" si="99"/>
        <v>#DIV/0!</v>
      </c>
    </row>
    <row r="590" spans="1:39">
      <c r="A590" s="18" t="s">
        <v>853</v>
      </c>
      <c r="B590" s="18" t="s">
        <v>1715</v>
      </c>
      <c r="C590" s="18" t="s">
        <v>3407</v>
      </c>
      <c r="D590" s="33">
        <v>32.378601074199999</v>
      </c>
      <c r="E590" s="33">
        <v>-94.711700439500007</v>
      </c>
      <c r="F590" s="19">
        <v>103</v>
      </c>
      <c r="L590" s="23" t="s">
        <v>1715</v>
      </c>
      <c r="M590" s="24">
        <v>32.380000000000003</v>
      </c>
      <c r="N590" s="24">
        <v>-94.71</v>
      </c>
      <c r="AD590" t="e">
        <f t="shared" si="90"/>
        <v>#DIV/0!</v>
      </c>
      <c r="AE590" t="e">
        <f t="shared" si="91"/>
        <v>#DIV/0!</v>
      </c>
      <c r="AF590">
        <f t="shared" si="92"/>
        <v>0.99995679660901782</v>
      </c>
      <c r="AG590">
        <f t="shared" si="93"/>
        <v>1.0000179541706262</v>
      </c>
      <c r="AH590" t="e">
        <f t="shared" si="94"/>
        <v>#DIV/0!</v>
      </c>
      <c r="AI590" t="e">
        <f t="shared" si="95"/>
        <v>#DIV/0!</v>
      </c>
      <c r="AJ590" t="e">
        <f t="shared" si="96"/>
        <v>#DIV/0!</v>
      </c>
      <c r="AK590" t="e">
        <f t="shared" si="97"/>
        <v>#DIV/0!</v>
      </c>
      <c r="AL590" t="e">
        <f t="shared" si="98"/>
        <v>#DIV/0!</v>
      </c>
      <c r="AM590" t="e">
        <f t="shared" si="99"/>
        <v>#DIV/0!</v>
      </c>
    </row>
    <row r="591" spans="1:39">
      <c r="A591" s="18" t="s">
        <v>854</v>
      </c>
      <c r="B591" s="18" t="s">
        <v>2707</v>
      </c>
      <c r="C591" s="18" t="s">
        <v>1862</v>
      </c>
      <c r="D591" s="33">
        <v>55.683334350599999</v>
      </c>
      <c r="E591" s="33">
        <v>12.1333332062</v>
      </c>
      <c r="F591" s="19">
        <v>10</v>
      </c>
      <c r="Y591" s="26" t="s">
        <v>1862</v>
      </c>
      <c r="Z591" s="26">
        <v>55.686943999999997</v>
      </c>
      <c r="AA591" s="26">
        <v>12.126111</v>
      </c>
      <c r="AB591" s="28">
        <v>10</v>
      </c>
      <c r="AD591" t="e">
        <f t="shared" si="90"/>
        <v>#DIV/0!</v>
      </c>
      <c r="AE591" t="e">
        <f t="shared" si="91"/>
        <v>#DIV/0!</v>
      </c>
      <c r="AF591" t="e">
        <f t="shared" si="92"/>
        <v>#DIV/0!</v>
      </c>
      <c r="AG591" t="e">
        <f t="shared" si="93"/>
        <v>#DIV/0!</v>
      </c>
      <c r="AH591" t="e">
        <f t="shared" si="94"/>
        <v>#DIV/0!</v>
      </c>
      <c r="AI591" t="e">
        <f t="shared" si="95"/>
        <v>#DIV/0!</v>
      </c>
      <c r="AJ591" t="e">
        <f t="shared" si="96"/>
        <v>#DIV/0!</v>
      </c>
      <c r="AK591" t="e">
        <f t="shared" si="97"/>
        <v>#DIV/0!</v>
      </c>
      <c r="AL591">
        <f t="shared" si="98"/>
        <v>0.9999351796105026</v>
      </c>
      <c r="AM591">
        <f t="shared" si="99"/>
        <v>1.0005955912988096</v>
      </c>
    </row>
    <row r="592" spans="1:39">
      <c r="A592" s="18" t="s">
        <v>855</v>
      </c>
      <c r="B592" s="18" t="s">
        <v>2708</v>
      </c>
      <c r="C592" s="18" t="s">
        <v>3395</v>
      </c>
      <c r="D592" s="33">
        <v>38.772201538099999</v>
      </c>
      <c r="E592" s="33">
        <v>-75.099197387700002</v>
      </c>
      <c r="F592" s="19">
        <v>2</v>
      </c>
      <c r="AD592" t="e">
        <f t="shared" si="90"/>
        <v>#DIV/0!</v>
      </c>
      <c r="AE592" t="e">
        <f t="shared" si="91"/>
        <v>#DIV/0!</v>
      </c>
      <c r="AF592" t="e">
        <f t="shared" si="92"/>
        <v>#DIV/0!</v>
      </c>
      <c r="AG592" t="e">
        <f t="shared" si="93"/>
        <v>#DIV/0!</v>
      </c>
      <c r="AH592" t="e">
        <f t="shared" si="94"/>
        <v>#DIV/0!</v>
      </c>
      <c r="AI592" t="e">
        <f t="shared" si="95"/>
        <v>#DIV/0!</v>
      </c>
      <c r="AJ592" t="e">
        <f t="shared" si="96"/>
        <v>#DIV/0!</v>
      </c>
      <c r="AK592" t="e">
        <f t="shared" si="97"/>
        <v>#DIV/0!</v>
      </c>
      <c r="AL592" t="e">
        <f t="shared" si="98"/>
        <v>#DIV/0!</v>
      </c>
      <c r="AM592" t="e">
        <f t="shared" si="99"/>
        <v>#DIV/0!</v>
      </c>
    </row>
    <row r="593" spans="1:39">
      <c r="A593" s="18" t="s">
        <v>856</v>
      </c>
      <c r="B593" s="18" t="s">
        <v>2709</v>
      </c>
      <c r="C593" s="18" t="s">
        <v>3405</v>
      </c>
      <c r="D593" s="33">
        <v>43.009998321499999</v>
      </c>
      <c r="E593" s="33">
        <v>-81.269996643100001</v>
      </c>
      <c r="F593" s="19">
        <v>100</v>
      </c>
      <c r="AD593" t="e">
        <f t="shared" si="90"/>
        <v>#DIV/0!</v>
      </c>
      <c r="AE593" t="e">
        <f t="shared" si="91"/>
        <v>#DIV/0!</v>
      </c>
      <c r="AF593" t="e">
        <f t="shared" si="92"/>
        <v>#DIV/0!</v>
      </c>
      <c r="AG593" t="e">
        <f t="shared" si="93"/>
        <v>#DIV/0!</v>
      </c>
      <c r="AH593" t="e">
        <f t="shared" si="94"/>
        <v>#DIV/0!</v>
      </c>
      <c r="AI593" t="e">
        <f t="shared" si="95"/>
        <v>#DIV/0!</v>
      </c>
      <c r="AJ593" t="e">
        <f t="shared" si="96"/>
        <v>#DIV/0!</v>
      </c>
      <c r="AK593" t="e">
        <f t="shared" si="97"/>
        <v>#DIV/0!</v>
      </c>
      <c r="AL593" t="e">
        <f t="shared" si="98"/>
        <v>#DIV/0!</v>
      </c>
      <c r="AM593" t="e">
        <f t="shared" si="99"/>
        <v>#DIV/0!</v>
      </c>
    </row>
    <row r="594" spans="1:39">
      <c r="A594" s="18" t="s">
        <v>857</v>
      </c>
      <c r="B594" s="18" t="s">
        <v>1615</v>
      </c>
      <c r="C594" s="18" t="s">
        <v>3409</v>
      </c>
      <c r="D594" s="33">
        <v>78.216667175300003</v>
      </c>
      <c r="E594" s="33">
        <v>15.5666666031</v>
      </c>
      <c r="F594" s="19" t="s">
        <v>8256</v>
      </c>
      <c r="L594" s="23" t="s">
        <v>1615</v>
      </c>
      <c r="M594" s="24">
        <v>78.22</v>
      </c>
      <c r="N594" s="24">
        <v>15.57</v>
      </c>
      <c r="AD594" t="e">
        <f t="shared" si="90"/>
        <v>#DIV/0!</v>
      </c>
      <c r="AE594" t="e">
        <f t="shared" si="91"/>
        <v>#DIV/0!</v>
      </c>
      <c r="AF594">
        <f t="shared" si="92"/>
        <v>0.99995739165558684</v>
      </c>
      <c r="AG594">
        <f t="shared" si="93"/>
        <v>0.99978590899807318</v>
      </c>
      <c r="AH594" t="e">
        <f t="shared" si="94"/>
        <v>#DIV/0!</v>
      </c>
      <c r="AI594" t="e">
        <f t="shared" si="95"/>
        <v>#DIV/0!</v>
      </c>
      <c r="AJ594" t="e">
        <f t="shared" si="96"/>
        <v>#DIV/0!</v>
      </c>
      <c r="AK594" t="e">
        <f t="shared" si="97"/>
        <v>#DIV/0!</v>
      </c>
      <c r="AL594" t="e">
        <f t="shared" si="98"/>
        <v>#DIV/0!</v>
      </c>
      <c r="AM594" t="e">
        <f t="shared" si="99"/>
        <v>#DIV/0!</v>
      </c>
    </row>
    <row r="595" spans="1:39">
      <c r="A595" s="18" t="s">
        <v>858</v>
      </c>
      <c r="B595" s="18" t="s">
        <v>1448</v>
      </c>
      <c r="C595" s="18" t="s">
        <v>3383</v>
      </c>
      <c r="D595" s="33">
        <v>44.129440307599999</v>
      </c>
      <c r="E595" s="33">
        <v>0.48554998640000002</v>
      </c>
      <c r="F595" s="19">
        <v>610</v>
      </c>
      <c r="L595" s="23" t="s">
        <v>1448</v>
      </c>
      <c r="M595" s="24">
        <v>44.13</v>
      </c>
      <c r="N595" s="24">
        <v>0.49</v>
      </c>
      <c r="AD595" t="e">
        <f t="shared" si="90"/>
        <v>#DIV/0!</v>
      </c>
      <c r="AE595" t="e">
        <f t="shared" si="91"/>
        <v>#DIV/0!</v>
      </c>
      <c r="AF595">
        <f t="shared" si="92"/>
        <v>0.99998731719012002</v>
      </c>
      <c r="AG595">
        <f t="shared" si="93"/>
        <v>0.99091833959183684</v>
      </c>
      <c r="AH595" t="e">
        <f t="shared" si="94"/>
        <v>#DIV/0!</v>
      </c>
      <c r="AI595" t="e">
        <f t="shared" si="95"/>
        <v>#DIV/0!</v>
      </c>
      <c r="AJ595" t="e">
        <f t="shared" si="96"/>
        <v>#DIV/0!</v>
      </c>
      <c r="AK595" t="e">
        <f t="shared" si="97"/>
        <v>#DIV/0!</v>
      </c>
      <c r="AL595" t="e">
        <f t="shared" si="98"/>
        <v>#DIV/0!</v>
      </c>
      <c r="AM595" t="e">
        <f t="shared" si="99"/>
        <v>#DIV/0!</v>
      </c>
    </row>
    <row r="596" spans="1:39">
      <c r="A596" s="18" t="s">
        <v>859</v>
      </c>
      <c r="B596" s="18" t="s">
        <v>2423</v>
      </c>
      <c r="C596" s="18" t="s">
        <v>2004</v>
      </c>
      <c r="D596" s="33">
        <v>41.319999694800003</v>
      </c>
      <c r="E596" s="33">
        <v>20.420000076299999</v>
      </c>
      <c r="F596" s="19">
        <v>1332</v>
      </c>
      <c r="T596" s="30" t="s">
        <v>2423</v>
      </c>
      <c r="U596" s="30" t="s">
        <v>2004</v>
      </c>
      <c r="V596" s="30">
        <v>41.53</v>
      </c>
      <c r="W596" s="30">
        <v>20.7</v>
      </c>
      <c r="X596" s="30">
        <v>1320</v>
      </c>
      <c r="Y596" s="26" t="s">
        <v>2004</v>
      </c>
      <c r="Z596" s="26">
        <v>41.536110999999998</v>
      </c>
      <c r="AA596" s="26">
        <v>20.69389</v>
      </c>
      <c r="AB596" s="28">
        <v>1332</v>
      </c>
      <c r="AD596" t="e">
        <f t="shared" si="90"/>
        <v>#DIV/0!</v>
      </c>
      <c r="AE596" t="e">
        <f t="shared" si="91"/>
        <v>#DIV/0!</v>
      </c>
      <c r="AF596" t="e">
        <f t="shared" si="92"/>
        <v>#DIV/0!</v>
      </c>
      <c r="AG596" t="e">
        <f t="shared" si="93"/>
        <v>#DIV/0!</v>
      </c>
      <c r="AH596" t="e">
        <f t="shared" si="94"/>
        <v>#DIV/0!</v>
      </c>
      <c r="AI596" t="e">
        <f t="shared" si="95"/>
        <v>#DIV/0!</v>
      </c>
      <c r="AJ596">
        <f t="shared" si="96"/>
        <v>0.99494340705032513</v>
      </c>
      <c r="AK596">
        <f t="shared" si="97"/>
        <v>0.98647343363768114</v>
      </c>
      <c r="AL596">
        <f t="shared" si="98"/>
        <v>0.99479702600948861</v>
      </c>
      <c r="AM596">
        <f t="shared" si="99"/>
        <v>0.98676469606729322</v>
      </c>
    </row>
    <row r="597" spans="1:39">
      <c r="A597" s="18" t="s">
        <v>860</v>
      </c>
      <c r="B597" s="18" t="s">
        <v>2250</v>
      </c>
      <c r="C597" s="18" t="s">
        <v>2251</v>
      </c>
      <c r="D597" s="33">
        <v>-67.604721069299998</v>
      </c>
      <c r="E597" s="33">
        <v>62.870555877699999</v>
      </c>
      <c r="F597" s="19">
        <v>20</v>
      </c>
      <c r="O597" s="26" t="s">
        <v>2250</v>
      </c>
      <c r="P597" s="26" t="s">
        <v>2251</v>
      </c>
      <c r="Q597" s="26">
        <v>-67.62</v>
      </c>
      <c r="R597" s="26">
        <v>62.87</v>
      </c>
      <c r="S597" s="26">
        <v>32</v>
      </c>
      <c r="T597" s="30" t="s">
        <v>2250</v>
      </c>
      <c r="U597" s="30" t="s">
        <v>2251</v>
      </c>
      <c r="V597" s="30">
        <v>-67.62</v>
      </c>
      <c r="W597" s="30">
        <v>62.87</v>
      </c>
      <c r="X597" s="30">
        <v>32</v>
      </c>
      <c r="AD597" t="e">
        <f t="shared" si="90"/>
        <v>#DIV/0!</v>
      </c>
      <c r="AE597" t="e">
        <f t="shared" si="91"/>
        <v>#DIV/0!</v>
      </c>
      <c r="AF597" t="e">
        <f t="shared" si="92"/>
        <v>#DIV/0!</v>
      </c>
      <c r="AG597" t="e">
        <f t="shared" si="93"/>
        <v>#DIV/0!</v>
      </c>
      <c r="AH597">
        <f t="shared" si="94"/>
        <v>0.99977404716503981</v>
      </c>
      <c r="AI597">
        <f t="shared" si="95"/>
        <v>1.0000088417003341</v>
      </c>
      <c r="AJ597">
        <f t="shared" si="96"/>
        <v>0.99977404716503981</v>
      </c>
      <c r="AK597">
        <f t="shared" si="97"/>
        <v>1.0000088417003341</v>
      </c>
      <c r="AL597" t="e">
        <f t="shared" si="98"/>
        <v>#DIV/0!</v>
      </c>
      <c r="AM597" t="e">
        <f t="shared" si="99"/>
        <v>#DIV/0!</v>
      </c>
    </row>
    <row r="598" spans="1:39">
      <c r="A598" s="18" t="s">
        <v>861</v>
      </c>
      <c r="B598" s="18" t="s">
        <v>1414</v>
      </c>
      <c r="C598" s="18" t="s">
        <v>3475</v>
      </c>
      <c r="D598" s="33">
        <v>24.600000381499999</v>
      </c>
      <c r="E598" s="33">
        <v>72.716667175300003</v>
      </c>
      <c r="F598" s="19">
        <v>1220</v>
      </c>
      <c r="L598" s="23" t="s">
        <v>1414</v>
      </c>
      <c r="M598" s="24">
        <v>24.6</v>
      </c>
      <c r="N598" s="24">
        <v>72.72</v>
      </c>
      <c r="AD598" t="e">
        <f t="shared" si="90"/>
        <v>#DIV/0!</v>
      </c>
      <c r="AE598" t="e">
        <f t="shared" si="91"/>
        <v>#DIV/0!</v>
      </c>
      <c r="AF598">
        <f t="shared" si="92"/>
        <v>1.0000000155081299</v>
      </c>
      <c r="AG598">
        <f t="shared" si="93"/>
        <v>0.99995416907728274</v>
      </c>
      <c r="AH598" t="e">
        <f t="shared" si="94"/>
        <v>#DIV/0!</v>
      </c>
      <c r="AI598" t="e">
        <f t="shared" si="95"/>
        <v>#DIV/0!</v>
      </c>
      <c r="AJ598" t="e">
        <f t="shared" si="96"/>
        <v>#DIV/0!</v>
      </c>
      <c r="AK598" t="e">
        <f t="shared" si="97"/>
        <v>#DIV/0!</v>
      </c>
      <c r="AL598" t="e">
        <f t="shared" si="98"/>
        <v>#DIV/0!</v>
      </c>
      <c r="AM598" t="e">
        <f t="shared" si="99"/>
        <v>#DIV/0!</v>
      </c>
    </row>
    <row r="599" spans="1:39">
      <c r="A599" s="18" t="s">
        <v>862</v>
      </c>
      <c r="B599" s="18" t="s">
        <v>1459</v>
      </c>
      <c r="C599" s="18" t="s">
        <v>3418</v>
      </c>
      <c r="D599" s="33">
        <v>40.450000762899997</v>
      </c>
      <c r="E599" s="33">
        <v>-3.7200000285999999</v>
      </c>
      <c r="F599" s="19">
        <v>680</v>
      </c>
      <c r="L599" s="23" t="s">
        <v>1459</v>
      </c>
      <c r="M599" s="24">
        <v>40.450000000000003</v>
      </c>
      <c r="N599" s="24">
        <v>-3.72</v>
      </c>
      <c r="AD599" t="e">
        <f t="shared" si="90"/>
        <v>#DIV/0!</v>
      </c>
      <c r="AE599" t="e">
        <f t="shared" si="91"/>
        <v>#DIV/0!</v>
      </c>
      <c r="AF599">
        <f t="shared" si="92"/>
        <v>1.0000000188603213</v>
      </c>
      <c r="AG599">
        <f t="shared" si="93"/>
        <v>1.0000000076881719</v>
      </c>
      <c r="AH599" t="e">
        <f t="shared" si="94"/>
        <v>#DIV/0!</v>
      </c>
      <c r="AI599" t="e">
        <f t="shared" si="95"/>
        <v>#DIV/0!</v>
      </c>
      <c r="AJ599" t="e">
        <f t="shared" si="96"/>
        <v>#DIV/0!</v>
      </c>
      <c r="AK599" t="e">
        <f t="shared" si="97"/>
        <v>#DIV/0!</v>
      </c>
      <c r="AL599" t="e">
        <f t="shared" si="98"/>
        <v>#DIV/0!</v>
      </c>
      <c r="AM599" t="e">
        <f t="shared" si="99"/>
        <v>#DIV/0!</v>
      </c>
    </row>
    <row r="600" spans="1:39">
      <c r="A600" s="18" t="s">
        <v>863</v>
      </c>
      <c r="B600" s="18" t="s">
        <v>2710</v>
      </c>
      <c r="C600" s="18" t="s">
        <v>3478</v>
      </c>
      <c r="D600" s="33">
        <v>35.7024993896</v>
      </c>
      <c r="E600" s="33">
        <v>52.586940765400001</v>
      </c>
      <c r="F600" s="19">
        <v>2986</v>
      </c>
      <c r="AD600" t="e">
        <f t="shared" si="90"/>
        <v>#DIV/0!</v>
      </c>
      <c r="AE600" t="e">
        <f t="shared" si="91"/>
        <v>#DIV/0!</v>
      </c>
      <c r="AF600" t="e">
        <f t="shared" si="92"/>
        <v>#DIV/0!</v>
      </c>
      <c r="AG600" t="e">
        <f t="shared" si="93"/>
        <v>#DIV/0!</v>
      </c>
      <c r="AH600" t="e">
        <f t="shared" si="94"/>
        <v>#DIV/0!</v>
      </c>
      <c r="AI600" t="e">
        <f t="shared" si="95"/>
        <v>#DIV/0!</v>
      </c>
      <c r="AJ600" t="e">
        <f t="shared" si="96"/>
        <v>#DIV/0!</v>
      </c>
      <c r="AK600" t="e">
        <f t="shared" si="97"/>
        <v>#DIV/0!</v>
      </c>
      <c r="AL600" t="e">
        <f t="shared" si="98"/>
        <v>#DIV/0!</v>
      </c>
      <c r="AM600" t="e">
        <f t="shared" si="99"/>
        <v>#DIV/0!</v>
      </c>
    </row>
    <row r="601" spans="1:39">
      <c r="A601" s="18" t="s">
        <v>864</v>
      </c>
      <c r="B601" s="18" t="s">
        <v>2711</v>
      </c>
      <c r="C601" s="18" t="s">
        <v>3429</v>
      </c>
      <c r="D601" s="33">
        <v>-2.5950000285999999</v>
      </c>
      <c r="E601" s="33">
        <v>-60.208999633799998</v>
      </c>
      <c r="F601" s="19">
        <v>45</v>
      </c>
      <c r="AD601" t="e">
        <f t="shared" si="90"/>
        <v>#DIV/0!</v>
      </c>
      <c r="AE601" t="e">
        <f t="shared" si="91"/>
        <v>#DIV/0!</v>
      </c>
      <c r="AF601" t="e">
        <f t="shared" si="92"/>
        <v>#DIV/0!</v>
      </c>
      <c r="AG601" t="e">
        <f t="shared" si="93"/>
        <v>#DIV/0!</v>
      </c>
      <c r="AH601" t="e">
        <f t="shared" si="94"/>
        <v>#DIV/0!</v>
      </c>
      <c r="AI601" t="e">
        <f t="shared" si="95"/>
        <v>#DIV/0!</v>
      </c>
      <c r="AJ601" t="e">
        <f t="shared" si="96"/>
        <v>#DIV/0!</v>
      </c>
      <c r="AK601" t="e">
        <f t="shared" si="97"/>
        <v>#DIV/0!</v>
      </c>
      <c r="AL601" t="e">
        <f t="shared" si="98"/>
        <v>#DIV/0!</v>
      </c>
      <c r="AM601" t="e">
        <f t="shared" si="99"/>
        <v>#DIV/0!</v>
      </c>
    </row>
    <row r="602" spans="1:39">
      <c r="A602" s="18" t="s">
        <v>865</v>
      </c>
      <c r="B602" s="18" t="s">
        <v>2712</v>
      </c>
      <c r="C602" s="18" t="s">
        <v>3434</v>
      </c>
      <c r="D602" s="33">
        <v>-46.8699989319</v>
      </c>
      <c r="E602" s="33">
        <v>37.849998474099998</v>
      </c>
      <c r="F602" s="19">
        <v>20</v>
      </c>
      <c r="AD602" t="e">
        <f t="shared" si="90"/>
        <v>#DIV/0!</v>
      </c>
      <c r="AE602" t="e">
        <f t="shared" si="91"/>
        <v>#DIV/0!</v>
      </c>
      <c r="AF602" t="e">
        <f t="shared" si="92"/>
        <v>#DIV/0!</v>
      </c>
      <c r="AG602" t="e">
        <f t="shared" si="93"/>
        <v>#DIV/0!</v>
      </c>
      <c r="AH602" t="e">
        <f t="shared" si="94"/>
        <v>#DIV/0!</v>
      </c>
      <c r="AI602" t="e">
        <f t="shared" si="95"/>
        <v>#DIV/0!</v>
      </c>
      <c r="AJ602" t="e">
        <f t="shared" si="96"/>
        <v>#DIV/0!</v>
      </c>
      <c r="AK602" t="e">
        <f t="shared" si="97"/>
        <v>#DIV/0!</v>
      </c>
      <c r="AL602" t="e">
        <f t="shared" si="98"/>
        <v>#DIV/0!</v>
      </c>
      <c r="AM602" t="e">
        <f t="shared" si="99"/>
        <v>#DIV/0!</v>
      </c>
    </row>
    <row r="603" spans="1:39">
      <c r="A603" s="18" t="s">
        <v>866</v>
      </c>
      <c r="B603" s="18" t="s">
        <v>1503</v>
      </c>
      <c r="C603" s="18" t="s">
        <v>3455</v>
      </c>
      <c r="D603" s="33">
        <v>53.833057403600002</v>
      </c>
      <c r="E603" s="33">
        <v>27.468889236500001</v>
      </c>
      <c r="F603" s="19">
        <v>222</v>
      </c>
      <c r="L603" s="23" t="s">
        <v>1503</v>
      </c>
      <c r="M603" s="24">
        <v>53.83</v>
      </c>
      <c r="N603" s="24">
        <v>27.47</v>
      </c>
      <c r="AD603" t="e">
        <f t="shared" si="90"/>
        <v>#DIV/0!</v>
      </c>
      <c r="AE603" t="e">
        <f t="shared" si="91"/>
        <v>#DIV/0!</v>
      </c>
      <c r="AF603">
        <f t="shared" si="92"/>
        <v>1.0000567973917891</v>
      </c>
      <c r="AG603">
        <f t="shared" si="93"/>
        <v>0.99995956448853307</v>
      </c>
      <c r="AH603" t="e">
        <f t="shared" si="94"/>
        <v>#DIV/0!</v>
      </c>
      <c r="AI603" t="e">
        <f t="shared" si="95"/>
        <v>#DIV/0!</v>
      </c>
      <c r="AJ603" t="e">
        <f t="shared" si="96"/>
        <v>#DIV/0!</v>
      </c>
      <c r="AK603" t="e">
        <f t="shared" si="97"/>
        <v>#DIV/0!</v>
      </c>
      <c r="AL603" t="e">
        <f t="shared" si="98"/>
        <v>#DIV/0!</v>
      </c>
      <c r="AM603" t="e">
        <f t="shared" si="99"/>
        <v>#DIV/0!</v>
      </c>
    </row>
    <row r="604" spans="1:39">
      <c r="A604" s="18" t="s">
        <v>867</v>
      </c>
      <c r="B604" s="18" t="s">
        <v>2713</v>
      </c>
      <c r="C604" s="18" t="s">
        <v>3438</v>
      </c>
      <c r="D604" s="33">
        <v>68</v>
      </c>
      <c r="E604" s="33">
        <v>24.239721298199999</v>
      </c>
      <c r="F604" s="19">
        <v>340</v>
      </c>
      <c r="AD604" t="e">
        <f t="shared" si="90"/>
        <v>#DIV/0!</v>
      </c>
      <c r="AE604" t="e">
        <f t="shared" si="91"/>
        <v>#DIV/0!</v>
      </c>
      <c r="AF604" t="e">
        <f t="shared" si="92"/>
        <v>#DIV/0!</v>
      </c>
      <c r="AG604" t="e">
        <f t="shared" si="93"/>
        <v>#DIV/0!</v>
      </c>
      <c r="AH604" t="e">
        <f t="shared" si="94"/>
        <v>#DIV/0!</v>
      </c>
      <c r="AI604" t="e">
        <f t="shared" si="95"/>
        <v>#DIV/0!</v>
      </c>
      <c r="AJ604" t="e">
        <f t="shared" si="96"/>
        <v>#DIV/0!</v>
      </c>
      <c r="AK604" t="e">
        <f t="shared" si="97"/>
        <v>#DIV/0!</v>
      </c>
      <c r="AL604" t="e">
        <f t="shared" si="98"/>
        <v>#DIV/0!</v>
      </c>
      <c r="AM604" t="e">
        <f t="shared" si="99"/>
        <v>#DIV/0!</v>
      </c>
    </row>
    <row r="605" spans="1:39">
      <c r="A605" s="18" t="s">
        <v>868</v>
      </c>
      <c r="B605" s="18" t="s">
        <v>1516</v>
      </c>
      <c r="C605" s="18" t="s">
        <v>3443</v>
      </c>
      <c r="D605" s="33">
        <v>-5.4200000763</v>
      </c>
      <c r="E605" s="33">
        <v>-35.3800010681</v>
      </c>
      <c r="F605" s="19">
        <v>42</v>
      </c>
      <c r="L605" s="23" t="s">
        <v>1516</v>
      </c>
      <c r="M605" s="24">
        <v>-5.42</v>
      </c>
      <c r="N605" s="24">
        <v>-35.380000000000003</v>
      </c>
      <c r="AD605" t="e">
        <f t="shared" si="90"/>
        <v>#DIV/0!</v>
      </c>
      <c r="AE605" t="e">
        <f t="shared" si="91"/>
        <v>#DIV/0!</v>
      </c>
      <c r="AF605">
        <f t="shared" si="92"/>
        <v>1.0000000140774907</v>
      </c>
      <c r="AG605">
        <f t="shared" si="93"/>
        <v>1.0000000301893726</v>
      </c>
      <c r="AH605" t="e">
        <f t="shared" si="94"/>
        <v>#DIV/0!</v>
      </c>
      <c r="AI605" t="e">
        <f t="shared" si="95"/>
        <v>#DIV/0!</v>
      </c>
      <c r="AJ605" t="e">
        <f t="shared" si="96"/>
        <v>#DIV/0!</v>
      </c>
      <c r="AK605" t="e">
        <f t="shared" si="97"/>
        <v>#DIV/0!</v>
      </c>
      <c r="AL605" t="e">
        <f t="shared" si="98"/>
        <v>#DIV/0!</v>
      </c>
      <c r="AM605" t="e">
        <f t="shared" si="99"/>
        <v>#DIV/0!</v>
      </c>
    </row>
    <row r="606" spans="1:39">
      <c r="A606" s="18" t="s">
        <v>869</v>
      </c>
      <c r="B606" s="18" t="s">
        <v>2252</v>
      </c>
      <c r="C606" s="18" t="s">
        <v>2253</v>
      </c>
      <c r="D606" s="33">
        <v>76.25</v>
      </c>
      <c r="E606" s="33">
        <v>-119.3499984741</v>
      </c>
      <c r="F606" s="19">
        <v>58</v>
      </c>
      <c r="O606" s="26" t="s">
        <v>2252</v>
      </c>
      <c r="P606" s="26" t="s">
        <v>2253</v>
      </c>
      <c r="Q606" s="26">
        <v>76.25</v>
      </c>
      <c r="R606" s="26">
        <v>-119.33</v>
      </c>
      <c r="S606" s="26">
        <v>58</v>
      </c>
      <c r="T606" s="30" t="s">
        <v>2252</v>
      </c>
      <c r="U606" s="30" t="s">
        <v>2253</v>
      </c>
      <c r="V606" s="30">
        <v>76.25</v>
      </c>
      <c r="W606" s="30">
        <v>-119.33</v>
      </c>
      <c r="X606" s="30">
        <v>58</v>
      </c>
      <c r="AD606" t="e">
        <f t="shared" si="90"/>
        <v>#DIV/0!</v>
      </c>
      <c r="AE606" t="e">
        <f t="shared" si="91"/>
        <v>#DIV/0!</v>
      </c>
      <c r="AF606" t="e">
        <f t="shared" si="92"/>
        <v>#DIV/0!</v>
      </c>
      <c r="AG606" t="e">
        <f t="shared" si="93"/>
        <v>#DIV/0!</v>
      </c>
      <c r="AH606">
        <f t="shared" si="94"/>
        <v>1</v>
      </c>
      <c r="AI606">
        <f t="shared" si="95"/>
        <v>1.000167589659767</v>
      </c>
      <c r="AJ606">
        <f t="shared" si="96"/>
        <v>1</v>
      </c>
      <c r="AK606">
        <f t="shared" si="97"/>
        <v>1.000167589659767</v>
      </c>
      <c r="AL606" t="e">
        <f t="shared" si="98"/>
        <v>#DIV/0!</v>
      </c>
      <c r="AM606" t="e">
        <f t="shared" si="99"/>
        <v>#DIV/0!</v>
      </c>
    </row>
    <row r="607" spans="1:39">
      <c r="A607" s="18" t="s">
        <v>871</v>
      </c>
      <c r="B607" s="18" t="s">
        <v>1607</v>
      </c>
      <c r="C607" s="18" t="s">
        <v>3447</v>
      </c>
      <c r="D607" s="33">
        <v>-37.665584564200003</v>
      </c>
      <c r="E607" s="33">
        <v>144.83122253420001</v>
      </c>
      <c r="F607" s="19">
        <v>125</v>
      </c>
      <c r="L607" s="23" t="s">
        <v>1607</v>
      </c>
      <c r="M607" s="24">
        <v>-37.665584564200003</v>
      </c>
      <c r="N607" s="24">
        <v>144.83122253420001</v>
      </c>
      <c r="AD607" t="e">
        <f t="shared" si="90"/>
        <v>#DIV/0!</v>
      </c>
      <c r="AE607" t="e">
        <f t="shared" si="91"/>
        <v>#DIV/0!</v>
      </c>
      <c r="AF607">
        <f t="shared" si="92"/>
        <v>1</v>
      </c>
      <c r="AG607">
        <f t="shared" si="93"/>
        <v>1</v>
      </c>
      <c r="AH607" t="e">
        <f t="shared" si="94"/>
        <v>#DIV/0!</v>
      </c>
      <c r="AI607" t="e">
        <f t="shared" si="95"/>
        <v>#DIV/0!</v>
      </c>
      <c r="AJ607" t="e">
        <f t="shared" si="96"/>
        <v>#DIV/0!</v>
      </c>
      <c r="AK607" t="e">
        <f t="shared" si="97"/>
        <v>#DIV/0!</v>
      </c>
      <c r="AL607" t="e">
        <f t="shared" si="98"/>
        <v>#DIV/0!</v>
      </c>
      <c r="AM607" t="e">
        <f t="shared" si="99"/>
        <v>#DIV/0!</v>
      </c>
    </row>
    <row r="608" spans="1:39">
      <c r="A608" s="18" t="s">
        <v>872</v>
      </c>
      <c r="B608" s="18" t="s">
        <v>2714</v>
      </c>
      <c r="C608" s="18" t="s">
        <v>3479</v>
      </c>
      <c r="D608" s="33">
        <v>43.978999999999999</v>
      </c>
      <c r="E608" s="33">
        <v>-121.687</v>
      </c>
      <c r="F608" s="19">
        <v>2743</v>
      </c>
      <c r="AD608" t="e">
        <f t="shared" si="90"/>
        <v>#DIV/0!</v>
      </c>
      <c r="AE608" t="e">
        <f t="shared" si="91"/>
        <v>#DIV/0!</v>
      </c>
      <c r="AF608" t="e">
        <f t="shared" si="92"/>
        <v>#DIV/0!</v>
      </c>
      <c r="AG608" t="e">
        <f t="shared" si="93"/>
        <v>#DIV/0!</v>
      </c>
      <c r="AH608" t="e">
        <f t="shared" si="94"/>
        <v>#DIV/0!</v>
      </c>
      <c r="AI608" t="e">
        <f t="shared" si="95"/>
        <v>#DIV/0!</v>
      </c>
      <c r="AJ608" t="e">
        <f t="shared" si="96"/>
        <v>#DIV/0!</v>
      </c>
      <c r="AK608" t="e">
        <f t="shared" si="97"/>
        <v>#DIV/0!</v>
      </c>
      <c r="AL608" t="e">
        <f t="shared" si="98"/>
        <v>#DIV/0!</v>
      </c>
      <c r="AM608" t="e">
        <f t="shared" si="99"/>
        <v>#DIV/0!</v>
      </c>
    </row>
    <row r="609" spans="1:39">
      <c r="A609" s="18" t="s">
        <v>873</v>
      </c>
      <c r="B609" s="18" t="s">
        <v>2715</v>
      </c>
      <c r="C609" s="18" t="s">
        <v>3480</v>
      </c>
      <c r="D609" s="33">
        <v>37.580001831099999</v>
      </c>
      <c r="E609" s="33">
        <v>-118.2399978638</v>
      </c>
      <c r="F609" s="19">
        <v>3800</v>
      </c>
      <c r="AD609" t="e">
        <f t="shared" si="90"/>
        <v>#DIV/0!</v>
      </c>
      <c r="AE609" t="e">
        <f t="shared" si="91"/>
        <v>#DIV/0!</v>
      </c>
      <c r="AF609" t="e">
        <f t="shared" si="92"/>
        <v>#DIV/0!</v>
      </c>
      <c r="AG609" t="e">
        <f t="shared" si="93"/>
        <v>#DIV/0!</v>
      </c>
      <c r="AH609" t="e">
        <f t="shared" si="94"/>
        <v>#DIV/0!</v>
      </c>
      <c r="AI609" t="e">
        <f t="shared" si="95"/>
        <v>#DIV/0!</v>
      </c>
      <c r="AJ609" t="e">
        <f t="shared" si="96"/>
        <v>#DIV/0!</v>
      </c>
      <c r="AK609" t="e">
        <f t="shared" si="97"/>
        <v>#DIV/0!</v>
      </c>
      <c r="AL609" t="e">
        <f t="shared" si="98"/>
        <v>#DIV/0!</v>
      </c>
      <c r="AM609" t="e">
        <f t="shared" si="99"/>
        <v>#DIV/0!</v>
      </c>
    </row>
    <row r="610" spans="1:39">
      <c r="A610" s="18" t="s">
        <v>874</v>
      </c>
      <c r="B610" s="18" t="s">
        <v>2716</v>
      </c>
      <c r="C610" s="18" t="s">
        <v>3417</v>
      </c>
      <c r="D610" s="33">
        <v>37.704678000000001</v>
      </c>
      <c r="E610" s="33">
        <v>-85.048705999999996</v>
      </c>
      <c r="F610" s="19">
        <v>293</v>
      </c>
      <c r="AD610" t="e">
        <f t="shared" si="90"/>
        <v>#DIV/0!</v>
      </c>
      <c r="AE610" t="e">
        <f t="shared" si="91"/>
        <v>#DIV/0!</v>
      </c>
      <c r="AF610" t="e">
        <f t="shared" si="92"/>
        <v>#DIV/0!</v>
      </c>
      <c r="AG610" t="e">
        <f t="shared" si="93"/>
        <v>#DIV/0!</v>
      </c>
      <c r="AH610" t="e">
        <f t="shared" si="94"/>
        <v>#DIV/0!</v>
      </c>
      <c r="AI610" t="e">
        <f t="shared" si="95"/>
        <v>#DIV/0!</v>
      </c>
      <c r="AJ610" t="e">
        <f t="shared" si="96"/>
        <v>#DIV/0!</v>
      </c>
      <c r="AK610" t="e">
        <f t="shared" si="97"/>
        <v>#DIV/0!</v>
      </c>
      <c r="AL610" t="e">
        <f t="shared" si="98"/>
        <v>#DIV/0!</v>
      </c>
      <c r="AM610" t="e">
        <f t="shared" si="99"/>
        <v>#DIV/0!</v>
      </c>
    </row>
    <row r="611" spans="1:39">
      <c r="A611" s="18" t="s">
        <v>875</v>
      </c>
      <c r="B611" s="18" t="s">
        <v>2254</v>
      </c>
      <c r="C611" s="18" t="s">
        <v>3445</v>
      </c>
      <c r="D611" s="33">
        <v>-77.849999999999994</v>
      </c>
      <c r="E611" s="33">
        <v>166.66666670000001</v>
      </c>
      <c r="F611" s="19">
        <v>11</v>
      </c>
      <c r="O611" s="26" t="s">
        <v>2254</v>
      </c>
      <c r="P611" s="26" t="s">
        <v>2255</v>
      </c>
      <c r="Q611" s="26">
        <v>-77.819999999999993</v>
      </c>
      <c r="R611" s="26">
        <v>166.58</v>
      </c>
      <c r="S611" s="26">
        <v>11</v>
      </c>
      <c r="T611" s="30" t="s">
        <v>2254</v>
      </c>
      <c r="U611" s="30" t="s">
        <v>2255</v>
      </c>
      <c r="V611" s="30">
        <v>-77.819999999999993</v>
      </c>
      <c r="W611" s="30">
        <v>166.58</v>
      </c>
      <c r="X611" s="30">
        <v>11</v>
      </c>
      <c r="AD611" t="e">
        <f t="shared" si="90"/>
        <v>#DIV/0!</v>
      </c>
      <c r="AE611" t="e">
        <f t="shared" si="91"/>
        <v>#DIV/0!</v>
      </c>
      <c r="AF611" t="e">
        <f t="shared" si="92"/>
        <v>#DIV/0!</v>
      </c>
      <c r="AG611" t="e">
        <f t="shared" si="93"/>
        <v>#DIV/0!</v>
      </c>
      <c r="AH611">
        <f t="shared" si="94"/>
        <v>1.0003855050115651</v>
      </c>
      <c r="AI611">
        <f t="shared" si="95"/>
        <v>1.0005202707407852</v>
      </c>
      <c r="AJ611">
        <f t="shared" si="96"/>
        <v>1.0003855050115651</v>
      </c>
      <c r="AK611">
        <f t="shared" si="97"/>
        <v>1.0005202707407852</v>
      </c>
      <c r="AL611" t="e">
        <f t="shared" si="98"/>
        <v>#DIV/0!</v>
      </c>
      <c r="AM611" t="e">
        <f t="shared" si="99"/>
        <v>#DIV/0!</v>
      </c>
    </row>
    <row r="612" spans="1:39">
      <c r="A612" s="18" t="s">
        <v>876</v>
      </c>
      <c r="B612" s="18" t="s">
        <v>2717</v>
      </c>
      <c r="C612" s="18" t="s">
        <v>3428</v>
      </c>
      <c r="D612" s="33">
        <v>37.131801605200003</v>
      </c>
      <c r="E612" s="33">
        <v>-86.147903442399993</v>
      </c>
      <c r="F612" s="19">
        <v>235</v>
      </c>
      <c r="AD612" t="e">
        <f t="shared" si="90"/>
        <v>#DIV/0!</v>
      </c>
      <c r="AE612" t="e">
        <f t="shared" si="91"/>
        <v>#DIV/0!</v>
      </c>
      <c r="AF612" t="e">
        <f t="shared" si="92"/>
        <v>#DIV/0!</v>
      </c>
      <c r="AG612" t="e">
        <f t="shared" si="93"/>
        <v>#DIV/0!</v>
      </c>
      <c r="AH612" t="e">
        <f t="shared" si="94"/>
        <v>#DIV/0!</v>
      </c>
      <c r="AI612" t="e">
        <f t="shared" si="95"/>
        <v>#DIV/0!</v>
      </c>
      <c r="AJ612" t="e">
        <f t="shared" si="96"/>
        <v>#DIV/0!</v>
      </c>
      <c r="AK612" t="e">
        <f t="shared" si="97"/>
        <v>#DIV/0!</v>
      </c>
      <c r="AL612" t="e">
        <f t="shared" si="98"/>
        <v>#DIV/0!</v>
      </c>
      <c r="AM612" t="e">
        <f t="shared" si="99"/>
        <v>#DIV/0!</v>
      </c>
    </row>
    <row r="613" spans="1:39">
      <c r="A613" s="18" t="s">
        <v>877</v>
      </c>
      <c r="B613" s="18" t="s">
        <v>1438</v>
      </c>
      <c r="C613" s="18" t="s">
        <v>3430</v>
      </c>
      <c r="D613" s="33">
        <v>53.470001220699999</v>
      </c>
      <c r="E613" s="33">
        <v>-2.2300000190999998</v>
      </c>
      <c r="F613" s="19">
        <v>76</v>
      </c>
      <c r="L613" s="23" t="s">
        <v>1438</v>
      </c>
      <c r="M613" s="24">
        <v>53.47</v>
      </c>
      <c r="N613" s="24">
        <v>-2.23</v>
      </c>
      <c r="AD613" t="e">
        <f t="shared" si="90"/>
        <v>#DIV/0!</v>
      </c>
      <c r="AE613" t="e">
        <f t="shared" si="91"/>
        <v>#DIV/0!</v>
      </c>
      <c r="AF613">
        <f t="shared" si="92"/>
        <v>1.0000000228296242</v>
      </c>
      <c r="AG613">
        <f t="shared" si="93"/>
        <v>1.0000000085650222</v>
      </c>
      <c r="AH613" t="e">
        <f t="shared" si="94"/>
        <v>#DIV/0!</v>
      </c>
      <c r="AI613" t="e">
        <f t="shared" si="95"/>
        <v>#DIV/0!</v>
      </c>
      <c r="AJ613" t="e">
        <f t="shared" si="96"/>
        <v>#DIV/0!</v>
      </c>
      <c r="AK613" t="e">
        <f t="shared" si="97"/>
        <v>#DIV/0!</v>
      </c>
      <c r="AL613" t="e">
        <f t="shared" si="98"/>
        <v>#DIV/0!</v>
      </c>
      <c r="AM613" t="e">
        <f t="shared" si="99"/>
        <v>#DIV/0!</v>
      </c>
    </row>
    <row r="614" spans="1:39">
      <c r="A614" s="18" t="s">
        <v>878</v>
      </c>
      <c r="B614" s="18" t="s">
        <v>2718</v>
      </c>
      <c r="C614" s="18" t="s">
        <v>3458</v>
      </c>
      <c r="D614" s="33">
        <v>51.683334350599999</v>
      </c>
      <c r="E614" s="33">
        <v>4.5333333014999999</v>
      </c>
      <c r="F614" s="19" t="s">
        <v>8256</v>
      </c>
      <c r="AD614" t="e">
        <f t="shared" si="90"/>
        <v>#DIV/0!</v>
      </c>
      <c r="AE614" t="e">
        <f t="shared" si="91"/>
        <v>#DIV/0!</v>
      </c>
      <c r="AF614" t="e">
        <f t="shared" si="92"/>
        <v>#DIV/0!</v>
      </c>
      <c r="AG614" t="e">
        <f t="shared" si="93"/>
        <v>#DIV/0!</v>
      </c>
      <c r="AH614" t="e">
        <f t="shared" si="94"/>
        <v>#DIV/0!</v>
      </c>
      <c r="AI614" t="e">
        <f t="shared" si="95"/>
        <v>#DIV/0!</v>
      </c>
      <c r="AJ614" t="e">
        <f t="shared" si="96"/>
        <v>#DIV/0!</v>
      </c>
      <c r="AK614" t="e">
        <f t="shared" si="97"/>
        <v>#DIV/0!</v>
      </c>
      <c r="AL614" t="e">
        <f t="shared" si="98"/>
        <v>#DIV/0!</v>
      </c>
      <c r="AM614" t="e">
        <f t="shared" si="99"/>
        <v>#DIV/0!</v>
      </c>
    </row>
    <row r="615" spans="1:39">
      <c r="A615" s="18" t="s">
        <v>879</v>
      </c>
      <c r="B615" s="18" t="s">
        <v>2719</v>
      </c>
      <c r="C615" s="18" t="s">
        <v>3444</v>
      </c>
      <c r="D615" s="33">
        <v>30.670000076299999</v>
      </c>
      <c r="E615" s="33">
        <v>-90.930000305199997</v>
      </c>
      <c r="F615" s="19">
        <v>2081</v>
      </c>
      <c r="AD615" t="e">
        <f t="shared" si="90"/>
        <v>#DIV/0!</v>
      </c>
      <c r="AE615" t="e">
        <f t="shared" si="91"/>
        <v>#DIV/0!</v>
      </c>
      <c r="AF615" t="e">
        <f t="shared" si="92"/>
        <v>#DIV/0!</v>
      </c>
      <c r="AG615" t="e">
        <f t="shared" si="93"/>
        <v>#DIV/0!</v>
      </c>
      <c r="AH615" t="e">
        <f t="shared" si="94"/>
        <v>#DIV/0!</v>
      </c>
      <c r="AI615" t="e">
        <f t="shared" si="95"/>
        <v>#DIV/0!</v>
      </c>
      <c r="AJ615" t="e">
        <f t="shared" si="96"/>
        <v>#DIV/0!</v>
      </c>
      <c r="AK615" t="e">
        <f t="shared" si="97"/>
        <v>#DIV/0!</v>
      </c>
      <c r="AL615" t="e">
        <f t="shared" si="98"/>
        <v>#DIV/0!</v>
      </c>
      <c r="AM615" t="e">
        <f t="shared" si="99"/>
        <v>#DIV/0!</v>
      </c>
    </row>
    <row r="616" spans="1:39">
      <c r="A616" s="18" t="s">
        <v>880</v>
      </c>
      <c r="B616" s="18" t="s">
        <v>2720</v>
      </c>
      <c r="C616" s="18" t="s">
        <v>3452</v>
      </c>
      <c r="D616" s="33">
        <v>31.9300003052</v>
      </c>
      <c r="E616" s="33">
        <v>-102.1999969482</v>
      </c>
      <c r="F616" s="19">
        <v>872</v>
      </c>
      <c r="AD616" t="e">
        <f t="shared" si="90"/>
        <v>#DIV/0!</v>
      </c>
      <c r="AE616" t="e">
        <f t="shared" si="91"/>
        <v>#DIV/0!</v>
      </c>
      <c r="AF616" t="e">
        <f t="shared" si="92"/>
        <v>#DIV/0!</v>
      </c>
      <c r="AG616" t="e">
        <f t="shared" si="93"/>
        <v>#DIV/0!</v>
      </c>
      <c r="AH616" t="e">
        <f t="shared" si="94"/>
        <v>#DIV/0!</v>
      </c>
      <c r="AI616" t="e">
        <f t="shared" si="95"/>
        <v>#DIV/0!</v>
      </c>
      <c r="AJ616" t="e">
        <f t="shared" si="96"/>
        <v>#DIV/0!</v>
      </c>
      <c r="AK616" t="e">
        <f t="shared" si="97"/>
        <v>#DIV/0!</v>
      </c>
      <c r="AL616" t="e">
        <f t="shared" si="98"/>
        <v>#DIV/0!</v>
      </c>
      <c r="AM616" t="e">
        <f t="shared" si="99"/>
        <v>#DIV/0!</v>
      </c>
    </row>
    <row r="617" spans="1:39">
      <c r="A617" s="18" t="s">
        <v>881</v>
      </c>
      <c r="B617" s="18" t="s">
        <v>2721</v>
      </c>
      <c r="C617" s="18" t="s">
        <v>3372</v>
      </c>
      <c r="D617" s="33">
        <v>6.2607053700000002</v>
      </c>
      <c r="E617" s="33">
        <v>-75.57775676</v>
      </c>
      <c r="F617" s="19">
        <v>1463</v>
      </c>
      <c r="AD617" t="e">
        <f t="shared" si="90"/>
        <v>#DIV/0!</v>
      </c>
      <c r="AE617" t="e">
        <f t="shared" si="91"/>
        <v>#DIV/0!</v>
      </c>
      <c r="AF617" t="e">
        <f t="shared" si="92"/>
        <v>#DIV/0!</v>
      </c>
      <c r="AG617" t="e">
        <f t="shared" si="93"/>
        <v>#DIV/0!</v>
      </c>
      <c r="AH617" t="e">
        <f t="shared" si="94"/>
        <v>#DIV/0!</v>
      </c>
      <c r="AI617" t="e">
        <f t="shared" si="95"/>
        <v>#DIV/0!</v>
      </c>
      <c r="AJ617" t="e">
        <f t="shared" si="96"/>
        <v>#DIV/0!</v>
      </c>
      <c r="AK617" t="e">
        <f t="shared" si="97"/>
        <v>#DIV/0!</v>
      </c>
      <c r="AL617" t="e">
        <f t="shared" si="98"/>
        <v>#DIV/0!</v>
      </c>
      <c r="AM617" t="e">
        <f t="shared" si="99"/>
        <v>#DIV/0!</v>
      </c>
    </row>
    <row r="618" spans="1:39">
      <c r="A618" s="18" t="s">
        <v>882</v>
      </c>
      <c r="B618" s="18" t="s">
        <v>1727</v>
      </c>
      <c r="C618" s="18" t="s">
        <v>3446</v>
      </c>
      <c r="D618" s="33">
        <v>41.152801513699998</v>
      </c>
      <c r="E618" s="33">
        <v>-96.491203308099998</v>
      </c>
      <c r="F618" s="19">
        <v>352</v>
      </c>
      <c r="L618" s="23" t="s">
        <v>1727</v>
      </c>
      <c r="M618" s="24">
        <v>41.15</v>
      </c>
      <c r="N618" s="24">
        <v>-96.49</v>
      </c>
      <c r="AD618" t="e">
        <f t="shared" si="90"/>
        <v>#DIV/0!</v>
      </c>
      <c r="AE618" t="e">
        <f t="shared" si="91"/>
        <v>#DIV/0!</v>
      </c>
      <c r="AF618">
        <f t="shared" si="92"/>
        <v>1.000068080527339</v>
      </c>
      <c r="AG618">
        <f t="shared" si="93"/>
        <v>1.0000124708063012</v>
      </c>
      <c r="AH618" t="e">
        <f t="shared" si="94"/>
        <v>#DIV/0!</v>
      </c>
      <c r="AI618" t="e">
        <f t="shared" si="95"/>
        <v>#DIV/0!</v>
      </c>
      <c r="AJ618" t="e">
        <f t="shared" si="96"/>
        <v>#DIV/0!</v>
      </c>
      <c r="AK618" t="e">
        <f t="shared" si="97"/>
        <v>#DIV/0!</v>
      </c>
      <c r="AL618" t="e">
        <f t="shared" si="98"/>
        <v>#DIV/0!</v>
      </c>
      <c r="AM618" t="e">
        <f t="shared" si="99"/>
        <v>#DIV/0!</v>
      </c>
    </row>
    <row r="619" spans="1:39">
      <c r="A619" s="18" t="s">
        <v>884</v>
      </c>
      <c r="B619" s="18" t="s">
        <v>1661</v>
      </c>
      <c r="C619" s="18" t="s">
        <v>3449</v>
      </c>
      <c r="D619" s="33">
        <v>38.200000762899997</v>
      </c>
      <c r="E619" s="33">
        <v>15.550000190700001</v>
      </c>
      <c r="F619" s="19">
        <v>54</v>
      </c>
      <c r="L619" s="23" t="s">
        <v>1661</v>
      </c>
      <c r="M619" s="24">
        <v>38.200000000000003</v>
      </c>
      <c r="N619" s="24">
        <v>15.55</v>
      </c>
      <c r="AD619" t="e">
        <f t="shared" si="90"/>
        <v>#DIV/0!</v>
      </c>
      <c r="AE619" t="e">
        <f t="shared" si="91"/>
        <v>#DIV/0!</v>
      </c>
      <c r="AF619">
        <f t="shared" si="92"/>
        <v>1.000000019971204</v>
      </c>
      <c r="AG619">
        <f t="shared" si="93"/>
        <v>1.0000000122636656</v>
      </c>
      <c r="AH619" t="e">
        <f t="shared" si="94"/>
        <v>#DIV/0!</v>
      </c>
      <c r="AI619" t="e">
        <f t="shared" si="95"/>
        <v>#DIV/0!</v>
      </c>
      <c r="AJ619" t="e">
        <f t="shared" si="96"/>
        <v>#DIV/0!</v>
      </c>
      <c r="AK619" t="e">
        <f t="shared" si="97"/>
        <v>#DIV/0!</v>
      </c>
      <c r="AL619" t="e">
        <f t="shared" si="98"/>
        <v>#DIV/0!</v>
      </c>
      <c r="AM619" t="e">
        <f t="shared" si="99"/>
        <v>#DIV/0!</v>
      </c>
    </row>
    <row r="620" spans="1:39">
      <c r="A620" s="18" t="s">
        <v>885</v>
      </c>
      <c r="B620" s="18" t="s">
        <v>2722</v>
      </c>
      <c r="C620" s="18" t="s">
        <v>3448</v>
      </c>
      <c r="D620" s="33">
        <v>37.198397999999997</v>
      </c>
      <c r="E620" s="33">
        <v>-108.49046199999999</v>
      </c>
      <c r="F620" s="19">
        <v>2165</v>
      </c>
      <c r="AD620" t="e">
        <f t="shared" si="90"/>
        <v>#DIV/0!</v>
      </c>
      <c r="AE620" t="e">
        <f t="shared" si="91"/>
        <v>#DIV/0!</v>
      </c>
      <c r="AF620" t="e">
        <f t="shared" si="92"/>
        <v>#DIV/0!</v>
      </c>
      <c r="AG620" t="e">
        <f t="shared" si="93"/>
        <v>#DIV/0!</v>
      </c>
      <c r="AH620" t="e">
        <f t="shared" si="94"/>
        <v>#DIV/0!</v>
      </c>
      <c r="AI620" t="e">
        <f t="shared" si="95"/>
        <v>#DIV/0!</v>
      </c>
      <c r="AJ620" t="e">
        <f t="shared" si="96"/>
        <v>#DIV/0!</v>
      </c>
      <c r="AK620" t="e">
        <f t="shared" si="97"/>
        <v>#DIV/0!</v>
      </c>
      <c r="AL620" t="e">
        <f t="shared" si="98"/>
        <v>#DIV/0!</v>
      </c>
      <c r="AM620" t="e">
        <f t="shared" si="99"/>
        <v>#DIV/0!</v>
      </c>
    </row>
    <row r="621" spans="1:39">
      <c r="A621" s="18" t="s">
        <v>886</v>
      </c>
      <c r="B621" s="18" t="s">
        <v>2256</v>
      </c>
      <c r="C621" s="18" t="s">
        <v>3450</v>
      </c>
      <c r="D621" s="33">
        <v>19.979999542200002</v>
      </c>
      <c r="E621" s="33">
        <v>-97.169998168899994</v>
      </c>
      <c r="F621" s="19">
        <v>4560</v>
      </c>
      <c r="O621" s="26" t="s">
        <v>2256</v>
      </c>
      <c r="P621" s="26" t="s">
        <v>2257</v>
      </c>
      <c r="Q621" s="26">
        <v>18.98416667</v>
      </c>
      <c r="R621" s="26">
        <v>-97.3125</v>
      </c>
      <c r="S621" s="26">
        <v>4560</v>
      </c>
      <c r="T621" s="30" t="s">
        <v>2256</v>
      </c>
      <c r="U621" s="30" t="s">
        <v>2257</v>
      </c>
      <c r="V621" s="30">
        <v>19.98</v>
      </c>
      <c r="W621" s="30">
        <v>-97.17</v>
      </c>
      <c r="X621" s="30">
        <v>4560</v>
      </c>
      <c r="AD621" t="e">
        <f t="shared" si="90"/>
        <v>#DIV/0!</v>
      </c>
      <c r="AE621" t="e">
        <f t="shared" si="91"/>
        <v>#DIV/0!</v>
      </c>
      <c r="AF621" t="e">
        <f t="shared" si="92"/>
        <v>#DIV/0!</v>
      </c>
      <c r="AG621" t="e">
        <f t="shared" si="93"/>
        <v>#DIV/0!</v>
      </c>
      <c r="AH621">
        <f t="shared" si="94"/>
        <v>1.0524559697304849</v>
      </c>
      <c r="AI621">
        <f t="shared" si="95"/>
        <v>0.99853562665536277</v>
      </c>
      <c r="AJ621">
        <f t="shared" si="96"/>
        <v>0.9999999770870871</v>
      </c>
      <c r="AK621">
        <f t="shared" si="97"/>
        <v>0.99999998115570643</v>
      </c>
      <c r="AL621" t="e">
        <f t="shared" si="98"/>
        <v>#DIV/0!</v>
      </c>
      <c r="AM621" t="e">
        <f t="shared" si="99"/>
        <v>#DIV/0!</v>
      </c>
    </row>
    <row r="622" spans="1:39">
      <c r="A622" s="18" t="s">
        <v>887</v>
      </c>
      <c r="B622" s="18" t="s">
        <v>2723</v>
      </c>
      <c r="C622" s="18" t="s">
        <v>3459</v>
      </c>
      <c r="D622" s="33">
        <v>27.483333587600001</v>
      </c>
      <c r="E622" s="33">
        <v>95.016670227099993</v>
      </c>
      <c r="F622" s="19">
        <v>111</v>
      </c>
      <c r="AD622" t="e">
        <f t="shared" si="90"/>
        <v>#DIV/0!</v>
      </c>
      <c r="AE622" t="e">
        <f t="shared" si="91"/>
        <v>#DIV/0!</v>
      </c>
      <c r="AF622" t="e">
        <f t="shared" si="92"/>
        <v>#DIV/0!</v>
      </c>
      <c r="AG622" t="e">
        <f t="shared" si="93"/>
        <v>#DIV/0!</v>
      </c>
      <c r="AH622" t="e">
        <f t="shared" si="94"/>
        <v>#DIV/0!</v>
      </c>
      <c r="AI622" t="e">
        <f t="shared" si="95"/>
        <v>#DIV/0!</v>
      </c>
      <c r="AJ622" t="e">
        <f t="shared" si="96"/>
        <v>#DIV/0!</v>
      </c>
      <c r="AK622" t="e">
        <f t="shared" si="97"/>
        <v>#DIV/0!</v>
      </c>
      <c r="AL622" t="e">
        <f t="shared" si="98"/>
        <v>#DIV/0!</v>
      </c>
      <c r="AM622" t="e">
        <f t="shared" si="99"/>
        <v>#DIV/0!</v>
      </c>
    </row>
    <row r="623" spans="1:39">
      <c r="A623" s="18" t="s">
        <v>889</v>
      </c>
      <c r="B623" s="18" t="s">
        <v>2258</v>
      </c>
      <c r="C623" s="18" t="s">
        <v>3424</v>
      </c>
      <c r="D623" s="33">
        <v>39.875278000000002</v>
      </c>
      <c r="E623" s="33">
        <v>4.316389</v>
      </c>
      <c r="F623" s="19">
        <v>78</v>
      </c>
      <c r="O623" s="26" t="s">
        <v>2258</v>
      </c>
      <c r="P623" s="26" t="s">
        <v>2259</v>
      </c>
      <c r="Q623" s="26">
        <v>39.875279999999997</v>
      </c>
      <c r="R623" s="26">
        <v>4.3163900000000002</v>
      </c>
      <c r="S623" s="26">
        <v>78</v>
      </c>
      <c r="T623" s="30" t="s">
        <v>2258</v>
      </c>
      <c r="U623" s="30" t="s">
        <v>2259</v>
      </c>
      <c r="V623" s="30">
        <v>39.869999999999997</v>
      </c>
      <c r="W623" s="30">
        <v>4.32</v>
      </c>
      <c r="X623" s="30">
        <v>78</v>
      </c>
      <c r="AD623" t="e">
        <f t="shared" si="90"/>
        <v>#DIV/0!</v>
      </c>
      <c r="AE623" t="e">
        <f t="shared" si="91"/>
        <v>#DIV/0!</v>
      </c>
      <c r="AF623" t="e">
        <f t="shared" si="92"/>
        <v>#DIV/0!</v>
      </c>
      <c r="AG623" t="e">
        <f t="shared" si="93"/>
        <v>#DIV/0!</v>
      </c>
      <c r="AH623">
        <f t="shared" si="94"/>
        <v>0.99999994984361251</v>
      </c>
      <c r="AI623">
        <f t="shared" si="95"/>
        <v>0.99999976832491966</v>
      </c>
      <c r="AJ623">
        <f t="shared" si="96"/>
        <v>1.0001323802357664</v>
      </c>
      <c r="AK623">
        <f t="shared" si="97"/>
        <v>0.99916412037037028</v>
      </c>
      <c r="AL623" t="e">
        <f t="shared" si="98"/>
        <v>#DIV/0!</v>
      </c>
      <c r="AM623" t="e">
        <f t="shared" si="99"/>
        <v>#DIV/0!</v>
      </c>
    </row>
    <row r="624" spans="1:39">
      <c r="A624" s="18" t="s">
        <v>890</v>
      </c>
      <c r="B624" s="18" t="s">
        <v>2260</v>
      </c>
      <c r="C624" s="18" t="s">
        <v>2261</v>
      </c>
      <c r="D624" s="33">
        <v>28.219999313399999</v>
      </c>
      <c r="E624" s="33">
        <v>-177.36999511720001</v>
      </c>
      <c r="F624" s="19">
        <v>4</v>
      </c>
      <c r="O624" s="26" t="s">
        <v>2260</v>
      </c>
      <c r="P624" s="26" t="s">
        <v>2261</v>
      </c>
      <c r="Q624" s="26">
        <v>28.2</v>
      </c>
      <c r="R624" s="26">
        <v>-177.37</v>
      </c>
      <c r="S624" s="26">
        <v>7.7</v>
      </c>
      <c r="T624" s="30" t="s">
        <v>2260</v>
      </c>
      <c r="U624" s="30" t="s">
        <v>2261</v>
      </c>
      <c r="V624" s="30">
        <v>28.2</v>
      </c>
      <c r="W624" s="30">
        <v>-177.37</v>
      </c>
      <c r="X624" s="30">
        <v>7.7</v>
      </c>
      <c r="AD624" t="e">
        <f t="shared" si="90"/>
        <v>#DIV/0!</v>
      </c>
      <c r="AE624" t="e">
        <f t="shared" si="91"/>
        <v>#DIV/0!</v>
      </c>
      <c r="AF624" t="e">
        <f t="shared" si="92"/>
        <v>#DIV/0!</v>
      </c>
      <c r="AG624" t="e">
        <f t="shared" si="93"/>
        <v>#DIV/0!</v>
      </c>
      <c r="AH624">
        <f t="shared" si="94"/>
        <v>1.0007091955106382</v>
      </c>
      <c r="AI624">
        <f t="shared" si="95"/>
        <v>0.99999997247110561</v>
      </c>
      <c r="AJ624">
        <f t="shared" si="96"/>
        <v>1.0007091955106382</v>
      </c>
      <c r="AK624">
        <f t="shared" si="97"/>
        <v>0.99999997247110561</v>
      </c>
      <c r="AL624" t="e">
        <f t="shared" si="98"/>
        <v>#DIV/0!</v>
      </c>
      <c r="AM624" t="e">
        <f t="shared" si="99"/>
        <v>#DIV/0!</v>
      </c>
    </row>
    <row r="625" spans="1:39">
      <c r="A625" s="18" t="s">
        <v>891</v>
      </c>
      <c r="B625" s="18" t="s">
        <v>2724</v>
      </c>
      <c r="C625" s="18" t="s">
        <v>3453</v>
      </c>
      <c r="D625" s="33">
        <v>50.266666412399999</v>
      </c>
      <c r="E625" s="33">
        <v>-64.216667175300003</v>
      </c>
      <c r="F625" s="19">
        <v>14</v>
      </c>
      <c r="AD625" t="e">
        <f t="shared" si="90"/>
        <v>#DIV/0!</v>
      </c>
      <c r="AE625" t="e">
        <f t="shared" si="91"/>
        <v>#DIV/0!</v>
      </c>
      <c r="AF625" t="e">
        <f t="shared" si="92"/>
        <v>#DIV/0!</v>
      </c>
      <c r="AG625" t="e">
        <f t="shared" si="93"/>
        <v>#DIV/0!</v>
      </c>
      <c r="AH625" t="e">
        <f t="shared" si="94"/>
        <v>#DIV/0!</v>
      </c>
      <c r="AI625" t="e">
        <f t="shared" si="95"/>
        <v>#DIV/0!</v>
      </c>
      <c r="AJ625" t="e">
        <f t="shared" si="96"/>
        <v>#DIV/0!</v>
      </c>
      <c r="AK625" t="e">
        <f t="shared" si="97"/>
        <v>#DIV/0!</v>
      </c>
      <c r="AL625" t="e">
        <f t="shared" si="98"/>
        <v>#DIV/0!</v>
      </c>
      <c r="AM625" t="e">
        <f t="shared" si="99"/>
        <v>#DIV/0!</v>
      </c>
    </row>
    <row r="626" spans="1:39">
      <c r="A626" s="18" t="s">
        <v>892</v>
      </c>
      <c r="B626" s="18" t="s">
        <v>1476</v>
      </c>
      <c r="C626" s="18" t="s">
        <v>3456</v>
      </c>
      <c r="D626" s="33">
        <v>-66.550003051800005</v>
      </c>
      <c r="E626" s="33">
        <v>93</v>
      </c>
      <c r="F626" s="19">
        <v>30</v>
      </c>
      <c r="L626" s="23" t="s">
        <v>1476</v>
      </c>
      <c r="M626" s="24">
        <v>-66.55</v>
      </c>
      <c r="N626" s="24">
        <v>93</v>
      </c>
      <c r="AD626" t="e">
        <f t="shared" si="90"/>
        <v>#DIV/0!</v>
      </c>
      <c r="AE626" t="e">
        <f t="shared" si="91"/>
        <v>#DIV/0!</v>
      </c>
      <c r="AF626">
        <f t="shared" si="92"/>
        <v>1.0000000458572502</v>
      </c>
      <c r="AG626">
        <f t="shared" si="93"/>
        <v>1</v>
      </c>
      <c r="AH626" t="e">
        <f t="shared" si="94"/>
        <v>#DIV/0!</v>
      </c>
      <c r="AI626" t="e">
        <f t="shared" si="95"/>
        <v>#DIV/0!</v>
      </c>
      <c r="AJ626" t="e">
        <f t="shared" si="96"/>
        <v>#DIV/0!</v>
      </c>
      <c r="AK626" t="e">
        <f t="shared" si="97"/>
        <v>#DIV/0!</v>
      </c>
      <c r="AL626" t="e">
        <f t="shared" si="98"/>
        <v>#DIV/0!</v>
      </c>
      <c r="AM626" t="e">
        <f t="shared" si="99"/>
        <v>#DIV/0!</v>
      </c>
    </row>
    <row r="627" spans="1:39">
      <c r="A627" s="18" t="s">
        <v>893</v>
      </c>
      <c r="B627" s="18" t="s">
        <v>2725</v>
      </c>
      <c r="C627" s="18" t="s">
        <v>3437</v>
      </c>
      <c r="D627" s="33">
        <v>-62.180000305199997</v>
      </c>
      <c r="E627" s="33">
        <v>-58.299999237100003</v>
      </c>
      <c r="F627" s="19">
        <v>20</v>
      </c>
      <c r="AD627" t="e">
        <f t="shared" si="90"/>
        <v>#DIV/0!</v>
      </c>
      <c r="AE627" t="e">
        <f t="shared" si="91"/>
        <v>#DIV/0!</v>
      </c>
      <c r="AF627" t="e">
        <f t="shared" si="92"/>
        <v>#DIV/0!</v>
      </c>
      <c r="AG627" t="e">
        <f t="shared" si="93"/>
        <v>#DIV/0!</v>
      </c>
      <c r="AH627" t="e">
        <f t="shared" si="94"/>
        <v>#DIV/0!</v>
      </c>
      <c r="AI627" t="e">
        <f t="shared" si="95"/>
        <v>#DIV/0!</v>
      </c>
      <c r="AJ627" t="e">
        <f t="shared" si="96"/>
        <v>#DIV/0!</v>
      </c>
      <c r="AK627" t="e">
        <f t="shared" si="97"/>
        <v>#DIV/0!</v>
      </c>
      <c r="AL627" t="e">
        <f t="shared" si="98"/>
        <v>#DIV/0!</v>
      </c>
      <c r="AM627" t="e">
        <f t="shared" si="99"/>
        <v>#DIV/0!</v>
      </c>
    </row>
    <row r="628" spans="1:39">
      <c r="A628" s="18" t="s">
        <v>895</v>
      </c>
      <c r="B628" s="18" t="s">
        <v>2726</v>
      </c>
      <c r="C628" s="18" t="s">
        <v>3441</v>
      </c>
      <c r="D628" s="33">
        <v>19.829999923700001</v>
      </c>
      <c r="E628" s="33">
        <v>-155.47999572750001</v>
      </c>
      <c r="F628" s="19">
        <v>4204</v>
      </c>
      <c r="AD628" t="e">
        <f t="shared" si="90"/>
        <v>#DIV/0!</v>
      </c>
      <c r="AE628" t="e">
        <f t="shared" si="91"/>
        <v>#DIV/0!</v>
      </c>
      <c r="AF628" t="e">
        <f t="shared" si="92"/>
        <v>#DIV/0!</v>
      </c>
      <c r="AG628" t="e">
        <f t="shared" si="93"/>
        <v>#DIV/0!</v>
      </c>
      <c r="AH628" t="e">
        <f t="shared" si="94"/>
        <v>#DIV/0!</v>
      </c>
      <c r="AI628" t="e">
        <f t="shared" si="95"/>
        <v>#DIV/0!</v>
      </c>
      <c r="AJ628" t="e">
        <f t="shared" si="96"/>
        <v>#DIV/0!</v>
      </c>
      <c r="AK628" t="e">
        <f t="shared" si="97"/>
        <v>#DIV/0!</v>
      </c>
      <c r="AL628" t="e">
        <f t="shared" si="98"/>
        <v>#DIV/0!</v>
      </c>
      <c r="AM628" t="e">
        <f t="shared" si="99"/>
        <v>#DIV/0!</v>
      </c>
    </row>
    <row r="629" spans="1:39">
      <c r="A629" s="18" t="s">
        <v>896</v>
      </c>
      <c r="B629" s="18" t="s">
        <v>2431</v>
      </c>
      <c r="C629" s="18" t="s">
        <v>2430</v>
      </c>
      <c r="D629" s="33">
        <v>34.849998474099998</v>
      </c>
      <c r="E629" s="33">
        <v>137.42999267580001</v>
      </c>
      <c r="F629" s="19">
        <v>50</v>
      </c>
      <c r="T629" s="30" t="s">
        <v>2431</v>
      </c>
      <c r="U629" s="30" t="s">
        <v>2430</v>
      </c>
      <c r="V629" s="30">
        <v>34.85</v>
      </c>
      <c r="W629" s="30">
        <v>137.43</v>
      </c>
      <c r="X629" s="30">
        <v>50</v>
      </c>
      <c r="AD629" t="e">
        <f t="shared" si="90"/>
        <v>#DIV/0!</v>
      </c>
      <c r="AE629" t="e">
        <f t="shared" si="91"/>
        <v>#DIV/0!</v>
      </c>
      <c r="AF629" t="e">
        <f t="shared" si="92"/>
        <v>#DIV/0!</v>
      </c>
      <c r="AG629" t="e">
        <f t="shared" si="93"/>
        <v>#DIV/0!</v>
      </c>
      <c r="AH629" t="e">
        <f t="shared" si="94"/>
        <v>#DIV/0!</v>
      </c>
      <c r="AI629" t="e">
        <f t="shared" si="95"/>
        <v>#DIV/0!</v>
      </c>
      <c r="AJ629">
        <f t="shared" si="96"/>
        <v>0.99999995621520787</v>
      </c>
      <c r="AK629">
        <f t="shared" si="97"/>
        <v>0.99999994670595937</v>
      </c>
      <c r="AL629" t="e">
        <f t="shared" si="98"/>
        <v>#DIV/0!</v>
      </c>
      <c r="AM629" t="e">
        <f t="shared" si="99"/>
        <v>#DIV/0!</v>
      </c>
    </row>
    <row r="630" spans="1:39">
      <c r="A630" s="18" t="s">
        <v>897</v>
      </c>
      <c r="B630" s="18" t="s">
        <v>1705</v>
      </c>
      <c r="C630" s="18" t="s">
        <v>3427</v>
      </c>
      <c r="D630" s="33">
        <v>-2.9900000095000001</v>
      </c>
      <c r="E630" s="33">
        <v>40.189998626700003</v>
      </c>
      <c r="F630" s="19" t="s">
        <v>8256</v>
      </c>
      <c r="L630" s="23" t="s">
        <v>1705</v>
      </c>
      <c r="M630" s="24">
        <v>-2.99</v>
      </c>
      <c r="N630" s="24">
        <v>40.19</v>
      </c>
      <c r="AD630" t="e">
        <f t="shared" si="90"/>
        <v>#DIV/0!</v>
      </c>
      <c r="AE630" t="e">
        <f t="shared" si="91"/>
        <v>#DIV/0!</v>
      </c>
      <c r="AF630">
        <f t="shared" si="92"/>
        <v>1.0000000031772576</v>
      </c>
      <c r="AG630">
        <f t="shared" si="93"/>
        <v>0.99999996582980855</v>
      </c>
      <c r="AH630" t="e">
        <f t="shared" si="94"/>
        <v>#DIV/0!</v>
      </c>
      <c r="AI630" t="e">
        <f t="shared" si="95"/>
        <v>#DIV/0!</v>
      </c>
      <c r="AJ630" t="e">
        <f t="shared" si="96"/>
        <v>#DIV/0!</v>
      </c>
      <c r="AK630" t="e">
        <f t="shared" si="97"/>
        <v>#DIV/0!</v>
      </c>
      <c r="AL630" t="e">
        <f t="shared" si="98"/>
        <v>#DIV/0!</v>
      </c>
      <c r="AM630" t="e">
        <f t="shared" si="99"/>
        <v>#DIV/0!</v>
      </c>
    </row>
    <row r="631" spans="1:39">
      <c r="A631" s="18" t="s">
        <v>898</v>
      </c>
      <c r="B631" s="18" t="s">
        <v>1543</v>
      </c>
      <c r="C631" s="18" t="s">
        <v>3419</v>
      </c>
      <c r="D631" s="33">
        <v>48.729999542199998</v>
      </c>
      <c r="E631" s="33">
        <v>2.0699999332000001</v>
      </c>
      <c r="F631" s="19">
        <v>165</v>
      </c>
      <c r="L631" s="23" t="s">
        <v>1543</v>
      </c>
      <c r="M631" s="24">
        <v>48.73</v>
      </c>
      <c r="N631" s="24">
        <v>2.0699999999999998</v>
      </c>
      <c r="AD631" t="e">
        <f t="shared" si="90"/>
        <v>#DIV/0!</v>
      </c>
      <c r="AE631" t="e">
        <f t="shared" si="91"/>
        <v>#DIV/0!</v>
      </c>
      <c r="AF631">
        <f t="shared" si="92"/>
        <v>0.99999999060537659</v>
      </c>
      <c r="AG631">
        <f t="shared" si="93"/>
        <v>0.99999996772946875</v>
      </c>
      <c r="AH631" t="e">
        <f t="shared" si="94"/>
        <v>#DIV/0!</v>
      </c>
      <c r="AI631" t="e">
        <f t="shared" si="95"/>
        <v>#DIV/0!</v>
      </c>
      <c r="AJ631" t="e">
        <f t="shared" si="96"/>
        <v>#DIV/0!</v>
      </c>
      <c r="AK631" t="e">
        <f t="shared" si="97"/>
        <v>#DIV/0!</v>
      </c>
      <c r="AL631" t="e">
        <f t="shared" si="98"/>
        <v>#DIV/0!</v>
      </c>
      <c r="AM631" t="e">
        <f t="shared" si="99"/>
        <v>#DIV/0!</v>
      </c>
    </row>
    <row r="632" spans="1:39">
      <c r="A632" s="18" t="s">
        <v>899</v>
      </c>
      <c r="B632" s="18" t="s">
        <v>2727</v>
      </c>
      <c r="C632" s="18" t="s">
        <v>1996</v>
      </c>
      <c r="D632" s="33">
        <v>42.099998474099998</v>
      </c>
      <c r="E632" s="33">
        <v>12.6333332062</v>
      </c>
      <c r="F632" s="19">
        <v>48</v>
      </c>
      <c r="Y632" s="26" t="s">
        <v>1996</v>
      </c>
      <c r="Z632" s="26">
        <v>42.1</v>
      </c>
      <c r="AA632" s="26">
        <v>12.633333</v>
      </c>
      <c r="AB632" s="28">
        <v>48</v>
      </c>
      <c r="AD632" t="e">
        <f t="shared" si="90"/>
        <v>#DIV/0!</v>
      </c>
      <c r="AE632" t="e">
        <f t="shared" si="91"/>
        <v>#DIV/0!</v>
      </c>
      <c r="AF632" t="e">
        <f t="shared" si="92"/>
        <v>#DIV/0!</v>
      </c>
      <c r="AG632" t="e">
        <f t="shared" si="93"/>
        <v>#DIV/0!</v>
      </c>
      <c r="AH632" t="e">
        <f t="shared" si="94"/>
        <v>#DIV/0!</v>
      </c>
      <c r="AI632" t="e">
        <f t="shared" si="95"/>
        <v>#DIV/0!</v>
      </c>
      <c r="AJ632" t="e">
        <f t="shared" si="96"/>
        <v>#DIV/0!</v>
      </c>
      <c r="AK632" t="e">
        <f t="shared" si="97"/>
        <v>#DIV/0!</v>
      </c>
      <c r="AL632">
        <f t="shared" si="98"/>
        <v>0.99999996375534428</v>
      </c>
      <c r="AM632">
        <f t="shared" si="99"/>
        <v>1.0000000163219001</v>
      </c>
    </row>
    <row r="633" spans="1:39">
      <c r="A633" s="18" t="s">
        <v>901</v>
      </c>
      <c r="B633" s="18" t="s">
        <v>2429</v>
      </c>
      <c r="C633" s="18" t="s">
        <v>2428</v>
      </c>
      <c r="D633" s="33">
        <v>43.919998168900001</v>
      </c>
      <c r="E633" s="33">
        <v>144.19999694820001</v>
      </c>
      <c r="F633" s="19">
        <v>33</v>
      </c>
      <c r="T633" s="30" t="s">
        <v>2429</v>
      </c>
      <c r="U633" s="30" t="s">
        <v>2428</v>
      </c>
      <c r="V633" s="30">
        <v>43.92</v>
      </c>
      <c r="W633" s="30">
        <v>144.19999999999999</v>
      </c>
      <c r="X633" s="30">
        <v>32.9</v>
      </c>
      <c r="AD633" t="e">
        <f t="shared" si="90"/>
        <v>#DIV/0!</v>
      </c>
      <c r="AE633" t="e">
        <f t="shared" si="91"/>
        <v>#DIV/0!</v>
      </c>
      <c r="AF633" t="e">
        <f t="shared" si="92"/>
        <v>#DIV/0!</v>
      </c>
      <c r="AG633" t="e">
        <f t="shared" si="93"/>
        <v>#DIV/0!</v>
      </c>
      <c r="AH633" t="e">
        <f t="shared" si="94"/>
        <v>#DIV/0!</v>
      </c>
      <c r="AI633" t="e">
        <f t="shared" si="95"/>
        <v>#DIV/0!</v>
      </c>
      <c r="AJ633">
        <f t="shared" si="96"/>
        <v>0.99999995830828781</v>
      </c>
      <c r="AK633">
        <f t="shared" si="97"/>
        <v>0.99999997883633851</v>
      </c>
      <c r="AL633" t="e">
        <f t="shared" si="98"/>
        <v>#DIV/0!</v>
      </c>
      <c r="AM633" t="e">
        <f t="shared" si="99"/>
        <v>#DIV/0!</v>
      </c>
    </row>
    <row r="634" spans="1:39">
      <c r="A634" s="18" t="s">
        <v>902</v>
      </c>
      <c r="B634" s="18" t="s">
        <v>2728</v>
      </c>
      <c r="C634" s="18" t="s">
        <v>3454</v>
      </c>
      <c r="D634" s="33">
        <v>8.3000001907000005</v>
      </c>
      <c r="E634" s="33">
        <v>73</v>
      </c>
      <c r="F634" s="19">
        <v>2</v>
      </c>
      <c r="AD634" t="e">
        <f t="shared" si="90"/>
        <v>#DIV/0!</v>
      </c>
      <c r="AE634" t="e">
        <f t="shared" si="91"/>
        <v>#DIV/0!</v>
      </c>
      <c r="AF634" t="e">
        <f t="shared" si="92"/>
        <v>#DIV/0!</v>
      </c>
      <c r="AG634" t="e">
        <f t="shared" si="93"/>
        <v>#DIV/0!</v>
      </c>
      <c r="AH634" t="e">
        <f t="shared" si="94"/>
        <v>#DIV/0!</v>
      </c>
      <c r="AI634" t="e">
        <f t="shared" si="95"/>
        <v>#DIV/0!</v>
      </c>
      <c r="AJ634" t="e">
        <f t="shared" si="96"/>
        <v>#DIV/0!</v>
      </c>
      <c r="AK634" t="e">
        <f t="shared" si="97"/>
        <v>#DIV/0!</v>
      </c>
      <c r="AL634" t="e">
        <f t="shared" si="98"/>
        <v>#DIV/0!</v>
      </c>
      <c r="AM634" t="e">
        <f t="shared" si="99"/>
        <v>#DIV/0!</v>
      </c>
    </row>
    <row r="635" spans="1:39">
      <c r="A635" s="18" t="s">
        <v>903</v>
      </c>
      <c r="B635" s="18" t="s">
        <v>1603</v>
      </c>
      <c r="C635" s="18" t="s">
        <v>3431</v>
      </c>
      <c r="D635" s="33">
        <v>14.649999618500001</v>
      </c>
      <c r="E635" s="33">
        <v>121.0500030518</v>
      </c>
      <c r="F635" s="19">
        <v>63</v>
      </c>
      <c r="L635" s="23" t="s">
        <v>1603</v>
      </c>
      <c r="M635" s="24">
        <v>14.65</v>
      </c>
      <c r="N635" s="24">
        <v>121.1</v>
      </c>
      <c r="AD635" t="e">
        <f t="shared" si="90"/>
        <v>#DIV/0!</v>
      </c>
      <c r="AE635" t="e">
        <f t="shared" si="91"/>
        <v>#DIV/0!</v>
      </c>
      <c r="AF635">
        <f t="shared" si="92"/>
        <v>0.99999997395904439</v>
      </c>
      <c r="AG635">
        <f t="shared" si="93"/>
        <v>0.99958714328488862</v>
      </c>
      <c r="AH635" t="e">
        <f t="shared" si="94"/>
        <v>#DIV/0!</v>
      </c>
      <c r="AI635" t="e">
        <f t="shared" si="95"/>
        <v>#DIV/0!</v>
      </c>
      <c r="AJ635" t="e">
        <f t="shared" si="96"/>
        <v>#DIV/0!</v>
      </c>
      <c r="AK635" t="e">
        <f t="shared" si="97"/>
        <v>#DIV/0!</v>
      </c>
      <c r="AL635" t="e">
        <f t="shared" si="98"/>
        <v>#DIV/0!</v>
      </c>
      <c r="AM635" t="e">
        <f t="shared" si="99"/>
        <v>#DIV/0!</v>
      </c>
    </row>
    <row r="636" spans="1:39">
      <c r="A636" s="18" t="s">
        <v>905</v>
      </c>
      <c r="B636" s="18" t="s">
        <v>1576</v>
      </c>
      <c r="C636" s="18" t="s">
        <v>3466</v>
      </c>
      <c r="D636" s="33">
        <v>42.5</v>
      </c>
      <c r="E636" s="33">
        <v>2.1300001144</v>
      </c>
      <c r="F636" s="19">
        <v>1650</v>
      </c>
      <c r="L636" s="23" t="s">
        <v>1576</v>
      </c>
      <c r="M636" s="24">
        <v>42.5</v>
      </c>
      <c r="N636" s="24">
        <v>2.13</v>
      </c>
      <c r="AD636" t="e">
        <f t="shared" si="90"/>
        <v>#DIV/0!</v>
      </c>
      <c r="AE636" t="e">
        <f t="shared" si="91"/>
        <v>#DIV/0!</v>
      </c>
      <c r="AF636">
        <f t="shared" si="92"/>
        <v>1</v>
      </c>
      <c r="AG636">
        <f t="shared" si="93"/>
        <v>1.0000000537089202</v>
      </c>
      <c r="AH636" t="e">
        <f t="shared" si="94"/>
        <v>#DIV/0!</v>
      </c>
      <c r="AI636" t="e">
        <f t="shared" si="95"/>
        <v>#DIV/0!</v>
      </c>
      <c r="AJ636" t="e">
        <f t="shared" si="96"/>
        <v>#DIV/0!</v>
      </c>
      <c r="AK636" t="e">
        <f t="shared" si="97"/>
        <v>#DIV/0!</v>
      </c>
      <c r="AL636" t="e">
        <f t="shared" si="98"/>
        <v>#DIV/0!</v>
      </c>
      <c r="AM636" t="e">
        <f t="shared" si="99"/>
        <v>#DIV/0!</v>
      </c>
    </row>
    <row r="637" spans="1:39">
      <c r="A637" s="18" t="s">
        <v>906</v>
      </c>
      <c r="B637" s="18" t="s">
        <v>1575</v>
      </c>
      <c r="C637" s="18" t="s">
        <v>3472</v>
      </c>
      <c r="D637" s="33">
        <v>51.270000457800002</v>
      </c>
      <c r="E637" s="33">
        <v>-80.650001525899995</v>
      </c>
      <c r="F637" s="19">
        <v>10</v>
      </c>
      <c r="L637" s="23" t="s">
        <v>1575</v>
      </c>
      <c r="M637" s="24">
        <v>51.27</v>
      </c>
      <c r="N637" s="24">
        <v>-80.650000000000006</v>
      </c>
      <c r="AD637" t="e">
        <f t="shared" si="90"/>
        <v>#DIV/0!</v>
      </c>
      <c r="AE637" t="e">
        <f t="shared" si="91"/>
        <v>#DIV/0!</v>
      </c>
      <c r="AF637">
        <f t="shared" si="92"/>
        <v>1.0000000089291983</v>
      </c>
      <c r="AG637">
        <f t="shared" si="93"/>
        <v>1.0000000189200247</v>
      </c>
      <c r="AH637" t="e">
        <f t="shared" si="94"/>
        <v>#DIV/0!</v>
      </c>
      <c r="AI637" t="e">
        <f t="shared" si="95"/>
        <v>#DIV/0!</v>
      </c>
      <c r="AJ637" t="e">
        <f t="shared" si="96"/>
        <v>#DIV/0!</v>
      </c>
      <c r="AK637" t="e">
        <f t="shared" si="97"/>
        <v>#DIV/0!</v>
      </c>
      <c r="AL637" t="e">
        <f t="shared" si="98"/>
        <v>#DIV/0!</v>
      </c>
      <c r="AM637" t="e">
        <f t="shared" si="99"/>
        <v>#DIV/0!</v>
      </c>
    </row>
    <row r="638" spans="1:39">
      <c r="A638" s="18" t="s">
        <v>907</v>
      </c>
      <c r="B638" s="18" t="s">
        <v>2729</v>
      </c>
      <c r="C638" s="18" t="s">
        <v>3474</v>
      </c>
      <c r="D638" s="33">
        <v>44.400001525900002</v>
      </c>
      <c r="E638" s="33">
        <v>142.30000305179999</v>
      </c>
      <c r="F638" s="19">
        <v>200</v>
      </c>
      <c r="AD638" t="e">
        <f t="shared" si="90"/>
        <v>#DIV/0!</v>
      </c>
      <c r="AE638" t="e">
        <f t="shared" si="91"/>
        <v>#DIV/0!</v>
      </c>
      <c r="AF638" t="e">
        <f t="shared" si="92"/>
        <v>#DIV/0!</v>
      </c>
      <c r="AG638" t="e">
        <f t="shared" si="93"/>
        <v>#DIV/0!</v>
      </c>
      <c r="AH638" t="e">
        <f t="shared" si="94"/>
        <v>#DIV/0!</v>
      </c>
      <c r="AI638" t="e">
        <f t="shared" si="95"/>
        <v>#DIV/0!</v>
      </c>
      <c r="AJ638" t="e">
        <f t="shared" si="96"/>
        <v>#DIV/0!</v>
      </c>
      <c r="AK638" t="e">
        <f t="shared" si="97"/>
        <v>#DIV/0!</v>
      </c>
      <c r="AL638" t="e">
        <f t="shared" si="98"/>
        <v>#DIV/0!</v>
      </c>
      <c r="AM638" t="e">
        <f t="shared" si="99"/>
        <v>#DIV/0!</v>
      </c>
    </row>
    <row r="639" spans="1:39">
      <c r="A639" s="18" t="s">
        <v>908</v>
      </c>
      <c r="B639" s="18" t="s">
        <v>1633</v>
      </c>
      <c r="C639" s="18" t="s">
        <v>3433</v>
      </c>
      <c r="D639" s="33">
        <v>-11.399999618500001</v>
      </c>
      <c r="E639" s="33">
        <v>-76.333343505900004</v>
      </c>
      <c r="F639" s="19">
        <v>4500</v>
      </c>
      <c r="L639" s="23" t="s">
        <v>1633</v>
      </c>
      <c r="M639" s="24">
        <v>-11.4</v>
      </c>
      <c r="N639" s="24">
        <v>-76.33</v>
      </c>
      <c r="AD639" t="e">
        <f t="shared" si="90"/>
        <v>#DIV/0!</v>
      </c>
      <c r="AE639" t="e">
        <f t="shared" si="91"/>
        <v>#DIV/0!</v>
      </c>
      <c r="AF639">
        <f t="shared" si="92"/>
        <v>0.99999996653508771</v>
      </c>
      <c r="AG639">
        <f t="shared" si="93"/>
        <v>1.0000438033001442</v>
      </c>
      <c r="AH639" t="e">
        <f t="shared" si="94"/>
        <v>#DIV/0!</v>
      </c>
      <c r="AI639" t="e">
        <f t="shared" si="95"/>
        <v>#DIV/0!</v>
      </c>
      <c r="AJ639" t="e">
        <f t="shared" si="96"/>
        <v>#DIV/0!</v>
      </c>
      <c r="AK639" t="e">
        <f t="shared" si="97"/>
        <v>#DIV/0!</v>
      </c>
      <c r="AL639" t="e">
        <f t="shared" si="98"/>
        <v>#DIV/0!</v>
      </c>
      <c r="AM639" t="e">
        <f t="shared" si="99"/>
        <v>#DIV/0!</v>
      </c>
    </row>
    <row r="640" spans="1:39">
      <c r="A640" s="18" t="s">
        <v>909</v>
      </c>
      <c r="B640" s="18" t="s">
        <v>1634</v>
      </c>
      <c r="C640" s="18" t="s">
        <v>3432</v>
      </c>
      <c r="D640" s="33">
        <v>-25.969999313399999</v>
      </c>
      <c r="E640" s="33">
        <v>32.599998474099998</v>
      </c>
      <c r="F640" s="19">
        <v>70</v>
      </c>
      <c r="L640" s="23" t="s">
        <v>1634</v>
      </c>
      <c r="M640" s="24">
        <v>-25.97</v>
      </c>
      <c r="N640" s="24">
        <v>32.6</v>
      </c>
      <c r="AD640" t="e">
        <f t="shared" si="90"/>
        <v>#DIV/0!</v>
      </c>
      <c r="AE640" t="e">
        <f t="shared" si="91"/>
        <v>#DIV/0!</v>
      </c>
      <c r="AF640">
        <f t="shared" si="92"/>
        <v>0.99999997356180204</v>
      </c>
      <c r="AG640">
        <f t="shared" si="93"/>
        <v>0.99999995319325141</v>
      </c>
      <c r="AH640" t="e">
        <f t="shared" si="94"/>
        <v>#DIV/0!</v>
      </c>
      <c r="AI640" t="e">
        <f t="shared" si="95"/>
        <v>#DIV/0!</v>
      </c>
      <c r="AJ640" t="e">
        <f t="shared" si="96"/>
        <v>#DIV/0!</v>
      </c>
      <c r="AK640" t="e">
        <f t="shared" si="97"/>
        <v>#DIV/0!</v>
      </c>
      <c r="AL640" t="e">
        <f t="shared" si="98"/>
        <v>#DIV/0!</v>
      </c>
      <c r="AM640" t="e">
        <f t="shared" si="99"/>
        <v>#DIV/0!</v>
      </c>
    </row>
    <row r="641" spans="1:39">
      <c r="A641" s="18" t="s">
        <v>910</v>
      </c>
      <c r="B641" s="18" t="s">
        <v>1553</v>
      </c>
      <c r="C641" s="18" t="s">
        <v>2262</v>
      </c>
      <c r="D641" s="33">
        <v>-54.498500823999997</v>
      </c>
      <c r="E641" s="33">
        <v>158.93850708010001</v>
      </c>
      <c r="F641" s="19">
        <v>6</v>
      </c>
      <c r="L641" s="23" t="s">
        <v>1553</v>
      </c>
      <c r="M641" s="24">
        <v>-54.5</v>
      </c>
      <c r="N641" s="24">
        <v>158.9</v>
      </c>
      <c r="O641" s="26" t="s">
        <v>1553</v>
      </c>
      <c r="P641" s="26" t="s">
        <v>2262</v>
      </c>
      <c r="Q641" s="26">
        <v>-54.5</v>
      </c>
      <c r="R641" s="26">
        <v>158.93778</v>
      </c>
      <c r="S641" s="26">
        <v>12</v>
      </c>
      <c r="T641" s="30" t="s">
        <v>1553</v>
      </c>
      <c r="U641" s="30" t="s">
        <v>2262</v>
      </c>
      <c r="V641" s="30">
        <v>-54.48</v>
      </c>
      <c r="W641" s="30">
        <v>158.97</v>
      </c>
      <c r="X641" s="30">
        <v>12</v>
      </c>
      <c r="AD641" t="e">
        <f t="shared" si="90"/>
        <v>#DIV/0!</v>
      </c>
      <c r="AE641" t="e">
        <f t="shared" si="91"/>
        <v>#DIV/0!</v>
      </c>
      <c r="AF641">
        <f t="shared" si="92"/>
        <v>0.99997249218348616</v>
      </c>
      <c r="AG641">
        <f t="shared" si="93"/>
        <v>1.0002423353058527</v>
      </c>
      <c r="AH641">
        <f t="shared" si="94"/>
        <v>0.99997249218348616</v>
      </c>
      <c r="AI641">
        <f t="shared" si="95"/>
        <v>1.0000045746209618</v>
      </c>
      <c r="AJ641">
        <f t="shared" si="96"/>
        <v>1.0003395892804698</v>
      </c>
      <c r="AK641">
        <f t="shared" si="97"/>
        <v>0.99980189394288232</v>
      </c>
      <c r="AL641" t="e">
        <f t="shared" si="98"/>
        <v>#DIV/0!</v>
      </c>
      <c r="AM641" t="e">
        <f t="shared" si="99"/>
        <v>#DIV/0!</v>
      </c>
    </row>
    <row r="642" spans="1:39">
      <c r="A642" s="18" t="s">
        <v>911</v>
      </c>
      <c r="B642" s="18" t="s">
        <v>1364</v>
      </c>
      <c r="C642" s="18" t="s">
        <v>3435</v>
      </c>
      <c r="D642" s="33">
        <v>64.680000305199997</v>
      </c>
      <c r="E642" s="33">
        <v>170.41999816890001</v>
      </c>
      <c r="F642" s="19">
        <v>22</v>
      </c>
      <c r="L642" s="23" t="s">
        <v>1364</v>
      </c>
      <c r="M642" s="24">
        <v>64.680000000000007</v>
      </c>
      <c r="N642" s="24">
        <v>170.4</v>
      </c>
      <c r="AD642" t="e">
        <f t="shared" ref="AD642:AD705" si="100">D642/I642</f>
        <v>#DIV/0!</v>
      </c>
      <c r="AE642" t="e">
        <f t="shared" ref="AE642:AE705" si="101">E642/J642</f>
        <v>#DIV/0!</v>
      </c>
      <c r="AF642">
        <f t="shared" ref="AF642:AF705" si="102">D642/M642</f>
        <v>1.0000000047186146</v>
      </c>
      <c r="AG642">
        <f t="shared" ref="AG642:AG705" si="103">E642/N642</f>
        <v>1.0001173601461268</v>
      </c>
      <c r="AH642" t="e">
        <f t="shared" ref="AH642:AH705" si="104">D642/Q642</f>
        <v>#DIV/0!</v>
      </c>
      <c r="AI642" t="e">
        <f t="shared" ref="AI642:AI705" si="105">E642/R642</f>
        <v>#DIV/0!</v>
      </c>
      <c r="AJ642" t="e">
        <f t="shared" ref="AJ642:AJ705" si="106">D642/V642</f>
        <v>#DIV/0!</v>
      </c>
      <c r="AK642" t="e">
        <f t="shared" ref="AK642:AK705" si="107">E642/W642</f>
        <v>#DIV/0!</v>
      </c>
      <c r="AL642" t="e">
        <f t="shared" si="98"/>
        <v>#DIV/0!</v>
      </c>
      <c r="AM642" t="e">
        <f t="shared" si="99"/>
        <v>#DIV/0!</v>
      </c>
    </row>
    <row r="643" spans="1:39">
      <c r="A643" s="18" t="s">
        <v>912</v>
      </c>
      <c r="B643" s="18" t="s">
        <v>1606</v>
      </c>
      <c r="C643" s="18" t="s">
        <v>3489</v>
      </c>
      <c r="D643" s="33">
        <v>68.966667175300003</v>
      </c>
      <c r="E643" s="33">
        <v>33.049999237100003</v>
      </c>
      <c r="F643" s="19">
        <v>46</v>
      </c>
      <c r="L643" s="23" t="s">
        <v>1606</v>
      </c>
      <c r="M643" s="24">
        <v>68.97</v>
      </c>
      <c r="N643" s="24">
        <v>33.049999999999997</v>
      </c>
      <c r="AD643" t="e">
        <f t="shared" si="100"/>
        <v>#DIV/0!</v>
      </c>
      <c r="AE643" t="e">
        <f t="shared" si="101"/>
        <v>#DIV/0!</v>
      </c>
      <c r="AF643">
        <f t="shared" si="102"/>
        <v>0.99995167718283318</v>
      </c>
      <c r="AG643">
        <f t="shared" si="103"/>
        <v>0.99999997691679288</v>
      </c>
      <c r="AH643" t="e">
        <f t="shared" si="104"/>
        <v>#DIV/0!</v>
      </c>
      <c r="AI643" t="e">
        <f t="shared" si="105"/>
        <v>#DIV/0!</v>
      </c>
      <c r="AJ643" t="e">
        <f t="shared" si="106"/>
        <v>#DIV/0!</v>
      </c>
      <c r="AK643" t="e">
        <f t="shared" si="107"/>
        <v>#DIV/0!</v>
      </c>
      <c r="AL643" t="e">
        <f t="shared" ref="AL643:AL706" si="108">D643/Z643</f>
        <v>#DIV/0!</v>
      </c>
      <c r="AM643" t="e">
        <f t="shared" ref="AM643:AM706" si="109">E643/AA643</f>
        <v>#DIV/0!</v>
      </c>
    </row>
    <row r="644" spans="1:39">
      <c r="A644" s="18" t="s">
        <v>913</v>
      </c>
      <c r="B644" s="18" t="s">
        <v>2730</v>
      </c>
      <c r="C644" s="18" t="s">
        <v>3476</v>
      </c>
      <c r="D644" s="33">
        <v>46.758300781300001</v>
      </c>
      <c r="E644" s="33">
        <v>-122.1243972778</v>
      </c>
      <c r="F644" s="19">
        <v>439</v>
      </c>
      <c r="AD644" t="e">
        <f t="shared" si="100"/>
        <v>#DIV/0!</v>
      </c>
      <c r="AE644" t="e">
        <f t="shared" si="101"/>
        <v>#DIV/0!</v>
      </c>
      <c r="AF644" t="e">
        <f t="shared" si="102"/>
        <v>#DIV/0!</v>
      </c>
      <c r="AG644" t="e">
        <f t="shared" si="103"/>
        <v>#DIV/0!</v>
      </c>
      <c r="AH644" t="e">
        <f t="shared" si="104"/>
        <v>#DIV/0!</v>
      </c>
      <c r="AI644" t="e">
        <f t="shared" si="105"/>
        <v>#DIV/0!</v>
      </c>
      <c r="AJ644" t="e">
        <f t="shared" si="106"/>
        <v>#DIV/0!</v>
      </c>
      <c r="AK644" t="e">
        <f t="shared" si="107"/>
        <v>#DIV/0!</v>
      </c>
      <c r="AL644" t="e">
        <f t="shared" si="108"/>
        <v>#DIV/0!</v>
      </c>
      <c r="AM644" t="e">
        <f t="shared" si="109"/>
        <v>#DIV/0!</v>
      </c>
    </row>
    <row r="645" spans="1:39">
      <c r="A645" s="18" t="s">
        <v>916</v>
      </c>
      <c r="B645" s="18" t="s">
        <v>1372</v>
      </c>
      <c r="C645" s="18" t="s">
        <v>3473</v>
      </c>
      <c r="D645" s="33">
        <v>55.75</v>
      </c>
      <c r="E645" s="33">
        <v>37.366664886499997</v>
      </c>
      <c r="F645" s="19">
        <v>187</v>
      </c>
      <c r="L645" s="23" t="s">
        <v>1372</v>
      </c>
      <c r="M645" s="24">
        <v>55.75</v>
      </c>
      <c r="N645" s="24">
        <v>37.369999999999997</v>
      </c>
      <c r="AD645" t="e">
        <f t="shared" si="100"/>
        <v>#DIV/0!</v>
      </c>
      <c r="AE645" t="e">
        <f t="shared" si="101"/>
        <v>#DIV/0!</v>
      </c>
      <c r="AF645">
        <f t="shared" si="102"/>
        <v>1</v>
      </c>
      <c r="AG645">
        <f t="shared" si="103"/>
        <v>0.99991075425474973</v>
      </c>
      <c r="AH645" t="e">
        <f t="shared" si="104"/>
        <v>#DIV/0!</v>
      </c>
      <c r="AI645" t="e">
        <f t="shared" si="105"/>
        <v>#DIV/0!</v>
      </c>
      <c r="AJ645" t="e">
        <f t="shared" si="106"/>
        <v>#DIV/0!</v>
      </c>
      <c r="AK645" t="e">
        <f t="shared" si="107"/>
        <v>#DIV/0!</v>
      </c>
      <c r="AL645" t="e">
        <f t="shared" si="108"/>
        <v>#DIV/0!</v>
      </c>
      <c r="AM645" t="e">
        <f t="shared" si="109"/>
        <v>#DIV/0!</v>
      </c>
    </row>
    <row r="646" spans="1:39">
      <c r="A646" s="18" t="s">
        <v>917</v>
      </c>
      <c r="B646" s="18" t="s">
        <v>2731</v>
      </c>
      <c r="C646" s="18" t="s">
        <v>3482</v>
      </c>
      <c r="D646" s="33">
        <v>16.3333339691</v>
      </c>
      <c r="E646" s="33">
        <v>120.56666564939999</v>
      </c>
      <c r="F646" s="19">
        <v>2256</v>
      </c>
      <c r="AD646" t="e">
        <f t="shared" si="100"/>
        <v>#DIV/0!</v>
      </c>
      <c r="AE646" t="e">
        <f t="shared" si="101"/>
        <v>#DIV/0!</v>
      </c>
      <c r="AF646" t="e">
        <f t="shared" si="102"/>
        <v>#DIV/0!</v>
      </c>
      <c r="AG646" t="e">
        <f t="shared" si="103"/>
        <v>#DIV/0!</v>
      </c>
      <c r="AH646" t="e">
        <f t="shared" si="104"/>
        <v>#DIV/0!</v>
      </c>
      <c r="AI646" t="e">
        <f t="shared" si="105"/>
        <v>#DIV/0!</v>
      </c>
      <c r="AJ646" t="e">
        <f t="shared" si="106"/>
        <v>#DIV/0!</v>
      </c>
      <c r="AK646" t="e">
        <f t="shared" si="107"/>
        <v>#DIV/0!</v>
      </c>
      <c r="AL646" t="e">
        <f t="shared" si="108"/>
        <v>#DIV/0!</v>
      </c>
      <c r="AM646" t="e">
        <f t="shared" si="109"/>
        <v>#DIV/0!</v>
      </c>
    </row>
    <row r="647" spans="1:39">
      <c r="A647" s="18" t="s">
        <v>918</v>
      </c>
      <c r="B647" s="18" t="s">
        <v>2732</v>
      </c>
      <c r="C647" s="18" t="s">
        <v>3470</v>
      </c>
      <c r="D647" s="33">
        <v>41.779502999999998</v>
      </c>
      <c r="E647" s="33">
        <v>2.3578929999999998</v>
      </c>
      <c r="F647" s="19">
        <v>700</v>
      </c>
      <c r="AD647" t="e">
        <f t="shared" si="100"/>
        <v>#DIV/0!</v>
      </c>
      <c r="AE647" t="e">
        <f t="shared" si="101"/>
        <v>#DIV/0!</v>
      </c>
      <c r="AF647" t="e">
        <f t="shared" si="102"/>
        <v>#DIV/0!</v>
      </c>
      <c r="AG647" t="e">
        <f t="shared" si="103"/>
        <v>#DIV/0!</v>
      </c>
      <c r="AH647" t="e">
        <f t="shared" si="104"/>
        <v>#DIV/0!</v>
      </c>
      <c r="AI647" t="e">
        <f t="shared" si="105"/>
        <v>#DIV/0!</v>
      </c>
      <c r="AJ647" t="e">
        <f t="shared" si="106"/>
        <v>#DIV/0!</v>
      </c>
      <c r="AK647" t="e">
        <f t="shared" si="107"/>
        <v>#DIV/0!</v>
      </c>
      <c r="AL647" t="e">
        <f t="shared" si="108"/>
        <v>#DIV/0!</v>
      </c>
      <c r="AM647" t="e">
        <f t="shared" si="109"/>
        <v>#DIV/0!</v>
      </c>
    </row>
    <row r="648" spans="1:39">
      <c r="A648" s="18" t="s">
        <v>919</v>
      </c>
      <c r="B648" s="18" t="s">
        <v>1600</v>
      </c>
      <c r="C648" s="18" t="s">
        <v>3469</v>
      </c>
      <c r="D648" s="33">
        <v>45.483333587600001</v>
      </c>
      <c r="E648" s="33">
        <v>-73.599998474100005</v>
      </c>
      <c r="F648" s="19">
        <v>24</v>
      </c>
      <c r="L648" s="23" t="s">
        <v>1600</v>
      </c>
      <c r="M648" s="24">
        <v>45.48</v>
      </c>
      <c r="N648" s="24">
        <v>-73.599999999999994</v>
      </c>
      <c r="AD648" t="e">
        <f t="shared" si="100"/>
        <v>#DIV/0!</v>
      </c>
      <c r="AE648" t="e">
        <f t="shared" si="101"/>
        <v>#DIV/0!</v>
      </c>
      <c r="AF648">
        <f t="shared" si="102"/>
        <v>1.000073297880387</v>
      </c>
      <c r="AG648">
        <f t="shared" si="103"/>
        <v>0.99999997926766315</v>
      </c>
      <c r="AH648" t="e">
        <f t="shared" si="104"/>
        <v>#DIV/0!</v>
      </c>
      <c r="AI648" t="e">
        <f t="shared" si="105"/>
        <v>#DIV/0!</v>
      </c>
      <c r="AJ648" t="e">
        <f t="shared" si="106"/>
        <v>#DIV/0!</v>
      </c>
      <c r="AK648" t="e">
        <f t="shared" si="107"/>
        <v>#DIV/0!</v>
      </c>
      <c r="AL648" t="e">
        <f t="shared" si="108"/>
        <v>#DIV/0!</v>
      </c>
      <c r="AM648" t="e">
        <f t="shared" si="109"/>
        <v>#DIV/0!</v>
      </c>
    </row>
    <row r="649" spans="1:39">
      <c r="A649" s="18" t="s">
        <v>920</v>
      </c>
      <c r="B649" s="18" t="s">
        <v>1599</v>
      </c>
      <c r="C649" s="18" t="s">
        <v>3426</v>
      </c>
      <c r="D649" s="33">
        <v>-70.459999084499998</v>
      </c>
      <c r="E649" s="33">
        <v>11.449999809299999</v>
      </c>
      <c r="F649" s="19">
        <v>330</v>
      </c>
      <c r="L649" s="23" t="s">
        <v>1599</v>
      </c>
      <c r="M649" s="24">
        <v>-70.459999999999994</v>
      </c>
      <c r="N649" s="24">
        <v>11.45</v>
      </c>
      <c r="AD649" t="e">
        <f t="shared" si="100"/>
        <v>#DIV/0!</v>
      </c>
      <c r="AE649" t="e">
        <f t="shared" si="101"/>
        <v>#DIV/0!</v>
      </c>
      <c r="AF649">
        <f t="shared" si="102"/>
        <v>0.99999998700681247</v>
      </c>
      <c r="AG649">
        <f t="shared" si="103"/>
        <v>0.99999998334497819</v>
      </c>
      <c r="AH649" t="e">
        <f t="shared" si="104"/>
        <v>#DIV/0!</v>
      </c>
      <c r="AI649" t="e">
        <f t="shared" si="105"/>
        <v>#DIV/0!</v>
      </c>
      <c r="AJ649" t="e">
        <f t="shared" si="106"/>
        <v>#DIV/0!</v>
      </c>
      <c r="AK649" t="e">
        <f t="shared" si="107"/>
        <v>#DIV/0!</v>
      </c>
      <c r="AL649" t="e">
        <f t="shared" si="108"/>
        <v>#DIV/0!</v>
      </c>
      <c r="AM649" t="e">
        <f t="shared" si="109"/>
        <v>#DIV/0!</v>
      </c>
    </row>
    <row r="650" spans="1:39">
      <c r="A650" s="18" t="s">
        <v>921</v>
      </c>
      <c r="B650" s="18" t="s">
        <v>2733</v>
      </c>
      <c r="C650" s="18" t="s">
        <v>3439</v>
      </c>
      <c r="D650" s="33">
        <v>35.479999999999997</v>
      </c>
      <c r="E650" s="33">
        <v>133.01</v>
      </c>
      <c r="F650" s="19">
        <v>5</v>
      </c>
      <c r="AD650" t="e">
        <f t="shared" si="100"/>
        <v>#DIV/0!</v>
      </c>
      <c r="AE650" t="e">
        <f t="shared" si="101"/>
        <v>#DIV/0!</v>
      </c>
      <c r="AF650" t="e">
        <f t="shared" si="102"/>
        <v>#DIV/0!</v>
      </c>
      <c r="AG650" t="e">
        <f t="shared" si="103"/>
        <v>#DIV/0!</v>
      </c>
      <c r="AH650" t="e">
        <f t="shared" si="104"/>
        <v>#DIV/0!</v>
      </c>
      <c r="AI650" t="e">
        <f t="shared" si="105"/>
        <v>#DIV/0!</v>
      </c>
      <c r="AJ650" t="e">
        <f t="shared" si="106"/>
        <v>#DIV/0!</v>
      </c>
      <c r="AK650" t="e">
        <f t="shared" si="107"/>
        <v>#DIV/0!</v>
      </c>
      <c r="AL650" t="e">
        <f t="shared" si="108"/>
        <v>#DIV/0!</v>
      </c>
      <c r="AM650" t="e">
        <f t="shared" si="109"/>
        <v>#DIV/0!</v>
      </c>
    </row>
    <row r="651" spans="1:39">
      <c r="A651" s="18" t="s">
        <v>922</v>
      </c>
      <c r="B651" s="18" t="s">
        <v>2734</v>
      </c>
      <c r="C651" s="18" t="s">
        <v>3468</v>
      </c>
      <c r="D651" s="33">
        <v>36.582999999999998</v>
      </c>
      <c r="E651" s="33">
        <v>-121.85</v>
      </c>
      <c r="F651" s="19">
        <v>50</v>
      </c>
      <c r="AD651" t="e">
        <f t="shared" si="100"/>
        <v>#DIV/0!</v>
      </c>
      <c r="AE651" t="e">
        <f t="shared" si="101"/>
        <v>#DIV/0!</v>
      </c>
      <c r="AF651" t="e">
        <f t="shared" si="102"/>
        <v>#DIV/0!</v>
      </c>
      <c r="AG651" t="e">
        <f t="shared" si="103"/>
        <v>#DIV/0!</v>
      </c>
      <c r="AH651" t="e">
        <f t="shared" si="104"/>
        <v>#DIV/0!</v>
      </c>
      <c r="AI651" t="e">
        <f t="shared" si="105"/>
        <v>#DIV/0!</v>
      </c>
      <c r="AJ651" t="e">
        <f t="shared" si="106"/>
        <v>#DIV/0!</v>
      </c>
      <c r="AK651" t="e">
        <f t="shared" si="107"/>
        <v>#DIV/0!</v>
      </c>
      <c r="AL651" t="e">
        <f t="shared" si="108"/>
        <v>#DIV/0!</v>
      </c>
      <c r="AM651" t="e">
        <f t="shared" si="109"/>
        <v>#DIV/0!</v>
      </c>
    </row>
    <row r="652" spans="1:39">
      <c r="A652" s="18" t="s">
        <v>923</v>
      </c>
      <c r="B652" s="18" t="s">
        <v>1518</v>
      </c>
      <c r="C652" s="18" t="s">
        <v>3487</v>
      </c>
      <c r="D652" s="33">
        <v>80</v>
      </c>
      <c r="E652" s="33">
        <v>18</v>
      </c>
      <c r="F652" s="19">
        <v>-1</v>
      </c>
      <c r="L652" s="23" t="s">
        <v>1518</v>
      </c>
      <c r="M652" s="24">
        <v>80</v>
      </c>
      <c r="N652" s="24">
        <v>18</v>
      </c>
      <c r="AD652" t="e">
        <f t="shared" si="100"/>
        <v>#DIV/0!</v>
      </c>
      <c r="AE652" t="e">
        <f t="shared" si="101"/>
        <v>#DIV/0!</v>
      </c>
      <c r="AF652">
        <f t="shared" si="102"/>
        <v>1</v>
      </c>
      <c r="AG652">
        <f t="shared" si="103"/>
        <v>1</v>
      </c>
      <c r="AH652" t="e">
        <f t="shared" si="104"/>
        <v>#DIV/0!</v>
      </c>
      <c r="AI652" t="e">
        <f t="shared" si="105"/>
        <v>#DIV/0!</v>
      </c>
      <c r="AJ652" t="e">
        <f t="shared" si="106"/>
        <v>#DIV/0!</v>
      </c>
      <c r="AK652" t="e">
        <f t="shared" si="107"/>
        <v>#DIV/0!</v>
      </c>
      <c r="AL652" t="e">
        <f t="shared" si="108"/>
        <v>#DIV/0!</v>
      </c>
      <c r="AM652" t="e">
        <f t="shared" si="109"/>
        <v>#DIV/0!</v>
      </c>
    </row>
    <row r="653" spans="1:39">
      <c r="A653" s="18" t="s">
        <v>924</v>
      </c>
      <c r="B653" s="18" t="s">
        <v>2735</v>
      </c>
      <c r="C653" s="18" t="s">
        <v>3425</v>
      </c>
      <c r="D653" s="33">
        <v>48.208999633799998</v>
      </c>
      <c r="E653" s="33">
        <v>11.2580003738</v>
      </c>
      <c r="F653" s="19">
        <v>516</v>
      </c>
      <c r="AD653" t="e">
        <f t="shared" si="100"/>
        <v>#DIV/0!</v>
      </c>
      <c r="AE653" t="e">
        <f t="shared" si="101"/>
        <v>#DIV/0!</v>
      </c>
      <c r="AF653" t="e">
        <f t="shared" si="102"/>
        <v>#DIV/0!</v>
      </c>
      <c r="AG653" t="e">
        <f t="shared" si="103"/>
        <v>#DIV/0!</v>
      </c>
      <c r="AH653" t="e">
        <f t="shared" si="104"/>
        <v>#DIV/0!</v>
      </c>
      <c r="AI653" t="e">
        <f t="shared" si="105"/>
        <v>#DIV/0!</v>
      </c>
      <c r="AJ653" t="e">
        <f t="shared" si="106"/>
        <v>#DIV/0!</v>
      </c>
      <c r="AK653" t="e">
        <f t="shared" si="107"/>
        <v>#DIV/0!</v>
      </c>
      <c r="AL653" t="e">
        <f t="shared" si="108"/>
        <v>#DIV/0!</v>
      </c>
      <c r="AM653" t="e">
        <f t="shared" si="109"/>
        <v>#DIV/0!</v>
      </c>
    </row>
    <row r="654" spans="1:39">
      <c r="A654" s="18" t="s">
        <v>925</v>
      </c>
      <c r="B654" s="18" t="s">
        <v>1492</v>
      </c>
      <c r="C654" s="18" t="s">
        <v>3488</v>
      </c>
      <c r="D654" s="33">
        <v>38</v>
      </c>
      <c r="E654" s="33">
        <v>-1.1699999570999999</v>
      </c>
      <c r="F654" s="19">
        <v>69</v>
      </c>
      <c r="L654" s="23" t="s">
        <v>1492</v>
      </c>
      <c r="M654" s="24">
        <v>38</v>
      </c>
      <c r="N654" s="24">
        <v>-1.17</v>
      </c>
      <c r="AD654" t="e">
        <f t="shared" si="100"/>
        <v>#DIV/0!</v>
      </c>
      <c r="AE654" t="e">
        <f t="shared" si="101"/>
        <v>#DIV/0!</v>
      </c>
      <c r="AF654">
        <f t="shared" si="102"/>
        <v>1</v>
      </c>
      <c r="AG654">
        <f t="shared" si="103"/>
        <v>0.9999999633333333</v>
      </c>
      <c r="AH654" t="e">
        <f t="shared" si="104"/>
        <v>#DIV/0!</v>
      </c>
      <c r="AI654" t="e">
        <f t="shared" si="105"/>
        <v>#DIV/0!</v>
      </c>
      <c r="AJ654" t="e">
        <f t="shared" si="106"/>
        <v>#DIV/0!</v>
      </c>
      <c r="AK654" t="e">
        <f t="shared" si="107"/>
        <v>#DIV/0!</v>
      </c>
      <c r="AL654" t="e">
        <f t="shared" si="108"/>
        <v>#DIV/0!</v>
      </c>
      <c r="AM654" t="e">
        <f t="shared" si="109"/>
        <v>#DIV/0!</v>
      </c>
    </row>
    <row r="655" spans="1:39">
      <c r="A655" s="18" t="s">
        <v>926</v>
      </c>
      <c r="B655" s="18" t="s">
        <v>2736</v>
      </c>
      <c r="C655" s="18" t="s">
        <v>3490</v>
      </c>
      <c r="D655" s="33">
        <v>25.213888168299999</v>
      </c>
      <c r="E655" s="33">
        <v>55.450000762899997</v>
      </c>
      <c r="F655" s="19">
        <v>5</v>
      </c>
      <c r="AD655" t="e">
        <f t="shared" si="100"/>
        <v>#DIV/0!</v>
      </c>
      <c r="AE655" t="e">
        <f t="shared" si="101"/>
        <v>#DIV/0!</v>
      </c>
      <c r="AF655" t="e">
        <f t="shared" si="102"/>
        <v>#DIV/0!</v>
      </c>
      <c r="AG655" t="e">
        <f t="shared" si="103"/>
        <v>#DIV/0!</v>
      </c>
      <c r="AH655" t="e">
        <f t="shared" si="104"/>
        <v>#DIV/0!</v>
      </c>
      <c r="AI655" t="e">
        <f t="shared" si="105"/>
        <v>#DIV/0!</v>
      </c>
      <c r="AJ655" t="e">
        <f t="shared" si="106"/>
        <v>#DIV/0!</v>
      </c>
      <c r="AK655" t="e">
        <f t="shared" si="107"/>
        <v>#DIV/0!</v>
      </c>
      <c r="AL655" t="e">
        <f t="shared" si="108"/>
        <v>#DIV/0!</v>
      </c>
      <c r="AM655" t="e">
        <f t="shared" si="109"/>
        <v>#DIV/0!</v>
      </c>
    </row>
    <row r="656" spans="1:39">
      <c r="A656" s="18" t="s">
        <v>927</v>
      </c>
      <c r="B656" s="18" t="s">
        <v>2263</v>
      </c>
      <c r="C656" s="18" t="s">
        <v>2049</v>
      </c>
      <c r="D656" s="33">
        <v>38.080001831099999</v>
      </c>
      <c r="E656" s="33">
        <v>-8.8000001907000005</v>
      </c>
      <c r="F656" s="19">
        <v>43</v>
      </c>
      <c r="O656" s="26" t="s">
        <v>2263</v>
      </c>
      <c r="P656" s="26" t="s">
        <v>2049</v>
      </c>
      <c r="Q656" s="26">
        <v>38.075000000000003</v>
      </c>
      <c r="R656" s="26">
        <v>-8.7986199999999997</v>
      </c>
      <c r="S656" s="26">
        <v>43</v>
      </c>
      <c r="T656" s="30" t="s">
        <v>2263</v>
      </c>
      <c r="U656" s="30" t="s">
        <v>2049</v>
      </c>
      <c r="V656" s="30">
        <v>38.08</v>
      </c>
      <c r="W656" s="30">
        <v>-8.8000000000000007</v>
      </c>
      <c r="X656" s="30">
        <v>43</v>
      </c>
      <c r="Y656" s="26" t="s">
        <v>2049</v>
      </c>
      <c r="Z656" s="26">
        <v>38.075000000000003</v>
      </c>
      <c r="AA656" s="26">
        <v>-8.7986199999999997</v>
      </c>
      <c r="AB656" s="28">
        <v>43</v>
      </c>
      <c r="AD656" t="e">
        <f t="shared" si="100"/>
        <v>#DIV/0!</v>
      </c>
      <c r="AE656" t="e">
        <f t="shared" si="101"/>
        <v>#DIV/0!</v>
      </c>
      <c r="AF656" t="e">
        <f t="shared" si="102"/>
        <v>#DIV/0!</v>
      </c>
      <c r="AG656" t="e">
        <f t="shared" si="103"/>
        <v>#DIV/0!</v>
      </c>
      <c r="AH656">
        <f t="shared" si="104"/>
        <v>1.0001313678555481</v>
      </c>
      <c r="AI656">
        <f t="shared" si="105"/>
        <v>1.0001568644514709</v>
      </c>
      <c r="AJ656">
        <f t="shared" si="106"/>
        <v>1.0000000480856093</v>
      </c>
      <c r="AK656">
        <f t="shared" si="107"/>
        <v>1.0000000216704545</v>
      </c>
      <c r="AL656">
        <f t="shared" si="108"/>
        <v>1.0001313678555481</v>
      </c>
      <c r="AM656">
        <f t="shared" si="109"/>
        <v>1.0001568644514709</v>
      </c>
    </row>
    <row r="657" spans="1:39">
      <c r="A657" s="18" t="s">
        <v>928</v>
      </c>
      <c r="B657" s="18" t="s">
        <v>1443</v>
      </c>
      <c r="C657" s="18" t="s">
        <v>3451</v>
      </c>
      <c r="D657" s="33">
        <v>19.316667556799999</v>
      </c>
      <c r="E657" s="33">
        <v>-99.166664123499999</v>
      </c>
      <c r="F657" s="19">
        <v>2268</v>
      </c>
      <c r="L657" s="23" t="s">
        <v>1443</v>
      </c>
      <c r="M657" s="24">
        <v>19.32</v>
      </c>
      <c r="N657" s="24">
        <v>-99.17</v>
      </c>
      <c r="AD657" t="e">
        <f t="shared" si="100"/>
        <v>#DIV/0!</v>
      </c>
      <c r="AE657" t="e">
        <f t="shared" si="101"/>
        <v>#DIV/0!</v>
      </c>
      <c r="AF657">
        <f t="shared" si="102"/>
        <v>0.99982751329192543</v>
      </c>
      <c r="AG657">
        <f t="shared" si="103"/>
        <v>0.99996636203993139</v>
      </c>
      <c r="AH657" t="e">
        <f t="shared" si="104"/>
        <v>#DIV/0!</v>
      </c>
      <c r="AI657" t="e">
        <f t="shared" si="105"/>
        <v>#DIV/0!</v>
      </c>
      <c r="AJ657" t="e">
        <f t="shared" si="106"/>
        <v>#DIV/0!</v>
      </c>
      <c r="AK657" t="e">
        <f t="shared" si="107"/>
        <v>#DIV/0!</v>
      </c>
      <c r="AL657" t="e">
        <f t="shared" si="108"/>
        <v>#DIV/0!</v>
      </c>
      <c r="AM657" t="e">
        <f t="shared" si="109"/>
        <v>#DIV/0!</v>
      </c>
    </row>
    <row r="658" spans="1:39">
      <c r="A658" s="18" t="s">
        <v>929</v>
      </c>
      <c r="B658" s="18" t="s">
        <v>2737</v>
      </c>
      <c r="C658" s="18" t="s">
        <v>3457</v>
      </c>
      <c r="D658" s="33">
        <v>-70.699996948199995</v>
      </c>
      <c r="E658" s="33">
        <v>44.299999237100003</v>
      </c>
      <c r="F658" s="19">
        <v>2230</v>
      </c>
      <c r="AD658" t="e">
        <f t="shared" si="100"/>
        <v>#DIV/0!</v>
      </c>
      <c r="AE658" t="e">
        <f t="shared" si="101"/>
        <v>#DIV/0!</v>
      </c>
      <c r="AF658" t="e">
        <f t="shared" si="102"/>
        <v>#DIV/0!</v>
      </c>
      <c r="AG658" t="e">
        <f t="shared" si="103"/>
        <v>#DIV/0!</v>
      </c>
      <c r="AH658" t="e">
        <f t="shared" si="104"/>
        <v>#DIV/0!</v>
      </c>
      <c r="AI658" t="e">
        <f t="shared" si="105"/>
        <v>#DIV/0!</v>
      </c>
      <c r="AJ658" t="e">
        <f t="shared" si="106"/>
        <v>#DIV/0!</v>
      </c>
      <c r="AK658" t="e">
        <f t="shared" si="107"/>
        <v>#DIV/0!</v>
      </c>
      <c r="AL658" t="e">
        <f t="shared" si="108"/>
        <v>#DIV/0!</v>
      </c>
      <c r="AM658" t="e">
        <f t="shared" si="109"/>
        <v>#DIV/0!</v>
      </c>
    </row>
    <row r="659" spans="1:39">
      <c r="A659" s="18" t="s">
        <v>930</v>
      </c>
      <c r="B659" s="18" t="s">
        <v>2738</v>
      </c>
      <c r="C659" s="18" t="s">
        <v>3477</v>
      </c>
      <c r="D659" s="33">
        <v>40.5382995605</v>
      </c>
      <c r="E659" s="33">
        <v>-106.67659759519999</v>
      </c>
      <c r="F659" s="19">
        <v>3243</v>
      </c>
      <c r="AD659" t="e">
        <f t="shared" si="100"/>
        <v>#DIV/0!</v>
      </c>
      <c r="AE659" t="e">
        <f t="shared" si="101"/>
        <v>#DIV/0!</v>
      </c>
      <c r="AF659" t="e">
        <f t="shared" si="102"/>
        <v>#DIV/0!</v>
      </c>
      <c r="AG659" t="e">
        <f t="shared" si="103"/>
        <v>#DIV/0!</v>
      </c>
      <c r="AH659" t="e">
        <f t="shared" si="104"/>
        <v>#DIV/0!</v>
      </c>
      <c r="AI659" t="e">
        <f t="shared" si="105"/>
        <v>#DIV/0!</v>
      </c>
      <c r="AJ659" t="e">
        <f t="shared" si="106"/>
        <v>#DIV/0!</v>
      </c>
      <c r="AK659" t="e">
        <f t="shared" si="107"/>
        <v>#DIV/0!</v>
      </c>
      <c r="AL659" t="e">
        <f t="shared" si="108"/>
        <v>#DIV/0!</v>
      </c>
      <c r="AM659" t="e">
        <f t="shared" si="109"/>
        <v>#DIV/0!</v>
      </c>
    </row>
    <row r="660" spans="1:39">
      <c r="A660" s="18" t="s">
        <v>931</v>
      </c>
      <c r="B660" s="18" t="s">
        <v>1677</v>
      </c>
      <c r="C660" s="18" t="s">
        <v>3494</v>
      </c>
      <c r="D660" s="33">
        <v>26.2000007629</v>
      </c>
      <c r="E660" s="33">
        <v>127.68333435060001</v>
      </c>
      <c r="F660" s="19">
        <v>27</v>
      </c>
      <c r="L660" s="23" t="s">
        <v>1677</v>
      </c>
      <c r="M660" s="24">
        <v>26.2</v>
      </c>
      <c r="N660" s="24">
        <v>127.7</v>
      </c>
      <c r="AD660" t="e">
        <f t="shared" si="100"/>
        <v>#DIV/0!</v>
      </c>
      <c r="AE660" t="e">
        <f t="shared" si="101"/>
        <v>#DIV/0!</v>
      </c>
      <c r="AF660">
        <f t="shared" si="102"/>
        <v>1.0000000291183206</v>
      </c>
      <c r="AG660">
        <f t="shared" si="103"/>
        <v>0.99986949374001566</v>
      </c>
      <c r="AH660" t="e">
        <f t="shared" si="104"/>
        <v>#DIV/0!</v>
      </c>
      <c r="AI660" t="e">
        <f t="shared" si="105"/>
        <v>#DIV/0!</v>
      </c>
      <c r="AJ660" t="e">
        <f t="shared" si="106"/>
        <v>#DIV/0!</v>
      </c>
      <c r="AK660" t="e">
        <f t="shared" si="107"/>
        <v>#DIV/0!</v>
      </c>
      <c r="AL660" t="e">
        <f t="shared" si="108"/>
        <v>#DIV/0!</v>
      </c>
      <c r="AM660" t="e">
        <f t="shared" si="109"/>
        <v>#DIV/0!</v>
      </c>
    </row>
    <row r="661" spans="1:39">
      <c r="A661" s="18" t="s">
        <v>932</v>
      </c>
      <c r="B661" s="18" t="s">
        <v>1604</v>
      </c>
      <c r="C661" s="18" t="s">
        <v>3497</v>
      </c>
      <c r="D661" s="33">
        <v>40.849998474099998</v>
      </c>
      <c r="E661" s="33">
        <v>15.25</v>
      </c>
      <c r="F661" s="19">
        <v>45</v>
      </c>
      <c r="L661" s="23" t="s">
        <v>1604</v>
      </c>
      <c r="M661" s="24">
        <v>40.85</v>
      </c>
      <c r="N661" s="24">
        <v>15.25</v>
      </c>
      <c r="AD661" t="e">
        <f t="shared" si="100"/>
        <v>#DIV/0!</v>
      </c>
      <c r="AE661" t="e">
        <f t="shared" si="101"/>
        <v>#DIV/0!</v>
      </c>
      <c r="AF661">
        <f t="shared" si="102"/>
        <v>0.99999996264626678</v>
      </c>
      <c r="AG661">
        <f t="shared" si="103"/>
        <v>1</v>
      </c>
      <c r="AH661" t="e">
        <f t="shared" si="104"/>
        <v>#DIV/0!</v>
      </c>
      <c r="AI661" t="e">
        <f t="shared" si="105"/>
        <v>#DIV/0!</v>
      </c>
      <c r="AJ661" t="e">
        <f t="shared" si="106"/>
        <v>#DIV/0!</v>
      </c>
      <c r="AK661" t="e">
        <f t="shared" si="107"/>
        <v>#DIV/0!</v>
      </c>
      <c r="AL661" t="e">
        <f t="shared" si="108"/>
        <v>#DIV/0!</v>
      </c>
      <c r="AM661" t="e">
        <f t="shared" si="109"/>
        <v>#DIV/0!</v>
      </c>
    </row>
    <row r="662" spans="1:39">
      <c r="A662" s="18" t="s">
        <v>933</v>
      </c>
      <c r="B662" s="18" t="s">
        <v>1417</v>
      </c>
      <c r="C662" s="18" t="s">
        <v>2264</v>
      </c>
      <c r="D662" s="33">
        <v>-6</v>
      </c>
      <c r="E662" s="33">
        <v>-35.200000762899997</v>
      </c>
      <c r="F662" s="19" t="s">
        <v>8256</v>
      </c>
      <c r="L662" s="23" t="s">
        <v>1417</v>
      </c>
      <c r="M662" s="24">
        <v>-6</v>
      </c>
      <c r="N662" s="24">
        <v>-35.200000762899897</v>
      </c>
      <c r="O662" s="26" t="s">
        <v>1417</v>
      </c>
      <c r="P662" s="26" t="s">
        <v>2264</v>
      </c>
      <c r="Q662" s="26">
        <v>-6</v>
      </c>
      <c r="R662" s="26">
        <v>-35.200000760000002</v>
      </c>
      <c r="S662" s="26">
        <v>0</v>
      </c>
      <c r="T662" s="30" t="s">
        <v>1417</v>
      </c>
      <c r="U662" s="30" t="s">
        <v>2264</v>
      </c>
      <c r="V662" s="30">
        <v>-6</v>
      </c>
      <c r="W662" s="30">
        <v>-35.200000762939503</v>
      </c>
      <c r="X662" s="30">
        <v>0</v>
      </c>
      <c r="AD662" t="e">
        <f t="shared" si="100"/>
        <v>#DIV/0!</v>
      </c>
      <c r="AE662" t="e">
        <f t="shared" si="101"/>
        <v>#DIV/0!</v>
      </c>
      <c r="AF662">
        <f t="shared" si="102"/>
        <v>1</v>
      </c>
      <c r="AG662">
        <f t="shared" si="103"/>
        <v>1.0000000000000029</v>
      </c>
      <c r="AH662">
        <f t="shared" si="104"/>
        <v>1</v>
      </c>
      <c r="AI662">
        <f t="shared" si="105"/>
        <v>1.0000000000823863</v>
      </c>
      <c r="AJ662">
        <f t="shared" si="106"/>
        <v>1</v>
      </c>
      <c r="AK662">
        <f t="shared" si="107"/>
        <v>0.99999999999887768</v>
      </c>
      <c r="AL662" t="e">
        <f t="shared" si="108"/>
        <v>#DIV/0!</v>
      </c>
      <c r="AM662" t="e">
        <f t="shared" si="109"/>
        <v>#DIV/0!</v>
      </c>
    </row>
    <row r="663" spans="1:39">
      <c r="A663" s="18" t="s">
        <v>934</v>
      </c>
      <c r="B663" s="18" t="s">
        <v>2739</v>
      </c>
      <c r="C663" s="18" t="s">
        <v>3501</v>
      </c>
      <c r="D663" s="33">
        <v>-0.51700001959999997</v>
      </c>
      <c r="E663" s="33">
        <v>166.9170074463</v>
      </c>
      <c r="F663" s="19">
        <v>7</v>
      </c>
      <c r="AD663" t="e">
        <f t="shared" si="100"/>
        <v>#DIV/0!</v>
      </c>
      <c r="AE663" t="e">
        <f t="shared" si="101"/>
        <v>#DIV/0!</v>
      </c>
      <c r="AF663" t="e">
        <f t="shared" si="102"/>
        <v>#DIV/0!</v>
      </c>
      <c r="AG663" t="e">
        <f t="shared" si="103"/>
        <v>#DIV/0!</v>
      </c>
      <c r="AH663" t="e">
        <f t="shared" si="104"/>
        <v>#DIV/0!</v>
      </c>
      <c r="AI663" t="e">
        <f t="shared" si="105"/>
        <v>#DIV/0!</v>
      </c>
      <c r="AJ663" t="e">
        <f t="shared" si="106"/>
        <v>#DIV/0!</v>
      </c>
      <c r="AK663" t="e">
        <f t="shared" si="107"/>
        <v>#DIV/0!</v>
      </c>
      <c r="AL663" t="e">
        <f t="shared" si="108"/>
        <v>#DIV/0!</v>
      </c>
      <c r="AM663" t="e">
        <f t="shared" si="109"/>
        <v>#DIV/0!</v>
      </c>
    </row>
    <row r="664" spans="1:39">
      <c r="A664" s="18" t="s">
        <v>935</v>
      </c>
      <c r="B664" s="18" t="s">
        <v>2740</v>
      </c>
      <c r="C664" s="18" t="s">
        <v>1970</v>
      </c>
      <c r="D664" s="33">
        <v>51.783332824699997</v>
      </c>
      <c r="E664" s="33">
        <v>-4.6999998093000004</v>
      </c>
      <c r="F664" s="19">
        <v>160</v>
      </c>
      <c r="Y664" s="26" t="s">
        <v>1970</v>
      </c>
      <c r="Z664" s="26">
        <v>51.781784000000002</v>
      </c>
      <c r="AA664" s="26">
        <v>-4.6914619999999996</v>
      </c>
      <c r="AB664" s="28">
        <v>160</v>
      </c>
      <c r="AD664" t="e">
        <f t="shared" si="100"/>
        <v>#DIV/0!</v>
      </c>
      <c r="AE664" t="e">
        <f t="shared" si="101"/>
        <v>#DIV/0!</v>
      </c>
      <c r="AF664" t="e">
        <f t="shared" si="102"/>
        <v>#DIV/0!</v>
      </c>
      <c r="AG664" t="e">
        <f t="shared" si="103"/>
        <v>#DIV/0!</v>
      </c>
      <c r="AH664" t="e">
        <f t="shared" si="104"/>
        <v>#DIV/0!</v>
      </c>
      <c r="AI664" t="e">
        <f t="shared" si="105"/>
        <v>#DIV/0!</v>
      </c>
      <c r="AJ664" t="e">
        <f t="shared" si="106"/>
        <v>#DIV/0!</v>
      </c>
      <c r="AK664" t="e">
        <f t="shared" si="107"/>
        <v>#DIV/0!</v>
      </c>
      <c r="AL664">
        <f t="shared" si="108"/>
        <v>1.0000299106091053</v>
      </c>
      <c r="AM664">
        <f t="shared" si="109"/>
        <v>1.0018198611221834</v>
      </c>
    </row>
    <row r="665" spans="1:39">
      <c r="A665" s="18" t="s">
        <v>936</v>
      </c>
      <c r="B665" s="18" t="s">
        <v>2741</v>
      </c>
      <c r="C665" s="18" t="s">
        <v>3500</v>
      </c>
      <c r="D665" s="33">
        <v>38.900001525900002</v>
      </c>
      <c r="E665" s="33">
        <v>-77.040000915500002</v>
      </c>
      <c r="F665" s="19">
        <v>514</v>
      </c>
      <c r="AD665" t="e">
        <f t="shared" si="100"/>
        <v>#DIV/0!</v>
      </c>
      <c r="AE665" t="e">
        <f t="shared" si="101"/>
        <v>#DIV/0!</v>
      </c>
      <c r="AF665" t="e">
        <f t="shared" si="102"/>
        <v>#DIV/0!</v>
      </c>
      <c r="AG665" t="e">
        <f t="shared" si="103"/>
        <v>#DIV/0!</v>
      </c>
      <c r="AH665" t="e">
        <f t="shared" si="104"/>
        <v>#DIV/0!</v>
      </c>
      <c r="AI665" t="e">
        <f t="shared" si="105"/>
        <v>#DIV/0!</v>
      </c>
      <c r="AJ665" t="e">
        <f t="shared" si="106"/>
        <v>#DIV/0!</v>
      </c>
      <c r="AK665" t="e">
        <f t="shared" si="107"/>
        <v>#DIV/0!</v>
      </c>
      <c r="AL665" t="e">
        <f t="shared" si="108"/>
        <v>#DIV/0!</v>
      </c>
      <c r="AM665" t="e">
        <f t="shared" si="109"/>
        <v>#DIV/0!</v>
      </c>
    </row>
    <row r="666" spans="1:39">
      <c r="A666" s="18" t="s">
        <v>937</v>
      </c>
      <c r="B666" s="18" t="s">
        <v>2742</v>
      </c>
      <c r="C666" s="18" t="s">
        <v>3509</v>
      </c>
      <c r="D666" s="33">
        <v>53.200000762899997</v>
      </c>
      <c r="E666" s="33">
        <v>-70.900001525899995</v>
      </c>
      <c r="F666" s="19">
        <v>550</v>
      </c>
      <c r="AD666" t="e">
        <f t="shared" si="100"/>
        <v>#DIV/0!</v>
      </c>
      <c r="AE666" t="e">
        <f t="shared" si="101"/>
        <v>#DIV/0!</v>
      </c>
      <c r="AF666" t="e">
        <f t="shared" si="102"/>
        <v>#DIV/0!</v>
      </c>
      <c r="AG666" t="e">
        <f t="shared" si="103"/>
        <v>#DIV/0!</v>
      </c>
      <c r="AH666" t="e">
        <f t="shared" si="104"/>
        <v>#DIV/0!</v>
      </c>
      <c r="AI666" t="e">
        <f t="shared" si="105"/>
        <v>#DIV/0!</v>
      </c>
      <c r="AJ666" t="e">
        <f t="shared" si="106"/>
        <v>#DIV/0!</v>
      </c>
      <c r="AK666" t="e">
        <f t="shared" si="107"/>
        <v>#DIV/0!</v>
      </c>
      <c r="AL666" t="e">
        <f t="shared" si="108"/>
        <v>#DIV/0!</v>
      </c>
      <c r="AM666" t="e">
        <f t="shared" si="109"/>
        <v>#DIV/0!</v>
      </c>
    </row>
    <row r="667" spans="1:39">
      <c r="A667" s="18" t="s">
        <v>938</v>
      </c>
      <c r="B667" s="18" t="s">
        <v>1651</v>
      </c>
      <c r="C667" s="18" t="s">
        <v>3503</v>
      </c>
      <c r="D667" s="33">
        <v>28.630470275899999</v>
      </c>
      <c r="E667" s="33">
        <v>77.175102233900006</v>
      </c>
      <c r="F667" s="19">
        <v>216</v>
      </c>
      <c r="L667" s="23" t="s">
        <v>1651</v>
      </c>
      <c r="M667" s="24">
        <v>28.63</v>
      </c>
      <c r="N667" s="24">
        <v>77.180000000000007</v>
      </c>
      <c r="AD667" t="e">
        <f t="shared" si="100"/>
        <v>#DIV/0!</v>
      </c>
      <c r="AE667" t="e">
        <f t="shared" si="101"/>
        <v>#DIV/0!</v>
      </c>
      <c r="AF667">
        <f t="shared" si="102"/>
        <v>1.0000164259832343</v>
      </c>
      <c r="AG667">
        <f t="shared" si="103"/>
        <v>0.99993654099378071</v>
      </c>
      <c r="AH667" t="e">
        <f t="shared" si="104"/>
        <v>#DIV/0!</v>
      </c>
      <c r="AI667" t="e">
        <f t="shared" si="105"/>
        <v>#DIV/0!</v>
      </c>
      <c r="AJ667" t="e">
        <f t="shared" si="106"/>
        <v>#DIV/0!</v>
      </c>
      <c r="AK667" t="e">
        <f t="shared" si="107"/>
        <v>#DIV/0!</v>
      </c>
      <c r="AL667" t="e">
        <f t="shared" si="108"/>
        <v>#DIV/0!</v>
      </c>
      <c r="AM667" t="e">
        <f t="shared" si="109"/>
        <v>#DIV/0!</v>
      </c>
    </row>
    <row r="668" spans="1:39">
      <c r="A668" s="18" t="s">
        <v>939</v>
      </c>
      <c r="B668" s="18" t="s">
        <v>2743</v>
      </c>
      <c r="C668" s="18" t="s">
        <v>3504</v>
      </c>
      <c r="D668" s="33">
        <v>43.872999999999998</v>
      </c>
      <c r="E668" s="33">
        <v>-104.1919</v>
      </c>
      <c r="F668" s="19">
        <v>1468</v>
      </c>
      <c r="AD668" t="e">
        <f t="shared" si="100"/>
        <v>#DIV/0!</v>
      </c>
      <c r="AE668" t="e">
        <f t="shared" si="101"/>
        <v>#DIV/0!</v>
      </c>
      <c r="AF668" t="e">
        <f t="shared" si="102"/>
        <v>#DIV/0!</v>
      </c>
      <c r="AG668" t="e">
        <f t="shared" si="103"/>
        <v>#DIV/0!</v>
      </c>
      <c r="AH668" t="e">
        <f t="shared" si="104"/>
        <v>#DIV/0!</v>
      </c>
      <c r="AI668" t="e">
        <f t="shared" si="105"/>
        <v>#DIV/0!</v>
      </c>
      <c r="AJ668" t="e">
        <f t="shared" si="106"/>
        <v>#DIV/0!</v>
      </c>
      <c r="AK668" t="e">
        <f t="shared" si="107"/>
        <v>#DIV/0!</v>
      </c>
      <c r="AL668" t="e">
        <f t="shared" si="108"/>
        <v>#DIV/0!</v>
      </c>
      <c r="AM668" t="e">
        <f t="shared" si="109"/>
        <v>#DIV/0!</v>
      </c>
    </row>
    <row r="669" spans="1:39">
      <c r="A669" s="18" t="s">
        <v>940</v>
      </c>
      <c r="B669" s="18" t="s">
        <v>2265</v>
      </c>
      <c r="C669" s="18" t="s">
        <v>1814</v>
      </c>
      <c r="D669" s="33">
        <v>53.142776489299997</v>
      </c>
      <c r="E669" s="33">
        <v>13.033333778399999</v>
      </c>
      <c r="F669" s="19">
        <v>62</v>
      </c>
      <c r="O669" s="26" t="s">
        <v>2265</v>
      </c>
      <c r="P669" s="26" t="s">
        <v>1814</v>
      </c>
      <c r="Q669" s="26">
        <v>53.141300000000001</v>
      </c>
      <c r="R669" s="26">
        <v>13.03166</v>
      </c>
      <c r="S669" s="26">
        <v>65</v>
      </c>
      <c r="T669" s="30" t="s">
        <v>2265</v>
      </c>
      <c r="U669" s="30" t="s">
        <v>1814</v>
      </c>
      <c r="V669" s="30">
        <v>53.17</v>
      </c>
      <c r="W669" s="30">
        <v>13.03</v>
      </c>
      <c r="X669" s="30">
        <v>65</v>
      </c>
      <c r="Y669" s="26" t="s">
        <v>1814</v>
      </c>
      <c r="Z669" s="26">
        <v>53.141300000000001</v>
      </c>
      <c r="AA669" s="26">
        <v>13.03166</v>
      </c>
      <c r="AB669" s="28">
        <v>62</v>
      </c>
      <c r="AD669" t="e">
        <f t="shared" si="100"/>
        <v>#DIV/0!</v>
      </c>
      <c r="AE669" t="e">
        <f t="shared" si="101"/>
        <v>#DIV/0!</v>
      </c>
      <c r="AF669" t="e">
        <f t="shared" si="102"/>
        <v>#DIV/0!</v>
      </c>
      <c r="AG669" t="e">
        <f t="shared" si="103"/>
        <v>#DIV/0!</v>
      </c>
      <c r="AH669">
        <f t="shared" si="104"/>
        <v>1.0000277842149137</v>
      </c>
      <c r="AI669">
        <f t="shared" si="105"/>
        <v>1.0001284393853123</v>
      </c>
      <c r="AJ669">
        <f t="shared" si="106"/>
        <v>0.99948799114726339</v>
      </c>
      <c r="AK669">
        <f t="shared" si="107"/>
        <v>1.0002558540598618</v>
      </c>
      <c r="AL669">
        <f t="shared" si="108"/>
        <v>1.0000277842149137</v>
      </c>
      <c r="AM669">
        <f t="shared" si="109"/>
        <v>1.0001284393853123</v>
      </c>
    </row>
    <row r="670" spans="1:39">
      <c r="A670" s="18" t="s">
        <v>941</v>
      </c>
      <c r="B670" s="18" t="s">
        <v>2744</v>
      </c>
      <c r="C670" s="18" t="s">
        <v>3493</v>
      </c>
      <c r="D670" s="33">
        <v>21.100000381499999</v>
      </c>
      <c r="E670" s="33">
        <v>79.050003051800005</v>
      </c>
      <c r="F670" s="19">
        <v>310</v>
      </c>
      <c r="AD670" t="e">
        <f t="shared" si="100"/>
        <v>#DIV/0!</v>
      </c>
      <c r="AE670" t="e">
        <f t="shared" si="101"/>
        <v>#DIV/0!</v>
      </c>
      <c r="AF670" t="e">
        <f t="shared" si="102"/>
        <v>#DIV/0!</v>
      </c>
      <c r="AG670" t="e">
        <f t="shared" si="103"/>
        <v>#DIV/0!</v>
      </c>
      <c r="AH670" t="e">
        <f t="shared" si="104"/>
        <v>#DIV/0!</v>
      </c>
      <c r="AI670" t="e">
        <f t="shared" si="105"/>
        <v>#DIV/0!</v>
      </c>
      <c r="AJ670" t="e">
        <f t="shared" si="106"/>
        <v>#DIV/0!</v>
      </c>
      <c r="AK670" t="e">
        <f t="shared" si="107"/>
        <v>#DIV/0!</v>
      </c>
      <c r="AL670" t="e">
        <f t="shared" si="108"/>
        <v>#DIV/0!</v>
      </c>
      <c r="AM670" t="e">
        <f t="shared" si="109"/>
        <v>#DIV/0!</v>
      </c>
    </row>
    <row r="671" spans="1:39">
      <c r="A671" s="18" t="s">
        <v>942</v>
      </c>
      <c r="B671" s="18" t="s">
        <v>2745</v>
      </c>
      <c r="C671" s="18" t="s">
        <v>3492</v>
      </c>
      <c r="D671" s="33">
        <v>32.94</v>
      </c>
      <c r="E671" s="33">
        <v>129.97999999999999</v>
      </c>
      <c r="F671" s="19">
        <v>206</v>
      </c>
      <c r="AD671" t="e">
        <f t="shared" si="100"/>
        <v>#DIV/0!</v>
      </c>
      <c r="AE671" t="e">
        <f t="shared" si="101"/>
        <v>#DIV/0!</v>
      </c>
      <c r="AF671" t="e">
        <f t="shared" si="102"/>
        <v>#DIV/0!</v>
      </c>
      <c r="AG671" t="e">
        <f t="shared" si="103"/>
        <v>#DIV/0!</v>
      </c>
      <c r="AH671" t="e">
        <f t="shared" si="104"/>
        <v>#DIV/0!</v>
      </c>
      <c r="AI671" t="e">
        <f t="shared" si="105"/>
        <v>#DIV/0!</v>
      </c>
      <c r="AJ671" t="e">
        <f t="shared" si="106"/>
        <v>#DIV/0!</v>
      </c>
      <c r="AK671" t="e">
        <f t="shared" si="107"/>
        <v>#DIV/0!</v>
      </c>
      <c r="AL671" t="e">
        <f t="shared" si="108"/>
        <v>#DIV/0!</v>
      </c>
      <c r="AM671" t="e">
        <f t="shared" si="109"/>
        <v>#DIV/0!</v>
      </c>
    </row>
    <row r="672" spans="1:39">
      <c r="A672" s="18" t="s">
        <v>943</v>
      </c>
      <c r="B672" s="18" t="s">
        <v>1402</v>
      </c>
      <c r="C672" s="18" t="s">
        <v>3498</v>
      </c>
      <c r="D672" s="33">
        <v>41.490001678500001</v>
      </c>
      <c r="E672" s="33">
        <v>-71.419998168899994</v>
      </c>
      <c r="F672" s="19">
        <v>21</v>
      </c>
      <c r="L672" s="23" t="s">
        <v>1402</v>
      </c>
      <c r="M672" s="24">
        <v>41.49</v>
      </c>
      <c r="N672" s="24">
        <v>-71.42</v>
      </c>
      <c r="AD672" t="e">
        <f t="shared" si="100"/>
        <v>#DIV/0!</v>
      </c>
      <c r="AE672" t="e">
        <f t="shared" si="101"/>
        <v>#DIV/0!</v>
      </c>
      <c r="AF672">
        <f t="shared" si="102"/>
        <v>1.0000000404555314</v>
      </c>
      <c r="AG672">
        <f t="shared" si="103"/>
        <v>0.99999997436152332</v>
      </c>
      <c r="AH672" t="e">
        <f t="shared" si="104"/>
        <v>#DIV/0!</v>
      </c>
      <c r="AI672" t="e">
        <f t="shared" si="105"/>
        <v>#DIV/0!</v>
      </c>
      <c r="AJ672" t="e">
        <f t="shared" si="106"/>
        <v>#DIV/0!</v>
      </c>
      <c r="AK672" t="e">
        <f t="shared" si="107"/>
        <v>#DIV/0!</v>
      </c>
      <c r="AL672" t="e">
        <f t="shared" si="108"/>
        <v>#DIV/0!</v>
      </c>
      <c r="AM672" t="e">
        <f t="shared" si="109"/>
        <v>#DIV/0!</v>
      </c>
    </row>
    <row r="673" spans="1:39">
      <c r="A673" s="18" t="s">
        <v>944</v>
      </c>
      <c r="B673" s="18" t="s">
        <v>1369</v>
      </c>
      <c r="C673" s="18" t="s">
        <v>3491</v>
      </c>
      <c r="D673" s="33">
        <v>59.580001831099999</v>
      </c>
      <c r="E673" s="33">
        <v>150.7799987793</v>
      </c>
      <c r="F673" s="19">
        <v>118</v>
      </c>
      <c r="L673" s="23" t="s">
        <v>1369</v>
      </c>
      <c r="M673" s="24">
        <v>59.58</v>
      </c>
      <c r="N673" s="24">
        <v>150.80000000000001</v>
      </c>
      <c r="AD673" t="e">
        <f t="shared" si="100"/>
        <v>#DIV/0!</v>
      </c>
      <c r="AE673" t="e">
        <f t="shared" si="101"/>
        <v>#DIV/0!</v>
      </c>
      <c r="AF673">
        <f t="shared" si="102"/>
        <v>1.0000000307334675</v>
      </c>
      <c r="AG673">
        <f t="shared" si="103"/>
        <v>0.99986736591047742</v>
      </c>
      <c r="AH673" t="e">
        <f t="shared" si="104"/>
        <v>#DIV/0!</v>
      </c>
      <c r="AI673" t="e">
        <f t="shared" si="105"/>
        <v>#DIV/0!</v>
      </c>
      <c r="AJ673" t="e">
        <f t="shared" si="106"/>
        <v>#DIV/0!</v>
      </c>
      <c r="AK673" t="e">
        <f t="shared" si="107"/>
        <v>#DIV/0!</v>
      </c>
      <c r="AL673" t="e">
        <f t="shared" si="108"/>
        <v>#DIV/0!</v>
      </c>
      <c r="AM673" t="e">
        <f t="shared" si="109"/>
        <v>#DIV/0!</v>
      </c>
    </row>
    <row r="674" spans="1:39">
      <c r="A674" s="18" t="s">
        <v>945</v>
      </c>
      <c r="B674" s="18" t="s">
        <v>2435</v>
      </c>
      <c r="C674" s="18" t="s">
        <v>2434</v>
      </c>
      <c r="D674" s="33">
        <v>35.150001525900002</v>
      </c>
      <c r="E674" s="33">
        <v>136.9700012207</v>
      </c>
      <c r="F674" s="19">
        <v>35</v>
      </c>
      <c r="T674" s="30" t="s">
        <v>2435</v>
      </c>
      <c r="U674" s="30" t="s">
        <v>2434</v>
      </c>
      <c r="V674" s="30">
        <v>35.15</v>
      </c>
      <c r="W674" s="30">
        <v>136.97</v>
      </c>
      <c r="X674" s="30">
        <v>35</v>
      </c>
      <c r="AD674" t="e">
        <f t="shared" si="100"/>
        <v>#DIV/0!</v>
      </c>
      <c r="AE674" t="e">
        <f t="shared" si="101"/>
        <v>#DIV/0!</v>
      </c>
      <c r="AF674" t="e">
        <f t="shared" si="102"/>
        <v>#DIV/0!</v>
      </c>
      <c r="AG674" t="e">
        <f t="shared" si="103"/>
        <v>#DIV/0!</v>
      </c>
      <c r="AH674" t="e">
        <f t="shared" si="104"/>
        <v>#DIV/0!</v>
      </c>
      <c r="AI674" t="e">
        <f t="shared" si="105"/>
        <v>#DIV/0!</v>
      </c>
      <c r="AJ674">
        <f t="shared" si="106"/>
        <v>1.0000000434110954</v>
      </c>
      <c r="AK674">
        <f t="shared" si="107"/>
        <v>1.0000000089121706</v>
      </c>
      <c r="AL674" t="e">
        <f t="shared" si="108"/>
        <v>#DIV/0!</v>
      </c>
      <c r="AM674" t="e">
        <f t="shared" si="109"/>
        <v>#DIV/0!</v>
      </c>
    </row>
    <row r="675" spans="1:39">
      <c r="A675" s="18" t="s">
        <v>946</v>
      </c>
      <c r="B675" s="18" t="s">
        <v>2266</v>
      </c>
      <c r="C675" s="18" t="s">
        <v>2267</v>
      </c>
      <c r="D675" s="33">
        <v>42.720556000000002</v>
      </c>
      <c r="E675" s="33">
        <v>-8.9236109999999993</v>
      </c>
      <c r="F675" s="19">
        <v>685</v>
      </c>
      <c r="O675" s="26" t="s">
        <v>2266</v>
      </c>
      <c r="P675" s="26" t="s">
        <v>2267</v>
      </c>
      <c r="Q675" s="26">
        <v>42.720559999999999</v>
      </c>
      <c r="R675" s="26">
        <v>-8.92361</v>
      </c>
      <c r="S675" s="26">
        <v>685</v>
      </c>
      <c r="T675" s="30" t="s">
        <v>2266</v>
      </c>
      <c r="U675" s="30" t="s">
        <v>2267</v>
      </c>
      <c r="V675" s="30">
        <v>42.73</v>
      </c>
      <c r="W675" s="30">
        <v>-8.92</v>
      </c>
      <c r="X675" s="30">
        <v>685</v>
      </c>
      <c r="AD675" t="e">
        <f t="shared" si="100"/>
        <v>#DIV/0!</v>
      </c>
      <c r="AE675" t="e">
        <f t="shared" si="101"/>
        <v>#DIV/0!</v>
      </c>
      <c r="AF675" t="e">
        <f t="shared" si="102"/>
        <v>#DIV/0!</v>
      </c>
      <c r="AG675" t="e">
        <f t="shared" si="103"/>
        <v>#DIV/0!</v>
      </c>
      <c r="AH675">
        <f t="shared" si="104"/>
        <v>0.99999990636826863</v>
      </c>
      <c r="AI675">
        <f t="shared" si="105"/>
        <v>1.0000001120622706</v>
      </c>
      <c r="AJ675">
        <f t="shared" si="106"/>
        <v>0.99977898432014989</v>
      </c>
      <c r="AK675">
        <f t="shared" si="107"/>
        <v>1.0004048206278027</v>
      </c>
      <c r="AL675" t="e">
        <f t="shared" si="108"/>
        <v>#DIV/0!</v>
      </c>
      <c r="AM675" t="e">
        <f t="shared" si="109"/>
        <v>#DIV/0!</v>
      </c>
    </row>
    <row r="676" spans="1:39">
      <c r="A676" s="18" t="s">
        <v>947</v>
      </c>
      <c r="B676" s="18" t="s">
        <v>2746</v>
      </c>
      <c r="C676" s="18" t="s">
        <v>3506</v>
      </c>
      <c r="D676" s="33">
        <v>43.680500000000002</v>
      </c>
      <c r="E676" s="33">
        <v>-74.989099999999993</v>
      </c>
      <c r="F676" s="19">
        <v>525</v>
      </c>
      <c r="AD676" t="e">
        <f t="shared" si="100"/>
        <v>#DIV/0!</v>
      </c>
      <c r="AE676" t="e">
        <f t="shared" si="101"/>
        <v>#DIV/0!</v>
      </c>
      <c r="AF676" t="e">
        <f t="shared" si="102"/>
        <v>#DIV/0!</v>
      </c>
      <c r="AG676" t="e">
        <f t="shared" si="103"/>
        <v>#DIV/0!</v>
      </c>
      <c r="AH676" t="e">
        <f t="shared" si="104"/>
        <v>#DIV/0!</v>
      </c>
      <c r="AI676" t="e">
        <f t="shared" si="105"/>
        <v>#DIV/0!</v>
      </c>
      <c r="AJ676" t="e">
        <f t="shared" si="106"/>
        <v>#DIV/0!</v>
      </c>
      <c r="AK676" t="e">
        <f t="shared" si="107"/>
        <v>#DIV/0!</v>
      </c>
      <c r="AL676" t="e">
        <f t="shared" si="108"/>
        <v>#DIV/0!</v>
      </c>
      <c r="AM676" t="e">
        <f t="shared" si="109"/>
        <v>#DIV/0!</v>
      </c>
    </row>
    <row r="677" spans="1:39">
      <c r="A677" s="18" t="s">
        <v>948</v>
      </c>
      <c r="B677" s="18" t="s">
        <v>2747</v>
      </c>
      <c r="C677" s="18" t="s">
        <v>1882</v>
      </c>
      <c r="D677" s="33">
        <v>43.439166999999998</v>
      </c>
      <c r="E677" s="33">
        <v>-4.8499999999999996</v>
      </c>
      <c r="F677" s="19">
        <v>134</v>
      </c>
      <c r="Y677" s="26" t="s">
        <v>1882</v>
      </c>
      <c r="Z677" s="26">
        <v>43.439169999999997</v>
      </c>
      <c r="AA677" s="26">
        <v>-4.8499999999999996</v>
      </c>
      <c r="AB677" s="28">
        <v>134</v>
      </c>
      <c r="AD677" t="e">
        <f t="shared" si="100"/>
        <v>#DIV/0!</v>
      </c>
      <c r="AE677" t="e">
        <f t="shared" si="101"/>
        <v>#DIV/0!</v>
      </c>
      <c r="AF677" t="e">
        <f t="shared" si="102"/>
        <v>#DIV/0!</v>
      </c>
      <c r="AG677" t="e">
        <f t="shared" si="103"/>
        <v>#DIV/0!</v>
      </c>
      <c r="AH677" t="e">
        <f t="shared" si="104"/>
        <v>#DIV/0!</v>
      </c>
      <c r="AI677" t="e">
        <f t="shared" si="105"/>
        <v>#DIV/0!</v>
      </c>
      <c r="AJ677" t="e">
        <f t="shared" si="106"/>
        <v>#DIV/0!</v>
      </c>
      <c r="AK677" t="e">
        <f t="shared" si="107"/>
        <v>#DIV/0!</v>
      </c>
      <c r="AL677">
        <f t="shared" si="108"/>
        <v>0.99999993093790696</v>
      </c>
      <c r="AM677">
        <f t="shared" si="109"/>
        <v>1</v>
      </c>
    </row>
    <row r="678" spans="1:39">
      <c r="A678" s="18" t="s">
        <v>949</v>
      </c>
      <c r="B678" s="18" t="s">
        <v>2748</v>
      </c>
      <c r="C678" s="18" t="s">
        <v>3507</v>
      </c>
      <c r="D678" s="33">
        <v>37.840000000000003</v>
      </c>
      <c r="E678" s="33">
        <v>138.94</v>
      </c>
      <c r="F678" s="19">
        <v>1</v>
      </c>
      <c r="AD678" t="e">
        <f t="shared" si="100"/>
        <v>#DIV/0!</v>
      </c>
      <c r="AE678" t="e">
        <f t="shared" si="101"/>
        <v>#DIV/0!</v>
      </c>
      <c r="AF678" t="e">
        <f t="shared" si="102"/>
        <v>#DIV/0!</v>
      </c>
      <c r="AG678" t="e">
        <f t="shared" si="103"/>
        <v>#DIV/0!</v>
      </c>
      <c r="AH678" t="e">
        <f t="shared" si="104"/>
        <v>#DIV/0!</v>
      </c>
      <c r="AI678" t="e">
        <f t="shared" si="105"/>
        <v>#DIV/0!</v>
      </c>
      <c r="AJ678" t="e">
        <f t="shared" si="106"/>
        <v>#DIV/0!</v>
      </c>
      <c r="AK678" t="e">
        <f t="shared" si="107"/>
        <v>#DIV/0!</v>
      </c>
      <c r="AL678" t="e">
        <f t="shared" si="108"/>
        <v>#DIV/0!</v>
      </c>
      <c r="AM678" t="e">
        <f t="shared" si="109"/>
        <v>#DIV/0!</v>
      </c>
    </row>
    <row r="679" spans="1:39">
      <c r="A679" s="18" t="s">
        <v>950</v>
      </c>
      <c r="B679" s="18" t="s">
        <v>1373</v>
      </c>
      <c r="C679" s="18" t="s">
        <v>3508</v>
      </c>
      <c r="D679" s="33">
        <v>53.150001525900002</v>
      </c>
      <c r="E679" s="33">
        <v>140.69999694820001</v>
      </c>
      <c r="F679" s="19">
        <v>46</v>
      </c>
      <c r="L679" s="23" t="s">
        <v>1373</v>
      </c>
      <c r="M679" s="24">
        <v>53.15</v>
      </c>
      <c r="N679" s="24">
        <v>140.69999999999999</v>
      </c>
      <c r="AD679" t="e">
        <f t="shared" si="100"/>
        <v>#DIV/0!</v>
      </c>
      <c r="AE679" t="e">
        <f t="shared" si="101"/>
        <v>#DIV/0!</v>
      </c>
      <c r="AF679">
        <f t="shared" si="102"/>
        <v>1.0000000287093134</v>
      </c>
      <c r="AG679">
        <f t="shared" si="103"/>
        <v>0.9999999783098793</v>
      </c>
      <c r="AH679" t="e">
        <f t="shared" si="104"/>
        <v>#DIV/0!</v>
      </c>
      <c r="AI679" t="e">
        <f t="shared" si="105"/>
        <v>#DIV/0!</v>
      </c>
      <c r="AJ679" t="e">
        <f t="shared" si="106"/>
        <v>#DIV/0!</v>
      </c>
      <c r="AK679" t="e">
        <f t="shared" si="107"/>
        <v>#DIV/0!</v>
      </c>
      <c r="AL679" t="e">
        <f t="shared" si="108"/>
        <v>#DIV/0!</v>
      </c>
      <c r="AM679" t="e">
        <f t="shared" si="109"/>
        <v>#DIV/0!</v>
      </c>
    </row>
    <row r="680" spans="1:39">
      <c r="A680" s="18" t="s">
        <v>951</v>
      </c>
      <c r="B680" s="18" t="s">
        <v>2749</v>
      </c>
      <c r="C680" s="18" t="s">
        <v>3511</v>
      </c>
      <c r="D680" s="33">
        <v>57.816665649400001</v>
      </c>
      <c r="E680" s="33">
        <v>15.5666666031</v>
      </c>
      <c r="F680" s="19">
        <v>261</v>
      </c>
      <c r="AD680" t="e">
        <f t="shared" si="100"/>
        <v>#DIV/0!</v>
      </c>
      <c r="AE680" t="e">
        <f t="shared" si="101"/>
        <v>#DIV/0!</v>
      </c>
      <c r="AF680" t="e">
        <f t="shared" si="102"/>
        <v>#DIV/0!</v>
      </c>
      <c r="AG680" t="e">
        <f t="shared" si="103"/>
        <v>#DIV/0!</v>
      </c>
      <c r="AH680" t="e">
        <f t="shared" si="104"/>
        <v>#DIV/0!</v>
      </c>
      <c r="AI680" t="e">
        <f t="shared" si="105"/>
        <v>#DIV/0!</v>
      </c>
      <c r="AJ680" t="e">
        <f t="shared" si="106"/>
        <v>#DIV/0!</v>
      </c>
      <c r="AK680" t="e">
        <f t="shared" si="107"/>
        <v>#DIV/0!</v>
      </c>
      <c r="AL680" t="e">
        <f t="shared" si="108"/>
        <v>#DIV/0!</v>
      </c>
      <c r="AM680" t="e">
        <f t="shared" si="109"/>
        <v>#DIV/0!</v>
      </c>
    </row>
    <row r="681" spans="1:39">
      <c r="A681" s="18" t="s">
        <v>952</v>
      </c>
      <c r="B681" s="18" t="s">
        <v>1507</v>
      </c>
      <c r="C681" s="18" t="s">
        <v>3514</v>
      </c>
      <c r="D681" s="33">
        <v>-70.769996643100001</v>
      </c>
      <c r="E681" s="33">
        <v>11.8699998856</v>
      </c>
      <c r="F681" s="19">
        <v>110</v>
      </c>
      <c r="L681" s="23" t="s">
        <v>1507</v>
      </c>
      <c r="M681" s="24">
        <v>-70.77</v>
      </c>
      <c r="N681" s="24">
        <v>11.87</v>
      </c>
      <c r="AD681" t="e">
        <f t="shared" si="100"/>
        <v>#DIV/0!</v>
      </c>
      <c r="AE681" t="e">
        <f t="shared" si="101"/>
        <v>#DIV/0!</v>
      </c>
      <c r="AF681">
        <f t="shared" si="102"/>
        <v>0.99999995256605911</v>
      </c>
      <c r="AG681">
        <f t="shared" si="103"/>
        <v>0.99999999036225784</v>
      </c>
      <c r="AH681" t="e">
        <f t="shared" si="104"/>
        <v>#DIV/0!</v>
      </c>
      <c r="AI681" t="e">
        <f t="shared" si="105"/>
        <v>#DIV/0!</v>
      </c>
      <c r="AJ681" t="e">
        <f t="shared" si="106"/>
        <v>#DIV/0!</v>
      </c>
      <c r="AK681" t="e">
        <f t="shared" si="107"/>
        <v>#DIV/0!</v>
      </c>
      <c r="AL681" t="e">
        <f t="shared" si="108"/>
        <v>#DIV/0!</v>
      </c>
      <c r="AM681" t="e">
        <f t="shared" si="109"/>
        <v>#DIV/0!</v>
      </c>
    </row>
    <row r="682" spans="1:39">
      <c r="A682" s="18" t="s">
        <v>953</v>
      </c>
      <c r="B682" s="18" t="s">
        <v>2268</v>
      </c>
      <c r="C682" s="18" t="s">
        <v>2269</v>
      </c>
      <c r="D682" s="33">
        <v>-23.5699996948</v>
      </c>
      <c r="E682" s="33">
        <v>15.029999733</v>
      </c>
      <c r="F682" s="19">
        <v>408</v>
      </c>
      <c r="O682" s="26" t="s">
        <v>2268</v>
      </c>
      <c r="P682" s="26" t="s">
        <v>2269</v>
      </c>
      <c r="Q682" s="26">
        <v>-23.57</v>
      </c>
      <c r="R682" s="26">
        <v>15.02</v>
      </c>
      <c r="S682" s="26">
        <v>461</v>
      </c>
      <c r="T682" s="30" t="s">
        <v>2268</v>
      </c>
      <c r="U682" s="30" t="s">
        <v>2269</v>
      </c>
      <c r="V682" s="30">
        <v>-23.57</v>
      </c>
      <c r="W682" s="30">
        <v>15.02</v>
      </c>
      <c r="X682" s="30">
        <v>461</v>
      </c>
      <c r="AD682" t="e">
        <f t="shared" si="100"/>
        <v>#DIV/0!</v>
      </c>
      <c r="AE682" t="e">
        <f t="shared" si="101"/>
        <v>#DIV/0!</v>
      </c>
      <c r="AF682" t="e">
        <f t="shared" si="102"/>
        <v>#DIV/0!</v>
      </c>
      <c r="AG682" t="e">
        <f t="shared" si="103"/>
        <v>#DIV/0!</v>
      </c>
      <c r="AH682">
        <f t="shared" si="104"/>
        <v>0.99999998705133641</v>
      </c>
      <c r="AI682">
        <f t="shared" si="105"/>
        <v>1.0006657611850867</v>
      </c>
      <c r="AJ682">
        <f t="shared" si="106"/>
        <v>0.99999998705133641</v>
      </c>
      <c r="AK682">
        <f t="shared" si="107"/>
        <v>1.0006657611850867</v>
      </c>
      <c r="AL682" t="e">
        <f t="shared" si="108"/>
        <v>#DIV/0!</v>
      </c>
      <c r="AM682" t="e">
        <f t="shared" si="109"/>
        <v>#DIV/0!</v>
      </c>
    </row>
    <row r="683" spans="1:39">
      <c r="A683" s="18" t="s">
        <v>954</v>
      </c>
      <c r="B683" s="18" t="s">
        <v>1589</v>
      </c>
      <c r="C683" s="18" t="s">
        <v>3496</v>
      </c>
      <c r="D683" s="33">
        <v>-15.100000381499999</v>
      </c>
      <c r="E683" s="33">
        <v>39.279998779300001</v>
      </c>
      <c r="F683" s="19">
        <v>440</v>
      </c>
      <c r="L683" s="23" t="s">
        <v>1589</v>
      </c>
      <c r="M683" s="24">
        <v>-15.1</v>
      </c>
      <c r="N683" s="24">
        <v>39.28</v>
      </c>
      <c r="AD683" t="e">
        <f t="shared" si="100"/>
        <v>#DIV/0!</v>
      </c>
      <c r="AE683" t="e">
        <f t="shared" si="101"/>
        <v>#DIV/0!</v>
      </c>
      <c r="AF683">
        <f t="shared" si="102"/>
        <v>1.0000000252649006</v>
      </c>
      <c r="AG683">
        <f t="shared" si="103"/>
        <v>0.99999996892311604</v>
      </c>
      <c r="AH683" t="e">
        <f t="shared" si="104"/>
        <v>#DIV/0!</v>
      </c>
      <c r="AI683" t="e">
        <f t="shared" si="105"/>
        <v>#DIV/0!</v>
      </c>
      <c r="AJ683" t="e">
        <f t="shared" si="106"/>
        <v>#DIV/0!</v>
      </c>
      <c r="AK683" t="e">
        <f t="shared" si="107"/>
        <v>#DIV/0!</v>
      </c>
      <c r="AL683" t="e">
        <f t="shared" si="108"/>
        <v>#DIV/0!</v>
      </c>
      <c r="AM683" t="e">
        <f t="shared" si="109"/>
        <v>#DIV/0!</v>
      </c>
    </row>
    <row r="684" spans="1:39">
      <c r="A684" s="18" t="s">
        <v>955</v>
      </c>
      <c r="B684" s="18" t="s">
        <v>1590</v>
      </c>
      <c r="C684" s="18" t="s">
        <v>2270</v>
      </c>
      <c r="D684" s="33">
        <v>-70.666000366199995</v>
      </c>
      <c r="E684" s="33">
        <v>-8.2659997940000007</v>
      </c>
      <c r="F684" s="19">
        <v>42</v>
      </c>
      <c r="L684" s="23" t="s">
        <v>1590</v>
      </c>
      <c r="M684" s="24">
        <v>-70.67</v>
      </c>
      <c r="N684" s="24">
        <v>-8.27</v>
      </c>
      <c r="O684" s="26" t="s">
        <v>1590</v>
      </c>
      <c r="P684" s="26" t="s">
        <v>2270</v>
      </c>
      <c r="Q684" s="26">
        <v>-70.650000000000006</v>
      </c>
      <c r="R684" s="26">
        <v>-8.25</v>
      </c>
      <c r="S684" s="26">
        <v>42</v>
      </c>
      <c r="T684" s="30" t="s">
        <v>1590</v>
      </c>
      <c r="U684" s="30" t="s">
        <v>2270</v>
      </c>
      <c r="V684" s="30">
        <v>-70.650000000000006</v>
      </c>
      <c r="W684" s="30">
        <v>-8.25</v>
      </c>
      <c r="X684" s="30">
        <v>42</v>
      </c>
      <c r="AD684" t="e">
        <f t="shared" si="100"/>
        <v>#DIV/0!</v>
      </c>
      <c r="AE684" t="e">
        <f t="shared" si="101"/>
        <v>#DIV/0!</v>
      </c>
      <c r="AF684">
        <f t="shared" si="102"/>
        <v>0.99994340407810944</v>
      </c>
      <c r="AG684">
        <f t="shared" si="103"/>
        <v>0.99951629915356721</v>
      </c>
      <c r="AH684">
        <f t="shared" si="104"/>
        <v>1.000226473690021</v>
      </c>
      <c r="AI684">
        <f t="shared" si="105"/>
        <v>1.0019393689696972</v>
      </c>
      <c r="AJ684">
        <f t="shared" si="106"/>
        <v>1.000226473690021</v>
      </c>
      <c r="AK684">
        <f t="shared" si="107"/>
        <v>1.0019393689696972</v>
      </c>
      <c r="AL684" t="e">
        <f t="shared" si="108"/>
        <v>#DIV/0!</v>
      </c>
      <c r="AM684" t="e">
        <f t="shared" si="109"/>
        <v>#DIV/0!</v>
      </c>
    </row>
    <row r="685" spans="1:39">
      <c r="A685" s="18" t="s">
        <v>956</v>
      </c>
      <c r="B685" s="18" t="s">
        <v>2750</v>
      </c>
      <c r="C685" s="18" t="s">
        <v>3513</v>
      </c>
      <c r="D685" s="33">
        <v>60.086441000000001</v>
      </c>
      <c r="E685" s="33">
        <v>-17.479455000000002</v>
      </c>
      <c r="F685" s="19">
        <v>46</v>
      </c>
      <c r="AD685" t="e">
        <f t="shared" si="100"/>
        <v>#DIV/0!</v>
      </c>
      <c r="AE685" t="e">
        <f t="shared" si="101"/>
        <v>#DIV/0!</v>
      </c>
      <c r="AF685" t="e">
        <f t="shared" si="102"/>
        <v>#DIV/0!</v>
      </c>
      <c r="AG685" t="e">
        <f t="shared" si="103"/>
        <v>#DIV/0!</v>
      </c>
      <c r="AH685" t="e">
        <f t="shared" si="104"/>
        <v>#DIV/0!</v>
      </c>
      <c r="AI685" t="e">
        <f t="shared" si="105"/>
        <v>#DIV/0!</v>
      </c>
      <c r="AJ685" t="e">
        <f t="shared" si="106"/>
        <v>#DIV/0!</v>
      </c>
      <c r="AK685" t="e">
        <f t="shared" si="107"/>
        <v>#DIV/0!</v>
      </c>
      <c r="AL685" t="e">
        <f t="shared" si="108"/>
        <v>#DIV/0!</v>
      </c>
      <c r="AM685" t="e">
        <f t="shared" si="109"/>
        <v>#DIV/0!</v>
      </c>
    </row>
    <row r="686" spans="1:39">
      <c r="A686" s="18" t="s">
        <v>957</v>
      </c>
      <c r="B686" s="18" t="s">
        <v>2751</v>
      </c>
      <c r="C686" s="18" t="s">
        <v>3505</v>
      </c>
      <c r="D686" s="33">
        <v>46.275599999999997</v>
      </c>
      <c r="E686" s="33">
        <v>-116.02160000000001</v>
      </c>
      <c r="F686" s="19">
        <v>945</v>
      </c>
      <c r="AD686" t="e">
        <f t="shared" si="100"/>
        <v>#DIV/0!</v>
      </c>
      <c r="AE686" t="e">
        <f t="shared" si="101"/>
        <v>#DIV/0!</v>
      </c>
      <c r="AF686" t="e">
        <f t="shared" si="102"/>
        <v>#DIV/0!</v>
      </c>
      <c r="AG686" t="e">
        <f t="shared" si="103"/>
        <v>#DIV/0!</v>
      </c>
      <c r="AH686" t="e">
        <f t="shared" si="104"/>
        <v>#DIV/0!</v>
      </c>
      <c r="AI686" t="e">
        <f t="shared" si="105"/>
        <v>#DIV/0!</v>
      </c>
      <c r="AJ686" t="e">
        <f t="shared" si="106"/>
        <v>#DIV/0!</v>
      </c>
      <c r="AK686" t="e">
        <f t="shared" si="107"/>
        <v>#DIV/0!</v>
      </c>
      <c r="AL686" t="e">
        <f t="shared" si="108"/>
        <v>#DIV/0!</v>
      </c>
      <c r="AM686" t="e">
        <f t="shared" si="109"/>
        <v>#DIV/0!</v>
      </c>
    </row>
    <row r="687" spans="1:39">
      <c r="A687" s="18" t="s">
        <v>958</v>
      </c>
      <c r="B687" s="18" t="s">
        <v>1550</v>
      </c>
      <c r="C687" s="18" t="s">
        <v>3495</v>
      </c>
      <c r="D687" s="33">
        <v>-1.2999999523000001</v>
      </c>
      <c r="E687" s="33">
        <v>36.75</v>
      </c>
      <c r="F687" s="19">
        <v>1795</v>
      </c>
      <c r="L687" s="23" t="s">
        <v>1550</v>
      </c>
      <c r="M687" s="24">
        <v>-1.3</v>
      </c>
      <c r="N687" s="24">
        <v>36.75</v>
      </c>
      <c r="AD687" t="e">
        <f t="shared" si="100"/>
        <v>#DIV/0!</v>
      </c>
      <c r="AE687" t="e">
        <f t="shared" si="101"/>
        <v>#DIV/0!</v>
      </c>
      <c r="AF687">
        <f t="shared" si="102"/>
        <v>0.99999996330769236</v>
      </c>
      <c r="AG687">
        <f t="shared" si="103"/>
        <v>1</v>
      </c>
      <c r="AH687" t="e">
        <f t="shared" si="104"/>
        <v>#DIV/0!</v>
      </c>
      <c r="AI687" t="e">
        <f t="shared" si="105"/>
        <v>#DIV/0!</v>
      </c>
      <c r="AJ687" t="e">
        <f t="shared" si="106"/>
        <v>#DIV/0!</v>
      </c>
      <c r="AK687" t="e">
        <f t="shared" si="107"/>
        <v>#DIV/0!</v>
      </c>
      <c r="AL687" t="e">
        <f t="shared" si="108"/>
        <v>#DIV/0!</v>
      </c>
      <c r="AM687" t="e">
        <f t="shared" si="109"/>
        <v>#DIV/0!</v>
      </c>
    </row>
    <row r="688" spans="1:39">
      <c r="A688" s="18" t="s">
        <v>959</v>
      </c>
      <c r="B688" s="18" t="s">
        <v>1552</v>
      </c>
      <c r="C688" s="18" t="s">
        <v>3512</v>
      </c>
      <c r="D688" s="33">
        <v>58.583000183099998</v>
      </c>
      <c r="E688" s="33">
        <v>16.152000427200001</v>
      </c>
      <c r="F688" s="19">
        <v>43</v>
      </c>
      <c r="L688" s="23" t="s">
        <v>1552</v>
      </c>
      <c r="M688" s="24">
        <v>58.58</v>
      </c>
      <c r="N688" s="24">
        <v>16.149999999999999</v>
      </c>
      <c r="AD688" t="e">
        <f t="shared" si="100"/>
        <v>#DIV/0!</v>
      </c>
      <c r="AE688" t="e">
        <f t="shared" si="101"/>
        <v>#DIV/0!</v>
      </c>
      <c r="AF688">
        <f t="shared" si="102"/>
        <v>1.0000512151433936</v>
      </c>
      <c r="AG688">
        <f t="shared" si="103"/>
        <v>1.0001238654613005</v>
      </c>
      <c r="AH688" t="e">
        <f t="shared" si="104"/>
        <v>#DIV/0!</v>
      </c>
      <c r="AI688" t="e">
        <f t="shared" si="105"/>
        <v>#DIV/0!</v>
      </c>
      <c r="AJ688" t="e">
        <f t="shared" si="106"/>
        <v>#DIV/0!</v>
      </c>
      <c r="AK688" t="e">
        <f t="shared" si="107"/>
        <v>#DIV/0!</v>
      </c>
      <c r="AL688" t="e">
        <f t="shared" si="108"/>
        <v>#DIV/0!</v>
      </c>
      <c r="AM688" t="e">
        <f t="shared" si="109"/>
        <v>#DIV/0!</v>
      </c>
    </row>
    <row r="689" spans="1:39">
      <c r="A689" s="18" t="s">
        <v>961</v>
      </c>
      <c r="B689" s="18" t="s">
        <v>1440</v>
      </c>
      <c r="C689" s="18" t="s">
        <v>3515</v>
      </c>
      <c r="D689" s="33">
        <v>78.923576354999994</v>
      </c>
      <c r="E689" s="33">
        <v>11.9236602783</v>
      </c>
      <c r="F689" s="19" t="s">
        <v>8256</v>
      </c>
      <c r="L689" s="23" t="s">
        <v>1440</v>
      </c>
      <c r="M689" s="24">
        <v>78.92</v>
      </c>
      <c r="N689" s="24">
        <v>11.92</v>
      </c>
      <c r="AD689" t="e">
        <f t="shared" si="100"/>
        <v>#DIV/0!</v>
      </c>
      <c r="AE689" t="e">
        <f t="shared" si="101"/>
        <v>#DIV/0!</v>
      </c>
      <c r="AF689">
        <f t="shared" si="102"/>
        <v>1.0000453162062848</v>
      </c>
      <c r="AG689">
        <f t="shared" si="103"/>
        <v>1.0003070703271812</v>
      </c>
      <c r="AH689" t="e">
        <f t="shared" si="104"/>
        <v>#DIV/0!</v>
      </c>
      <c r="AI689" t="e">
        <f t="shared" si="105"/>
        <v>#DIV/0!</v>
      </c>
      <c r="AJ689" t="e">
        <f t="shared" si="106"/>
        <v>#DIV/0!</v>
      </c>
      <c r="AK689" t="e">
        <f t="shared" si="107"/>
        <v>#DIV/0!</v>
      </c>
      <c r="AL689" t="e">
        <f t="shared" si="108"/>
        <v>#DIV/0!</v>
      </c>
      <c r="AM689" t="e">
        <f t="shared" si="109"/>
        <v>#DIV/0!</v>
      </c>
    </row>
    <row r="690" spans="1:39">
      <c r="A690" s="18" t="s">
        <v>962</v>
      </c>
      <c r="B690" s="18" t="s">
        <v>2274</v>
      </c>
      <c r="C690" s="18" t="s">
        <v>2275</v>
      </c>
      <c r="D690" s="33">
        <v>-43.830001831099999</v>
      </c>
      <c r="E690" s="33">
        <v>172.63000488279999</v>
      </c>
      <c r="F690" s="19">
        <v>3</v>
      </c>
      <c r="O690" s="26" t="s">
        <v>2274</v>
      </c>
      <c r="P690" s="26" t="s">
        <v>2275</v>
      </c>
      <c r="Q690" s="26">
        <v>-43.83</v>
      </c>
      <c r="R690" s="26">
        <v>172.63</v>
      </c>
      <c r="S690" s="26">
        <v>3</v>
      </c>
      <c r="T690" s="30" t="s">
        <v>2274</v>
      </c>
      <c r="U690" s="30" t="s">
        <v>2275</v>
      </c>
      <c r="V690" s="30">
        <v>-43.83</v>
      </c>
      <c r="W690" s="30">
        <v>172.63</v>
      </c>
      <c r="X690" s="30">
        <v>3</v>
      </c>
      <c r="AD690" t="e">
        <f t="shared" si="100"/>
        <v>#DIV/0!</v>
      </c>
      <c r="AE690" t="e">
        <f t="shared" si="101"/>
        <v>#DIV/0!</v>
      </c>
      <c r="AF690" t="e">
        <f t="shared" si="102"/>
        <v>#DIV/0!</v>
      </c>
      <c r="AG690" t="e">
        <f t="shared" si="103"/>
        <v>#DIV/0!</v>
      </c>
      <c r="AH690">
        <f t="shared" si="104"/>
        <v>1.0000000417773214</v>
      </c>
      <c r="AI690">
        <f t="shared" si="105"/>
        <v>1.000000028284771</v>
      </c>
      <c r="AJ690">
        <f t="shared" si="106"/>
        <v>1.0000000417773214</v>
      </c>
      <c r="AK690">
        <f t="shared" si="107"/>
        <v>1.000000028284771</v>
      </c>
      <c r="AL690" t="e">
        <f t="shared" si="108"/>
        <v>#DIV/0!</v>
      </c>
      <c r="AM690" t="e">
        <f t="shared" si="109"/>
        <v>#DIV/0!</v>
      </c>
    </row>
    <row r="691" spans="1:39">
      <c r="A691" s="18" t="s">
        <v>963</v>
      </c>
      <c r="B691" s="18" t="s">
        <v>1430</v>
      </c>
      <c r="C691" s="18" t="s">
        <v>3517</v>
      </c>
      <c r="D691" s="33">
        <v>55.099208831799999</v>
      </c>
      <c r="E691" s="33">
        <v>36.606609344500001</v>
      </c>
      <c r="F691" s="19">
        <v>100</v>
      </c>
      <c r="L691" s="23" t="s">
        <v>1430</v>
      </c>
      <c r="M691" s="24">
        <v>55.1</v>
      </c>
      <c r="N691" s="24">
        <v>36.61</v>
      </c>
      <c r="AD691" t="e">
        <f t="shared" si="100"/>
        <v>#DIV/0!</v>
      </c>
      <c r="AE691" t="e">
        <f t="shared" si="101"/>
        <v>#DIV/0!</v>
      </c>
      <c r="AF691">
        <f t="shared" si="102"/>
        <v>0.99998564123048994</v>
      </c>
      <c r="AG691">
        <f t="shared" si="103"/>
        <v>0.99990738444414096</v>
      </c>
      <c r="AH691" t="e">
        <f t="shared" si="104"/>
        <v>#DIV/0!</v>
      </c>
      <c r="AI691" t="e">
        <f t="shared" si="105"/>
        <v>#DIV/0!</v>
      </c>
      <c r="AJ691" t="e">
        <f t="shared" si="106"/>
        <v>#DIV/0!</v>
      </c>
      <c r="AK691" t="e">
        <f t="shared" si="107"/>
        <v>#DIV/0!</v>
      </c>
      <c r="AL691" t="e">
        <f t="shared" si="108"/>
        <v>#DIV/0!</v>
      </c>
      <c r="AM691" t="e">
        <f t="shared" si="109"/>
        <v>#DIV/0!</v>
      </c>
    </row>
    <row r="692" spans="1:39">
      <c r="A692" s="18" t="s">
        <v>964</v>
      </c>
      <c r="B692" s="18" t="s">
        <v>1640</v>
      </c>
      <c r="C692" s="18" t="s">
        <v>3519</v>
      </c>
      <c r="D692" s="33">
        <v>46.259998321499999</v>
      </c>
      <c r="E692" s="33">
        <v>30.459999084500001</v>
      </c>
      <c r="F692" s="19">
        <v>42</v>
      </c>
      <c r="L692" s="23" t="s">
        <v>1640</v>
      </c>
      <c r="M692" s="24">
        <v>46.26</v>
      </c>
      <c r="N692" s="24">
        <v>30.46</v>
      </c>
      <c r="AD692" t="e">
        <f t="shared" si="100"/>
        <v>#DIV/0!</v>
      </c>
      <c r="AE692" t="e">
        <f t="shared" si="101"/>
        <v>#DIV/0!</v>
      </c>
      <c r="AF692">
        <f t="shared" si="102"/>
        <v>0.99999996371595334</v>
      </c>
      <c r="AG692">
        <f t="shared" si="103"/>
        <v>0.99999996994418916</v>
      </c>
      <c r="AH692" t="e">
        <f t="shared" si="104"/>
        <v>#DIV/0!</v>
      </c>
      <c r="AI692" t="e">
        <f t="shared" si="105"/>
        <v>#DIV/0!</v>
      </c>
      <c r="AJ692" t="e">
        <f t="shared" si="106"/>
        <v>#DIV/0!</v>
      </c>
      <c r="AK692" t="e">
        <f t="shared" si="107"/>
        <v>#DIV/0!</v>
      </c>
      <c r="AL692" t="e">
        <f t="shared" si="108"/>
        <v>#DIV/0!</v>
      </c>
      <c r="AM692" t="e">
        <f t="shared" si="109"/>
        <v>#DIV/0!</v>
      </c>
    </row>
    <row r="693" spans="1:39">
      <c r="A693" s="18" t="s">
        <v>1353</v>
      </c>
      <c r="B693" s="18" t="s">
        <v>2919</v>
      </c>
      <c r="C693" s="18" t="s">
        <v>8257</v>
      </c>
      <c r="D693" s="33">
        <v>57.43</v>
      </c>
      <c r="E693" s="33">
        <v>18.984000000000002</v>
      </c>
      <c r="F693" s="19">
        <v>0</v>
      </c>
      <c r="AD693" t="e">
        <f t="shared" si="100"/>
        <v>#DIV/0!</v>
      </c>
      <c r="AE693" t="e">
        <f t="shared" si="101"/>
        <v>#DIV/0!</v>
      </c>
      <c r="AF693" t="e">
        <f t="shared" si="102"/>
        <v>#DIV/0!</v>
      </c>
      <c r="AG693" t="e">
        <f t="shared" si="103"/>
        <v>#DIV/0!</v>
      </c>
      <c r="AH693" t="e">
        <f t="shared" si="104"/>
        <v>#DIV/0!</v>
      </c>
      <c r="AI693" t="e">
        <f t="shared" si="105"/>
        <v>#DIV/0!</v>
      </c>
      <c r="AJ693" t="e">
        <f t="shared" si="106"/>
        <v>#DIV/0!</v>
      </c>
      <c r="AK693" t="e">
        <f t="shared" si="107"/>
        <v>#DIV/0!</v>
      </c>
      <c r="AL693" t="e">
        <f t="shared" si="108"/>
        <v>#DIV/0!</v>
      </c>
      <c r="AM693" t="e">
        <f t="shared" si="109"/>
        <v>#DIV/0!</v>
      </c>
    </row>
    <row r="694" spans="1:39">
      <c r="A694" s="18" t="s">
        <v>965</v>
      </c>
      <c r="B694" s="18" t="s">
        <v>2752</v>
      </c>
      <c r="C694" s="18" t="s">
        <v>1773</v>
      </c>
      <c r="D694" s="33">
        <v>49.883335113500003</v>
      </c>
      <c r="E694" s="33">
        <v>5.1999998093000004</v>
      </c>
      <c r="F694" s="19">
        <v>420</v>
      </c>
      <c r="Y694" s="26" t="s">
        <v>1773</v>
      </c>
      <c r="Z694" s="26">
        <v>49.877777999999999</v>
      </c>
      <c r="AA694" s="26">
        <v>5.2036110000000004</v>
      </c>
      <c r="AB694" s="28">
        <v>430</v>
      </c>
      <c r="AD694" t="e">
        <f t="shared" si="100"/>
        <v>#DIV/0!</v>
      </c>
      <c r="AE694" t="e">
        <f t="shared" si="101"/>
        <v>#DIV/0!</v>
      </c>
      <c r="AF694" t="e">
        <f t="shared" si="102"/>
        <v>#DIV/0!</v>
      </c>
      <c r="AG694" t="e">
        <f t="shared" si="103"/>
        <v>#DIV/0!</v>
      </c>
      <c r="AH694" t="e">
        <f t="shared" si="104"/>
        <v>#DIV/0!</v>
      </c>
      <c r="AI694" t="e">
        <f t="shared" si="105"/>
        <v>#DIV/0!</v>
      </c>
      <c r="AJ694" t="e">
        <f t="shared" si="106"/>
        <v>#DIV/0!</v>
      </c>
      <c r="AK694" t="e">
        <f t="shared" si="107"/>
        <v>#DIV/0!</v>
      </c>
      <c r="AL694">
        <f t="shared" si="108"/>
        <v>1.0001114146163448</v>
      </c>
      <c r="AM694">
        <f t="shared" si="109"/>
        <v>0.99930602216422404</v>
      </c>
    </row>
    <row r="695" spans="1:39">
      <c r="A695" s="18" t="s">
        <v>966</v>
      </c>
      <c r="B695" s="18" t="s">
        <v>2753</v>
      </c>
      <c r="C695" s="18" t="s">
        <v>3520</v>
      </c>
      <c r="D695" s="33">
        <v>45.299999237100003</v>
      </c>
      <c r="E695" s="33">
        <v>15.233333587600001</v>
      </c>
      <c r="F695" s="19">
        <v>328</v>
      </c>
      <c r="AD695" t="e">
        <f t="shared" si="100"/>
        <v>#DIV/0!</v>
      </c>
      <c r="AE695" t="e">
        <f t="shared" si="101"/>
        <v>#DIV/0!</v>
      </c>
      <c r="AF695" t="e">
        <f t="shared" si="102"/>
        <v>#DIV/0!</v>
      </c>
      <c r="AG695" t="e">
        <f t="shared" si="103"/>
        <v>#DIV/0!</v>
      </c>
      <c r="AH695" t="e">
        <f t="shared" si="104"/>
        <v>#DIV/0!</v>
      </c>
      <c r="AI695" t="e">
        <f t="shared" si="105"/>
        <v>#DIV/0!</v>
      </c>
      <c r="AJ695" t="e">
        <f t="shared" si="106"/>
        <v>#DIV/0!</v>
      </c>
      <c r="AK695" t="e">
        <f t="shared" si="107"/>
        <v>#DIV/0!</v>
      </c>
      <c r="AL695" t="e">
        <f t="shared" si="108"/>
        <v>#DIV/0!</v>
      </c>
      <c r="AM695" t="e">
        <f t="shared" si="109"/>
        <v>#DIV/0!</v>
      </c>
    </row>
    <row r="696" spans="1:39">
      <c r="A696" s="18" t="s">
        <v>967</v>
      </c>
      <c r="B696" s="18" t="s">
        <v>1415</v>
      </c>
      <c r="C696" s="18" t="s">
        <v>3280</v>
      </c>
      <c r="D696" s="33">
        <v>43.9166679382</v>
      </c>
      <c r="E696" s="33">
        <v>5.75</v>
      </c>
      <c r="F696" s="19">
        <v>580</v>
      </c>
      <c r="L696" s="23" t="s">
        <v>1415</v>
      </c>
      <c r="M696" s="24">
        <v>43.92</v>
      </c>
      <c r="N696" s="24">
        <v>5.75</v>
      </c>
      <c r="AD696" t="e">
        <f t="shared" si="100"/>
        <v>#DIV/0!</v>
      </c>
      <c r="AE696" t="e">
        <f t="shared" si="101"/>
        <v>#DIV/0!</v>
      </c>
      <c r="AF696">
        <f t="shared" si="102"/>
        <v>0.99992413338342434</v>
      </c>
      <c r="AG696">
        <f t="shared" si="103"/>
        <v>1</v>
      </c>
      <c r="AH696" t="e">
        <f t="shared" si="104"/>
        <v>#DIV/0!</v>
      </c>
      <c r="AI696" t="e">
        <f t="shared" si="105"/>
        <v>#DIV/0!</v>
      </c>
      <c r="AJ696" t="e">
        <f t="shared" si="106"/>
        <v>#DIV/0!</v>
      </c>
      <c r="AK696" t="e">
        <f t="shared" si="107"/>
        <v>#DIV/0!</v>
      </c>
      <c r="AL696" t="e">
        <f t="shared" si="108"/>
        <v>#DIV/0!</v>
      </c>
      <c r="AM696" t="e">
        <f t="shared" si="109"/>
        <v>#DIV/0!</v>
      </c>
    </row>
    <row r="697" spans="1:39">
      <c r="A697" s="18" t="s">
        <v>968</v>
      </c>
      <c r="B697" s="18" t="s">
        <v>2754</v>
      </c>
      <c r="C697" s="18" t="s">
        <v>3521</v>
      </c>
      <c r="D697" s="33">
        <v>54.900001525900002</v>
      </c>
      <c r="E697" s="33">
        <v>37.799999237100003</v>
      </c>
      <c r="F697" s="19">
        <v>200</v>
      </c>
      <c r="AD697" t="e">
        <f t="shared" si="100"/>
        <v>#DIV/0!</v>
      </c>
      <c r="AE697" t="e">
        <f t="shared" si="101"/>
        <v>#DIV/0!</v>
      </c>
      <c r="AF697" t="e">
        <f t="shared" si="102"/>
        <v>#DIV/0!</v>
      </c>
      <c r="AG697" t="e">
        <f t="shared" si="103"/>
        <v>#DIV/0!</v>
      </c>
      <c r="AH697" t="e">
        <f t="shared" si="104"/>
        <v>#DIV/0!</v>
      </c>
      <c r="AI697" t="e">
        <f t="shared" si="105"/>
        <v>#DIV/0!</v>
      </c>
      <c r="AJ697" t="e">
        <f t="shared" si="106"/>
        <v>#DIV/0!</v>
      </c>
      <c r="AK697" t="e">
        <f t="shared" si="107"/>
        <v>#DIV/0!</v>
      </c>
      <c r="AL697" t="e">
        <f t="shared" si="108"/>
        <v>#DIV/0!</v>
      </c>
      <c r="AM697" t="e">
        <f t="shared" si="109"/>
        <v>#DIV/0!</v>
      </c>
    </row>
    <row r="698" spans="1:39">
      <c r="A698" s="18" t="s">
        <v>969</v>
      </c>
      <c r="B698" s="18" t="s">
        <v>1384</v>
      </c>
      <c r="C698" s="18" t="s">
        <v>3523</v>
      </c>
      <c r="D698" s="33">
        <v>68.5</v>
      </c>
      <c r="E698" s="33">
        <v>112.4300003052</v>
      </c>
      <c r="F698" s="19">
        <v>127</v>
      </c>
      <c r="L698" s="23" t="s">
        <v>1384</v>
      </c>
      <c r="M698" s="24">
        <v>68.5</v>
      </c>
      <c r="N698" s="24">
        <v>112.4</v>
      </c>
      <c r="AD698" t="e">
        <f t="shared" si="100"/>
        <v>#DIV/0!</v>
      </c>
      <c r="AE698" t="e">
        <f t="shared" si="101"/>
        <v>#DIV/0!</v>
      </c>
      <c r="AF698">
        <f t="shared" si="102"/>
        <v>1</v>
      </c>
      <c r="AG698">
        <f t="shared" si="103"/>
        <v>1.0002669066298933</v>
      </c>
      <c r="AH698" t="e">
        <f t="shared" si="104"/>
        <v>#DIV/0!</v>
      </c>
      <c r="AI698" t="e">
        <f t="shared" si="105"/>
        <v>#DIV/0!</v>
      </c>
      <c r="AJ698" t="e">
        <f t="shared" si="106"/>
        <v>#DIV/0!</v>
      </c>
      <c r="AK698" t="e">
        <f t="shared" si="107"/>
        <v>#DIV/0!</v>
      </c>
      <c r="AL698" t="e">
        <f t="shared" si="108"/>
        <v>#DIV/0!</v>
      </c>
      <c r="AM698" t="e">
        <f t="shared" si="109"/>
        <v>#DIV/0!</v>
      </c>
    </row>
    <row r="699" spans="1:39">
      <c r="A699" s="18" t="s">
        <v>970</v>
      </c>
      <c r="B699" s="18" t="s">
        <v>1655</v>
      </c>
      <c r="C699" s="18" t="s">
        <v>3526</v>
      </c>
      <c r="D699" s="33">
        <v>54.930000305199997</v>
      </c>
      <c r="E699" s="33">
        <v>73.400001525899995</v>
      </c>
      <c r="F699" s="19">
        <v>119</v>
      </c>
      <c r="L699" s="23" t="s">
        <v>1655</v>
      </c>
      <c r="M699" s="24">
        <v>54.93</v>
      </c>
      <c r="N699" s="24">
        <v>73.400000000000006</v>
      </c>
      <c r="AD699" t="e">
        <f t="shared" si="100"/>
        <v>#DIV/0!</v>
      </c>
      <c r="AE699" t="e">
        <f t="shared" si="101"/>
        <v>#DIV/0!</v>
      </c>
      <c r="AF699">
        <f t="shared" si="102"/>
        <v>1.0000000055561624</v>
      </c>
      <c r="AG699">
        <f t="shared" si="103"/>
        <v>1.0000000207888282</v>
      </c>
      <c r="AH699" t="e">
        <f t="shared" si="104"/>
        <v>#DIV/0!</v>
      </c>
      <c r="AI699" t="e">
        <f t="shared" si="105"/>
        <v>#DIV/0!</v>
      </c>
      <c r="AJ699" t="e">
        <f t="shared" si="106"/>
        <v>#DIV/0!</v>
      </c>
      <c r="AK699" t="e">
        <f t="shared" si="107"/>
        <v>#DIV/0!</v>
      </c>
      <c r="AL699" t="e">
        <f t="shared" si="108"/>
        <v>#DIV/0!</v>
      </c>
      <c r="AM699" t="e">
        <f t="shared" si="109"/>
        <v>#DIV/0!</v>
      </c>
    </row>
    <row r="700" spans="1:39">
      <c r="A700" s="18" t="s">
        <v>971</v>
      </c>
      <c r="B700" s="18" t="s">
        <v>2755</v>
      </c>
      <c r="C700" s="18" t="s">
        <v>3527</v>
      </c>
      <c r="D700" s="33">
        <v>57.400001525900002</v>
      </c>
      <c r="E700" s="33">
        <v>11.9300003052</v>
      </c>
      <c r="F700" s="19" t="s">
        <v>8256</v>
      </c>
      <c r="AD700" t="e">
        <f t="shared" si="100"/>
        <v>#DIV/0!</v>
      </c>
      <c r="AE700" t="e">
        <f t="shared" si="101"/>
        <v>#DIV/0!</v>
      </c>
      <c r="AF700" t="e">
        <f t="shared" si="102"/>
        <v>#DIV/0!</v>
      </c>
      <c r="AG700" t="e">
        <f t="shared" si="103"/>
        <v>#DIV/0!</v>
      </c>
      <c r="AH700" t="e">
        <f t="shared" si="104"/>
        <v>#DIV/0!</v>
      </c>
      <c r="AI700" t="e">
        <f t="shared" si="105"/>
        <v>#DIV/0!</v>
      </c>
      <c r="AJ700" t="e">
        <f t="shared" si="106"/>
        <v>#DIV/0!</v>
      </c>
      <c r="AK700" t="e">
        <f t="shared" si="107"/>
        <v>#DIV/0!</v>
      </c>
      <c r="AL700" t="e">
        <f t="shared" si="108"/>
        <v>#DIV/0!</v>
      </c>
      <c r="AM700" t="e">
        <f t="shared" si="109"/>
        <v>#DIV/0!</v>
      </c>
    </row>
    <row r="701" spans="1:39">
      <c r="A701" s="18" t="s">
        <v>972</v>
      </c>
      <c r="B701" s="18" t="s">
        <v>2756</v>
      </c>
      <c r="C701" s="18" t="s">
        <v>3528</v>
      </c>
      <c r="D701" s="33">
        <v>31.9500007629</v>
      </c>
      <c r="E701" s="33">
        <v>-112.8000030518</v>
      </c>
      <c r="F701" s="19">
        <v>366</v>
      </c>
      <c r="AD701" t="e">
        <f t="shared" si="100"/>
        <v>#DIV/0!</v>
      </c>
      <c r="AE701" t="e">
        <f t="shared" si="101"/>
        <v>#DIV/0!</v>
      </c>
      <c r="AF701" t="e">
        <f t="shared" si="102"/>
        <v>#DIV/0!</v>
      </c>
      <c r="AG701" t="e">
        <f t="shared" si="103"/>
        <v>#DIV/0!</v>
      </c>
      <c r="AH701" t="e">
        <f t="shared" si="104"/>
        <v>#DIV/0!</v>
      </c>
      <c r="AI701" t="e">
        <f t="shared" si="105"/>
        <v>#DIV/0!</v>
      </c>
      <c r="AJ701" t="e">
        <f t="shared" si="106"/>
        <v>#DIV/0!</v>
      </c>
      <c r="AK701" t="e">
        <f t="shared" si="107"/>
        <v>#DIV/0!</v>
      </c>
      <c r="AL701" t="e">
        <f t="shared" si="108"/>
        <v>#DIV/0!</v>
      </c>
      <c r="AM701" t="e">
        <f t="shared" si="109"/>
        <v>#DIV/0!</v>
      </c>
    </row>
    <row r="702" spans="1:39">
      <c r="A702" s="18" t="s">
        <v>973</v>
      </c>
      <c r="B702" s="18" t="s">
        <v>2276</v>
      </c>
      <c r="C702" s="18" t="s">
        <v>3525</v>
      </c>
      <c r="D702" s="33">
        <v>48.25</v>
      </c>
      <c r="E702" s="33">
        <v>-124.41999816889999</v>
      </c>
      <c r="F702" s="19">
        <v>488</v>
      </c>
      <c r="O702" s="26" t="s">
        <v>2276</v>
      </c>
      <c r="P702" s="26" t="s">
        <v>2277</v>
      </c>
      <c r="Q702" s="26">
        <v>48.25</v>
      </c>
      <c r="R702" s="26">
        <v>-124.42</v>
      </c>
      <c r="S702" s="26">
        <v>488</v>
      </c>
      <c r="T702" s="30" t="s">
        <v>2276</v>
      </c>
      <c r="U702" s="30" t="s">
        <v>2277</v>
      </c>
      <c r="V702" s="30">
        <v>48.25</v>
      </c>
      <c r="W702" s="30">
        <v>-124.42</v>
      </c>
      <c r="X702" s="30">
        <v>488</v>
      </c>
      <c r="AD702" t="e">
        <f t="shared" si="100"/>
        <v>#DIV/0!</v>
      </c>
      <c r="AE702" t="e">
        <f t="shared" si="101"/>
        <v>#DIV/0!</v>
      </c>
      <c r="AF702" t="e">
        <f t="shared" si="102"/>
        <v>#DIV/0!</v>
      </c>
      <c r="AG702" t="e">
        <f t="shared" si="103"/>
        <v>#DIV/0!</v>
      </c>
      <c r="AH702">
        <f t="shared" si="104"/>
        <v>1</v>
      </c>
      <c r="AI702">
        <f t="shared" si="105"/>
        <v>0.99999998528291267</v>
      </c>
      <c r="AJ702">
        <f t="shared" si="106"/>
        <v>1</v>
      </c>
      <c r="AK702">
        <f t="shared" si="107"/>
        <v>0.99999998528291267</v>
      </c>
      <c r="AL702" t="e">
        <f t="shared" si="108"/>
        <v>#DIV/0!</v>
      </c>
      <c r="AM702" t="e">
        <f t="shared" si="109"/>
        <v>#DIV/0!</v>
      </c>
    </row>
    <row r="703" spans="1:39">
      <c r="A703" s="18"/>
      <c r="B703" s="18"/>
      <c r="C703" s="18"/>
      <c r="O703" s="26" t="s">
        <v>2278</v>
      </c>
      <c r="P703" s="26" t="s">
        <v>1908</v>
      </c>
      <c r="Q703" s="26">
        <v>66.319999999999993</v>
      </c>
      <c r="R703" s="26">
        <v>29.4</v>
      </c>
      <c r="S703" s="26">
        <v>310</v>
      </c>
      <c r="T703" s="30" t="s">
        <v>2278</v>
      </c>
      <c r="U703" s="30" t="s">
        <v>1908</v>
      </c>
      <c r="V703" s="30">
        <v>66.319999999999993</v>
      </c>
      <c r="W703" s="30">
        <v>29.4</v>
      </c>
      <c r="X703" s="30">
        <v>310</v>
      </c>
      <c r="AD703" t="e">
        <f t="shared" si="100"/>
        <v>#DIV/0!</v>
      </c>
      <c r="AE703" t="e">
        <f t="shared" si="101"/>
        <v>#DIV/0!</v>
      </c>
      <c r="AF703" t="e">
        <f t="shared" si="102"/>
        <v>#DIV/0!</v>
      </c>
      <c r="AG703" t="e">
        <f t="shared" si="103"/>
        <v>#DIV/0!</v>
      </c>
      <c r="AH703">
        <f t="shared" si="104"/>
        <v>0</v>
      </c>
      <c r="AI703">
        <f t="shared" si="105"/>
        <v>0</v>
      </c>
      <c r="AJ703">
        <f t="shared" si="106"/>
        <v>0</v>
      </c>
      <c r="AK703">
        <f t="shared" si="107"/>
        <v>0</v>
      </c>
      <c r="AL703" t="e">
        <f t="shared" si="108"/>
        <v>#DIV/0!</v>
      </c>
      <c r="AM703" t="e">
        <f t="shared" si="109"/>
        <v>#DIV/0!</v>
      </c>
    </row>
    <row r="704" spans="1:39">
      <c r="A704" s="18" t="s">
        <v>974</v>
      </c>
      <c r="B704" s="18" t="s">
        <v>2757</v>
      </c>
      <c r="C704" s="18" t="s">
        <v>3530</v>
      </c>
      <c r="D704" s="33">
        <v>7.8000001906999996</v>
      </c>
      <c r="E704" s="33">
        <v>4.5</v>
      </c>
      <c r="F704" s="19">
        <v>300</v>
      </c>
      <c r="AD704" t="e">
        <f t="shared" si="100"/>
        <v>#DIV/0!</v>
      </c>
      <c r="AE704" t="e">
        <f t="shared" si="101"/>
        <v>#DIV/0!</v>
      </c>
      <c r="AF704" t="e">
        <f t="shared" si="102"/>
        <v>#DIV/0!</v>
      </c>
      <c r="AG704" t="e">
        <f t="shared" si="103"/>
        <v>#DIV/0!</v>
      </c>
      <c r="AH704" t="e">
        <f t="shared" si="104"/>
        <v>#DIV/0!</v>
      </c>
      <c r="AI704" t="e">
        <f t="shared" si="105"/>
        <v>#DIV/0!</v>
      </c>
      <c r="AJ704" t="e">
        <f t="shared" si="106"/>
        <v>#DIV/0!</v>
      </c>
      <c r="AK704" t="e">
        <f t="shared" si="107"/>
        <v>#DIV/0!</v>
      </c>
      <c r="AL704" t="e">
        <f t="shared" si="108"/>
        <v>#DIV/0!</v>
      </c>
      <c r="AM704" t="e">
        <f t="shared" si="109"/>
        <v>#DIV/0!</v>
      </c>
    </row>
    <row r="705" spans="1:39">
      <c r="A705" s="18" t="s">
        <v>975</v>
      </c>
      <c r="B705" s="18" t="s">
        <v>2758</v>
      </c>
      <c r="C705" s="18" t="s">
        <v>3529</v>
      </c>
      <c r="D705" s="33">
        <v>34.65</v>
      </c>
      <c r="E705" s="33">
        <v>135.59</v>
      </c>
      <c r="F705" s="19">
        <v>19</v>
      </c>
      <c r="AD705" t="e">
        <f t="shared" si="100"/>
        <v>#DIV/0!</v>
      </c>
      <c r="AE705" t="e">
        <f t="shared" si="101"/>
        <v>#DIV/0!</v>
      </c>
      <c r="AF705" t="e">
        <f t="shared" si="102"/>
        <v>#DIV/0!</v>
      </c>
      <c r="AG705" t="e">
        <f t="shared" si="103"/>
        <v>#DIV/0!</v>
      </c>
      <c r="AH705" t="e">
        <f t="shared" si="104"/>
        <v>#DIV/0!</v>
      </c>
      <c r="AI705" t="e">
        <f t="shared" si="105"/>
        <v>#DIV/0!</v>
      </c>
      <c r="AJ705" t="e">
        <f t="shared" si="106"/>
        <v>#DIV/0!</v>
      </c>
      <c r="AK705" t="e">
        <f t="shared" si="107"/>
        <v>#DIV/0!</v>
      </c>
      <c r="AL705" t="e">
        <f t="shared" si="108"/>
        <v>#DIV/0!</v>
      </c>
      <c r="AM705" t="e">
        <f t="shared" si="109"/>
        <v>#DIV/0!</v>
      </c>
    </row>
    <row r="706" spans="1:39">
      <c r="A706" s="18" t="s">
        <v>976</v>
      </c>
      <c r="B706" s="18" t="s">
        <v>1549</v>
      </c>
      <c r="C706" s="18" t="s">
        <v>3531</v>
      </c>
      <c r="D706" s="33">
        <v>59.900001525900002</v>
      </c>
      <c r="E706" s="33">
        <v>10.733333587600001</v>
      </c>
      <c r="F706" s="19">
        <v>50</v>
      </c>
      <c r="L706" s="23" t="s">
        <v>1549</v>
      </c>
      <c r="M706" s="24">
        <v>59.9</v>
      </c>
      <c r="N706" s="24">
        <v>10.73</v>
      </c>
      <c r="AD706" t="e">
        <f t="shared" ref="AD706:AD769" si="110">D706/I706</f>
        <v>#DIV/0!</v>
      </c>
      <c r="AE706" t="e">
        <f t="shared" ref="AE706:AE769" si="111">E706/J706</f>
        <v>#DIV/0!</v>
      </c>
      <c r="AF706">
        <f t="shared" ref="AF706:AF769" si="112">D706/M706</f>
        <v>1.0000000254741237</v>
      </c>
      <c r="AG706">
        <f t="shared" ref="AG706:AG769" si="113">E706/N706</f>
        <v>1.0003106791798695</v>
      </c>
      <c r="AH706" t="e">
        <f t="shared" ref="AH706:AH769" si="114">D706/Q706</f>
        <v>#DIV/0!</v>
      </c>
      <c r="AI706" t="e">
        <f t="shared" ref="AI706:AI769" si="115">E706/R706</f>
        <v>#DIV/0!</v>
      </c>
      <c r="AJ706" t="e">
        <f t="shared" ref="AJ706:AJ769" si="116">D706/V706</f>
        <v>#DIV/0!</v>
      </c>
      <c r="AK706" t="e">
        <f t="shared" ref="AK706:AK769" si="117">E706/W706</f>
        <v>#DIV/0!</v>
      </c>
      <c r="AL706" t="e">
        <f t="shared" si="108"/>
        <v>#DIV/0!</v>
      </c>
      <c r="AM706" t="e">
        <f t="shared" si="109"/>
        <v>#DIV/0!</v>
      </c>
    </row>
    <row r="707" spans="1:39">
      <c r="A707" s="18" t="s">
        <v>977</v>
      </c>
      <c r="B707" s="18" t="s">
        <v>2759</v>
      </c>
      <c r="C707" s="18" t="s">
        <v>2023</v>
      </c>
      <c r="D707" s="33">
        <v>61.25</v>
      </c>
      <c r="E707" s="33">
        <v>11.779999733</v>
      </c>
      <c r="F707" s="19">
        <v>440</v>
      </c>
      <c r="Y707" s="26" t="s">
        <v>2023</v>
      </c>
      <c r="Z707" s="26">
        <v>61.25</v>
      </c>
      <c r="AA707" s="26">
        <v>11.783333000000001</v>
      </c>
      <c r="AB707" s="28">
        <v>440</v>
      </c>
      <c r="AD707" t="e">
        <f t="shared" si="110"/>
        <v>#DIV/0!</v>
      </c>
      <c r="AE707" t="e">
        <f t="shared" si="111"/>
        <v>#DIV/0!</v>
      </c>
      <c r="AF707" t="e">
        <f t="shared" si="112"/>
        <v>#DIV/0!</v>
      </c>
      <c r="AG707" t="e">
        <f t="shared" si="113"/>
        <v>#DIV/0!</v>
      </c>
      <c r="AH707" t="e">
        <f t="shared" si="114"/>
        <v>#DIV/0!</v>
      </c>
      <c r="AI707" t="e">
        <f t="shared" si="115"/>
        <v>#DIV/0!</v>
      </c>
      <c r="AJ707" t="e">
        <f t="shared" si="116"/>
        <v>#DIV/0!</v>
      </c>
      <c r="AK707" t="e">
        <f t="shared" si="117"/>
        <v>#DIV/0!</v>
      </c>
      <c r="AL707">
        <f t="shared" ref="AL707:AL770" si="118">D707/Z707</f>
        <v>1</v>
      </c>
      <c r="AM707">
        <f t="shared" ref="AM707:AM770" si="119">E707/AA707</f>
        <v>0.99971712019001746</v>
      </c>
    </row>
    <row r="708" spans="1:39">
      <c r="A708" s="18" t="s">
        <v>978</v>
      </c>
      <c r="B708" s="18" t="s">
        <v>2760</v>
      </c>
      <c r="C708" s="18" t="s">
        <v>3841</v>
      </c>
      <c r="D708" s="33">
        <v>63.196998596199997</v>
      </c>
      <c r="E708" s="33">
        <v>14.4799995422</v>
      </c>
      <c r="F708" s="19">
        <v>374</v>
      </c>
      <c r="AD708" t="e">
        <f t="shared" si="110"/>
        <v>#DIV/0!</v>
      </c>
      <c r="AE708" t="e">
        <f t="shared" si="111"/>
        <v>#DIV/0!</v>
      </c>
      <c r="AF708" t="e">
        <f t="shared" si="112"/>
        <v>#DIV/0!</v>
      </c>
      <c r="AG708" t="e">
        <f t="shared" si="113"/>
        <v>#DIV/0!</v>
      </c>
      <c r="AH708" t="e">
        <f t="shared" si="114"/>
        <v>#DIV/0!</v>
      </c>
      <c r="AI708" t="e">
        <f t="shared" si="115"/>
        <v>#DIV/0!</v>
      </c>
      <c r="AJ708" t="e">
        <f t="shared" si="116"/>
        <v>#DIV/0!</v>
      </c>
      <c r="AK708" t="e">
        <f t="shared" si="117"/>
        <v>#DIV/0!</v>
      </c>
      <c r="AL708" t="e">
        <f t="shared" si="118"/>
        <v>#DIV/0!</v>
      </c>
      <c r="AM708" t="e">
        <f t="shared" si="119"/>
        <v>#DIV/0!</v>
      </c>
    </row>
    <row r="709" spans="1:39">
      <c r="A709" s="18" t="s">
        <v>979</v>
      </c>
      <c r="B709" s="18" t="s">
        <v>2761</v>
      </c>
      <c r="C709" s="18" t="s">
        <v>3516</v>
      </c>
      <c r="D709" s="33">
        <v>42.634721999999996</v>
      </c>
      <c r="E709" s="33">
        <v>-7.7047220000000003</v>
      </c>
      <c r="F709" s="19">
        <v>506</v>
      </c>
      <c r="AD709" t="e">
        <f t="shared" si="110"/>
        <v>#DIV/0!</v>
      </c>
      <c r="AE709" t="e">
        <f t="shared" si="111"/>
        <v>#DIV/0!</v>
      </c>
      <c r="AF709" t="e">
        <f t="shared" si="112"/>
        <v>#DIV/0!</v>
      </c>
      <c r="AG709" t="e">
        <f t="shared" si="113"/>
        <v>#DIV/0!</v>
      </c>
      <c r="AH709" t="e">
        <f t="shared" si="114"/>
        <v>#DIV/0!</v>
      </c>
      <c r="AI709" t="e">
        <f t="shared" si="115"/>
        <v>#DIV/0!</v>
      </c>
      <c r="AJ709" t="e">
        <f t="shared" si="116"/>
        <v>#DIV/0!</v>
      </c>
      <c r="AK709" t="e">
        <f t="shared" si="117"/>
        <v>#DIV/0!</v>
      </c>
      <c r="AL709" t="e">
        <f t="shared" si="118"/>
        <v>#DIV/0!</v>
      </c>
      <c r="AM709" t="e">
        <f t="shared" si="119"/>
        <v>#DIV/0!</v>
      </c>
    </row>
    <row r="710" spans="1:39">
      <c r="A710" s="18" t="s">
        <v>980</v>
      </c>
      <c r="B710" s="18" t="s">
        <v>2762</v>
      </c>
      <c r="C710" s="18" t="s">
        <v>3532</v>
      </c>
      <c r="D710" s="33">
        <v>-38.521999359100001</v>
      </c>
      <c r="E710" s="33">
        <v>142.81700134280001</v>
      </c>
      <c r="F710" s="19">
        <v>40</v>
      </c>
      <c r="AD710" t="e">
        <f t="shared" si="110"/>
        <v>#DIV/0!</v>
      </c>
      <c r="AE710" t="e">
        <f t="shared" si="111"/>
        <v>#DIV/0!</v>
      </c>
      <c r="AF710" t="e">
        <f t="shared" si="112"/>
        <v>#DIV/0!</v>
      </c>
      <c r="AG710" t="e">
        <f t="shared" si="113"/>
        <v>#DIV/0!</v>
      </c>
      <c r="AH710" t="e">
        <f t="shared" si="114"/>
        <v>#DIV/0!</v>
      </c>
      <c r="AI710" t="e">
        <f t="shared" si="115"/>
        <v>#DIV/0!</v>
      </c>
      <c r="AJ710" t="e">
        <f t="shared" si="116"/>
        <v>#DIV/0!</v>
      </c>
      <c r="AK710" t="e">
        <f t="shared" si="117"/>
        <v>#DIV/0!</v>
      </c>
      <c r="AL710" t="e">
        <f t="shared" si="118"/>
        <v>#DIV/0!</v>
      </c>
      <c r="AM710" t="e">
        <f t="shared" si="119"/>
        <v>#DIV/0!</v>
      </c>
    </row>
    <row r="711" spans="1:39">
      <c r="A711" s="18" t="s">
        <v>981</v>
      </c>
      <c r="B711" s="18" t="s">
        <v>2763</v>
      </c>
      <c r="C711" s="18" t="s">
        <v>3402</v>
      </c>
      <c r="D711" s="33">
        <v>46.172565460199998</v>
      </c>
      <c r="E711" s="33">
        <v>8.7874164580999992</v>
      </c>
      <c r="F711" s="19">
        <v>367</v>
      </c>
      <c r="AD711" t="e">
        <f t="shared" si="110"/>
        <v>#DIV/0!</v>
      </c>
      <c r="AE711" t="e">
        <f t="shared" si="111"/>
        <v>#DIV/0!</v>
      </c>
      <c r="AF711" t="e">
        <f t="shared" si="112"/>
        <v>#DIV/0!</v>
      </c>
      <c r="AG711" t="e">
        <f t="shared" si="113"/>
        <v>#DIV/0!</v>
      </c>
      <c r="AH711" t="e">
        <f t="shared" si="114"/>
        <v>#DIV/0!</v>
      </c>
      <c r="AI711" t="e">
        <f t="shared" si="115"/>
        <v>#DIV/0!</v>
      </c>
      <c r="AJ711" t="e">
        <f t="shared" si="116"/>
        <v>#DIV/0!</v>
      </c>
      <c r="AK711" t="e">
        <f t="shared" si="117"/>
        <v>#DIV/0!</v>
      </c>
      <c r="AL711" t="e">
        <f t="shared" si="118"/>
        <v>#DIV/0!</v>
      </c>
      <c r="AM711" t="e">
        <f t="shared" si="119"/>
        <v>#DIV/0!</v>
      </c>
    </row>
    <row r="712" spans="1:39">
      <c r="A712" s="18" t="s">
        <v>982</v>
      </c>
      <c r="B712" s="18" t="s">
        <v>2764</v>
      </c>
      <c r="C712" s="18" t="s">
        <v>1908</v>
      </c>
      <c r="D712" s="33">
        <v>66.319999694800003</v>
      </c>
      <c r="E712" s="33">
        <v>29.399999618500001</v>
      </c>
      <c r="F712" s="19">
        <v>310</v>
      </c>
      <c r="Y712" s="26" t="s">
        <v>1908</v>
      </c>
      <c r="Z712" s="26">
        <v>66.320278000000002</v>
      </c>
      <c r="AA712" s="26">
        <v>29.401667</v>
      </c>
      <c r="AB712" s="28">
        <v>310</v>
      </c>
      <c r="AD712" t="e">
        <f t="shared" si="110"/>
        <v>#DIV/0!</v>
      </c>
      <c r="AE712" t="e">
        <f t="shared" si="111"/>
        <v>#DIV/0!</v>
      </c>
      <c r="AF712" t="e">
        <f t="shared" si="112"/>
        <v>#DIV/0!</v>
      </c>
      <c r="AG712" t="e">
        <f t="shared" si="113"/>
        <v>#DIV/0!</v>
      </c>
      <c r="AH712" t="e">
        <f t="shared" si="114"/>
        <v>#DIV/0!</v>
      </c>
      <c r="AI712" t="e">
        <f t="shared" si="115"/>
        <v>#DIV/0!</v>
      </c>
      <c r="AJ712" t="e">
        <f t="shared" si="116"/>
        <v>#DIV/0!</v>
      </c>
      <c r="AK712" t="e">
        <f t="shared" si="117"/>
        <v>#DIV/0!</v>
      </c>
      <c r="AL712">
        <f t="shared" si="118"/>
        <v>0.99999580361831419</v>
      </c>
      <c r="AM712">
        <f t="shared" si="119"/>
        <v>0.99994328955905798</v>
      </c>
    </row>
    <row r="713" spans="1:39">
      <c r="A713" s="18" t="s">
        <v>983</v>
      </c>
      <c r="B713" s="18" t="s">
        <v>2765</v>
      </c>
      <c r="C713" s="18" t="s">
        <v>3522</v>
      </c>
      <c r="D713" s="33">
        <v>30.7404994965</v>
      </c>
      <c r="E713" s="33">
        <v>-82.1283035278</v>
      </c>
      <c r="F713" s="19">
        <v>48</v>
      </c>
      <c r="AD713" t="e">
        <f t="shared" si="110"/>
        <v>#DIV/0!</v>
      </c>
      <c r="AE713" t="e">
        <f t="shared" si="111"/>
        <v>#DIV/0!</v>
      </c>
      <c r="AF713" t="e">
        <f t="shared" si="112"/>
        <v>#DIV/0!</v>
      </c>
      <c r="AG713" t="e">
        <f t="shared" si="113"/>
        <v>#DIV/0!</v>
      </c>
      <c r="AH713" t="e">
        <f t="shared" si="114"/>
        <v>#DIV/0!</v>
      </c>
      <c r="AI713" t="e">
        <f t="shared" si="115"/>
        <v>#DIV/0!</v>
      </c>
      <c r="AJ713" t="e">
        <f t="shared" si="116"/>
        <v>#DIV/0!</v>
      </c>
      <c r="AK713" t="e">
        <f t="shared" si="117"/>
        <v>#DIV/0!</v>
      </c>
      <c r="AL713" t="e">
        <f t="shared" si="118"/>
        <v>#DIV/0!</v>
      </c>
      <c r="AM713" t="e">
        <f t="shared" si="119"/>
        <v>#DIV/0!</v>
      </c>
    </row>
    <row r="714" spans="1:39">
      <c r="A714" s="18" t="s">
        <v>984</v>
      </c>
      <c r="B714" s="18" t="s">
        <v>1510</v>
      </c>
      <c r="C714" s="18" t="s">
        <v>3533</v>
      </c>
      <c r="D714" s="33">
        <v>51.75</v>
      </c>
      <c r="E714" s="33">
        <v>-1.1799999475</v>
      </c>
      <c r="F714" s="19">
        <v>140</v>
      </c>
      <c r="L714" s="23" t="s">
        <v>1510</v>
      </c>
      <c r="M714" s="24">
        <v>51.75</v>
      </c>
      <c r="N714" s="24">
        <v>-1.18</v>
      </c>
      <c r="AD714" t="e">
        <f t="shared" si="110"/>
        <v>#DIV/0!</v>
      </c>
      <c r="AE714" t="e">
        <f t="shared" si="111"/>
        <v>#DIV/0!</v>
      </c>
      <c r="AF714">
        <f t="shared" si="112"/>
        <v>1</v>
      </c>
      <c r="AG714">
        <f t="shared" si="113"/>
        <v>0.99999995550847465</v>
      </c>
      <c r="AH714" t="e">
        <f t="shared" si="114"/>
        <v>#DIV/0!</v>
      </c>
      <c r="AI714" t="e">
        <f t="shared" si="115"/>
        <v>#DIV/0!</v>
      </c>
      <c r="AJ714" t="e">
        <f t="shared" si="116"/>
        <v>#DIV/0!</v>
      </c>
      <c r="AK714" t="e">
        <f t="shared" si="117"/>
        <v>#DIV/0!</v>
      </c>
      <c r="AL714" t="e">
        <f t="shared" si="118"/>
        <v>#DIV/0!</v>
      </c>
      <c r="AM714" t="e">
        <f t="shared" si="119"/>
        <v>#DIV/0!</v>
      </c>
    </row>
    <row r="715" spans="1:39">
      <c r="A715" s="18" t="s">
        <v>985</v>
      </c>
      <c r="B715" s="18" t="s">
        <v>1404</v>
      </c>
      <c r="C715" s="18" t="s">
        <v>3534</v>
      </c>
      <c r="D715" s="33">
        <v>39.516666412399999</v>
      </c>
      <c r="E715" s="33">
        <v>-84.716667175300003</v>
      </c>
      <c r="F715" s="19">
        <v>283</v>
      </c>
      <c r="L715" s="23" t="s">
        <v>1404</v>
      </c>
      <c r="M715" s="24">
        <v>39.520000000000003</v>
      </c>
      <c r="N715" s="24">
        <v>-84.72</v>
      </c>
      <c r="AD715" t="e">
        <f t="shared" si="110"/>
        <v>#DIV/0!</v>
      </c>
      <c r="AE715" t="e">
        <f t="shared" si="111"/>
        <v>#DIV/0!</v>
      </c>
      <c r="AF715">
        <f t="shared" si="112"/>
        <v>0.99991564808704447</v>
      </c>
      <c r="AG715">
        <f t="shared" si="113"/>
        <v>0.99996066070939571</v>
      </c>
      <c r="AH715" t="e">
        <f t="shared" si="114"/>
        <v>#DIV/0!</v>
      </c>
      <c r="AI715" t="e">
        <f t="shared" si="115"/>
        <v>#DIV/0!</v>
      </c>
      <c r="AJ715" t="e">
        <f t="shared" si="116"/>
        <v>#DIV/0!</v>
      </c>
      <c r="AK715" t="e">
        <f t="shared" si="117"/>
        <v>#DIV/0!</v>
      </c>
      <c r="AL715" t="e">
        <f t="shared" si="118"/>
        <v>#DIV/0!</v>
      </c>
      <c r="AM715" t="e">
        <f t="shared" si="119"/>
        <v>#DIV/0!</v>
      </c>
    </row>
    <row r="716" spans="1:39">
      <c r="A716" s="18" t="s">
        <v>986</v>
      </c>
      <c r="B716" s="18" t="s">
        <v>2279</v>
      </c>
      <c r="C716" s="18" t="s">
        <v>2280</v>
      </c>
      <c r="D716" s="33">
        <v>50.030099999999997</v>
      </c>
      <c r="E716" s="33">
        <v>11.808400000000001</v>
      </c>
      <c r="F716" s="19">
        <v>1185</v>
      </c>
      <c r="O716" s="26" t="s">
        <v>2279</v>
      </c>
      <c r="P716" s="26" t="s">
        <v>2280</v>
      </c>
      <c r="Q716" s="26">
        <v>50.03</v>
      </c>
      <c r="R716" s="26">
        <v>11.8</v>
      </c>
      <c r="S716" s="26">
        <v>1185</v>
      </c>
      <c r="T716" s="30" t="s">
        <v>2279</v>
      </c>
      <c r="U716" s="30" t="s">
        <v>2280</v>
      </c>
      <c r="V716" s="30">
        <v>50.03</v>
      </c>
      <c r="W716" s="30">
        <v>11.8</v>
      </c>
      <c r="X716" s="30">
        <v>1185</v>
      </c>
      <c r="AD716" t="e">
        <f t="shared" si="110"/>
        <v>#DIV/0!</v>
      </c>
      <c r="AE716" t="e">
        <f t="shared" si="111"/>
        <v>#DIV/0!</v>
      </c>
      <c r="AF716" t="e">
        <f t="shared" si="112"/>
        <v>#DIV/0!</v>
      </c>
      <c r="AG716" t="e">
        <f t="shared" si="113"/>
        <v>#DIV/0!</v>
      </c>
      <c r="AH716">
        <f t="shared" si="114"/>
        <v>1.0000019988007194</v>
      </c>
      <c r="AI716">
        <f t="shared" si="115"/>
        <v>1.0007118644067796</v>
      </c>
      <c r="AJ716">
        <f t="shared" si="116"/>
        <v>1.0000019988007194</v>
      </c>
      <c r="AK716">
        <f t="shared" si="117"/>
        <v>1.0007118644067796</v>
      </c>
      <c r="AL716" t="e">
        <f t="shared" si="118"/>
        <v>#DIV/0!</v>
      </c>
      <c r="AM716" t="e">
        <f t="shared" si="119"/>
        <v>#DIV/0!</v>
      </c>
    </row>
    <row r="717" spans="1:39">
      <c r="A717" s="18" t="s">
        <v>987</v>
      </c>
      <c r="B717" s="18" t="s">
        <v>2281</v>
      </c>
      <c r="C717" s="18" t="s">
        <v>3538</v>
      </c>
      <c r="D717" s="33">
        <v>67.973609924300007</v>
      </c>
      <c r="E717" s="33">
        <v>24.115833282499999</v>
      </c>
      <c r="F717" s="19">
        <v>560</v>
      </c>
      <c r="O717" s="26" t="s">
        <v>2281</v>
      </c>
      <c r="P717" s="26" t="s">
        <v>2282</v>
      </c>
      <c r="Q717" s="26">
        <v>67.973333299999993</v>
      </c>
      <c r="R717" s="26">
        <v>24.116111109999999</v>
      </c>
      <c r="S717" s="26">
        <v>565</v>
      </c>
      <c r="T717" s="30" t="s">
        <v>2281</v>
      </c>
      <c r="U717" s="30" t="s">
        <v>2282</v>
      </c>
      <c r="V717" s="30">
        <v>67.97</v>
      </c>
      <c r="W717" s="30">
        <v>24.12</v>
      </c>
      <c r="X717" s="30">
        <v>560</v>
      </c>
      <c r="AD717" t="e">
        <f t="shared" si="110"/>
        <v>#DIV/0!</v>
      </c>
      <c r="AE717" t="e">
        <f t="shared" si="111"/>
        <v>#DIV/0!</v>
      </c>
      <c r="AF717" t="e">
        <f t="shared" si="112"/>
        <v>#DIV/0!</v>
      </c>
      <c r="AG717" t="e">
        <f t="shared" si="113"/>
        <v>#DIV/0!</v>
      </c>
      <c r="AH717">
        <f t="shared" si="114"/>
        <v>1.0000040696003356</v>
      </c>
      <c r="AI717">
        <f t="shared" si="115"/>
        <v>0.99998847958948556</v>
      </c>
      <c r="AJ717">
        <f t="shared" si="116"/>
        <v>1.0000531105531854</v>
      </c>
      <c r="AK717">
        <f t="shared" si="117"/>
        <v>0.99982725051824206</v>
      </c>
      <c r="AL717" t="e">
        <f t="shared" si="118"/>
        <v>#DIV/0!</v>
      </c>
      <c r="AM717" t="e">
        <f t="shared" si="119"/>
        <v>#DIV/0!</v>
      </c>
    </row>
    <row r="718" spans="1:39">
      <c r="A718" s="18" t="s">
        <v>988</v>
      </c>
      <c r="B718" s="18" t="s">
        <v>1546</v>
      </c>
      <c r="C718" s="18" t="s">
        <v>3539</v>
      </c>
      <c r="D718" s="33">
        <v>-18</v>
      </c>
      <c r="E718" s="33">
        <v>-149</v>
      </c>
      <c r="F718" s="19">
        <v>2</v>
      </c>
      <c r="L718" s="23" t="s">
        <v>1546</v>
      </c>
      <c r="M718" s="24">
        <v>-18</v>
      </c>
      <c r="N718" s="24">
        <v>-149</v>
      </c>
      <c r="AD718" t="e">
        <f t="shared" si="110"/>
        <v>#DIV/0!</v>
      </c>
      <c r="AE718" t="e">
        <f t="shared" si="111"/>
        <v>#DIV/0!</v>
      </c>
      <c r="AF718">
        <f t="shared" si="112"/>
        <v>1</v>
      </c>
      <c r="AG718">
        <f t="shared" si="113"/>
        <v>1</v>
      </c>
      <c r="AH718" t="e">
        <f t="shared" si="114"/>
        <v>#DIV/0!</v>
      </c>
      <c r="AI718" t="e">
        <f t="shared" si="115"/>
        <v>#DIV/0!</v>
      </c>
      <c r="AJ718" t="e">
        <f t="shared" si="116"/>
        <v>#DIV/0!</v>
      </c>
      <c r="AK718" t="e">
        <f t="shared" si="117"/>
        <v>#DIV/0!</v>
      </c>
      <c r="AL718" t="e">
        <f t="shared" si="118"/>
        <v>#DIV/0!</v>
      </c>
      <c r="AM718" t="e">
        <f t="shared" si="119"/>
        <v>#DIV/0!</v>
      </c>
    </row>
    <row r="719" spans="1:39">
      <c r="A719" s="18" t="s">
        <v>989</v>
      </c>
      <c r="B719" s="18" t="s">
        <v>1639</v>
      </c>
      <c r="C719" s="18" t="s">
        <v>3585</v>
      </c>
      <c r="D719" s="33">
        <v>-53.1399993896</v>
      </c>
      <c r="E719" s="33">
        <v>-70.879997253400006</v>
      </c>
      <c r="F719" s="19">
        <v>3</v>
      </c>
      <c r="L719" s="23" t="s">
        <v>1639</v>
      </c>
      <c r="M719" s="24">
        <v>-53.14</v>
      </c>
      <c r="N719" s="24">
        <v>-70.88</v>
      </c>
      <c r="AD719" t="e">
        <f t="shared" si="110"/>
        <v>#DIV/0!</v>
      </c>
      <c r="AE719" t="e">
        <f t="shared" si="111"/>
        <v>#DIV/0!</v>
      </c>
      <c r="AF719">
        <f t="shared" si="112"/>
        <v>0.99999998851336092</v>
      </c>
      <c r="AG719">
        <f t="shared" si="113"/>
        <v>0.99999996125000012</v>
      </c>
      <c r="AH719" t="e">
        <f t="shared" si="114"/>
        <v>#DIV/0!</v>
      </c>
      <c r="AI719" t="e">
        <f t="shared" si="115"/>
        <v>#DIV/0!</v>
      </c>
      <c r="AJ719" t="e">
        <f t="shared" si="116"/>
        <v>#DIV/0!</v>
      </c>
      <c r="AK719" t="e">
        <f t="shared" si="117"/>
        <v>#DIV/0!</v>
      </c>
      <c r="AL719" t="e">
        <f t="shared" si="118"/>
        <v>#DIV/0!</v>
      </c>
      <c r="AM719" t="e">
        <f t="shared" si="119"/>
        <v>#DIV/0!</v>
      </c>
    </row>
    <row r="720" spans="1:39">
      <c r="A720" s="18" t="s">
        <v>990</v>
      </c>
      <c r="B720" s="18" t="s">
        <v>1568</v>
      </c>
      <c r="C720" s="18" t="s">
        <v>1783</v>
      </c>
      <c r="D720" s="33">
        <v>46.812908172599997</v>
      </c>
      <c r="E720" s="33">
        <v>6.9435000420000001</v>
      </c>
      <c r="F720" s="19">
        <v>490</v>
      </c>
      <c r="L720" s="23" t="s">
        <v>1568</v>
      </c>
      <c r="M720" s="24">
        <v>46.81</v>
      </c>
      <c r="N720" s="24">
        <v>6.94</v>
      </c>
      <c r="O720" s="26" t="s">
        <v>1568</v>
      </c>
      <c r="P720" s="26" t="s">
        <v>1783</v>
      </c>
      <c r="Q720" s="26">
        <v>46.81306</v>
      </c>
      <c r="R720" s="26">
        <v>6.9444699999999999</v>
      </c>
      <c r="S720" s="26">
        <v>490</v>
      </c>
      <c r="T720" s="30" t="s">
        <v>1568</v>
      </c>
      <c r="U720" s="30" t="s">
        <v>1783</v>
      </c>
      <c r="V720" s="30">
        <v>46.82</v>
      </c>
      <c r="W720" s="30">
        <v>6.95</v>
      </c>
      <c r="X720" s="30">
        <v>490</v>
      </c>
      <c r="Y720" s="26" t="s">
        <v>1783</v>
      </c>
      <c r="Z720" s="26">
        <v>46.81306</v>
      </c>
      <c r="AA720" s="26">
        <v>6.9444699999999999</v>
      </c>
      <c r="AB720" s="28">
        <v>489</v>
      </c>
      <c r="AD720" t="e">
        <f t="shared" si="110"/>
        <v>#DIV/0!</v>
      </c>
      <c r="AE720" t="e">
        <f t="shared" si="111"/>
        <v>#DIV/0!</v>
      </c>
      <c r="AF720">
        <f t="shared" si="112"/>
        <v>1.0000621271651355</v>
      </c>
      <c r="AG720">
        <f t="shared" si="113"/>
        <v>1.0005043288184439</v>
      </c>
      <c r="AH720">
        <f t="shared" si="114"/>
        <v>0.99999675672985266</v>
      </c>
      <c r="AI720">
        <f t="shared" si="115"/>
        <v>0.9998603265619983</v>
      </c>
      <c r="AJ720">
        <f t="shared" si="116"/>
        <v>0.99984852995728313</v>
      </c>
      <c r="AK720">
        <f t="shared" si="117"/>
        <v>0.99906475424460428</v>
      </c>
      <c r="AL720">
        <f t="shared" si="118"/>
        <v>0.99999675672985266</v>
      </c>
      <c r="AM720">
        <f t="shared" si="119"/>
        <v>0.9998603265619983</v>
      </c>
    </row>
    <row r="721" spans="1:39">
      <c r="A721" s="18" t="s">
        <v>991</v>
      </c>
      <c r="B721" s="18" t="s">
        <v>2766</v>
      </c>
      <c r="C721" s="18" t="s">
        <v>3569</v>
      </c>
      <c r="D721" s="33">
        <v>11.666666984600001</v>
      </c>
      <c r="E721" s="33">
        <v>92.716667175300003</v>
      </c>
      <c r="F721" s="19">
        <v>79</v>
      </c>
      <c r="AD721" t="e">
        <f t="shared" si="110"/>
        <v>#DIV/0!</v>
      </c>
      <c r="AE721" t="e">
        <f t="shared" si="111"/>
        <v>#DIV/0!</v>
      </c>
      <c r="AF721" t="e">
        <f t="shared" si="112"/>
        <v>#DIV/0!</v>
      </c>
      <c r="AG721" t="e">
        <f t="shared" si="113"/>
        <v>#DIV/0!</v>
      </c>
      <c r="AH721" t="e">
        <f t="shared" si="114"/>
        <v>#DIV/0!</v>
      </c>
      <c r="AI721" t="e">
        <f t="shared" si="115"/>
        <v>#DIV/0!</v>
      </c>
      <c r="AJ721" t="e">
        <f t="shared" si="116"/>
        <v>#DIV/0!</v>
      </c>
      <c r="AK721" t="e">
        <f t="shared" si="117"/>
        <v>#DIV/0!</v>
      </c>
      <c r="AL721" t="e">
        <f t="shared" si="118"/>
        <v>#DIV/0!</v>
      </c>
      <c r="AM721" t="e">
        <f t="shared" si="119"/>
        <v>#DIV/0!</v>
      </c>
    </row>
    <row r="722" spans="1:39">
      <c r="A722" s="18" t="s">
        <v>992</v>
      </c>
      <c r="B722" s="18" t="s">
        <v>1427</v>
      </c>
      <c r="C722" s="18" t="s">
        <v>3546</v>
      </c>
      <c r="D722" s="33">
        <v>65.199996948199995</v>
      </c>
      <c r="E722" s="33">
        <v>57.1666679382</v>
      </c>
      <c r="F722" s="19">
        <v>56</v>
      </c>
      <c r="L722" s="23" t="s">
        <v>1427</v>
      </c>
      <c r="M722" s="24">
        <v>65.2</v>
      </c>
      <c r="N722" s="24">
        <v>57.17</v>
      </c>
      <c r="AD722" t="e">
        <f t="shared" si="110"/>
        <v>#DIV/0!</v>
      </c>
      <c r="AE722" t="e">
        <f t="shared" si="111"/>
        <v>#DIV/0!</v>
      </c>
      <c r="AF722">
        <f t="shared" si="112"/>
        <v>0.99999995319325141</v>
      </c>
      <c r="AG722">
        <f t="shared" si="113"/>
        <v>0.99994171660311348</v>
      </c>
      <c r="AH722" t="e">
        <f t="shared" si="114"/>
        <v>#DIV/0!</v>
      </c>
      <c r="AI722" t="e">
        <f t="shared" si="115"/>
        <v>#DIV/0!</v>
      </c>
      <c r="AJ722" t="e">
        <f t="shared" si="116"/>
        <v>#DIV/0!</v>
      </c>
      <c r="AK722" t="e">
        <f t="shared" si="117"/>
        <v>#DIV/0!</v>
      </c>
      <c r="AL722" t="e">
        <f t="shared" si="118"/>
        <v>#DIV/0!</v>
      </c>
      <c r="AM722" t="e">
        <f t="shared" si="119"/>
        <v>#DIV/0!</v>
      </c>
    </row>
    <row r="723" spans="1:39">
      <c r="A723" s="18" t="s">
        <v>993</v>
      </c>
      <c r="B723" s="18" t="s">
        <v>2767</v>
      </c>
      <c r="C723" s="18" t="s">
        <v>3561</v>
      </c>
      <c r="D723" s="33">
        <v>44.6300010681</v>
      </c>
      <c r="E723" s="33">
        <v>5.9000000954000003</v>
      </c>
      <c r="F723" s="19">
        <v>2550</v>
      </c>
      <c r="AD723" t="e">
        <f t="shared" si="110"/>
        <v>#DIV/0!</v>
      </c>
      <c r="AE723" t="e">
        <f t="shared" si="111"/>
        <v>#DIV/0!</v>
      </c>
      <c r="AF723" t="e">
        <f t="shared" si="112"/>
        <v>#DIV/0!</v>
      </c>
      <c r="AG723" t="e">
        <f t="shared" si="113"/>
        <v>#DIV/0!</v>
      </c>
      <c r="AH723" t="e">
        <f t="shared" si="114"/>
        <v>#DIV/0!</v>
      </c>
      <c r="AI723" t="e">
        <f t="shared" si="115"/>
        <v>#DIV/0!</v>
      </c>
      <c r="AJ723" t="e">
        <f t="shared" si="116"/>
        <v>#DIV/0!</v>
      </c>
      <c r="AK723" t="e">
        <f t="shared" si="117"/>
        <v>#DIV/0!</v>
      </c>
      <c r="AL723" t="e">
        <f t="shared" si="118"/>
        <v>#DIV/0!</v>
      </c>
      <c r="AM723" t="e">
        <f t="shared" si="119"/>
        <v>#DIV/0!</v>
      </c>
    </row>
    <row r="724" spans="1:39">
      <c r="A724" s="18" t="s">
        <v>995</v>
      </c>
      <c r="B724" s="18" t="s">
        <v>1534</v>
      </c>
      <c r="C724" s="18" t="s">
        <v>3051</v>
      </c>
      <c r="D724" s="33">
        <v>44.509998321499999</v>
      </c>
      <c r="E724" s="33">
        <v>20.229999542200002</v>
      </c>
      <c r="F724" s="19">
        <v>103</v>
      </c>
      <c r="L724" s="23" t="s">
        <v>1534</v>
      </c>
      <c r="M724" s="24">
        <v>44.51</v>
      </c>
      <c r="N724" s="24">
        <v>20.23</v>
      </c>
      <c r="AD724" t="e">
        <f t="shared" si="110"/>
        <v>#DIV/0!</v>
      </c>
      <c r="AE724" t="e">
        <f t="shared" si="111"/>
        <v>#DIV/0!</v>
      </c>
      <c r="AF724">
        <f t="shared" si="112"/>
        <v>0.99999996228937316</v>
      </c>
      <c r="AG724">
        <f t="shared" si="113"/>
        <v>0.99999997737024227</v>
      </c>
      <c r="AH724" t="e">
        <f t="shared" si="114"/>
        <v>#DIV/0!</v>
      </c>
      <c r="AI724" t="e">
        <f t="shared" si="115"/>
        <v>#DIV/0!</v>
      </c>
      <c r="AJ724" t="e">
        <f t="shared" si="116"/>
        <v>#DIV/0!</v>
      </c>
      <c r="AK724" t="e">
        <f t="shared" si="117"/>
        <v>#DIV/0!</v>
      </c>
      <c r="AL724" t="e">
        <f t="shared" si="118"/>
        <v>#DIV/0!</v>
      </c>
      <c r="AM724" t="e">
        <f t="shared" si="119"/>
        <v>#DIV/0!</v>
      </c>
    </row>
    <row r="725" spans="1:39">
      <c r="A725" s="18" t="s">
        <v>996</v>
      </c>
      <c r="B725" s="18" t="s">
        <v>2283</v>
      </c>
      <c r="C725" s="18" t="s">
        <v>1936</v>
      </c>
      <c r="D725" s="33">
        <v>42.9371986389</v>
      </c>
      <c r="E725" s="33">
        <v>0.1411000043</v>
      </c>
      <c r="F725" s="19">
        <v>2877</v>
      </c>
      <c r="O725" s="26" t="s">
        <v>2283</v>
      </c>
      <c r="P725" s="26" t="s">
        <v>1936</v>
      </c>
      <c r="Q725" s="26">
        <v>42.937199999999997</v>
      </c>
      <c r="R725" s="26">
        <v>0.1411</v>
      </c>
      <c r="S725" s="26">
        <v>2877</v>
      </c>
      <c r="T725" s="30" t="s">
        <v>2283</v>
      </c>
      <c r="U725" s="30" t="s">
        <v>1936</v>
      </c>
      <c r="V725" s="30">
        <v>42.937199999999997</v>
      </c>
      <c r="W725" s="30">
        <v>0.1411</v>
      </c>
      <c r="X725" s="30">
        <v>2877</v>
      </c>
      <c r="Y725" s="26" t="s">
        <v>1936</v>
      </c>
      <c r="Z725" s="26">
        <v>42.936667</v>
      </c>
      <c r="AA725" s="26">
        <v>0.14194399999999999</v>
      </c>
      <c r="AB725" s="28">
        <v>2877</v>
      </c>
      <c r="AD725" t="e">
        <f t="shared" si="110"/>
        <v>#DIV/0!</v>
      </c>
      <c r="AE725" t="e">
        <f t="shared" si="111"/>
        <v>#DIV/0!</v>
      </c>
      <c r="AF725" t="e">
        <f t="shared" si="112"/>
        <v>#DIV/0!</v>
      </c>
      <c r="AG725" t="e">
        <f t="shared" si="113"/>
        <v>#DIV/0!</v>
      </c>
      <c r="AH725">
        <f t="shared" si="114"/>
        <v>0.99999996830021531</v>
      </c>
      <c r="AI725">
        <f t="shared" si="115"/>
        <v>1.0000000304748404</v>
      </c>
      <c r="AJ725">
        <f t="shared" si="116"/>
        <v>0.99999996830021531</v>
      </c>
      <c r="AK725">
        <f t="shared" si="117"/>
        <v>1.0000000304748404</v>
      </c>
      <c r="AL725">
        <f t="shared" si="118"/>
        <v>1.0000123819322073</v>
      </c>
      <c r="AM725">
        <f t="shared" si="119"/>
        <v>0.99405402341768589</v>
      </c>
    </row>
    <row r="726" spans="1:39">
      <c r="A726" s="18" t="s">
        <v>997</v>
      </c>
      <c r="B726" s="18" t="s">
        <v>1528</v>
      </c>
      <c r="C726" s="18" t="s">
        <v>3540</v>
      </c>
      <c r="D726" s="33">
        <v>43.919998168900001</v>
      </c>
      <c r="E726" s="33">
        <v>-73.639999389600007</v>
      </c>
      <c r="F726" s="19">
        <v>284</v>
      </c>
      <c r="L726" s="23" t="s">
        <v>1528</v>
      </c>
      <c r="M726" s="24">
        <v>43.92</v>
      </c>
      <c r="N726" s="24">
        <v>-73.64</v>
      </c>
      <c r="AD726" t="e">
        <f t="shared" si="110"/>
        <v>#DIV/0!</v>
      </c>
      <c r="AE726" t="e">
        <f t="shared" si="111"/>
        <v>#DIV/0!</v>
      </c>
      <c r="AF726">
        <f t="shared" si="112"/>
        <v>0.99999995830828781</v>
      </c>
      <c r="AG726">
        <f t="shared" si="113"/>
        <v>0.99999999171102671</v>
      </c>
      <c r="AH726" t="e">
        <f t="shared" si="114"/>
        <v>#DIV/0!</v>
      </c>
      <c r="AI726" t="e">
        <f t="shared" si="115"/>
        <v>#DIV/0!</v>
      </c>
      <c r="AJ726" t="e">
        <f t="shared" si="116"/>
        <v>#DIV/0!</v>
      </c>
      <c r="AK726" t="e">
        <f t="shared" si="117"/>
        <v>#DIV/0!</v>
      </c>
      <c r="AL726" t="e">
        <f t="shared" si="118"/>
        <v>#DIV/0!</v>
      </c>
      <c r="AM726" t="e">
        <f t="shared" si="119"/>
        <v>#DIV/0!</v>
      </c>
    </row>
    <row r="727" spans="1:39">
      <c r="A727" s="18" t="s">
        <v>998</v>
      </c>
      <c r="B727" s="18" t="s">
        <v>2768</v>
      </c>
      <c r="C727" s="18" t="s">
        <v>3577</v>
      </c>
      <c r="D727" s="33">
        <v>37.165222</v>
      </c>
      <c r="E727" s="33">
        <v>-78.307067000000004</v>
      </c>
      <c r="F727" s="19">
        <v>149</v>
      </c>
      <c r="AD727" t="e">
        <f t="shared" si="110"/>
        <v>#DIV/0!</v>
      </c>
      <c r="AE727" t="e">
        <f t="shared" si="111"/>
        <v>#DIV/0!</v>
      </c>
      <c r="AF727" t="e">
        <f t="shared" si="112"/>
        <v>#DIV/0!</v>
      </c>
      <c r="AG727" t="e">
        <f t="shared" si="113"/>
        <v>#DIV/0!</v>
      </c>
      <c r="AH727" t="e">
        <f t="shared" si="114"/>
        <v>#DIV/0!</v>
      </c>
      <c r="AI727" t="e">
        <f t="shared" si="115"/>
        <v>#DIV/0!</v>
      </c>
      <c r="AJ727" t="e">
        <f t="shared" si="116"/>
        <v>#DIV/0!</v>
      </c>
      <c r="AK727" t="e">
        <f t="shared" si="117"/>
        <v>#DIV/0!</v>
      </c>
      <c r="AL727" t="e">
        <f t="shared" si="118"/>
        <v>#DIV/0!</v>
      </c>
      <c r="AM727" t="e">
        <f t="shared" si="119"/>
        <v>#DIV/0!</v>
      </c>
    </row>
    <row r="728" spans="1:39">
      <c r="A728" s="18" t="s">
        <v>999</v>
      </c>
      <c r="B728" s="18" t="s">
        <v>1721</v>
      </c>
      <c r="C728" s="18" t="s">
        <v>3547</v>
      </c>
      <c r="D728" s="33">
        <v>45.560001373299997</v>
      </c>
      <c r="E728" s="33">
        <v>-84.669998168899994</v>
      </c>
      <c r="F728" s="19">
        <v>238</v>
      </c>
      <c r="L728" s="23" t="s">
        <v>1721</v>
      </c>
      <c r="M728" s="24">
        <v>45.56</v>
      </c>
      <c r="N728" s="24">
        <v>-84.67</v>
      </c>
      <c r="AD728" t="e">
        <f t="shared" si="110"/>
        <v>#DIV/0!</v>
      </c>
      <c r="AE728" t="e">
        <f t="shared" si="111"/>
        <v>#DIV/0!</v>
      </c>
      <c r="AF728">
        <f t="shared" si="112"/>
        <v>1.0000000301426688</v>
      </c>
      <c r="AG728">
        <f t="shared" si="113"/>
        <v>0.99999997837368604</v>
      </c>
      <c r="AH728" t="e">
        <f t="shared" si="114"/>
        <v>#DIV/0!</v>
      </c>
      <c r="AI728" t="e">
        <f t="shared" si="115"/>
        <v>#DIV/0!</v>
      </c>
      <c r="AJ728" t="e">
        <f t="shared" si="116"/>
        <v>#DIV/0!</v>
      </c>
      <c r="AK728" t="e">
        <f t="shared" si="117"/>
        <v>#DIV/0!</v>
      </c>
      <c r="AL728" t="e">
        <f t="shared" si="118"/>
        <v>#DIV/0!</v>
      </c>
      <c r="AM728" t="e">
        <f t="shared" si="119"/>
        <v>#DIV/0!</v>
      </c>
    </row>
    <row r="729" spans="1:39">
      <c r="A729" s="18" t="s">
        <v>1000</v>
      </c>
      <c r="B729" s="18" t="s">
        <v>1584</v>
      </c>
      <c r="C729" s="18" t="s">
        <v>2284</v>
      </c>
      <c r="D729" s="33">
        <v>40.4166679382</v>
      </c>
      <c r="E729" s="33">
        <v>-7.5500001906999996</v>
      </c>
      <c r="F729" s="19">
        <v>1380</v>
      </c>
      <c r="L729" s="23" t="s">
        <v>1584</v>
      </c>
      <c r="M729" s="24">
        <v>40.42</v>
      </c>
      <c r="N729" s="24">
        <v>-7.55</v>
      </c>
      <c r="O729" s="26" t="s">
        <v>1584</v>
      </c>
      <c r="P729" s="26" t="s">
        <v>2284</v>
      </c>
      <c r="Q729" s="26">
        <v>40.42</v>
      </c>
      <c r="R729" s="26">
        <v>-7.55</v>
      </c>
      <c r="S729" s="26">
        <v>1380</v>
      </c>
      <c r="T729" s="30" t="s">
        <v>1584</v>
      </c>
      <c r="U729" s="30" t="s">
        <v>2284</v>
      </c>
      <c r="V729" s="30">
        <v>40.42</v>
      </c>
      <c r="W729" s="30">
        <v>-7.55</v>
      </c>
      <c r="X729" s="30">
        <v>1380</v>
      </c>
      <c r="AD729" t="e">
        <f t="shared" si="110"/>
        <v>#DIV/0!</v>
      </c>
      <c r="AE729" t="e">
        <f t="shared" si="111"/>
        <v>#DIV/0!</v>
      </c>
      <c r="AF729">
        <f t="shared" si="112"/>
        <v>0.99991756403265708</v>
      </c>
      <c r="AG729">
        <f t="shared" si="113"/>
        <v>1.0000000252582781</v>
      </c>
      <c r="AH729">
        <f t="shared" si="114"/>
        <v>0.99991756403265708</v>
      </c>
      <c r="AI729">
        <f t="shared" si="115"/>
        <v>1.0000000252582781</v>
      </c>
      <c r="AJ729">
        <f t="shared" si="116"/>
        <v>0.99991756403265708</v>
      </c>
      <c r="AK729">
        <f t="shared" si="117"/>
        <v>1.0000000252582781</v>
      </c>
      <c r="AL729" t="e">
        <f t="shared" si="118"/>
        <v>#DIV/0!</v>
      </c>
      <c r="AM729" t="e">
        <f t="shared" si="119"/>
        <v>#DIV/0!</v>
      </c>
    </row>
    <row r="730" spans="1:39">
      <c r="A730" s="18" t="s">
        <v>1001</v>
      </c>
      <c r="B730" s="18" t="s">
        <v>1581</v>
      </c>
      <c r="C730" s="18" t="s">
        <v>3578</v>
      </c>
      <c r="D730" s="33">
        <v>-71.95</v>
      </c>
      <c r="E730" s="33">
        <v>23.35</v>
      </c>
      <c r="F730" s="19">
        <v>1350</v>
      </c>
      <c r="L730" s="23" t="s">
        <v>1581</v>
      </c>
      <c r="M730" s="24">
        <v>-71.95</v>
      </c>
      <c r="N730" s="24">
        <v>23.35</v>
      </c>
      <c r="AD730" t="e">
        <f t="shared" si="110"/>
        <v>#DIV/0!</v>
      </c>
      <c r="AE730" t="e">
        <f t="shared" si="111"/>
        <v>#DIV/0!</v>
      </c>
      <c r="AF730">
        <f t="shared" si="112"/>
        <v>1</v>
      </c>
      <c r="AG730">
        <f t="shared" si="113"/>
        <v>1</v>
      </c>
      <c r="AH730" t="e">
        <f t="shared" si="114"/>
        <v>#DIV/0!</v>
      </c>
      <c r="AI730" t="e">
        <f t="shared" si="115"/>
        <v>#DIV/0!</v>
      </c>
      <c r="AJ730" t="e">
        <f t="shared" si="116"/>
        <v>#DIV/0!</v>
      </c>
      <c r="AK730" t="e">
        <f t="shared" si="117"/>
        <v>#DIV/0!</v>
      </c>
      <c r="AL730" t="e">
        <f t="shared" si="118"/>
        <v>#DIV/0!</v>
      </c>
      <c r="AM730" t="e">
        <f t="shared" si="119"/>
        <v>#DIV/0!</v>
      </c>
    </row>
    <row r="731" spans="1:39">
      <c r="A731" s="18" t="s">
        <v>1002</v>
      </c>
      <c r="B731" s="18" t="s">
        <v>2769</v>
      </c>
      <c r="C731" s="18" t="s">
        <v>3552</v>
      </c>
      <c r="D731" s="33">
        <v>34.913898467999999</v>
      </c>
      <c r="E731" s="33">
        <v>-109.7957992554</v>
      </c>
      <c r="F731" s="19">
        <v>1690</v>
      </c>
      <c r="AD731" t="e">
        <f t="shared" si="110"/>
        <v>#DIV/0!</v>
      </c>
      <c r="AE731" t="e">
        <f t="shared" si="111"/>
        <v>#DIV/0!</v>
      </c>
      <c r="AF731" t="e">
        <f t="shared" si="112"/>
        <v>#DIV/0!</v>
      </c>
      <c r="AG731" t="e">
        <f t="shared" si="113"/>
        <v>#DIV/0!</v>
      </c>
      <c r="AH731" t="e">
        <f t="shared" si="114"/>
        <v>#DIV/0!</v>
      </c>
      <c r="AI731" t="e">
        <f t="shared" si="115"/>
        <v>#DIV/0!</v>
      </c>
      <c r="AJ731" t="e">
        <f t="shared" si="116"/>
        <v>#DIV/0!</v>
      </c>
      <c r="AK731" t="e">
        <f t="shared" si="117"/>
        <v>#DIV/0!</v>
      </c>
      <c r="AL731" t="e">
        <f t="shared" si="118"/>
        <v>#DIV/0!</v>
      </c>
      <c r="AM731" t="e">
        <f t="shared" si="119"/>
        <v>#DIV/0!</v>
      </c>
    </row>
    <row r="732" spans="1:39">
      <c r="A732" s="18" t="s">
        <v>1003</v>
      </c>
      <c r="B732" s="18" t="s">
        <v>2770</v>
      </c>
      <c r="C732" s="18" t="s">
        <v>3555</v>
      </c>
      <c r="D732" s="33">
        <v>15.18</v>
      </c>
      <c r="E732" s="33">
        <v>102.57</v>
      </c>
      <c r="F732" s="19">
        <v>212</v>
      </c>
      <c r="AD732" t="e">
        <f t="shared" si="110"/>
        <v>#DIV/0!</v>
      </c>
      <c r="AE732" t="e">
        <f t="shared" si="111"/>
        <v>#DIV/0!</v>
      </c>
      <c r="AF732" t="e">
        <f t="shared" si="112"/>
        <v>#DIV/0!</v>
      </c>
      <c r="AG732" t="e">
        <f t="shared" si="113"/>
        <v>#DIV/0!</v>
      </c>
      <c r="AH732" t="e">
        <f t="shared" si="114"/>
        <v>#DIV/0!</v>
      </c>
      <c r="AI732" t="e">
        <f t="shared" si="115"/>
        <v>#DIV/0!</v>
      </c>
      <c r="AJ732" t="e">
        <f t="shared" si="116"/>
        <v>#DIV/0!</v>
      </c>
      <c r="AK732" t="e">
        <f t="shared" si="117"/>
        <v>#DIV/0!</v>
      </c>
      <c r="AL732" t="e">
        <f t="shared" si="118"/>
        <v>#DIV/0!</v>
      </c>
      <c r="AM732" t="e">
        <f t="shared" si="119"/>
        <v>#DIV/0!</v>
      </c>
    </row>
    <row r="733" spans="1:39">
      <c r="A733" s="18" t="s">
        <v>1005</v>
      </c>
      <c r="B733" s="18" t="s">
        <v>2771</v>
      </c>
      <c r="C733" s="18" t="s">
        <v>2055</v>
      </c>
      <c r="D733" s="33">
        <v>64.699996948199995</v>
      </c>
      <c r="E733" s="33">
        <v>43.400001525900002</v>
      </c>
      <c r="F733" s="19">
        <v>28</v>
      </c>
      <c r="Y733" s="26" t="s">
        <v>2055</v>
      </c>
      <c r="Z733" s="26">
        <v>64.7</v>
      </c>
      <c r="AA733" s="26">
        <v>43.4</v>
      </c>
      <c r="AB733" s="28">
        <v>28</v>
      </c>
      <c r="AD733" t="e">
        <f t="shared" si="110"/>
        <v>#DIV/0!</v>
      </c>
      <c r="AE733" t="e">
        <f t="shared" si="111"/>
        <v>#DIV/0!</v>
      </c>
      <c r="AF733" t="e">
        <f t="shared" si="112"/>
        <v>#DIV/0!</v>
      </c>
      <c r="AG733" t="e">
        <f t="shared" si="113"/>
        <v>#DIV/0!</v>
      </c>
      <c r="AH733" t="e">
        <f t="shared" si="114"/>
        <v>#DIV/0!</v>
      </c>
      <c r="AI733" t="e">
        <f t="shared" si="115"/>
        <v>#DIV/0!</v>
      </c>
      <c r="AJ733" t="e">
        <f t="shared" si="116"/>
        <v>#DIV/0!</v>
      </c>
      <c r="AK733" t="e">
        <f t="shared" si="117"/>
        <v>#DIV/0!</v>
      </c>
      <c r="AL733">
        <f t="shared" si="118"/>
        <v>0.99999995283152998</v>
      </c>
      <c r="AM733">
        <f t="shared" si="119"/>
        <v>1.0000000351589862</v>
      </c>
    </row>
    <row r="734" spans="1:39">
      <c r="A734" s="18" t="s">
        <v>1006</v>
      </c>
      <c r="B734" s="18" t="s">
        <v>1527</v>
      </c>
      <c r="C734" s="18" t="s">
        <v>3551</v>
      </c>
      <c r="D734" s="33">
        <v>3.0999999046000002</v>
      </c>
      <c r="E734" s="33">
        <v>101.6500015259</v>
      </c>
      <c r="F734" s="19">
        <v>46</v>
      </c>
      <c r="L734" s="23" t="s">
        <v>1527</v>
      </c>
      <c r="M734" s="24">
        <v>3.1</v>
      </c>
      <c r="N734" s="24">
        <v>101.7</v>
      </c>
      <c r="AD734" t="e">
        <f t="shared" si="110"/>
        <v>#DIV/0!</v>
      </c>
      <c r="AE734" t="e">
        <f t="shared" si="111"/>
        <v>#DIV/0!</v>
      </c>
      <c r="AF734">
        <f t="shared" si="112"/>
        <v>0.99999996922580647</v>
      </c>
      <c r="AG734">
        <f t="shared" si="113"/>
        <v>0.99950837291937067</v>
      </c>
      <c r="AH734" t="e">
        <f t="shared" si="114"/>
        <v>#DIV/0!</v>
      </c>
      <c r="AI734" t="e">
        <f t="shared" si="115"/>
        <v>#DIV/0!</v>
      </c>
      <c r="AJ734" t="e">
        <f t="shared" si="116"/>
        <v>#DIV/0!</v>
      </c>
      <c r="AK734" t="e">
        <f t="shared" si="117"/>
        <v>#DIV/0!</v>
      </c>
      <c r="AL734" t="e">
        <f t="shared" si="118"/>
        <v>#DIV/0!</v>
      </c>
      <c r="AM734" t="e">
        <f t="shared" si="119"/>
        <v>#DIV/0!</v>
      </c>
    </row>
    <row r="735" spans="1:39">
      <c r="A735" s="18" t="s">
        <v>1007</v>
      </c>
      <c r="B735" s="18" t="s">
        <v>2772</v>
      </c>
      <c r="C735" s="18" t="s">
        <v>3556</v>
      </c>
      <c r="D735" s="33">
        <v>51.540000915500002</v>
      </c>
      <c r="E735" s="33">
        <v>-90.199996948199995</v>
      </c>
      <c r="F735" s="19">
        <v>370</v>
      </c>
      <c r="AD735" t="e">
        <f t="shared" si="110"/>
        <v>#DIV/0!</v>
      </c>
      <c r="AE735" t="e">
        <f t="shared" si="111"/>
        <v>#DIV/0!</v>
      </c>
      <c r="AF735" t="e">
        <f t="shared" si="112"/>
        <v>#DIV/0!</v>
      </c>
      <c r="AG735" t="e">
        <f t="shared" si="113"/>
        <v>#DIV/0!</v>
      </c>
      <c r="AH735" t="e">
        <f t="shared" si="114"/>
        <v>#DIV/0!</v>
      </c>
      <c r="AI735" t="e">
        <f t="shared" si="115"/>
        <v>#DIV/0!</v>
      </c>
      <c r="AJ735" t="e">
        <f t="shared" si="116"/>
        <v>#DIV/0!</v>
      </c>
      <c r="AK735" t="e">
        <f t="shared" si="117"/>
        <v>#DIV/0!</v>
      </c>
      <c r="AL735" t="e">
        <f t="shared" si="118"/>
        <v>#DIV/0!</v>
      </c>
      <c r="AM735" t="e">
        <f t="shared" si="119"/>
        <v>#DIV/0!</v>
      </c>
    </row>
    <row r="736" spans="1:39">
      <c r="A736" s="18" t="s">
        <v>1008</v>
      </c>
      <c r="B736" s="18" t="s">
        <v>2773</v>
      </c>
      <c r="C736" s="18" t="s">
        <v>1998</v>
      </c>
      <c r="D736" s="33">
        <v>55.376111109999997</v>
      </c>
      <c r="E736" s="33">
        <v>21.03055556</v>
      </c>
      <c r="F736" s="19">
        <v>5</v>
      </c>
      <c r="Y736" s="26" t="s">
        <v>1998</v>
      </c>
      <c r="Z736" s="26">
        <v>55.376111109999997</v>
      </c>
      <c r="AA736" s="26">
        <v>21.03055556</v>
      </c>
      <c r="AB736" s="28">
        <v>5</v>
      </c>
      <c r="AD736" t="e">
        <f t="shared" si="110"/>
        <v>#DIV/0!</v>
      </c>
      <c r="AE736" t="e">
        <f t="shared" si="111"/>
        <v>#DIV/0!</v>
      </c>
      <c r="AF736" t="e">
        <f t="shared" si="112"/>
        <v>#DIV/0!</v>
      </c>
      <c r="AG736" t="e">
        <f t="shared" si="113"/>
        <v>#DIV/0!</v>
      </c>
      <c r="AH736" t="e">
        <f t="shared" si="114"/>
        <v>#DIV/0!</v>
      </c>
      <c r="AI736" t="e">
        <f t="shared" si="115"/>
        <v>#DIV/0!</v>
      </c>
      <c r="AJ736" t="e">
        <f t="shared" si="116"/>
        <v>#DIV/0!</v>
      </c>
      <c r="AK736" t="e">
        <f t="shared" si="117"/>
        <v>#DIV/0!</v>
      </c>
      <c r="AL736">
        <f t="shared" si="118"/>
        <v>1</v>
      </c>
      <c r="AM736">
        <f t="shared" si="119"/>
        <v>1</v>
      </c>
    </row>
    <row r="737" spans="1:39">
      <c r="A737" s="18" t="s">
        <v>1009</v>
      </c>
      <c r="B737" s="18" t="s">
        <v>2443</v>
      </c>
      <c r="C737" s="18" t="s">
        <v>2442</v>
      </c>
      <c r="D737" s="33">
        <v>42.116664886499997</v>
      </c>
      <c r="E737" s="33">
        <v>24.4166660309</v>
      </c>
      <c r="F737" s="19">
        <v>304</v>
      </c>
      <c r="T737" s="30" t="s">
        <v>2443</v>
      </c>
      <c r="U737" s="30" t="s">
        <v>2442</v>
      </c>
      <c r="V737" s="30">
        <v>42.13</v>
      </c>
      <c r="W737" s="30">
        <v>24.75</v>
      </c>
      <c r="X737" s="30">
        <v>179</v>
      </c>
      <c r="AD737" t="e">
        <f t="shared" si="110"/>
        <v>#DIV/0!</v>
      </c>
      <c r="AE737" t="e">
        <f t="shared" si="111"/>
        <v>#DIV/0!</v>
      </c>
      <c r="AF737" t="e">
        <f t="shared" si="112"/>
        <v>#DIV/0!</v>
      </c>
      <c r="AG737" t="e">
        <f t="shared" si="113"/>
        <v>#DIV/0!</v>
      </c>
      <c r="AH737" t="e">
        <f t="shared" si="114"/>
        <v>#DIV/0!</v>
      </c>
      <c r="AI737" t="e">
        <f t="shared" si="115"/>
        <v>#DIV/0!</v>
      </c>
      <c r="AJ737">
        <f t="shared" si="116"/>
        <v>0.99968347701163052</v>
      </c>
      <c r="AK737">
        <f t="shared" si="117"/>
        <v>0.9865319608444445</v>
      </c>
      <c r="AL737" t="e">
        <f t="shared" si="118"/>
        <v>#DIV/0!</v>
      </c>
      <c r="AM737" t="e">
        <f t="shared" si="119"/>
        <v>#DIV/0!</v>
      </c>
    </row>
    <row r="738" spans="1:39">
      <c r="A738" s="18" t="s">
        <v>1010</v>
      </c>
      <c r="B738" s="18" t="s">
        <v>2422</v>
      </c>
      <c r="C738" s="18" t="s">
        <v>2421</v>
      </c>
      <c r="D738" s="33">
        <v>22.751667022700001</v>
      </c>
      <c r="E738" s="33">
        <v>-83.534721374499995</v>
      </c>
      <c r="F738" s="19">
        <v>47</v>
      </c>
      <c r="T738" s="30" t="s">
        <v>2422</v>
      </c>
      <c r="U738" s="30" t="s">
        <v>2421</v>
      </c>
      <c r="V738" s="30">
        <v>22.75</v>
      </c>
      <c r="W738" s="30">
        <v>-83.53</v>
      </c>
      <c r="X738" s="30">
        <v>47</v>
      </c>
      <c r="AD738" t="e">
        <f t="shared" si="110"/>
        <v>#DIV/0!</v>
      </c>
      <c r="AE738" t="e">
        <f t="shared" si="111"/>
        <v>#DIV/0!</v>
      </c>
      <c r="AF738" t="e">
        <f t="shared" si="112"/>
        <v>#DIV/0!</v>
      </c>
      <c r="AG738" t="e">
        <f t="shared" si="113"/>
        <v>#DIV/0!</v>
      </c>
      <c r="AH738" t="e">
        <f t="shared" si="114"/>
        <v>#DIV/0!</v>
      </c>
      <c r="AI738" t="e">
        <f t="shared" si="115"/>
        <v>#DIV/0!</v>
      </c>
      <c r="AJ738">
        <f t="shared" si="116"/>
        <v>1.000073275723077</v>
      </c>
      <c r="AK738">
        <f t="shared" si="117"/>
        <v>1.0000565230994851</v>
      </c>
      <c r="AL738" t="e">
        <f t="shared" si="118"/>
        <v>#DIV/0!</v>
      </c>
      <c r="AM738" t="e">
        <f t="shared" si="119"/>
        <v>#DIV/0!</v>
      </c>
    </row>
    <row r="739" spans="1:39">
      <c r="A739" s="18" t="s">
        <v>1011</v>
      </c>
      <c r="B739" s="18" t="s">
        <v>2441</v>
      </c>
      <c r="C739" s="18" t="s">
        <v>2440</v>
      </c>
      <c r="D739" s="33">
        <v>43.4166679382</v>
      </c>
      <c r="E739" s="33">
        <v>23.600000381499999</v>
      </c>
      <c r="F739" s="19">
        <v>64</v>
      </c>
      <c r="T739" s="30" t="s">
        <v>2441</v>
      </c>
      <c r="U739" s="30" t="s">
        <v>2440</v>
      </c>
      <c r="V739" s="30">
        <v>43.42</v>
      </c>
      <c r="W739" s="30">
        <v>24.6</v>
      </c>
      <c r="X739" s="30">
        <v>64</v>
      </c>
      <c r="AD739" t="e">
        <f t="shared" si="110"/>
        <v>#DIV/0!</v>
      </c>
      <c r="AE739" t="e">
        <f t="shared" si="111"/>
        <v>#DIV/0!</v>
      </c>
      <c r="AF739" t="e">
        <f t="shared" si="112"/>
        <v>#DIV/0!</v>
      </c>
      <c r="AG739" t="e">
        <f t="shared" si="113"/>
        <v>#DIV/0!</v>
      </c>
      <c r="AH739" t="e">
        <f t="shared" si="114"/>
        <v>#DIV/0!</v>
      </c>
      <c r="AI739" t="e">
        <f t="shared" si="115"/>
        <v>#DIV/0!</v>
      </c>
      <c r="AJ739">
        <f t="shared" si="116"/>
        <v>0.99992325974666052</v>
      </c>
      <c r="AK739">
        <f t="shared" si="117"/>
        <v>0.95934960900406496</v>
      </c>
      <c r="AL739" t="e">
        <f t="shared" si="118"/>
        <v>#DIV/0!</v>
      </c>
      <c r="AM739" t="e">
        <f t="shared" si="119"/>
        <v>#DIV/0!</v>
      </c>
    </row>
    <row r="740" spans="1:39">
      <c r="A740" s="18" t="s">
        <v>1012</v>
      </c>
      <c r="B740" s="18" t="s">
        <v>1641</v>
      </c>
      <c r="C740" s="18" t="s">
        <v>3576</v>
      </c>
      <c r="D740" s="33">
        <v>41.266666412399999</v>
      </c>
      <c r="E740" s="33">
        <v>27.75</v>
      </c>
      <c r="F740" s="19">
        <v>13</v>
      </c>
      <c r="L740" s="23" t="s">
        <v>1641</v>
      </c>
      <c r="M740" s="24">
        <v>41.27</v>
      </c>
      <c r="N740" s="24">
        <v>27.75</v>
      </c>
      <c r="AD740" t="e">
        <f t="shared" si="110"/>
        <v>#DIV/0!</v>
      </c>
      <c r="AE740" t="e">
        <f t="shared" si="111"/>
        <v>#DIV/0!</v>
      </c>
      <c r="AF740">
        <f t="shared" si="112"/>
        <v>0.99991922491882712</v>
      </c>
      <c r="AG740">
        <f t="shared" si="113"/>
        <v>1</v>
      </c>
      <c r="AH740" t="e">
        <f t="shared" si="114"/>
        <v>#DIV/0!</v>
      </c>
      <c r="AI740" t="e">
        <f t="shared" si="115"/>
        <v>#DIV/0!</v>
      </c>
      <c r="AJ740" t="e">
        <f t="shared" si="116"/>
        <v>#DIV/0!</v>
      </c>
      <c r="AK740" t="e">
        <f t="shared" si="117"/>
        <v>#DIV/0!</v>
      </c>
      <c r="AL740" t="e">
        <f t="shared" si="118"/>
        <v>#DIV/0!</v>
      </c>
      <c r="AM740" t="e">
        <f t="shared" si="119"/>
        <v>#DIV/0!</v>
      </c>
    </row>
    <row r="741" spans="1:39">
      <c r="A741" s="18" t="s">
        <v>1013</v>
      </c>
      <c r="B741" s="18" t="s">
        <v>1701</v>
      </c>
      <c r="C741" s="18" t="s">
        <v>3541</v>
      </c>
      <c r="D741" s="33">
        <v>5.8099999428000002</v>
      </c>
      <c r="E741" s="33">
        <v>-55.209999084499998</v>
      </c>
      <c r="F741" s="19">
        <v>23</v>
      </c>
      <c r="L741" s="23" t="s">
        <v>1701</v>
      </c>
      <c r="M741" s="24">
        <v>5.81</v>
      </c>
      <c r="N741" s="24">
        <v>-55.21</v>
      </c>
      <c r="AD741" t="e">
        <f t="shared" si="110"/>
        <v>#DIV/0!</v>
      </c>
      <c r="AE741" t="e">
        <f t="shared" si="111"/>
        <v>#DIV/0!</v>
      </c>
      <c r="AF741">
        <f t="shared" si="112"/>
        <v>0.99999999015490548</v>
      </c>
      <c r="AG741">
        <f t="shared" si="113"/>
        <v>0.99999998341785901</v>
      </c>
      <c r="AH741" t="e">
        <f t="shared" si="114"/>
        <v>#DIV/0!</v>
      </c>
      <c r="AI741" t="e">
        <f t="shared" si="115"/>
        <v>#DIV/0!</v>
      </c>
      <c r="AJ741" t="e">
        <f t="shared" si="116"/>
        <v>#DIV/0!</v>
      </c>
      <c r="AK741" t="e">
        <f t="shared" si="117"/>
        <v>#DIV/0!</v>
      </c>
      <c r="AL741" t="e">
        <f t="shared" si="118"/>
        <v>#DIV/0!</v>
      </c>
      <c r="AM741" t="e">
        <f t="shared" si="119"/>
        <v>#DIV/0!</v>
      </c>
    </row>
    <row r="742" spans="1:39">
      <c r="A742" s="18" t="s">
        <v>1014</v>
      </c>
      <c r="B742" s="18" t="s">
        <v>1638</v>
      </c>
      <c r="C742" s="18" t="s">
        <v>3542</v>
      </c>
      <c r="D742" s="33">
        <v>48.819999694800003</v>
      </c>
      <c r="E742" s="33">
        <v>2.3299999237</v>
      </c>
      <c r="F742" s="19">
        <v>76</v>
      </c>
      <c r="L742" s="23" t="s">
        <v>1638</v>
      </c>
      <c r="M742" s="24">
        <v>48.82</v>
      </c>
      <c r="N742" s="24">
        <v>2.33</v>
      </c>
      <c r="AD742" t="e">
        <f t="shared" si="110"/>
        <v>#DIV/0!</v>
      </c>
      <c r="AE742" t="e">
        <f t="shared" si="111"/>
        <v>#DIV/0!</v>
      </c>
      <c r="AF742">
        <f t="shared" si="112"/>
        <v>0.99999999374846382</v>
      </c>
      <c r="AG742">
        <f t="shared" si="113"/>
        <v>0.99999996725321882</v>
      </c>
      <c r="AH742" t="e">
        <f t="shared" si="114"/>
        <v>#DIV/0!</v>
      </c>
      <c r="AI742" t="e">
        <f t="shared" si="115"/>
        <v>#DIV/0!</v>
      </c>
      <c r="AJ742" t="e">
        <f t="shared" si="116"/>
        <v>#DIV/0!</v>
      </c>
      <c r="AK742" t="e">
        <f t="shared" si="117"/>
        <v>#DIV/0!</v>
      </c>
      <c r="AL742" t="e">
        <f t="shared" si="118"/>
        <v>#DIV/0!</v>
      </c>
      <c r="AM742" t="e">
        <f t="shared" si="119"/>
        <v>#DIV/0!</v>
      </c>
    </row>
    <row r="743" spans="1:39">
      <c r="A743" s="18" t="s">
        <v>1015</v>
      </c>
      <c r="B743" s="18" t="s">
        <v>1473</v>
      </c>
      <c r="C743" s="18" t="s">
        <v>3584</v>
      </c>
      <c r="D743" s="33">
        <v>18.5333328247</v>
      </c>
      <c r="E743" s="33">
        <v>73.849998474100005</v>
      </c>
      <c r="F743" s="19">
        <v>559</v>
      </c>
      <c r="L743" s="23" t="s">
        <v>1473</v>
      </c>
      <c r="M743" s="24">
        <v>18.53</v>
      </c>
      <c r="N743" s="24">
        <v>73.849999999999994</v>
      </c>
      <c r="AD743" t="e">
        <f t="shared" si="110"/>
        <v>#DIV/0!</v>
      </c>
      <c r="AE743" t="e">
        <f t="shared" si="111"/>
        <v>#DIV/0!</v>
      </c>
      <c r="AF743">
        <f t="shared" si="112"/>
        <v>1.0001798610199675</v>
      </c>
      <c r="AG743">
        <f t="shared" si="113"/>
        <v>0.99999997933784712</v>
      </c>
      <c r="AH743" t="e">
        <f t="shared" si="114"/>
        <v>#DIV/0!</v>
      </c>
      <c r="AI743" t="e">
        <f t="shared" si="115"/>
        <v>#DIV/0!</v>
      </c>
      <c r="AJ743" t="e">
        <f t="shared" si="116"/>
        <v>#DIV/0!</v>
      </c>
      <c r="AK743" t="e">
        <f t="shared" si="117"/>
        <v>#DIV/0!</v>
      </c>
      <c r="AL743" t="e">
        <f t="shared" si="118"/>
        <v>#DIV/0!</v>
      </c>
      <c r="AM743" t="e">
        <f t="shared" si="119"/>
        <v>#DIV/0!</v>
      </c>
    </row>
    <row r="744" spans="1:39">
      <c r="A744" s="18" t="s">
        <v>1016</v>
      </c>
      <c r="B744" s="18" t="s">
        <v>2774</v>
      </c>
      <c r="C744" s="18" t="s">
        <v>3560</v>
      </c>
      <c r="D744" s="33">
        <v>42.929031000000002</v>
      </c>
      <c r="E744" s="33">
        <v>-109.787796</v>
      </c>
      <c r="F744" s="19">
        <v>2386</v>
      </c>
      <c r="AD744" t="e">
        <f t="shared" si="110"/>
        <v>#DIV/0!</v>
      </c>
      <c r="AE744" t="e">
        <f t="shared" si="111"/>
        <v>#DIV/0!</v>
      </c>
      <c r="AF744" t="e">
        <f t="shared" si="112"/>
        <v>#DIV/0!</v>
      </c>
      <c r="AG744" t="e">
        <f t="shared" si="113"/>
        <v>#DIV/0!</v>
      </c>
      <c r="AH744" t="e">
        <f t="shared" si="114"/>
        <v>#DIV/0!</v>
      </c>
      <c r="AI744" t="e">
        <f t="shared" si="115"/>
        <v>#DIV/0!</v>
      </c>
      <c r="AJ744" t="e">
        <f t="shared" si="116"/>
        <v>#DIV/0!</v>
      </c>
      <c r="AK744" t="e">
        <f t="shared" si="117"/>
        <v>#DIV/0!</v>
      </c>
      <c r="AL744" t="e">
        <f t="shared" si="118"/>
        <v>#DIV/0!</v>
      </c>
      <c r="AM744" t="e">
        <f t="shared" si="119"/>
        <v>#DIV/0!</v>
      </c>
    </row>
    <row r="745" spans="1:39">
      <c r="A745" s="18" t="s">
        <v>1017</v>
      </c>
      <c r="B745" s="18" t="s">
        <v>2775</v>
      </c>
      <c r="C745" s="18" t="s">
        <v>3164</v>
      </c>
      <c r="D745" s="33">
        <v>36.105435</v>
      </c>
      <c r="E745" s="33">
        <v>-82.045015000000006</v>
      </c>
      <c r="F745" s="19">
        <v>1216</v>
      </c>
      <c r="AD745" t="e">
        <f t="shared" si="110"/>
        <v>#DIV/0!</v>
      </c>
      <c r="AE745" t="e">
        <f t="shared" si="111"/>
        <v>#DIV/0!</v>
      </c>
      <c r="AF745" t="e">
        <f t="shared" si="112"/>
        <v>#DIV/0!</v>
      </c>
      <c r="AG745" t="e">
        <f t="shared" si="113"/>
        <v>#DIV/0!</v>
      </c>
      <c r="AH745" t="e">
        <f t="shared" si="114"/>
        <v>#DIV/0!</v>
      </c>
      <c r="AI745" t="e">
        <f t="shared" si="115"/>
        <v>#DIV/0!</v>
      </c>
      <c r="AJ745" t="e">
        <f t="shared" si="116"/>
        <v>#DIV/0!</v>
      </c>
      <c r="AK745" t="e">
        <f t="shared" si="117"/>
        <v>#DIV/0!</v>
      </c>
      <c r="AL745" t="e">
        <f t="shared" si="118"/>
        <v>#DIV/0!</v>
      </c>
      <c r="AM745" t="e">
        <f t="shared" si="119"/>
        <v>#DIV/0!</v>
      </c>
    </row>
    <row r="746" spans="1:39">
      <c r="A746" s="18" t="s">
        <v>1018</v>
      </c>
      <c r="B746" s="18" t="s">
        <v>2776</v>
      </c>
      <c r="C746" s="18" t="s">
        <v>3554</v>
      </c>
      <c r="D746" s="33">
        <v>41.238889</v>
      </c>
      <c r="E746" s="33">
        <v>-5.8975</v>
      </c>
      <c r="F746" s="19">
        <v>985</v>
      </c>
      <c r="AD746" t="e">
        <f t="shared" si="110"/>
        <v>#DIV/0!</v>
      </c>
      <c r="AE746" t="e">
        <f t="shared" si="111"/>
        <v>#DIV/0!</v>
      </c>
      <c r="AF746" t="e">
        <f t="shared" si="112"/>
        <v>#DIV/0!</v>
      </c>
      <c r="AG746" t="e">
        <f t="shared" si="113"/>
        <v>#DIV/0!</v>
      </c>
      <c r="AH746" t="e">
        <f t="shared" si="114"/>
        <v>#DIV/0!</v>
      </c>
      <c r="AI746" t="e">
        <f t="shared" si="115"/>
        <v>#DIV/0!</v>
      </c>
      <c r="AJ746" t="e">
        <f t="shared" si="116"/>
        <v>#DIV/0!</v>
      </c>
      <c r="AK746" t="e">
        <f t="shared" si="117"/>
        <v>#DIV/0!</v>
      </c>
      <c r="AL746" t="e">
        <f t="shared" si="118"/>
        <v>#DIV/0!</v>
      </c>
      <c r="AM746" t="e">
        <f t="shared" si="119"/>
        <v>#DIV/0!</v>
      </c>
    </row>
    <row r="747" spans="1:39">
      <c r="A747" s="18" t="s">
        <v>1019</v>
      </c>
      <c r="B747" s="18" t="s">
        <v>2286</v>
      </c>
      <c r="C747" s="18" t="s">
        <v>2297</v>
      </c>
      <c r="D747" s="33">
        <v>0</v>
      </c>
      <c r="E747" s="33">
        <v>155</v>
      </c>
      <c r="F747" s="19">
        <v>10</v>
      </c>
      <c r="O747" s="26" t="s">
        <v>2286</v>
      </c>
      <c r="P747" s="26" t="s">
        <v>2301</v>
      </c>
      <c r="Q747" s="26">
        <v>35</v>
      </c>
      <c r="R747" s="26">
        <v>-137</v>
      </c>
      <c r="S747" s="26">
        <v>10</v>
      </c>
      <c r="T747" s="30" t="s">
        <v>2286</v>
      </c>
      <c r="U747" s="30" t="s">
        <v>2297</v>
      </c>
      <c r="V747" s="30">
        <v>0</v>
      </c>
      <c r="W747" s="30">
        <v>-155</v>
      </c>
      <c r="X747" s="30">
        <v>10</v>
      </c>
      <c r="AD747" t="e">
        <f t="shared" si="110"/>
        <v>#DIV/0!</v>
      </c>
      <c r="AE747" t="e">
        <f t="shared" si="111"/>
        <v>#DIV/0!</v>
      </c>
      <c r="AF747" t="e">
        <f t="shared" si="112"/>
        <v>#DIV/0!</v>
      </c>
      <c r="AG747" t="e">
        <f t="shared" si="113"/>
        <v>#DIV/0!</v>
      </c>
      <c r="AH747">
        <f t="shared" si="114"/>
        <v>0</v>
      </c>
      <c r="AI747">
        <f t="shared" si="115"/>
        <v>-1.1313868613138687</v>
      </c>
      <c r="AJ747" t="e">
        <f t="shared" si="116"/>
        <v>#DIV/0!</v>
      </c>
      <c r="AK747">
        <f t="shared" si="117"/>
        <v>-1</v>
      </c>
      <c r="AL747" t="e">
        <f t="shared" si="118"/>
        <v>#DIV/0!</v>
      </c>
      <c r="AM747" t="e">
        <f t="shared" si="119"/>
        <v>#DIV/0!</v>
      </c>
    </row>
    <row r="748" spans="1:39">
      <c r="A748" s="18" t="s">
        <v>1020</v>
      </c>
      <c r="B748" s="18" t="s">
        <v>1706</v>
      </c>
      <c r="C748" s="18" t="s">
        <v>3562</v>
      </c>
      <c r="D748" s="33">
        <v>36.033332824699997</v>
      </c>
      <c r="E748" s="33">
        <v>129.38333129879999</v>
      </c>
      <c r="F748" s="19">
        <v>6</v>
      </c>
      <c r="L748" s="23" t="s">
        <v>1706</v>
      </c>
      <c r="M748" s="24">
        <v>36.03</v>
      </c>
      <c r="N748" s="24">
        <v>129.4</v>
      </c>
      <c r="AD748" t="e">
        <f t="shared" si="110"/>
        <v>#DIV/0!</v>
      </c>
      <c r="AE748" t="e">
        <f t="shared" si="111"/>
        <v>#DIV/0!</v>
      </c>
      <c r="AF748">
        <f t="shared" si="112"/>
        <v>1.000092501379406</v>
      </c>
      <c r="AG748">
        <f t="shared" si="113"/>
        <v>0.99987118468933522</v>
      </c>
      <c r="AH748" t="e">
        <f t="shared" si="114"/>
        <v>#DIV/0!</v>
      </c>
      <c r="AI748" t="e">
        <f t="shared" si="115"/>
        <v>#DIV/0!</v>
      </c>
      <c r="AJ748" t="e">
        <f t="shared" si="116"/>
        <v>#DIV/0!</v>
      </c>
      <c r="AK748" t="e">
        <f t="shared" si="117"/>
        <v>#DIV/0!</v>
      </c>
      <c r="AL748" t="e">
        <f t="shared" si="118"/>
        <v>#DIV/0!</v>
      </c>
      <c r="AM748" t="e">
        <f t="shared" si="119"/>
        <v>#DIV/0!</v>
      </c>
    </row>
    <row r="749" spans="1:39">
      <c r="A749" s="18" t="s">
        <v>1021</v>
      </c>
      <c r="B749" s="18" t="s">
        <v>1697</v>
      </c>
      <c r="C749" s="18" t="s">
        <v>3564</v>
      </c>
      <c r="D749" s="33">
        <v>65.116668701199998</v>
      </c>
      <c r="E749" s="33">
        <v>-147.48330688479999</v>
      </c>
      <c r="F749" s="19">
        <v>204</v>
      </c>
      <c r="L749" s="23" t="s">
        <v>1697</v>
      </c>
      <c r="M749" s="24">
        <v>65.12</v>
      </c>
      <c r="N749" s="24">
        <v>-147.5</v>
      </c>
      <c r="AD749" t="e">
        <f t="shared" si="110"/>
        <v>#DIV/0!</v>
      </c>
      <c r="AE749" t="e">
        <f t="shared" si="111"/>
        <v>#DIV/0!</v>
      </c>
      <c r="AF749">
        <f t="shared" si="112"/>
        <v>0.99994884369164605</v>
      </c>
      <c r="AG749">
        <f t="shared" si="113"/>
        <v>0.99988682633762704</v>
      </c>
      <c r="AH749" t="e">
        <f t="shared" si="114"/>
        <v>#DIV/0!</v>
      </c>
      <c r="AI749" t="e">
        <f t="shared" si="115"/>
        <v>#DIV/0!</v>
      </c>
      <c r="AJ749" t="e">
        <f t="shared" si="116"/>
        <v>#DIV/0!</v>
      </c>
      <c r="AK749" t="e">
        <f t="shared" si="117"/>
        <v>#DIV/0!</v>
      </c>
      <c r="AL749" t="e">
        <f t="shared" si="118"/>
        <v>#DIV/0!</v>
      </c>
      <c r="AM749" t="e">
        <f t="shared" si="119"/>
        <v>#DIV/0!</v>
      </c>
    </row>
    <row r="750" spans="1:39">
      <c r="A750" s="18" t="s">
        <v>1023</v>
      </c>
      <c r="B750" s="18" t="s">
        <v>1686</v>
      </c>
      <c r="C750" s="18" t="s">
        <v>3568</v>
      </c>
      <c r="D750" s="33">
        <v>49.029998779300001</v>
      </c>
      <c r="E750" s="33">
        <v>20.3199996948</v>
      </c>
      <c r="F750" s="19">
        <v>706</v>
      </c>
      <c r="L750" s="23" t="s">
        <v>1686</v>
      </c>
      <c r="M750" s="24">
        <v>49.03</v>
      </c>
      <c r="N750" s="24">
        <v>20.32</v>
      </c>
      <c r="AD750" t="e">
        <f t="shared" si="110"/>
        <v>#DIV/0!</v>
      </c>
      <c r="AE750" t="e">
        <f t="shared" si="111"/>
        <v>#DIV/0!</v>
      </c>
      <c r="AF750">
        <f t="shared" si="112"/>
        <v>0.99999997510299821</v>
      </c>
      <c r="AG750">
        <f t="shared" si="113"/>
        <v>0.99999998498031495</v>
      </c>
      <c r="AH750" t="e">
        <f t="shared" si="114"/>
        <v>#DIV/0!</v>
      </c>
      <c r="AI750" t="e">
        <f t="shared" si="115"/>
        <v>#DIV/0!</v>
      </c>
      <c r="AJ750" t="e">
        <f t="shared" si="116"/>
        <v>#DIV/0!</v>
      </c>
      <c r="AK750" t="e">
        <f t="shared" si="117"/>
        <v>#DIV/0!</v>
      </c>
      <c r="AL750" t="e">
        <f t="shared" si="118"/>
        <v>#DIV/0!</v>
      </c>
      <c r="AM750" t="e">
        <f t="shared" si="119"/>
        <v>#DIV/0!</v>
      </c>
    </row>
    <row r="751" spans="1:39">
      <c r="A751" s="18" t="s">
        <v>1024</v>
      </c>
      <c r="B751" s="18" t="s">
        <v>1566</v>
      </c>
      <c r="C751" s="18" t="s">
        <v>3573</v>
      </c>
      <c r="D751" s="33">
        <v>46.680000305199997</v>
      </c>
      <c r="E751" s="33">
        <v>-68.040000915500002</v>
      </c>
      <c r="F751" s="19">
        <v>144</v>
      </c>
      <c r="L751" s="23" t="s">
        <v>1566</v>
      </c>
      <c r="M751" s="24">
        <v>46.68</v>
      </c>
      <c r="N751" s="24">
        <v>-68.040000000000006</v>
      </c>
      <c r="AD751" t="e">
        <f t="shared" si="110"/>
        <v>#DIV/0!</v>
      </c>
      <c r="AE751" t="e">
        <f t="shared" si="111"/>
        <v>#DIV/0!</v>
      </c>
      <c r="AF751">
        <f t="shared" si="112"/>
        <v>1.0000000065381318</v>
      </c>
      <c r="AG751">
        <f t="shared" si="113"/>
        <v>1.0000000134553204</v>
      </c>
      <c r="AH751" t="e">
        <f t="shared" si="114"/>
        <v>#DIV/0!</v>
      </c>
      <c r="AI751" t="e">
        <f t="shared" si="115"/>
        <v>#DIV/0!</v>
      </c>
      <c r="AJ751" t="e">
        <f t="shared" si="116"/>
        <v>#DIV/0!</v>
      </c>
      <c r="AK751" t="e">
        <f t="shared" si="117"/>
        <v>#DIV/0!</v>
      </c>
      <c r="AL751" t="e">
        <f t="shared" si="118"/>
        <v>#DIV/0!</v>
      </c>
      <c r="AM751" t="e">
        <f t="shared" si="119"/>
        <v>#DIV/0!</v>
      </c>
    </row>
    <row r="752" spans="1:39">
      <c r="A752" s="18" t="s">
        <v>1025</v>
      </c>
      <c r="B752" s="18" t="s">
        <v>2777</v>
      </c>
      <c r="C752" s="18" t="s">
        <v>2025</v>
      </c>
      <c r="D752" s="33">
        <v>59</v>
      </c>
      <c r="E752" s="33">
        <v>11.533333778399999</v>
      </c>
      <c r="F752" s="19">
        <v>160</v>
      </c>
      <c r="Y752" s="26" t="s">
        <v>2025</v>
      </c>
      <c r="Z752" s="26">
        <v>59</v>
      </c>
      <c r="AA752" s="26">
        <v>11.533333000000001</v>
      </c>
      <c r="AB752" s="28">
        <v>160</v>
      </c>
      <c r="AD752" t="e">
        <f t="shared" si="110"/>
        <v>#DIV/0!</v>
      </c>
      <c r="AE752" t="e">
        <f t="shared" si="111"/>
        <v>#DIV/0!</v>
      </c>
      <c r="AF752" t="e">
        <f t="shared" si="112"/>
        <v>#DIV/0!</v>
      </c>
      <c r="AG752" t="e">
        <f t="shared" si="113"/>
        <v>#DIV/0!</v>
      </c>
      <c r="AH752" t="e">
        <f t="shared" si="114"/>
        <v>#DIV/0!</v>
      </c>
      <c r="AI752" t="e">
        <f t="shared" si="115"/>
        <v>#DIV/0!</v>
      </c>
      <c r="AJ752" t="e">
        <f t="shared" si="116"/>
        <v>#DIV/0!</v>
      </c>
      <c r="AK752" t="e">
        <f t="shared" si="117"/>
        <v>#DIV/0!</v>
      </c>
      <c r="AL752">
        <f t="shared" si="118"/>
        <v>1</v>
      </c>
      <c r="AM752">
        <f t="shared" si="119"/>
        <v>1.0000000674913314</v>
      </c>
    </row>
    <row r="753" spans="1:39">
      <c r="A753" s="18" t="s">
        <v>1026</v>
      </c>
      <c r="B753" s="18" t="s">
        <v>1515</v>
      </c>
      <c r="C753" s="18" t="s">
        <v>6887</v>
      </c>
      <c r="D753" s="33">
        <v>50.008098602300002</v>
      </c>
      <c r="E753" s="33">
        <v>14.4469003677</v>
      </c>
      <c r="F753" s="19">
        <v>302</v>
      </c>
      <c r="L753" s="23" t="s">
        <v>1515</v>
      </c>
      <c r="M753" s="24">
        <v>50.01</v>
      </c>
      <c r="N753" s="24">
        <v>14.45</v>
      </c>
      <c r="AD753" t="e">
        <f t="shared" si="110"/>
        <v>#DIV/0!</v>
      </c>
      <c r="AE753" t="e">
        <f t="shared" si="111"/>
        <v>#DIV/0!</v>
      </c>
      <c r="AF753">
        <f t="shared" si="112"/>
        <v>0.99996197965007005</v>
      </c>
      <c r="AG753">
        <f t="shared" si="113"/>
        <v>0.99978549257439453</v>
      </c>
      <c r="AH753" t="e">
        <f t="shared" si="114"/>
        <v>#DIV/0!</v>
      </c>
      <c r="AI753" t="e">
        <f t="shared" si="115"/>
        <v>#DIV/0!</v>
      </c>
      <c r="AJ753" t="e">
        <f t="shared" si="116"/>
        <v>#DIV/0!</v>
      </c>
      <c r="AK753" t="e">
        <f t="shared" si="117"/>
        <v>#DIV/0!</v>
      </c>
      <c r="AL753" t="e">
        <f t="shared" si="118"/>
        <v>#DIV/0!</v>
      </c>
      <c r="AM753" t="e">
        <f t="shared" si="119"/>
        <v>#DIV/0!</v>
      </c>
    </row>
    <row r="754" spans="1:39">
      <c r="A754" s="18" t="s">
        <v>1027</v>
      </c>
      <c r="B754" s="18" t="s">
        <v>2778</v>
      </c>
      <c r="C754" s="18" t="s">
        <v>3549</v>
      </c>
      <c r="D754" s="33">
        <v>45.206524999999999</v>
      </c>
      <c r="E754" s="33">
        <v>-90.597209000000007</v>
      </c>
      <c r="F754" s="19">
        <v>462</v>
      </c>
      <c r="AD754" t="e">
        <f t="shared" si="110"/>
        <v>#DIV/0!</v>
      </c>
      <c r="AE754" t="e">
        <f t="shared" si="111"/>
        <v>#DIV/0!</v>
      </c>
      <c r="AF754" t="e">
        <f t="shared" si="112"/>
        <v>#DIV/0!</v>
      </c>
      <c r="AG754" t="e">
        <f t="shared" si="113"/>
        <v>#DIV/0!</v>
      </c>
      <c r="AH754" t="e">
        <f t="shared" si="114"/>
        <v>#DIV/0!</v>
      </c>
      <c r="AI754" t="e">
        <f t="shared" si="115"/>
        <v>#DIV/0!</v>
      </c>
      <c r="AJ754" t="e">
        <f t="shared" si="116"/>
        <v>#DIV/0!</v>
      </c>
      <c r="AK754" t="e">
        <f t="shared" si="117"/>
        <v>#DIV/0!</v>
      </c>
      <c r="AL754" t="e">
        <f t="shared" si="118"/>
        <v>#DIV/0!</v>
      </c>
      <c r="AM754" t="e">
        <f t="shared" si="119"/>
        <v>#DIV/0!</v>
      </c>
    </row>
    <row r="755" spans="1:39">
      <c r="A755" s="18" t="s">
        <v>1028</v>
      </c>
      <c r="B755" s="18" t="s">
        <v>2302</v>
      </c>
      <c r="C755" s="18" t="s">
        <v>2303</v>
      </c>
      <c r="D755" s="33">
        <v>45.9353408813</v>
      </c>
      <c r="E755" s="33">
        <v>7.7073101997000002</v>
      </c>
      <c r="F755" s="19">
        <v>3480</v>
      </c>
      <c r="O755" s="26" t="s">
        <v>2302</v>
      </c>
      <c r="P755" s="26" t="s">
        <v>2303</v>
      </c>
      <c r="Q755" s="26">
        <v>45.93</v>
      </c>
      <c r="R755" s="26">
        <v>7.7</v>
      </c>
      <c r="S755" s="26">
        <v>3480</v>
      </c>
      <c r="T755" s="30" t="s">
        <v>2302</v>
      </c>
      <c r="U755" s="30" t="s">
        <v>2303</v>
      </c>
      <c r="V755" s="30">
        <v>45.93</v>
      </c>
      <c r="W755" s="30">
        <v>7.7</v>
      </c>
      <c r="X755" s="30">
        <v>3480</v>
      </c>
      <c r="AD755" t="e">
        <f t="shared" si="110"/>
        <v>#DIV/0!</v>
      </c>
      <c r="AE755" t="e">
        <f t="shared" si="111"/>
        <v>#DIV/0!</v>
      </c>
      <c r="AF755" t="e">
        <f t="shared" si="112"/>
        <v>#DIV/0!</v>
      </c>
      <c r="AG755" t="e">
        <f t="shared" si="113"/>
        <v>#DIV/0!</v>
      </c>
      <c r="AH755">
        <f t="shared" si="114"/>
        <v>1.0001162830677117</v>
      </c>
      <c r="AI755">
        <f t="shared" si="115"/>
        <v>1.0009493765844155</v>
      </c>
      <c r="AJ755">
        <f t="shared" si="116"/>
        <v>1.0001162830677117</v>
      </c>
      <c r="AK755">
        <f t="shared" si="117"/>
        <v>1.0009493765844155</v>
      </c>
      <c r="AL755" t="e">
        <f t="shared" si="118"/>
        <v>#DIV/0!</v>
      </c>
      <c r="AM755" t="e">
        <f t="shared" si="119"/>
        <v>#DIV/0!</v>
      </c>
    </row>
    <row r="756" spans="1:39">
      <c r="A756" s="18" t="s">
        <v>1029</v>
      </c>
      <c r="B756" s="18" t="s">
        <v>1481</v>
      </c>
      <c r="C756" s="18" t="s">
        <v>3575</v>
      </c>
      <c r="D756" s="33">
        <v>-25.733333587600001</v>
      </c>
      <c r="E756" s="33">
        <v>28.183332443200001</v>
      </c>
      <c r="F756" s="19">
        <v>1369</v>
      </c>
      <c r="L756" s="23" t="s">
        <v>1481</v>
      </c>
      <c r="M756" s="24">
        <v>-25.73</v>
      </c>
      <c r="N756" s="24">
        <v>28.18</v>
      </c>
      <c r="AD756" t="e">
        <f t="shared" si="110"/>
        <v>#DIV/0!</v>
      </c>
      <c r="AE756" t="e">
        <f t="shared" si="111"/>
        <v>#DIV/0!</v>
      </c>
      <c r="AF756">
        <f t="shared" si="112"/>
        <v>1.0001295603420133</v>
      </c>
      <c r="AG756">
        <f t="shared" si="113"/>
        <v>1.0001182556139105</v>
      </c>
      <c r="AH756" t="e">
        <f t="shared" si="114"/>
        <v>#DIV/0!</v>
      </c>
      <c r="AI756" t="e">
        <f t="shared" si="115"/>
        <v>#DIV/0!</v>
      </c>
      <c r="AJ756" t="e">
        <f t="shared" si="116"/>
        <v>#DIV/0!</v>
      </c>
      <c r="AK756" t="e">
        <f t="shared" si="117"/>
        <v>#DIV/0!</v>
      </c>
      <c r="AL756" t="e">
        <f t="shared" si="118"/>
        <v>#DIV/0!</v>
      </c>
      <c r="AM756" t="e">
        <f t="shared" si="119"/>
        <v>#DIV/0!</v>
      </c>
    </row>
    <row r="757" spans="1:39">
      <c r="A757" s="18" t="s">
        <v>1030</v>
      </c>
      <c r="B757" s="18" t="s">
        <v>1506</v>
      </c>
      <c r="C757" s="18" t="s">
        <v>2304</v>
      </c>
      <c r="D757" s="33">
        <v>-64.774330139200003</v>
      </c>
      <c r="E757" s="33">
        <v>-64.054420471200004</v>
      </c>
      <c r="F757" s="19">
        <v>10</v>
      </c>
      <c r="L757" s="23" t="s">
        <v>1506</v>
      </c>
      <c r="M757" s="24">
        <v>-64.77</v>
      </c>
      <c r="N757" s="24">
        <v>-64.05</v>
      </c>
      <c r="O757" s="26" t="s">
        <v>1506</v>
      </c>
      <c r="P757" s="26" t="s">
        <v>2304</v>
      </c>
      <c r="Q757" s="26">
        <v>-64.92</v>
      </c>
      <c r="R757" s="26">
        <v>-64</v>
      </c>
      <c r="S757" s="26">
        <v>10</v>
      </c>
      <c r="T757" s="30" t="s">
        <v>1506</v>
      </c>
      <c r="U757" s="30" t="s">
        <v>2304</v>
      </c>
      <c r="V757" s="30">
        <v>-64.92</v>
      </c>
      <c r="W757" s="30">
        <v>-64</v>
      </c>
      <c r="X757" s="30">
        <v>10</v>
      </c>
      <c r="AD757" t="e">
        <f t="shared" si="110"/>
        <v>#DIV/0!</v>
      </c>
      <c r="AE757" t="e">
        <f t="shared" si="111"/>
        <v>#DIV/0!</v>
      </c>
      <c r="AF757">
        <f t="shared" si="112"/>
        <v>1.0000668540867688</v>
      </c>
      <c r="AG757">
        <f t="shared" si="113"/>
        <v>1.0000690159437939</v>
      </c>
      <c r="AH757">
        <f t="shared" si="114"/>
        <v>0.99775616357362906</v>
      </c>
      <c r="AI757">
        <f t="shared" si="115"/>
        <v>1.0008503198625001</v>
      </c>
      <c r="AJ757">
        <f t="shared" si="116"/>
        <v>0.99775616357362906</v>
      </c>
      <c r="AK757">
        <f t="shared" si="117"/>
        <v>1.0008503198625001</v>
      </c>
      <c r="AL757" t="e">
        <f t="shared" si="118"/>
        <v>#DIV/0!</v>
      </c>
      <c r="AM757" t="e">
        <f t="shared" si="119"/>
        <v>#DIV/0!</v>
      </c>
    </row>
    <row r="758" spans="1:39">
      <c r="A758" s="18" t="s">
        <v>1031</v>
      </c>
      <c r="B758" s="18" t="s">
        <v>1709</v>
      </c>
      <c r="C758" s="18" t="s">
        <v>3537</v>
      </c>
      <c r="D758" s="33">
        <v>31.7999992371</v>
      </c>
      <c r="E758" s="33">
        <v>-95.720001220699999</v>
      </c>
      <c r="F758" s="19">
        <v>121</v>
      </c>
      <c r="L758" s="23" t="s">
        <v>1709</v>
      </c>
      <c r="M758" s="24">
        <v>31.8</v>
      </c>
      <c r="N758" s="24">
        <v>-95.72</v>
      </c>
      <c r="AD758" t="e">
        <f t="shared" si="110"/>
        <v>#DIV/0!</v>
      </c>
      <c r="AE758" t="e">
        <f t="shared" si="111"/>
        <v>#DIV/0!</v>
      </c>
      <c r="AF758">
        <f t="shared" si="112"/>
        <v>0.99999997600943391</v>
      </c>
      <c r="AG758">
        <f t="shared" si="113"/>
        <v>1.0000000127528208</v>
      </c>
      <c r="AH758" t="e">
        <f t="shared" si="114"/>
        <v>#DIV/0!</v>
      </c>
      <c r="AI758" t="e">
        <f t="shared" si="115"/>
        <v>#DIV/0!</v>
      </c>
      <c r="AJ758" t="e">
        <f t="shared" si="116"/>
        <v>#DIV/0!</v>
      </c>
      <c r="AK758" t="e">
        <f t="shared" si="117"/>
        <v>#DIV/0!</v>
      </c>
      <c r="AL758" t="e">
        <f t="shared" si="118"/>
        <v>#DIV/0!</v>
      </c>
      <c r="AM758" t="e">
        <f t="shared" si="119"/>
        <v>#DIV/0!</v>
      </c>
    </row>
    <row r="759" spans="1:39">
      <c r="A759" s="18" t="s">
        <v>1033</v>
      </c>
      <c r="B759" s="18" t="s">
        <v>2305</v>
      </c>
      <c r="C759" s="18" t="s">
        <v>3563</v>
      </c>
      <c r="D759" s="33">
        <v>38.950000762899997</v>
      </c>
      <c r="E759" s="33">
        <v>-123.7300033569</v>
      </c>
      <c r="F759" s="19">
        <v>17</v>
      </c>
      <c r="O759" s="26" t="s">
        <v>2305</v>
      </c>
      <c r="P759" s="26" t="s">
        <v>2306</v>
      </c>
      <c r="Q759" s="26">
        <v>38.950000000000003</v>
      </c>
      <c r="R759" s="26">
        <v>-123.72</v>
      </c>
      <c r="S759" s="26">
        <v>17</v>
      </c>
      <c r="T759" s="30" t="s">
        <v>2305</v>
      </c>
      <c r="U759" s="30" t="s">
        <v>2306</v>
      </c>
      <c r="V759" s="30">
        <v>38.950000000000003</v>
      </c>
      <c r="W759" s="30">
        <v>-123.72</v>
      </c>
      <c r="X759" s="30">
        <v>17</v>
      </c>
      <c r="AD759" t="e">
        <f t="shared" si="110"/>
        <v>#DIV/0!</v>
      </c>
      <c r="AE759" t="e">
        <f t="shared" si="111"/>
        <v>#DIV/0!</v>
      </c>
      <c r="AF759" t="e">
        <f t="shared" si="112"/>
        <v>#DIV/0!</v>
      </c>
      <c r="AG759" t="e">
        <f t="shared" si="113"/>
        <v>#DIV/0!</v>
      </c>
      <c r="AH759">
        <f t="shared" si="114"/>
        <v>1.0000000195866494</v>
      </c>
      <c r="AI759">
        <f t="shared" si="115"/>
        <v>1.0000808548084383</v>
      </c>
      <c r="AJ759">
        <f t="shared" si="116"/>
        <v>1.0000000195866494</v>
      </c>
      <c r="AK759">
        <f t="shared" si="117"/>
        <v>1.0000808548084383</v>
      </c>
      <c r="AL759" t="e">
        <f t="shared" si="118"/>
        <v>#DIV/0!</v>
      </c>
      <c r="AM759" t="e">
        <f t="shared" si="119"/>
        <v>#DIV/0!</v>
      </c>
    </row>
    <row r="760" spans="1:39">
      <c r="A760" s="18" t="s">
        <v>1034</v>
      </c>
      <c r="B760" s="18" t="s">
        <v>1622</v>
      </c>
      <c r="C760" s="18" t="s">
        <v>3572</v>
      </c>
      <c r="D760" s="33">
        <v>52.349998474099998</v>
      </c>
      <c r="E760" s="33">
        <v>13.0666666031</v>
      </c>
      <c r="F760" s="19">
        <v>89</v>
      </c>
      <c r="L760" s="23" t="s">
        <v>1622</v>
      </c>
      <c r="M760" s="24">
        <v>52.35</v>
      </c>
      <c r="N760" s="24">
        <v>13.07</v>
      </c>
      <c r="AD760" t="e">
        <f t="shared" si="110"/>
        <v>#DIV/0!</v>
      </c>
      <c r="AE760" t="e">
        <f t="shared" si="111"/>
        <v>#DIV/0!</v>
      </c>
      <c r="AF760">
        <f t="shared" si="112"/>
        <v>0.99999997085195791</v>
      </c>
      <c r="AG760">
        <f t="shared" si="113"/>
        <v>0.99974495815608255</v>
      </c>
      <c r="AH760" t="e">
        <f t="shared" si="114"/>
        <v>#DIV/0!</v>
      </c>
      <c r="AI760" t="e">
        <f t="shared" si="115"/>
        <v>#DIV/0!</v>
      </c>
      <c r="AJ760" t="e">
        <f t="shared" si="116"/>
        <v>#DIV/0!</v>
      </c>
      <c r="AK760" t="e">
        <f t="shared" si="117"/>
        <v>#DIV/0!</v>
      </c>
      <c r="AL760" t="e">
        <f t="shared" si="118"/>
        <v>#DIV/0!</v>
      </c>
      <c r="AM760" t="e">
        <f t="shared" si="119"/>
        <v>#DIV/0!</v>
      </c>
    </row>
    <row r="761" spans="1:39">
      <c r="A761" s="18" t="s">
        <v>1035</v>
      </c>
      <c r="B761" s="18" t="s">
        <v>1605</v>
      </c>
      <c r="C761" s="18" t="s">
        <v>3550</v>
      </c>
      <c r="D761" s="33">
        <v>-31.9166660309</v>
      </c>
      <c r="E761" s="33">
        <v>115.9666671753</v>
      </c>
      <c r="F761" s="19">
        <v>5</v>
      </c>
      <c r="L761" s="23" t="s">
        <v>1605</v>
      </c>
      <c r="M761" s="24">
        <v>-31.916666029999998</v>
      </c>
      <c r="N761" s="24">
        <v>115.9666672</v>
      </c>
      <c r="AD761" t="e">
        <f t="shared" si="110"/>
        <v>#DIV/0!</v>
      </c>
      <c r="AE761" t="e">
        <f t="shared" si="111"/>
        <v>#DIV/0!</v>
      </c>
      <c r="AF761">
        <f t="shared" si="112"/>
        <v>1.0000000000281986</v>
      </c>
      <c r="AG761">
        <f t="shared" si="113"/>
        <v>0.99999999978700771</v>
      </c>
      <c r="AH761" t="e">
        <f t="shared" si="114"/>
        <v>#DIV/0!</v>
      </c>
      <c r="AI761" t="e">
        <f t="shared" si="115"/>
        <v>#DIV/0!</v>
      </c>
      <c r="AJ761" t="e">
        <f t="shared" si="116"/>
        <v>#DIV/0!</v>
      </c>
      <c r="AK761" t="e">
        <f t="shared" si="117"/>
        <v>#DIV/0!</v>
      </c>
      <c r="AL761" t="e">
        <f t="shared" si="118"/>
        <v>#DIV/0!</v>
      </c>
      <c r="AM761" t="e">
        <f t="shared" si="119"/>
        <v>#DIV/0!</v>
      </c>
    </row>
    <row r="762" spans="1:39">
      <c r="A762" s="18" t="s">
        <v>1036</v>
      </c>
      <c r="B762" s="18" t="s">
        <v>1359</v>
      </c>
      <c r="C762" s="18" t="s">
        <v>3553</v>
      </c>
      <c r="D762" s="33">
        <v>52.970001220699999</v>
      </c>
      <c r="E762" s="33">
        <v>158.75</v>
      </c>
      <c r="F762" s="19">
        <v>78</v>
      </c>
      <c r="L762" s="23" t="s">
        <v>1359</v>
      </c>
      <c r="M762" s="24">
        <v>52.97</v>
      </c>
      <c r="N762" s="24">
        <v>158.80000000000001</v>
      </c>
      <c r="AD762" t="e">
        <f t="shared" si="110"/>
        <v>#DIV/0!</v>
      </c>
      <c r="AE762" t="e">
        <f t="shared" si="111"/>
        <v>#DIV/0!</v>
      </c>
      <c r="AF762">
        <f t="shared" si="112"/>
        <v>1.0000000230451198</v>
      </c>
      <c r="AG762">
        <f t="shared" si="113"/>
        <v>0.99968513853904273</v>
      </c>
      <c r="AH762" t="e">
        <f t="shared" si="114"/>
        <v>#DIV/0!</v>
      </c>
      <c r="AI762" t="e">
        <f t="shared" si="115"/>
        <v>#DIV/0!</v>
      </c>
      <c r="AJ762" t="e">
        <f t="shared" si="116"/>
        <v>#DIV/0!</v>
      </c>
      <c r="AK762" t="e">
        <f t="shared" si="117"/>
        <v>#DIV/0!</v>
      </c>
      <c r="AL762" t="e">
        <f t="shared" si="118"/>
        <v>#DIV/0!</v>
      </c>
      <c r="AM762" t="e">
        <f t="shared" si="119"/>
        <v>#DIV/0!</v>
      </c>
    </row>
    <row r="763" spans="1:39">
      <c r="A763" s="18" t="s">
        <v>1037</v>
      </c>
      <c r="B763" s="18" t="s">
        <v>1620</v>
      </c>
      <c r="C763" s="18" t="s">
        <v>3571</v>
      </c>
      <c r="D763" s="33">
        <v>-10.800000190700001</v>
      </c>
      <c r="E763" s="33">
        <v>-48.400001525900002</v>
      </c>
      <c r="F763" s="19">
        <v>240</v>
      </c>
      <c r="L763" s="23" t="s">
        <v>1620</v>
      </c>
      <c r="M763" s="24">
        <v>-10.8</v>
      </c>
      <c r="N763" s="24">
        <v>-48.4</v>
      </c>
      <c r="AD763" t="e">
        <f t="shared" si="110"/>
        <v>#DIV/0!</v>
      </c>
      <c r="AE763" t="e">
        <f t="shared" si="111"/>
        <v>#DIV/0!</v>
      </c>
      <c r="AF763">
        <f t="shared" si="112"/>
        <v>1.0000000176574073</v>
      </c>
      <c r="AG763">
        <f t="shared" si="113"/>
        <v>1.0000000315268596</v>
      </c>
      <c r="AH763" t="e">
        <f t="shared" si="114"/>
        <v>#DIV/0!</v>
      </c>
      <c r="AI763" t="e">
        <f t="shared" si="115"/>
        <v>#DIV/0!</v>
      </c>
      <c r="AJ763" t="e">
        <f t="shared" si="116"/>
        <v>#DIV/0!</v>
      </c>
      <c r="AK763" t="e">
        <f t="shared" si="117"/>
        <v>#DIV/0!</v>
      </c>
      <c r="AL763" t="e">
        <f t="shared" si="118"/>
        <v>#DIV/0!</v>
      </c>
      <c r="AM763" t="e">
        <f t="shared" si="119"/>
        <v>#DIV/0!</v>
      </c>
    </row>
    <row r="764" spans="1:39">
      <c r="A764" s="18" t="s">
        <v>1038</v>
      </c>
      <c r="B764" s="18" t="s">
        <v>2779</v>
      </c>
      <c r="C764" s="18" t="s">
        <v>3544</v>
      </c>
      <c r="D764" s="33">
        <v>1.2250000238000001</v>
      </c>
      <c r="E764" s="33">
        <v>-77.283058166499998</v>
      </c>
      <c r="F764" s="19">
        <v>2560</v>
      </c>
      <c r="AD764" t="e">
        <f t="shared" si="110"/>
        <v>#DIV/0!</v>
      </c>
      <c r="AE764" t="e">
        <f t="shared" si="111"/>
        <v>#DIV/0!</v>
      </c>
      <c r="AF764" t="e">
        <f t="shared" si="112"/>
        <v>#DIV/0!</v>
      </c>
      <c r="AG764" t="e">
        <f t="shared" si="113"/>
        <v>#DIV/0!</v>
      </c>
      <c r="AH764" t="e">
        <f t="shared" si="114"/>
        <v>#DIV/0!</v>
      </c>
      <c r="AI764" t="e">
        <f t="shared" si="115"/>
        <v>#DIV/0!</v>
      </c>
      <c r="AJ764" t="e">
        <f t="shared" si="116"/>
        <v>#DIV/0!</v>
      </c>
      <c r="AK764" t="e">
        <f t="shared" si="117"/>
        <v>#DIV/0!</v>
      </c>
      <c r="AL764" t="e">
        <f t="shared" si="118"/>
        <v>#DIV/0!</v>
      </c>
      <c r="AM764" t="e">
        <f t="shared" si="119"/>
        <v>#DIV/0!</v>
      </c>
    </row>
    <row r="765" spans="1:39">
      <c r="A765" s="18" t="s">
        <v>1039</v>
      </c>
      <c r="B765" s="18" t="s">
        <v>2780</v>
      </c>
      <c r="C765" s="18" t="s">
        <v>3586</v>
      </c>
      <c r="D765" s="33">
        <v>45.9166679382</v>
      </c>
      <c r="E765" s="33">
        <v>15.966666221600001</v>
      </c>
      <c r="F765" s="19">
        <v>988</v>
      </c>
      <c r="AD765" t="e">
        <f t="shared" si="110"/>
        <v>#DIV/0!</v>
      </c>
      <c r="AE765" t="e">
        <f t="shared" si="111"/>
        <v>#DIV/0!</v>
      </c>
      <c r="AF765" t="e">
        <f t="shared" si="112"/>
        <v>#DIV/0!</v>
      </c>
      <c r="AG765" t="e">
        <f t="shared" si="113"/>
        <v>#DIV/0!</v>
      </c>
      <c r="AH765" t="e">
        <f t="shared" si="114"/>
        <v>#DIV/0!</v>
      </c>
      <c r="AI765" t="e">
        <f t="shared" si="115"/>
        <v>#DIV/0!</v>
      </c>
      <c r="AJ765" t="e">
        <f t="shared" si="116"/>
        <v>#DIV/0!</v>
      </c>
      <c r="AK765" t="e">
        <f t="shared" si="117"/>
        <v>#DIV/0!</v>
      </c>
      <c r="AL765" t="e">
        <f t="shared" si="118"/>
        <v>#DIV/0!</v>
      </c>
      <c r="AM765" t="e">
        <f t="shared" si="119"/>
        <v>#DIV/0!</v>
      </c>
    </row>
    <row r="766" spans="1:39">
      <c r="A766" s="18" t="s">
        <v>1040</v>
      </c>
      <c r="B766" s="18" t="s">
        <v>1463</v>
      </c>
      <c r="C766" s="18" t="s">
        <v>3583</v>
      </c>
      <c r="D766" s="33">
        <v>46.75</v>
      </c>
      <c r="E766" s="33">
        <v>-117.1800003052</v>
      </c>
      <c r="F766" s="19">
        <v>804</v>
      </c>
      <c r="L766" s="23" t="s">
        <v>1463</v>
      </c>
      <c r="M766" s="24">
        <v>46.75</v>
      </c>
      <c r="N766" s="24">
        <v>-117.2</v>
      </c>
      <c r="AD766" t="e">
        <f t="shared" si="110"/>
        <v>#DIV/0!</v>
      </c>
      <c r="AE766" t="e">
        <f t="shared" si="111"/>
        <v>#DIV/0!</v>
      </c>
      <c r="AF766">
        <f t="shared" si="112"/>
        <v>1</v>
      </c>
      <c r="AG766">
        <f t="shared" si="113"/>
        <v>0.99982935413993168</v>
      </c>
      <c r="AH766" t="e">
        <f t="shared" si="114"/>
        <v>#DIV/0!</v>
      </c>
      <c r="AI766" t="e">
        <f t="shared" si="115"/>
        <v>#DIV/0!</v>
      </c>
      <c r="AJ766" t="e">
        <f t="shared" si="116"/>
        <v>#DIV/0!</v>
      </c>
      <c r="AK766" t="e">
        <f t="shared" si="117"/>
        <v>#DIV/0!</v>
      </c>
      <c r="AL766" t="e">
        <f t="shared" si="118"/>
        <v>#DIV/0!</v>
      </c>
      <c r="AM766" t="e">
        <f t="shared" si="119"/>
        <v>#DIV/0!</v>
      </c>
    </row>
    <row r="767" spans="1:39">
      <c r="A767" s="18" t="s">
        <v>1041</v>
      </c>
      <c r="B767" s="18" t="s">
        <v>2781</v>
      </c>
      <c r="C767" s="18" t="s">
        <v>3579</v>
      </c>
      <c r="D767" s="33">
        <v>-41.450000762899997</v>
      </c>
      <c r="E767" s="33">
        <v>-72.830001831100006</v>
      </c>
      <c r="F767" s="19">
        <v>5</v>
      </c>
      <c r="AD767" t="e">
        <f t="shared" si="110"/>
        <v>#DIV/0!</v>
      </c>
      <c r="AE767" t="e">
        <f t="shared" si="111"/>
        <v>#DIV/0!</v>
      </c>
      <c r="AF767" t="e">
        <f t="shared" si="112"/>
        <v>#DIV/0!</v>
      </c>
      <c r="AG767" t="e">
        <f t="shared" si="113"/>
        <v>#DIV/0!</v>
      </c>
      <c r="AH767" t="e">
        <f t="shared" si="114"/>
        <v>#DIV/0!</v>
      </c>
      <c r="AI767" t="e">
        <f t="shared" si="115"/>
        <v>#DIV/0!</v>
      </c>
      <c r="AJ767" t="e">
        <f t="shared" si="116"/>
        <v>#DIV/0!</v>
      </c>
      <c r="AK767" t="e">
        <f t="shared" si="117"/>
        <v>#DIV/0!</v>
      </c>
      <c r="AL767" t="e">
        <f t="shared" si="118"/>
        <v>#DIV/0!</v>
      </c>
      <c r="AM767" t="e">
        <f t="shared" si="119"/>
        <v>#DIV/0!</v>
      </c>
    </row>
    <row r="768" spans="1:39">
      <c r="A768" s="18" t="s">
        <v>1042</v>
      </c>
      <c r="B768" s="18" t="s">
        <v>2307</v>
      </c>
      <c r="C768" s="18" t="s">
        <v>3587</v>
      </c>
      <c r="D768" s="33">
        <v>45.772300000000001</v>
      </c>
      <c r="E768" s="33">
        <v>2.9658000000000002</v>
      </c>
      <c r="F768" s="19">
        <v>1465</v>
      </c>
      <c r="O768" s="26" t="s">
        <v>2307</v>
      </c>
      <c r="P768" s="26" t="s">
        <v>2308</v>
      </c>
      <c r="Q768" s="26">
        <v>45.772170000000003</v>
      </c>
      <c r="R768" s="26">
        <v>2.9645800000000002</v>
      </c>
      <c r="S768" s="26">
        <v>1465</v>
      </c>
      <c r="T768" s="30" t="s">
        <v>2307</v>
      </c>
      <c r="U768" s="30" t="s">
        <v>2308</v>
      </c>
      <c r="V768" s="30">
        <v>45.771900000000002</v>
      </c>
      <c r="W768" s="30">
        <v>2.9658000000000002</v>
      </c>
      <c r="X768" s="30">
        <v>1465</v>
      </c>
      <c r="AD768" t="e">
        <f t="shared" si="110"/>
        <v>#DIV/0!</v>
      </c>
      <c r="AE768" t="e">
        <f t="shared" si="111"/>
        <v>#DIV/0!</v>
      </c>
      <c r="AF768" t="e">
        <f t="shared" si="112"/>
        <v>#DIV/0!</v>
      </c>
      <c r="AG768" t="e">
        <f t="shared" si="113"/>
        <v>#DIV/0!</v>
      </c>
      <c r="AH768">
        <f t="shared" si="114"/>
        <v>1.000002840153744</v>
      </c>
      <c r="AI768">
        <f t="shared" si="115"/>
        <v>1.0004115254100074</v>
      </c>
      <c r="AJ768">
        <f t="shared" si="116"/>
        <v>1.0000087389861465</v>
      </c>
      <c r="AK768">
        <f t="shared" si="117"/>
        <v>1</v>
      </c>
      <c r="AL768" t="e">
        <f t="shared" si="118"/>
        <v>#DIV/0!</v>
      </c>
      <c r="AM768" t="e">
        <f t="shared" si="119"/>
        <v>#DIV/0!</v>
      </c>
    </row>
    <row r="769" spans="1:39">
      <c r="A769" s="18" t="s">
        <v>1043</v>
      </c>
      <c r="B769" s="18" t="s">
        <v>2782</v>
      </c>
      <c r="C769" s="18" t="s">
        <v>3574</v>
      </c>
      <c r="D769" s="33">
        <v>55.5</v>
      </c>
      <c r="E769" s="33">
        <v>-4.6100001334999998</v>
      </c>
      <c r="F769" s="19" t="s">
        <v>8256</v>
      </c>
      <c r="AD769" t="e">
        <f t="shared" si="110"/>
        <v>#DIV/0!</v>
      </c>
      <c r="AE769" t="e">
        <f t="shared" si="111"/>
        <v>#DIV/0!</v>
      </c>
      <c r="AF769" t="e">
        <f t="shared" si="112"/>
        <v>#DIV/0!</v>
      </c>
      <c r="AG769" t="e">
        <f t="shared" si="113"/>
        <v>#DIV/0!</v>
      </c>
      <c r="AH769" t="e">
        <f t="shared" si="114"/>
        <v>#DIV/0!</v>
      </c>
      <c r="AI769" t="e">
        <f t="shared" si="115"/>
        <v>#DIV/0!</v>
      </c>
      <c r="AJ769" t="e">
        <f t="shared" si="116"/>
        <v>#DIV/0!</v>
      </c>
      <c r="AK769" t="e">
        <f t="shared" si="117"/>
        <v>#DIV/0!</v>
      </c>
      <c r="AL769" t="e">
        <f t="shared" si="118"/>
        <v>#DIV/0!</v>
      </c>
      <c r="AM769" t="e">
        <f t="shared" si="119"/>
        <v>#DIV/0!</v>
      </c>
    </row>
    <row r="770" spans="1:39">
      <c r="A770" s="18" t="s">
        <v>1044</v>
      </c>
      <c r="B770" s="18" t="s">
        <v>1696</v>
      </c>
      <c r="C770" s="18" t="s">
        <v>3545</v>
      </c>
      <c r="D770" s="33">
        <v>40.805500030499999</v>
      </c>
      <c r="E770" s="33">
        <v>-104.754699707</v>
      </c>
      <c r="F770" s="19">
        <v>1641</v>
      </c>
      <c r="L770" s="23" t="s">
        <v>1696</v>
      </c>
      <c r="M770" s="24">
        <v>40.81</v>
      </c>
      <c r="N770" s="24">
        <v>-104.8</v>
      </c>
      <c r="AD770" t="e">
        <f t="shared" ref="AD770:AD833" si="120">D770/I770</f>
        <v>#DIV/0!</v>
      </c>
      <c r="AE770" t="e">
        <f t="shared" ref="AE770:AE833" si="121">E770/J770</f>
        <v>#DIV/0!</v>
      </c>
      <c r="AF770">
        <f t="shared" ref="AF770:AF833" si="122">D770/M770</f>
        <v>0.99988973365596656</v>
      </c>
      <c r="AG770">
        <f t="shared" ref="AG770:AG833" si="123">E770/N770</f>
        <v>0.9995677452958015</v>
      </c>
      <c r="AH770" t="e">
        <f t="shared" ref="AH770:AH833" si="124">D770/Q770</f>
        <v>#DIV/0!</v>
      </c>
      <c r="AI770" t="e">
        <f t="shared" ref="AI770:AI833" si="125">E770/R770</f>
        <v>#DIV/0!</v>
      </c>
      <c r="AJ770" t="e">
        <f t="shared" ref="AJ770:AJ833" si="126">D770/V770</f>
        <v>#DIV/0!</v>
      </c>
      <c r="AK770" t="e">
        <f t="shared" ref="AK770:AK833" si="127">E770/W770</f>
        <v>#DIV/0!</v>
      </c>
      <c r="AL770" t="e">
        <f t="shared" si="118"/>
        <v>#DIV/0!</v>
      </c>
      <c r="AM770" t="e">
        <f t="shared" si="119"/>
        <v>#DIV/0!</v>
      </c>
    </row>
    <row r="771" spans="1:39">
      <c r="A771" s="18" t="s">
        <v>1045</v>
      </c>
      <c r="B771" s="18" t="s">
        <v>2783</v>
      </c>
      <c r="C771" s="18" t="s">
        <v>1924</v>
      </c>
      <c r="D771" s="33">
        <v>43.62</v>
      </c>
      <c r="E771" s="33">
        <v>0.18</v>
      </c>
      <c r="F771" s="19">
        <v>200</v>
      </c>
      <c r="Y771" s="26" t="s">
        <v>1924</v>
      </c>
      <c r="Z771" s="26">
        <v>43.628709999999998</v>
      </c>
      <c r="AA771" s="26">
        <v>0.17910999999999999</v>
      </c>
      <c r="AB771" s="28">
        <v>200</v>
      </c>
      <c r="AD771" t="e">
        <f t="shared" si="120"/>
        <v>#DIV/0!</v>
      </c>
      <c r="AE771" t="e">
        <f t="shared" si="121"/>
        <v>#DIV/0!</v>
      </c>
      <c r="AF771" t="e">
        <f t="shared" si="122"/>
        <v>#DIV/0!</v>
      </c>
      <c r="AG771" t="e">
        <f t="shared" si="123"/>
        <v>#DIV/0!</v>
      </c>
      <c r="AH771" t="e">
        <f t="shared" si="124"/>
        <v>#DIV/0!</v>
      </c>
      <c r="AI771" t="e">
        <f t="shared" si="125"/>
        <v>#DIV/0!</v>
      </c>
      <c r="AJ771" t="e">
        <f t="shared" si="126"/>
        <v>#DIV/0!</v>
      </c>
      <c r="AK771" t="e">
        <f t="shared" si="127"/>
        <v>#DIV/0!</v>
      </c>
      <c r="AL771">
        <f t="shared" ref="AL771:AL834" si="128">D771/Z771</f>
        <v>0.99980036081745249</v>
      </c>
      <c r="AM771">
        <f t="shared" ref="AM771:AM834" si="129">E771/AA771</f>
        <v>1.0049690134554186</v>
      </c>
    </row>
    <row r="772" spans="1:39">
      <c r="A772" s="18" t="s">
        <v>1046</v>
      </c>
      <c r="B772" s="18" t="s">
        <v>2309</v>
      </c>
      <c r="C772" s="18" t="s">
        <v>3502</v>
      </c>
      <c r="D772" s="33">
        <v>27.9577999115</v>
      </c>
      <c r="E772" s="33">
        <v>86.814903259299996</v>
      </c>
      <c r="F772" s="19">
        <v>5079</v>
      </c>
      <c r="O772" s="26" t="s">
        <v>2309</v>
      </c>
      <c r="P772" s="26" t="s">
        <v>2310</v>
      </c>
      <c r="Q772" s="26">
        <v>27.957999999999998</v>
      </c>
      <c r="R772" s="26">
        <v>86.814999999999998</v>
      </c>
      <c r="S772" s="26">
        <v>5079</v>
      </c>
      <c r="T772" s="30" t="s">
        <v>2309</v>
      </c>
      <c r="U772" s="30" t="s">
        <v>2310</v>
      </c>
      <c r="V772" s="30">
        <v>27.957999999999998</v>
      </c>
      <c r="W772" s="30">
        <v>86.814999999999998</v>
      </c>
      <c r="X772" s="30">
        <v>5079</v>
      </c>
      <c r="AD772" t="e">
        <f t="shared" si="120"/>
        <v>#DIV/0!</v>
      </c>
      <c r="AE772" t="e">
        <f t="shared" si="121"/>
        <v>#DIV/0!</v>
      </c>
      <c r="AF772" t="e">
        <f t="shared" si="122"/>
        <v>#DIV/0!</v>
      </c>
      <c r="AG772" t="e">
        <f t="shared" si="123"/>
        <v>#DIV/0!</v>
      </c>
      <c r="AH772">
        <f t="shared" si="124"/>
        <v>0.99999284324701343</v>
      </c>
      <c r="AI772">
        <f t="shared" si="125"/>
        <v>0.99999888566837525</v>
      </c>
      <c r="AJ772">
        <f t="shared" si="126"/>
        <v>0.99999284324701343</v>
      </c>
      <c r="AK772">
        <f t="shared" si="127"/>
        <v>0.99999888566837525</v>
      </c>
      <c r="AL772" t="e">
        <f t="shared" si="128"/>
        <v>#DIV/0!</v>
      </c>
      <c r="AM772" t="e">
        <f t="shared" si="129"/>
        <v>#DIV/0!</v>
      </c>
    </row>
    <row r="773" spans="1:39">
      <c r="A773" s="18" t="s">
        <v>1047</v>
      </c>
      <c r="B773" s="18" t="s">
        <v>2784</v>
      </c>
      <c r="C773" s="18" t="s">
        <v>3588</v>
      </c>
      <c r="D773" s="33">
        <v>39.942714000000002</v>
      </c>
      <c r="E773" s="33">
        <v>-81.337913999999998</v>
      </c>
      <c r="F773" s="19">
        <v>371</v>
      </c>
      <c r="AD773" t="e">
        <f t="shared" si="120"/>
        <v>#DIV/0!</v>
      </c>
      <c r="AE773" t="e">
        <f t="shared" si="121"/>
        <v>#DIV/0!</v>
      </c>
      <c r="AF773" t="e">
        <f t="shared" si="122"/>
        <v>#DIV/0!</v>
      </c>
      <c r="AG773" t="e">
        <f t="shared" si="123"/>
        <v>#DIV/0!</v>
      </c>
      <c r="AH773" t="e">
        <f t="shared" si="124"/>
        <v>#DIV/0!</v>
      </c>
      <c r="AI773" t="e">
        <f t="shared" si="125"/>
        <v>#DIV/0!</v>
      </c>
      <c r="AJ773" t="e">
        <f t="shared" si="126"/>
        <v>#DIV/0!</v>
      </c>
      <c r="AK773" t="e">
        <f t="shared" si="127"/>
        <v>#DIV/0!</v>
      </c>
      <c r="AL773" t="e">
        <f t="shared" si="128"/>
        <v>#DIV/0!</v>
      </c>
      <c r="AM773" t="e">
        <f t="shared" si="129"/>
        <v>#DIV/0!</v>
      </c>
    </row>
    <row r="774" spans="1:39">
      <c r="A774" s="18" t="s">
        <v>1048</v>
      </c>
      <c r="B774" s="18" t="s">
        <v>1410</v>
      </c>
      <c r="C774" s="18" t="s">
        <v>3589</v>
      </c>
      <c r="D774" s="33">
        <v>30.191940307599999</v>
      </c>
      <c r="E774" s="33">
        <v>66.948066711400003</v>
      </c>
      <c r="F774" s="19">
        <v>1799</v>
      </c>
      <c r="L774" s="23" t="s">
        <v>1410</v>
      </c>
      <c r="M774" s="24">
        <v>30.19</v>
      </c>
      <c r="N774" s="24">
        <v>66.95</v>
      </c>
      <c r="AD774" t="e">
        <f t="shared" si="120"/>
        <v>#DIV/0!</v>
      </c>
      <c r="AE774" t="e">
        <f t="shared" si="121"/>
        <v>#DIV/0!</v>
      </c>
      <c r="AF774">
        <f t="shared" si="122"/>
        <v>1.0000642698774429</v>
      </c>
      <c r="AG774">
        <f t="shared" si="123"/>
        <v>0.99997112339656458</v>
      </c>
      <c r="AH774" t="e">
        <f t="shared" si="124"/>
        <v>#DIV/0!</v>
      </c>
      <c r="AI774" t="e">
        <f t="shared" si="125"/>
        <v>#DIV/0!</v>
      </c>
      <c r="AJ774" t="e">
        <f t="shared" si="126"/>
        <v>#DIV/0!</v>
      </c>
      <c r="AK774" t="e">
        <f t="shared" si="127"/>
        <v>#DIV/0!</v>
      </c>
      <c r="AL774" t="e">
        <f t="shared" si="128"/>
        <v>#DIV/0!</v>
      </c>
      <c r="AM774" t="e">
        <f t="shared" si="129"/>
        <v>#DIV/0!</v>
      </c>
    </row>
    <row r="775" spans="1:39">
      <c r="A775" s="18" t="s">
        <v>1049</v>
      </c>
      <c r="B775" s="18" t="s">
        <v>1401</v>
      </c>
      <c r="C775" s="18" t="s">
        <v>3590</v>
      </c>
      <c r="D775" s="33">
        <v>35.7290000916</v>
      </c>
      <c r="E775" s="33">
        <v>-78.680000305199997</v>
      </c>
      <c r="F775" s="19">
        <v>124</v>
      </c>
      <c r="L775" s="23" t="s">
        <v>1401</v>
      </c>
      <c r="M775" s="24">
        <v>35.729999999999997</v>
      </c>
      <c r="N775" s="24">
        <v>-78.680000000000007</v>
      </c>
      <c r="AD775" t="e">
        <f t="shared" si="120"/>
        <v>#DIV/0!</v>
      </c>
      <c r="AE775" t="e">
        <f t="shared" si="121"/>
        <v>#DIV/0!</v>
      </c>
      <c r="AF775">
        <f t="shared" si="122"/>
        <v>0.9999720148782536</v>
      </c>
      <c r="AG775">
        <f t="shared" si="123"/>
        <v>1.0000000038790033</v>
      </c>
      <c r="AH775" t="e">
        <f t="shared" si="124"/>
        <v>#DIV/0!</v>
      </c>
      <c r="AI775" t="e">
        <f t="shared" si="125"/>
        <v>#DIV/0!</v>
      </c>
      <c r="AJ775" t="e">
        <f t="shared" si="126"/>
        <v>#DIV/0!</v>
      </c>
      <c r="AK775" t="e">
        <f t="shared" si="127"/>
        <v>#DIV/0!</v>
      </c>
      <c r="AL775" t="e">
        <f t="shared" si="128"/>
        <v>#DIV/0!</v>
      </c>
      <c r="AM775" t="e">
        <f t="shared" si="129"/>
        <v>#DIV/0!</v>
      </c>
    </row>
    <row r="776" spans="1:39">
      <c r="A776" s="18" t="s">
        <v>1050</v>
      </c>
      <c r="B776" s="18" t="s">
        <v>2785</v>
      </c>
      <c r="C776" s="18" t="s">
        <v>3613</v>
      </c>
      <c r="D776" s="33">
        <v>57.400001525900002</v>
      </c>
      <c r="E776" s="33">
        <v>11.916666984600001</v>
      </c>
      <c r="F776" s="19">
        <v>10</v>
      </c>
      <c r="AD776" t="e">
        <f t="shared" si="120"/>
        <v>#DIV/0!</v>
      </c>
      <c r="AE776" t="e">
        <f t="shared" si="121"/>
        <v>#DIV/0!</v>
      </c>
      <c r="AF776" t="e">
        <f t="shared" si="122"/>
        <v>#DIV/0!</v>
      </c>
      <c r="AG776" t="e">
        <f t="shared" si="123"/>
        <v>#DIV/0!</v>
      </c>
      <c r="AH776" t="e">
        <f t="shared" si="124"/>
        <v>#DIV/0!</v>
      </c>
      <c r="AI776" t="e">
        <f t="shared" si="125"/>
        <v>#DIV/0!</v>
      </c>
      <c r="AJ776" t="e">
        <f t="shared" si="126"/>
        <v>#DIV/0!</v>
      </c>
      <c r="AK776" t="e">
        <f t="shared" si="127"/>
        <v>#DIV/0!</v>
      </c>
      <c r="AL776" t="e">
        <f t="shared" si="128"/>
        <v>#DIV/0!</v>
      </c>
      <c r="AM776" t="e">
        <f t="shared" si="129"/>
        <v>#DIV/0!</v>
      </c>
    </row>
    <row r="777" spans="1:39">
      <c r="A777" s="18" t="s">
        <v>1051</v>
      </c>
      <c r="B777" s="18" t="s">
        <v>2311</v>
      </c>
      <c r="C777" s="18" t="s">
        <v>2000</v>
      </c>
      <c r="D777" s="33">
        <v>56.161999999999999</v>
      </c>
      <c r="E777" s="33">
        <v>21.173200000000001</v>
      </c>
      <c r="F777" s="19">
        <v>18</v>
      </c>
      <c r="O777" s="26" t="s">
        <v>2311</v>
      </c>
      <c r="P777" s="26" t="s">
        <v>2000</v>
      </c>
      <c r="Q777" s="26">
        <v>56.161943999999998</v>
      </c>
      <c r="R777" s="26">
        <v>21.173055999999999</v>
      </c>
      <c r="S777" s="26">
        <v>18</v>
      </c>
      <c r="T777" s="30" t="s">
        <v>2311</v>
      </c>
      <c r="U777" s="30" t="s">
        <v>2000</v>
      </c>
      <c r="V777" s="30">
        <v>56.161943999999998</v>
      </c>
      <c r="W777" s="30">
        <v>21.173055999999999</v>
      </c>
      <c r="X777" s="30">
        <v>18</v>
      </c>
      <c r="Y777" s="26" t="s">
        <v>2000</v>
      </c>
      <c r="Z777" s="26">
        <v>56.161943999999998</v>
      </c>
      <c r="AA777" s="26">
        <v>21.173055999999999</v>
      </c>
      <c r="AB777" s="28">
        <v>18</v>
      </c>
      <c r="AD777" t="e">
        <f t="shared" si="120"/>
        <v>#DIV/0!</v>
      </c>
      <c r="AE777" t="e">
        <f t="shared" si="121"/>
        <v>#DIV/0!</v>
      </c>
      <c r="AF777" t="e">
        <f t="shared" si="122"/>
        <v>#DIV/0!</v>
      </c>
      <c r="AG777" t="e">
        <f t="shared" si="123"/>
        <v>#DIV/0!</v>
      </c>
      <c r="AH777">
        <f t="shared" si="124"/>
        <v>1.0000009971164816</v>
      </c>
      <c r="AI777">
        <f t="shared" si="125"/>
        <v>1.0000068010966392</v>
      </c>
      <c r="AJ777">
        <f t="shared" si="126"/>
        <v>1.0000009971164816</v>
      </c>
      <c r="AK777">
        <f t="shared" si="127"/>
        <v>1.0000068010966392</v>
      </c>
      <c r="AL777">
        <f t="shared" si="128"/>
        <v>1.0000009971164816</v>
      </c>
      <c r="AM777">
        <f t="shared" si="129"/>
        <v>1.0000068010966392</v>
      </c>
    </row>
    <row r="778" spans="1:39">
      <c r="A778" s="18" t="s">
        <v>1052</v>
      </c>
      <c r="B778" s="18" t="s">
        <v>1418</v>
      </c>
      <c r="C778" s="18" t="s">
        <v>3592</v>
      </c>
      <c r="D778" s="33">
        <v>51.439998626700003</v>
      </c>
      <c r="E778" s="33">
        <v>-0.93999999759999997</v>
      </c>
      <c r="F778" s="19">
        <v>66</v>
      </c>
      <c r="L778" s="23" t="s">
        <v>1418</v>
      </c>
      <c r="M778" s="24">
        <v>51.44</v>
      </c>
      <c r="N778" s="24">
        <v>-0.94</v>
      </c>
      <c r="AD778" t="e">
        <f t="shared" si="120"/>
        <v>#DIV/0!</v>
      </c>
      <c r="AE778" t="e">
        <f t="shared" si="121"/>
        <v>#DIV/0!</v>
      </c>
      <c r="AF778">
        <f t="shared" si="122"/>
        <v>0.99999997330287727</v>
      </c>
      <c r="AG778">
        <f t="shared" si="123"/>
        <v>0.99999999744680856</v>
      </c>
      <c r="AH778" t="e">
        <f t="shared" si="124"/>
        <v>#DIV/0!</v>
      </c>
      <c r="AI778" t="e">
        <f t="shared" si="125"/>
        <v>#DIV/0!</v>
      </c>
      <c r="AJ778" t="e">
        <f t="shared" si="126"/>
        <v>#DIV/0!</v>
      </c>
      <c r="AK778" t="e">
        <f t="shared" si="127"/>
        <v>#DIV/0!</v>
      </c>
      <c r="AL778" t="e">
        <f t="shared" si="128"/>
        <v>#DIV/0!</v>
      </c>
      <c r="AM778" t="e">
        <f t="shared" si="129"/>
        <v>#DIV/0!</v>
      </c>
    </row>
    <row r="779" spans="1:39">
      <c r="A779" s="18" t="s">
        <v>1053</v>
      </c>
      <c r="B779" s="18" t="s">
        <v>2786</v>
      </c>
      <c r="C779" s="18" t="s">
        <v>3593</v>
      </c>
      <c r="D779" s="33">
        <v>47.863799999999998</v>
      </c>
      <c r="E779" s="33">
        <v>-94.8352</v>
      </c>
      <c r="F779" s="19">
        <v>372</v>
      </c>
      <c r="AD779" t="e">
        <f t="shared" si="120"/>
        <v>#DIV/0!</v>
      </c>
      <c r="AE779" t="e">
        <f t="shared" si="121"/>
        <v>#DIV/0!</v>
      </c>
      <c r="AF779" t="e">
        <f t="shared" si="122"/>
        <v>#DIV/0!</v>
      </c>
      <c r="AG779" t="e">
        <f t="shared" si="123"/>
        <v>#DIV/0!</v>
      </c>
      <c r="AH779" t="e">
        <f t="shared" si="124"/>
        <v>#DIV/0!</v>
      </c>
      <c r="AI779" t="e">
        <f t="shared" si="125"/>
        <v>#DIV/0!</v>
      </c>
      <c r="AJ779" t="e">
        <f t="shared" si="126"/>
        <v>#DIV/0!</v>
      </c>
      <c r="AK779" t="e">
        <f t="shared" si="127"/>
        <v>#DIV/0!</v>
      </c>
      <c r="AL779" t="e">
        <f t="shared" si="128"/>
        <v>#DIV/0!</v>
      </c>
      <c r="AM779" t="e">
        <f t="shared" si="129"/>
        <v>#DIV/0!</v>
      </c>
    </row>
    <row r="780" spans="1:39">
      <c r="A780" s="18" t="s">
        <v>1054</v>
      </c>
      <c r="B780" s="18" t="s">
        <v>1536</v>
      </c>
      <c r="C780" s="18" t="s">
        <v>3601</v>
      </c>
      <c r="D780" s="33">
        <v>57.189998626700003</v>
      </c>
      <c r="E780" s="33">
        <v>24.25</v>
      </c>
      <c r="F780" s="19">
        <v>7</v>
      </c>
      <c r="L780" s="23" t="s">
        <v>1536</v>
      </c>
      <c r="M780" s="24">
        <v>57.19</v>
      </c>
      <c r="N780" s="24">
        <v>24.25</v>
      </c>
      <c r="AD780" t="e">
        <f t="shared" si="120"/>
        <v>#DIV/0!</v>
      </c>
      <c r="AE780" t="e">
        <f t="shared" si="121"/>
        <v>#DIV/0!</v>
      </c>
      <c r="AF780">
        <f t="shared" si="122"/>
        <v>0.99999997598706081</v>
      </c>
      <c r="AG780">
        <f t="shared" si="123"/>
        <v>1</v>
      </c>
      <c r="AH780" t="e">
        <f t="shared" si="124"/>
        <v>#DIV/0!</v>
      </c>
      <c r="AI780" t="e">
        <f t="shared" si="125"/>
        <v>#DIV/0!</v>
      </c>
      <c r="AJ780" t="e">
        <f t="shared" si="126"/>
        <v>#DIV/0!</v>
      </c>
      <c r="AK780" t="e">
        <f t="shared" si="127"/>
        <v>#DIV/0!</v>
      </c>
      <c r="AL780" t="e">
        <f t="shared" si="128"/>
        <v>#DIV/0!</v>
      </c>
      <c r="AM780" t="e">
        <f t="shared" si="129"/>
        <v>#DIV/0!</v>
      </c>
    </row>
    <row r="781" spans="1:39">
      <c r="A781" s="18" t="s">
        <v>1055</v>
      </c>
      <c r="B781" s="18" t="s">
        <v>1526</v>
      </c>
      <c r="C781" s="18" t="s">
        <v>3603</v>
      </c>
      <c r="D781" s="33">
        <v>-51.601100000000002</v>
      </c>
      <c r="E781" s="33">
        <v>-69.319000000000003</v>
      </c>
      <c r="F781" s="19">
        <v>5</v>
      </c>
      <c r="L781" s="23" t="s">
        <v>1526</v>
      </c>
      <c r="M781" s="24">
        <v>-51.6</v>
      </c>
      <c r="N781" s="24">
        <v>-69.319999999999993</v>
      </c>
      <c r="AD781" t="e">
        <f t="shared" si="120"/>
        <v>#DIV/0!</v>
      </c>
      <c r="AE781" t="e">
        <f t="shared" si="121"/>
        <v>#DIV/0!</v>
      </c>
      <c r="AF781">
        <f t="shared" si="122"/>
        <v>1.0000213178294575</v>
      </c>
      <c r="AG781">
        <f t="shared" si="123"/>
        <v>0.9999855741488749</v>
      </c>
      <c r="AH781" t="e">
        <f t="shared" si="124"/>
        <v>#DIV/0!</v>
      </c>
      <c r="AI781" t="e">
        <f t="shared" si="125"/>
        <v>#DIV/0!</v>
      </c>
      <c r="AJ781" t="e">
        <f t="shared" si="126"/>
        <v>#DIV/0!</v>
      </c>
      <c r="AK781" t="e">
        <f t="shared" si="127"/>
        <v>#DIV/0!</v>
      </c>
      <c r="AL781" t="e">
        <f t="shared" si="128"/>
        <v>#DIV/0!</v>
      </c>
      <c r="AM781" t="e">
        <f t="shared" si="129"/>
        <v>#DIV/0!</v>
      </c>
    </row>
    <row r="782" spans="1:39">
      <c r="A782" s="18" t="s">
        <v>1056</v>
      </c>
      <c r="B782" s="18" t="s">
        <v>2312</v>
      </c>
      <c r="C782" s="18" t="s">
        <v>2313</v>
      </c>
      <c r="D782" s="33">
        <v>51.997558593800001</v>
      </c>
      <c r="E782" s="33">
        <v>-2.5400300026</v>
      </c>
      <c r="F782" s="19">
        <v>204</v>
      </c>
      <c r="O782" s="26" t="s">
        <v>2312</v>
      </c>
      <c r="P782" s="26" t="s">
        <v>2313</v>
      </c>
      <c r="Q782" s="26">
        <v>51.997558589999997</v>
      </c>
      <c r="R782" s="26">
        <v>-2.540030003</v>
      </c>
      <c r="S782" s="26">
        <v>204</v>
      </c>
      <c r="T782" s="30" t="s">
        <v>2312</v>
      </c>
      <c r="U782" s="30" t="s">
        <v>2313</v>
      </c>
      <c r="V782" s="30">
        <v>51.99755859375</v>
      </c>
      <c r="W782" s="30">
        <v>-2.5400300025939901</v>
      </c>
      <c r="X782" s="30">
        <v>204</v>
      </c>
      <c r="AD782" t="e">
        <f t="shared" si="120"/>
        <v>#DIV/0!</v>
      </c>
      <c r="AE782" t="e">
        <f t="shared" si="121"/>
        <v>#DIV/0!</v>
      </c>
      <c r="AF782" t="e">
        <f t="shared" si="122"/>
        <v>#DIV/0!</v>
      </c>
      <c r="AG782" t="e">
        <f t="shared" si="123"/>
        <v>#DIV/0!</v>
      </c>
      <c r="AH782">
        <f t="shared" si="124"/>
        <v>1.0000000000730804</v>
      </c>
      <c r="AI782">
        <f t="shared" si="125"/>
        <v>0.99999999984252153</v>
      </c>
      <c r="AJ782">
        <f t="shared" si="126"/>
        <v>1.0000000000009617</v>
      </c>
      <c r="AK782">
        <f t="shared" si="127"/>
        <v>1.0000000000023661</v>
      </c>
      <c r="AL782" t="e">
        <f t="shared" si="128"/>
        <v>#DIV/0!</v>
      </c>
      <c r="AM782" t="e">
        <f t="shared" si="129"/>
        <v>#DIV/0!</v>
      </c>
    </row>
    <row r="783" spans="1:39">
      <c r="A783" s="18" t="s">
        <v>1057</v>
      </c>
      <c r="B783" s="18" t="s">
        <v>2314</v>
      </c>
      <c r="C783" s="18" t="s">
        <v>1789</v>
      </c>
      <c r="D783" s="33">
        <v>47.067390000000003</v>
      </c>
      <c r="E783" s="33">
        <v>8.4633299999999991</v>
      </c>
      <c r="F783" s="19">
        <v>1031</v>
      </c>
      <c r="O783" s="26" t="s">
        <v>2314</v>
      </c>
      <c r="P783" s="26" t="s">
        <v>1789</v>
      </c>
      <c r="Q783" s="26">
        <v>47.067410000000002</v>
      </c>
      <c r="R783" s="26">
        <v>8.4633400000000005</v>
      </c>
      <c r="S783" s="26">
        <v>1031</v>
      </c>
      <c r="T783" s="30" t="s">
        <v>2314</v>
      </c>
      <c r="U783" s="30" t="s">
        <v>1789</v>
      </c>
      <c r="V783" s="30">
        <v>46.07</v>
      </c>
      <c r="W783" s="30">
        <v>8.4499999999999993</v>
      </c>
      <c r="X783" s="30">
        <v>1031</v>
      </c>
      <c r="Y783" s="26" t="s">
        <v>1789</v>
      </c>
      <c r="Z783" s="26">
        <v>47.067410000000002</v>
      </c>
      <c r="AA783" s="26">
        <v>8.4633400000000005</v>
      </c>
      <c r="AB783" s="28">
        <v>1031</v>
      </c>
      <c r="AD783" t="e">
        <f t="shared" si="120"/>
        <v>#DIV/0!</v>
      </c>
      <c r="AE783" t="e">
        <f t="shared" si="121"/>
        <v>#DIV/0!</v>
      </c>
      <c r="AF783" t="e">
        <f t="shared" si="122"/>
        <v>#DIV/0!</v>
      </c>
      <c r="AG783" t="e">
        <f t="shared" si="123"/>
        <v>#DIV/0!</v>
      </c>
      <c r="AH783">
        <f t="shared" si="124"/>
        <v>0.99999957507753245</v>
      </c>
      <c r="AI783">
        <f t="shared" si="125"/>
        <v>0.99999881843338434</v>
      </c>
      <c r="AJ783">
        <f t="shared" si="126"/>
        <v>1.021649446494465</v>
      </c>
      <c r="AK783">
        <f t="shared" si="127"/>
        <v>1.0015775147928994</v>
      </c>
      <c r="AL783">
        <f t="shared" si="128"/>
        <v>0.99999957507753245</v>
      </c>
      <c r="AM783">
        <f t="shared" si="129"/>
        <v>0.99999881843338434</v>
      </c>
    </row>
    <row r="784" spans="1:39">
      <c r="A784" s="18" t="s">
        <v>1058</v>
      </c>
      <c r="B784" s="18" t="s">
        <v>2787</v>
      </c>
      <c r="C784" s="18" t="s">
        <v>3604</v>
      </c>
      <c r="D784" s="33">
        <v>11.529166221600001</v>
      </c>
      <c r="E784" s="33">
        <v>-72.917503356899999</v>
      </c>
      <c r="F784" s="19">
        <v>4</v>
      </c>
      <c r="AD784" t="e">
        <f t="shared" si="120"/>
        <v>#DIV/0!</v>
      </c>
      <c r="AE784" t="e">
        <f t="shared" si="121"/>
        <v>#DIV/0!</v>
      </c>
      <c r="AF784" t="e">
        <f t="shared" si="122"/>
        <v>#DIV/0!</v>
      </c>
      <c r="AG784" t="e">
        <f t="shared" si="123"/>
        <v>#DIV/0!</v>
      </c>
      <c r="AH784" t="e">
        <f t="shared" si="124"/>
        <v>#DIV/0!</v>
      </c>
      <c r="AI784" t="e">
        <f t="shared" si="125"/>
        <v>#DIV/0!</v>
      </c>
      <c r="AJ784" t="e">
        <f t="shared" si="126"/>
        <v>#DIV/0!</v>
      </c>
      <c r="AK784" t="e">
        <f t="shared" si="127"/>
        <v>#DIV/0!</v>
      </c>
      <c r="AL784" t="e">
        <f t="shared" si="128"/>
        <v>#DIV/0!</v>
      </c>
      <c r="AM784" t="e">
        <f t="shared" si="129"/>
        <v>#DIV/0!</v>
      </c>
    </row>
    <row r="785" spans="1:39">
      <c r="A785" s="18" t="s">
        <v>1059</v>
      </c>
      <c r="B785" s="18" t="s">
        <v>2788</v>
      </c>
      <c r="C785" s="18" t="s">
        <v>3609</v>
      </c>
      <c r="D785" s="33">
        <v>41.700000762899997</v>
      </c>
      <c r="E785" s="33">
        <v>24.733333587600001</v>
      </c>
      <c r="F785" s="19">
        <v>1750</v>
      </c>
      <c r="AD785" t="e">
        <f t="shared" si="120"/>
        <v>#DIV/0!</v>
      </c>
      <c r="AE785" t="e">
        <f t="shared" si="121"/>
        <v>#DIV/0!</v>
      </c>
      <c r="AF785" t="e">
        <f t="shared" si="122"/>
        <v>#DIV/0!</v>
      </c>
      <c r="AG785" t="e">
        <f t="shared" si="123"/>
        <v>#DIV/0!</v>
      </c>
      <c r="AH785" t="e">
        <f t="shared" si="124"/>
        <v>#DIV/0!</v>
      </c>
      <c r="AI785" t="e">
        <f t="shared" si="125"/>
        <v>#DIV/0!</v>
      </c>
      <c r="AJ785" t="e">
        <f t="shared" si="126"/>
        <v>#DIV/0!</v>
      </c>
      <c r="AK785" t="e">
        <f t="shared" si="127"/>
        <v>#DIV/0!</v>
      </c>
      <c r="AL785" t="e">
        <f t="shared" si="128"/>
        <v>#DIV/0!</v>
      </c>
      <c r="AM785" t="e">
        <f t="shared" si="129"/>
        <v>#DIV/0!</v>
      </c>
    </row>
    <row r="786" spans="1:39">
      <c r="A786" s="18" t="s">
        <v>1060</v>
      </c>
      <c r="B786" s="18" t="s">
        <v>2789</v>
      </c>
      <c r="C786" s="18" t="s">
        <v>3602</v>
      </c>
      <c r="D786" s="33">
        <v>43.5</v>
      </c>
      <c r="E786" s="33">
        <v>143.80000305179999</v>
      </c>
      <c r="F786" s="19">
        <v>370</v>
      </c>
      <c r="AD786" t="e">
        <f t="shared" si="120"/>
        <v>#DIV/0!</v>
      </c>
      <c r="AE786" t="e">
        <f t="shared" si="121"/>
        <v>#DIV/0!</v>
      </c>
      <c r="AF786" t="e">
        <f t="shared" si="122"/>
        <v>#DIV/0!</v>
      </c>
      <c r="AG786" t="e">
        <f t="shared" si="123"/>
        <v>#DIV/0!</v>
      </c>
      <c r="AH786" t="e">
        <f t="shared" si="124"/>
        <v>#DIV/0!</v>
      </c>
      <c r="AI786" t="e">
        <f t="shared" si="125"/>
        <v>#DIV/0!</v>
      </c>
      <c r="AJ786" t="e">
        <f t="shared" si="126"/>
        <v>#DIV/0!</v>
      </c>
      <c r="AK786" t="e">
        <f t="shared" si="127"/>
        <v>#DIV/0!</v>
      </c>
      <c r="AL786" t="e">
        <f t="shared" si="128"/>
        <v>#DIV/0!</v>
      </c>
      <c r="AM786" t="e">
        <f t="shared" si="129"/>
        <v>#DIV/0!</v>
      </c>
    </row>
    <row r="787" spans="1:39">
      <c r="A787" s="18" t="s">
        <v>1061</v>
      </c>
      <c r="B787" s="18" t="s">
        <v>1662</v>
      </c>
      <c r="C787" s="18" t="s">
        <v>3599</v>
      </c>
      <c r="D787" s="33">
        <v>64.133331298800002</v>
      </c>
      <c r="E787" s="33">
        <v>-21.899999618500001</v>
      </c>
      <c r="F787" s="19">
        <v>52</v>
      </c>
      <c r="L787" s="23" t="s">
        <v>1662</v>
      </c>
      <c r="M787" s="24">
        <v>64.13</v>
      </c>
      <c r="N787" s="24">
        <v>-21.9</v>
      </c>
      <c r="AD787" t="e">
        <f t="shared" si="120"/>
        <v>#DIV/0!</v>
      </c>
      <c r="AE787" t="e">
        <f t="shared" si="121"/>
        <v>#DIV/0!</v>
      </c>
      <c r="AF787">
        <f t="shared" si="122"/>
        <v>1.0000519460283799</v>
      </c>
      <c r="AG787">
        <f t="shared" si="123"/>
        <v>0.99999998257990874</v>
      </c>
      <c r="AH787" t="e">
        <f t="shared" si="124"/>
        <v>#DIV/0!</v>
      </c>
      <c r="AI787" t="e">
        <f t="shared" si="125"/>
        <v>#DIV/0!</v>
      </c>
      <c r="AJ787" t="e">
        <f t="shared" si="126"/>
        <v>#DIV/0!</v>
      </c>
      <c r="AK787" t="e">
        <f t="shared" si="127"/>
        <v>#DIV/0!</v>
      </c>
      <c r="AL787" t="e">
        <f t="shared" si="128"/>
        <v>#DIV/0!</v>
      </c>
      <c r="AM787" t="e">
        <f t="shared" si="129"/>
        <v>#DIV/0!</v>
      </c>
    </row>
    <row r="788" spans="1:39">
      <c r="A788" s="18" t="s">
        <v>1062</v>
      </c>
      <c r="B788" s="18" t="s">
        <v>1394</v>
      </c>
      <c r="C788" s="18" t="s">
        <v>3600</v>
      </c>
      <c r="D788" s="33">
        <v>46.200000762899997</v>
      </c>
      <c r="E788" s="33">
        <v>-119.1600036621</v>
      </c>
      <c r="F788" s="19">
        <v>123</v>
      </c>
      <c r="L788" s="23" t="s">
        <v>1394</v>
      </c>
      <c r="M788" s="24">
        <v>46.2</v>
      </c>
      <c r="N788" s="24">
        <v>-119.2</v>
      </c>
      <c r="AD788" t="e">
        <f t="shared" si="120"/>
        <v>#DIV/0!</v>
      </c>
      <c r="AE788" t="e">
        <f t="shared" si="121"/>
        <v>#DIV/0!</v>
      </c>
      <c r="AF788">
        <f t="shared" si="122"/>
        <v>1.000000016512987</v>
      </c>
      <c r="AG788">
        <f t="shared" si="123"/>
        <v>0.99966446025251676</v>
      </c>
      <c r="AH788" t="e">
        <f t="shared" si="124"/>
        <v>#DIV/0!</v>
      </c>
      <c r="AI788" t="e">
        <f t="shared" si="125"/>
        <v>#DIV/0!</v>
      </c>
      <c r="AJ788" t="e">
        <f t="shared" si="126"/>
        <v>#DIV/0!</v>
      </c>
      <c r="AK788" t="e">
        <f t="shared" si="127"/>
        <v>#DIV/0!</v>
      </c>
      <c r="AL788" t="e">
        <f t="shared" si="128"/>
        <v>#DIV/0!</v>
      </c>
      <c r="AM788" t="e">
        <f t="shared" si="129"/>
        <v>#DIV/0!</v>
      </c>
    </row>
    <row r="789" spans="1:39">
      <c r="A789" s="18" t="s">
        <v>1063</v>
      </c>
      <c r="B789" s="18" t="s">
        <v>1684</v>
      </c>
      <c r="C789" s="18" t="s">
        <v>3751</v>
      </c>
      <c r="D789" s="33">
        <v>50.797901153600002</v>
      </c>
      <c r="E789" s="33">
        <v>4.3587598801</v>
      </c>
      <c r="F789" s="19">
        <v>100</v>
      </c>
      <c r="L789" s="23" t="s">
        <v>1684</v>
      </c>
      <c r="M789" s="24">
        <v>50.8</v>
      </c>
      <c r="N789" s="24">
        <v>4.3600000000000003</v>
      </c>
      <c r="AD789" t="e">
        <f t="shared" si="120"/>
        <v>#DIV/0!</v>
      </c>
      <c r="AE789" t="e">
        <f t="shared" si="121"/>
        <v>#DIV/0!</v>
      </c>
      <c r="AF789">
        <f t="shared" si="122"/>
        <v>0.99995868412598432</v>
      </c>
      <c r="AG789">
        <f t="shared" si="123"/>
        <v>0.99971556883027513</v>
      </c>
      <c r="AH789" t="e">
        <f t="shared" si="124"/>
        <v>#DIV/0!</v>
      </c>
      <c r="AI789" t="e">
        <f t="shared" si="125"/>
        <v>#DIV/0!</v>
      </c>
      <c r="AJ789" t="e">
        <f t="shared" si="126"/>
        <v>#DIV/0!</v>
      </c>
      <c r="AK789" t="e">
        <f t="shared" si="127"/>
        <v>#DIV/0!</v>
      </c>
      <c r="AL789" t="e">
        <f t="shared" si="128"/>
        <v>#DIV/0!</v>
      </c>
      <c r="AM789" t="e">
        <f t="shared" si="129"/>
        <v>#DIV/0!</v>
      </c>
    </row>
    <row r="790" spans="1:39">
      <c r="A790" s="18" t="s">
        <v>1064</v>
      </c>
      <c r="B790" s="18" t="s">
        <v>2790</v>
      </c>
      <c r="C790" s="18" t="s">
        <v>3607</v>
      </c>
      <c r="D790" s="33">
        <v>40.278301239000001</v>
      </c>
      <c r="E790" s="33">
        <v>-105.5457000732</v>
      </c>
      <c r="F790" s="19">
        <v>2760</v>
      </c>
      <c r="AD790" t="e">
        <f t="shared" si="120"/>
        <v>#DIV/0!</v>
      </c>
      <c r="AE790" t="e">
        <f t="shared" si="121"/>
        <v>#DIV/0!</v>
      </c>
      <c r="AF790" t="e">
        <f t="shared" si="122"/>
        <v>#DIV/0!</v>
      </c>
      <c r="AG790" t="e">
        <f t="shared" si="123"/>
        <v>#DIV/0!</v>
      </c>
      <c r="AH790" t="e">
        <f t="shared" si="124"/>
        <v>#DIV/0!</v>
      </c>
      <c r="AI790" t="e">
        <f t="shared" si="125"/>
        <v>#DIV/0!</v>
      </c>
      <c r="AJ790" t="e">
        <f t="shared" si="126"/>
        <v>#DIV/0!</v>
      </c>
      <c r="AK790" t="e">
        <f t="shared" si="127"/>
        <v>#DIV/0!</v>
      </c>
      <c r="AL790" t="e">
        <f t="shared" si="128"/>
        <v>#DIV/0!</v>
      </c>
      <c r="AM790" t="e">
        <f t="shared" si="129"/>
        <v>#DIV/0!</v>
      </c>
    </row>
    <row r="791" spans="1:39">
      <c r="A791" s="18" t="s">
        <v>1065</v>
      </c>
      <c r="B791" s="18" t="s">
        <v>1692</v>
      </c>
      <c r="C791" s="18" t="s">
        <v>3606</v>
      </c>
      <c r="D791" s="33">
        <v>40.029998779300001</v>
      </c>
      <c r="E791" s="33">
        <v>-105.5299987793</v>
      </c>
      <c r="F791" s="19">
        <v>2891</v>
      </c>
      <c r="L791" s="23" t="s">
        <v>1692</v>
      </c>
      <c r="M791" s="24">
        <v>40.03</v>
      </c>
      <c r="N791" s="24">
        <v>-105.5</v>
      </c>
      <c r="AD791" t="e">
        <f t="shared" si="120"/>
        <v>#DIV/0!</v>
      </c>
      <c r="AE791" t="e">
        <f t="shared" si="121"/>
        <v>#DIV/0!</v>
      </c>
      <c r="AF791">
        <f t="shared" si="122"/>
        <v>0.99999996950537096</v>
      </c>
      <c r="AG791">
        <f t="shared" si="123"/>
        <v>1.0002843486189574</v>
      </c>
      <c r="AH791" t="e">
        <f t="shared" si="124"/>
        <v>#DIV/0!</v>
      </c>
      <c r="AI791" t="e">
        <f t="shared" si="125"/>
        <v>#DIV/0!</v>
      </c>
      <c r="AJ791" t="e">
        <f t="shared" si="126"/>
        <v>#DIV/0!</v>
      </c>
      <c r="AK791" t="e">
        <f t="shared" si="127"/>
        <v>#DIV/0!</v>
      </c>
      <c r="AL791" t="e">
        <f t="shared" si="128"/>
        <v>#DIV/0!</v>
      </c>
      <c r="AM791" t="e">
        <f t="shared" si="129"/>
        <v>#DIV/0!</v>
      </c>
    </row>
    <row r="792" spans="1:39">
      <c r="A792" s="18" t="s">
        <v>1066</v>
      </c>
      <c r="B792" s="18" t="s">
        <v>1621</v>
      </c>
      <c r="C792" s="18" t="s">
        <v>3610</v>
      </c>
      <c r="D792" s="33">
        <v>41.900001525900002</v>
      </c>
      <c r="E792" s="33">
        <v>12.5200004578</v>
      </c>
      <c r="F792" s="19">
        <v>75</v>
      </c>
      <c r="L792" s="23" t="s">
        <v>1621</v>
      </c>
      <c r="M792" s="24">
        <v>41.9</v>
      </c>
      <c r="N792" s="24">
        <v>12.52</v>
      </c>
      <c r="AD792" t="e">
        <f t="shared" si="120"/>
        <v>#DIV/0!</v>
      </c>
      <c r="AE792" t="e">
        <f t="shared" si="121"/>
        <v>#DIV/0!</v>
      </c>
      <c r="AF792">
        <f t="shared" si="122"/>
        <v>1.0000000364176611</v>
      </c>
      <c r="AG792">
        <f t="shared" si="123"/>
        <v>1.0000000365654953</v>
      </c>
      <c r="AH792" t="e">
        <f t="shared" si="124"/>
        <v>#DIV/0!</v>
      </c>
      <c r="AI792" t="e">
        <f t="shared" si="125"/>
        <v>#DIV/0!</v>
      </c>
      <c r="AJ792" t="e">
        <f t="shared" si="126"/>
        <v>#DIV/0!</v>
      </c>
      <c r="AK792" t="e">
        <f t="shared" si="127"/>
        <v>#DIV/0!</v>
      </c>
      <c r="AL792" t="e">
        <f t="shared" si="128"/>
        <v>#DIV/0!</v>
      </c>
      <c r="AM792" t="e">
        <f t="shared" si="129"/>
        <v>#DIV/0!</v>
      </c>
    </row>
    <row r="793" spans="1:39">
      <c r="A793" s="18" t="s">
        <v>1067</v>
      </c>
      <c r="B793" s="18" t="s">
        <v>2315</v>
      </c>
      <c r="C793" s="18" t="s">
        <v>1872</v>
      </c>
      <c r="D793" s="33">
        <v>40.816699981699998</v>
      </c>
      <c r="E793" s="33">
        <v>0.48330000039999998</v>
      </c>
      <c r="F793" s="19">
        <v>50</v>
      </c>
      <c r="O793" s="26" t="s">
        <v>2315</v>
      </c>
      <c r="P793" s="26" t="s">
        <v>2316</v>
      </c>
      <c r="Q793" s="26">
        <v>40.82</v>
      </c>
      <c r="R793" s="26">
        <v>0.48</v>
      </c>
      <c r="S793" s="26">
        <v>50</v>
      </c>
      <c r="T793" s="30" t="s">
        <v>2315</v>
      </c>
      <c r="U793" s="30" t="s">
        <v>2316</v>
      </c>
      <c r="V793" s="30">
        <v>40.82</v>
      </c>
      <c r="W793" s="30">
        <v>0.48</v>
      </c>
      <c r="X793" s="30">
        <v>50</v>
      </c>
      <c r="Y793" s="26" t="s">
        <v>1872</v>
      </c>
      <c r="Z793" s="26">
        <v>40.820556000000003</v>
      </c>
      <c r="AA793" s="26">
        <v>0.49138900000000002</v>
      </c>
      <c r="AB793" s="28">
        <v>44</v>
      </c>
      <c r="AD793" t="e">
        <f t="shared" si="120"/>
        <v>#DIV/0!</v>
      </c>
      <c r="AE793" t="e">
        <f t="shared" si="121"/>
        <v>#DIV/0!</v>
      </c>
      <c r="AF793" t="e">
        <f t="shared" si="122"/>
        <v>#DIV/0!</v>
      </c>
      <c r="AG793" t="e">
        <f t="shared" si="123"/>
        <v>#DIV/0!</v>
      </c>
      <c r="AH793">
        <f t="shared" si="124"/>
        <v>0.9999191568275354</v>
      </c>
      <c r="AI793">
        <f t="shared" si="125"/>
        <v>1.0068750008333334</v>
      </c>
      <c r="AJ793">
        <f t="shared" si="126"/>
        <v>0.9999191568275354</v>
      </c>
      <c r="AK793">
        <f t="shared" si="127"/>
        <v>1.0068750008333334</v>
      </c>
      <c r="AL793">
        <f t="shared" si="128"/>
        <v>0.9999055373400596</v>
      </c>
      <c r="AM793">
        <f t="shared" si="129"/>
        <v>0.98353850086184258</v>
      </c>
    </row>
    <row r="794" spans="1:39">
      <c r="A794" s="18" t="s">
        <v>1068</v>
      </c>
      <c r="B794" s="18" t="s">
        <v>2791</v>
      </c>
      <c r="C794" s="18" t="s">
        <v>3608</v>
      </c>
      <c r="D794" s="33">
        <v>57.419998168900001</v>
      </c>
      <c r="E794" s="33">
        <v>11.9300003052</v>
      </c>
      <c r="F794" s="19">
        <v>10</v>
      </c>
      <c r="AD794" t="e">
        <f t="shared" si="120"/>
        <v>#DIV/0!</v>
      </c>
      <c r="AE794" t="e">
        <f t="shared" si="121"/>
        <v>#DIV/0!</v>
      </c>
      <c r="AF794" t="e">
        <f t="shared" si="122"/>
        <v>#DIV/0!</v>
      </c>
      <c r="AG794" t="e">
        <f t="shared" si="123"/>
        <v>#DIV/0!</v>
      </c>
      <c r="AH794" t="e">
        <f t="shared" si="124"/>
        <v>#DIV/0!</v>
      </c>
      <c r="AI794" t="e">
        <f t="shared" si="125"/>
        <v>#DIV/0!</v>
      </c>
      <c r="AJ794" t="e">
        <f t="shared" si="126"/>
        <v>#DIV/0!</v>
      </c>
      <c r="AK794" t="e">
        <f t="shared" si="127"/>
        <v>#DIV/0!</v>
      </c>
      <c r="AL794" t="e">
        <f t="shared" si="128"/>
        <v>#DIV/0!</v>
      </c>
      <c r="AM794" t="e">
        <f t="shared" si="129"/>
        <v>#DIV/0!</v>
      </c>
    </row>
    <row r="795" spans="1:39">
      <c r="A795" s="18" t="s">
        <v>1069</v>
      </c>
      <c r="B795" s="18" t="s">
        <v>2792</v>
      </c>
      <c r="C795" s="18" t="s">
        <v>3611</v>
      </c>
      <c r="D795" s="33">
        <v>-67.566665649399994</v>
      </c>
      <c r="E795" s="33">
        <v>-68.116668701199998</v>
      </c>
      <c r="F795" s="19">
        <v>30</v>
      </c>
      <c r="AD795" t="e">
        <f t="shared" si="120"/>
        <v>#DIV/0!</v>
      </c>
      <c r="AE795" t="e">
        <f t="shared" si="121"/>
        <v>#DIV/0!</v>
      </c>
      <c r="AF795" t="e">
        <f t="shared" si="122"/>
        <v>#DIV/0!</v>
      </c>
      <c r="AG795" t="e">
        <f t="shared" si="123"/>
        <v>#DIV/0!</v>
      </c>
      <c r="AH795" t="e">
        <f t="shared" si="124"/>
        <v>#DIV/0!</v>
      </c>
      <c r="AI795" t="e">
        <f t="shared" si="125"/>
        <v>#DIV/0!</v>
      </c>
      <c r="AJ795" t="e">
        <f t="shared" si="126"/>
        <v>#DIV/0!</v>
      </c>
      <c r="AK795" t="e">
        <f t="shared" si="127"/>
        <v>#DIV/0!</v>
      </c>
      <c r="AL795" t="e">
        <f t="shared" si="128"/>
        <v>#DIV/0!</v>
      </c>
      <c r="AM795" t="e">
        <f t="shared" si="129"/>
        <v>#DIV/0!</v>
      </c>
    </row>
    <row r="796" spans="1:39">
      <c r="A796" s="18" t="s">
        <v>1071</v>
      </c>
      <c r="B796" s="18" t="s">
        <v>1479</v>
      </c>
      <c r="C796" s="18" t="s">
        <v>3598</v>
      </c>
      <c r="D796" s="33">
        <v>74.716667175300003</v>
      </c>
      <c r="E796" s="33">
        <v>-94.983329772900007</v>
      </c>
      <c r="F796" s="19">
        <v>64</v>
      </c>
      <c r="L796" s="23" t="s">
        <v>1479</v>
      </c>
      <c r="M796" s="24">
        <v>74.72</v>
      </c>
      <c r="N796" s="24">
        <v>-94.98</v>
      </c>
      <c r="AD796" t="e">
        <f t="shared" si="120"/>
        <v>#DIV/0!</v>
      </c>
      <c r="AE796" t="e">
        <f t="shared" si="121"/>
        <v>#DIV/0!</v>
      </c>
      <c r="AF796">
        <f t="shared" si="122"/>
        <v>0.99995539581504289</v>
      </c>
      <c r="AG796">
        <f t="shared" si="123"/>
        <v>1.0000350576216046</v>
      </c>
      <c r="AH796" t="e">
        <f t="shared" si="124"/>
        <v>#DIV/0!</v>
      </c>
      <c r="AI796" t="e">
        <f t="shared" si="125"/>
        <v>#DIV/0!</v>
      </c>
      <c r="AJ796" t="e">
        <f t="shared" si="126"/>
        <v>#DIV/0!</v>
      </c>
      <c r="AK796" t="e">
        <f t="shared" si="127"/>
        <v>#DIV/0!</v>
      </c>
      <c r="AL796" t="e">
        <f t="shared" si="128"/>
        <v>#DIV/0!</v>
      </c>
      <c r="AM796" t="e">
        <f t="shared" si="129"/>
        <v>#DIV/0!</v>
      </c>
    </row>
    <row r="797" spans="1:39">
      <c r="A797" s="18" t="s">
        <v>1072</v>
      </c>
      <c r="B797" s="18" t="s">
        <v>2793</v>
      </c>
      <c r="C797" s="18" t="s">
        <v>3591</v>
      </c>
      <c r="D797" s="33">
        <v>-21.25</v>
      </c>
      <c r="E797" s="33">
        <v>-159.75</v>
      </c>
      <c r="F797" s="19">
        <v>20</v>
      </c>
      <c r="AD797" t="e">
        <f t="shared" si="120"/>
        <v>#DIV/0!</v>
      </c>
      <c r="AE797" t="e">
        <f t="shared" si="121"/>
        <v>#DIV/0!</v>
      </c>
      <c r="AF797" t="e">
        <f t="shared" si="122"/>
        <v>#DIV/0!</v>
      </c>
      <c r="AG797" t="e">
        <f t="shared" si="123"/>
        <v>#DIV/0!</v>
      </c>
      <c r="AH797" t="e">
        <f t="shared" si="124"/>
        <v>#DIV/0!</v>
      </c>
      <c r="AI797" t="e">
        <f t="shared" si="125"/>
        <v>#DIV/0!</v>
      </c>
      <c r="AJ797" t="e">
        <f t="shared" si="126"/>
        <v>#DIV/0!</v>
      </c>
      <c r="AK797" t="e">
        <f t="shared" si="127"/>
        <v>#DIV/0!</v>
      </c>
      <c r="AL797" t="e">
        <f t="shared" si="128"/>
        <v>#DIV/0!</v>
      </c>
      <c r="AM797" t="e">
        <f t="shared" si="129"/>
        <v>#DIV/0!</v>
      </c>
    </row>
    <row r="798" spans="1:39">
      <c r="A798" s="18" t="s">
        <v>1073</v>
      </c>
      <c r="B798" s="18" t="s">
        <v>2794</v>
      </c>
      <c r="C798" s="18" t="s">
        <v>3612</v>
      </c>
      <c r="D798" s="33">
        <v>48.479999542199998</v>
      </c>
      <c r="E798" s="33">
        <v>8.9300003052000001</v>
      </c>
      <c r="F798" s="19">
        <v>427</v>
      </c>
      <c r="AD798" t="e">
        <f t="shared" si="120"/>
        <v>#DIV/0!</v>
      </c>
      <c r="AE798" t="e">
        <f t="shared" si="121"/>
        <v>#DIV/0!</v>
      </c>
      <c r="AF798" t="e">
        <f t="shared" si="122"/>
        <v>#DIV/0!</v>
      </c>
      <c r="AG798" t="e">
        <f t="shared" si="123"/>
        <v>#DIV/0!</v>
      </c>
      <c r="AH798" t="e">
        <f t="shared" si="124"/>
        <v>#DIV/0!</v>
      </c>
      <c r="AI798" t="e">
        <f t="shared" si="125"/>
        <v>#DIV/0!</v>
      </c>
      <c r="AJ798" t="e">
        <f t="shared" si="126"/>
        <v>#DIV/0!</v>
      </c>
      <c r="AK798" t="e">
        <f t="shared" si="127"/>
        <v>#DIV/0!</v>
      </c>
      <c r="AL798" t="e">
        <f t="shared" si="128"/>
        <v>#DIV/0!</v>
      </c>
      <c r="AM798" t="e">
        <f t="shared" si="129"/>
        <v>#DIV/0!</v>
      </c>
    </row>
    <row r="799" spans="1:39">
      <c r="A799" s="18" t="s">
        <v>1074</v>
      </c>
      <c r="B799" s="18" t="s">
        <v>1720</v>
      </c>
      <c r="C799" s="18" t="s">
        <v>3594</v>
      </c>
      <c r="D799" s="33">
        <v>35.888000488300001</v>
      </c>
      <c r="E799" s="33">
        <v>-78.875</v>
      </c>
      <c r="F799" s="19">
        <v>134</v>
      </c>
      <c r="L799" s="23" t="s">
        <v>1720</v>
      </c>
      <c r="M799" s="24">
        <v>35.89</v>
      </c>
      <c r="N799" s="24">
        <v>-78.88</v>
      </c>
      <c r="AD799" t="e">
        <f t="shared" si="120"/>
        <v>#DIV/0!</v>
      </c>
      <c r="AE799" t="e">
        <f t="shared" si="121"/>
        <v>#DIV/0!</v>
      </c>
      <c r="AF799">
        <f t="shared" si="122"/>
        <v>0.99994428777653943</v>
      </c>
      <c r="AG799">
        <f t="shared" si="123"/>
        <v>0.99993661257606492</v>
      </c>
      <c r="AH799" t="e">
        <f t="shared" si="124"/>
        <v>#DIV/0!</v>
      </c>
      <c r="AI799" t="e">
        <f t="shared" si="125"/>
        <v>#DIV/0!</v>
      </c>
      <c r="AJ799" t="e">
        <f t="shared" si="126"/>
        <v>#DIV/0!</v>
      </c>
      <c r="AK799" t="e">
        <f t="shared" si="127"/>
        <v>#DIV/0!</v>
      </c>
      <c r="AL799" t="e">
        <f t="shared" si="128"/>
        <v>#DIV/0!</v>
      </c>
      <c r="AM799" t="e">
        <f t="shared" si="129"/>
        <v>#DIV/0!</v>
      </c>
    </row>
    <row r="800" spans="1:39">
      <c r="A800" s="18" t="s">
        <v>1076</v>
      </c>
      <c r="B800" s="18" t="s">
        <v>1718</v>
      </c>
      <c r="C800" s="18" t="s">
        <v>3605</v>
      </c>
      <c r="D800" s="33">
        <v>34.000499725300003</v>
      </c>
      <c r="E800" s="33">
        <v>-117.3462982178</v>
      </c>
      <c r="F800" s="19">
        <v>32</v>
      </c>
      <c r="L800" s="23" t="s">
        <v>1718</v>
      </c>
      <c r="M800" s="24">
        <v>34</v>
      </c>
      <c r="N800" s="24">
        <v>-117.3</v>
      </c>
      <c r="AD800" t="e">
        <f t="shared" si="120"/>
        <v>#DIV/0!</v>
      </c>
      <c r="AE800" t="e">
        <f t="shared" si="121"/>
        <v>#DIV/0!</v>
      </c>
      <c r="AF800">
        <f t="shared" si="122"/>
        <v>1.0000146978029412</v>
      </c>
      <c r="AG800">
        <f t="shared" si="123"/>
        <v>1.0003946992139812</v>
      </c>
      <c r="AH800" t="e">
        <f t="shared" si="124"/>
        <v>#DIV/0!</v>
      </c>
      <c r="AI800" t="e">
        <f t="shared" si="125"/>
        <v>#DIV/0!</v>
      </c>
      <c r="AJ800" t="e">
        <f t="shared" si="126"/>
        <v>#DIV/0!</v>
      </c>
      <c r="AK800" t="e">
        <f t="shared" si="127"/>
        <v>#DIV/0!</v>
      </c>
      <c r="AL800" t="e">
        <f t="shared" si="128"/>
        <v>#DIV/0!</v>
      </c>
      <c r="AM800" t="e">
        <f t="shared" si="129"/>
        <v>#DIV/0!</v>
      </c>
    </row>
    <row r="801" spans="1:39">
      <c r="A801" s="18" t="s">
        <v>1078</v>
      </c>
      <c r="B801" s="18" t="s">
        <v>1480</v>
      </c>
      <c r="C801" s="18" t="s">
        <v>3619</v>
      </c>
      <c r="D801" s="33">
        <v>-31.3833332062</v>
      </c>
      <c r="E801" s="33">
        <v>-57.950000762899997</v>
      </c>
      <c r="F801" s="19">
        <v>34</v>
      </c>
      <c r="L801" s="23" t="s">
        <v>1480</v>
      </c>
      <c r="M801" s="24">
        <v>-31.38</v>
      </c>
      <c r="N801" s="24">
        <v>-57.95</v>
      </c>
      <c r="AD801" t="e">
        <f t="shared" si="120"/>
        <v>#DIV/0!</v>
      </c>
      <c r="AE801" t="e">
        <f t="shared" si="121"/>
        <v>#DIV/0!</v>
      </c>
      <c r="AF801">
        <f t="shared" si="122"/>
        <v>1.0001062207202041</v>
      </c>
      <c r="AG801">
        <f t="shared" si="123"/>
        <v>1.000000013164797</v>
      </c>
      <c r="AH801" t="e">
        <f t="shared" si="124"/>
        <v>#DIV/0!</v>
      </c>
      <c r="AI801" t="e">
        <f t="shared" si="125"/>
        <v>#DIV/0!</v>
      </c>
      <c r="AJ801" t="e">
        <f t="shared" si="126"/>
        <v>#DIV/0!</v>
      </c>
      <c r="AK801" t="e">
        <f t="shared" si="127"/>
        <v>#DIV/0!</v>
      </c>
      <c r="AL801" t="e">
        <f t="shared" si="128"/>
        <v>#DIV/0!</v>
      </c>
      <c r="AM801" t="e">
        <f t="shared" si="129"/>
        <v>#DIV/0!</v>
      </c>
    </row>
    <row r="802" spans="1:39">
      <c r="A802" s="18" t="s">
        <v>1079</v>
      </c>
      <c r="B802" s="18" t="s">
        <v>2795</v>
      </c>
      <c r="C802" s="18" t="s">
        <v>3657</v>
      </c>
      <c r="D802" s="33">
        <v>45</v>
      </c>
      <c r="E802" s="33">
        <v>136.60000610349999</v>
      </c>
      <c r="F802" s="19">
        <v>51</v>
      </c>
      <c r="AD802" t="e">
        <f t="shared" si="120"/>
        <v>#DIV/0!</v>
      </c>
      <c r="AE802" t="e">
        <f t="shared" si="121"/>
        <v>#DIV/0!</v>
      </c>
      <c r="AF802" t="e">
        <f t="shared" si="122"/>
        <v>#DIV/0!</v>
      </c>
      <c r="AG802" t="e">
        <f t="shared" si="123"/>
        <v>#DIV/0!</v>
      </c>
      <c r="AH802" t="e">
        <f t="shared" si="124"/>
        <v>#DIV/0!</v>
      </c>
      <c r="AI802" t="e">
        <f t="shared" si="125"/>
        <v>#DIV/0!</v>
      </c>
      <c r="AJ802" t="e">
        <f t="shared" si="126"/>
        <v>#DIV/0!</v>
      </c>
      <c r="AK802" t="e">
        <f t="shared" si="127"/>
        <v>#DIV/0!</v>
      </c>
      <c r="AL802" t="e">
        <f t="shared" si="128"/>
        <v>#DIV/0!</v>
      </c>
      <c r="AM802" t="e">
        <f t="shared" si="129"/>
        <v>#DIV/0!</v>
      </c>
    </row>
    <row r="803" spans="1:39">
      <c r="A803" s="18" t="s">
        <v>1080</v>
      </c>
      <c r="B803" s="18" t="s">
        <v>2796</v>
      </c>
      <c r="C803" s="18" t="s">
        <v>3759</v>
      </c>
      <c r="D803" s="33">
        <v>40.334899999999998</v>
      </c>
      <c r="E803" s="33">
        <v>18.1114</v>
      </c>
      <c r="F803" s="19">
        <v>30</v>
      </c>
      <c r="AD803" t="e">
        <f t="shared" si="120"/>
        <v>#DIV/0!</v>
      </c>
      <c r="AE803" t="e">
        <f t="shared" si="121"/>
        <v>#DIV/0!</v>
      </c>
      <c r="AF803" t="e">
        <f t="shared" si="122"/>
        <v>#DIV/0!</v>
      </c>
      <c r="AG803" t="e">
        <f t="shared" si="123"/>
        <v>#DIV/0!</v>
      </c>
      <c r="AH803" t="e">
        <f t="shared" si="124"/>
        <v>#DIV/0!</v>
      </c>
      <c r="AI803" t="e">
        <f t="shared" si="125"/>
        <v>#DIV/0!</v>
      </c>
      <c r="AJ803" t="e">
        <f t="shared" si="126"/>
        <v>#DIV/0!</v>
      </c>
      <c r="AK803" t="e">
        <f t="shared" si="127"/>
        <v>#DIV/0!</v>
      </c>
      <c r="AL803" t="e">
        <f t="shared" si="128"/>
        <v>#DIV/0!</v>
      </c>
      <c r="AM803" t="e">
        <f t="shared" si="129"/>
        <v>#DIV/0!</v>
      </c>
    </row>
    <row r="804" spans="1:39">
      <c r="A804" s="18" t="s">
        <v>1081</v>
      </c>
      <c r="B804" s="18" t="s">
        <v>1700</v>
      </c>
      <c r="C804" s="18" t="s">
        <v>3634</v>
      </c>
      <c r="D804" s="33">
        <v>43.06</v>
      </c>
      <c r="E804" s="33">
        <v>141.33332824710001</v>
      </c>
      <c r="F804" s="19">
        <v>26</v>
      </c>
      <c r="L804" s="23" t="s">
        <v>1700</v>
      </c>
      <c r="M804" s="24">
        <v>43.06</v>
      </c>
      <c r="N804" s="24">
        <v>141.30000000000001</v>
      </c>
      <c r="AD804" t="e">
        <f t="shared" si="120"/>
        <v>#DIV/0!</v>
      </c>
      <c r="AE804" t="e">
        <f t="shared" si="121"/>
        <v>#DIV/0!</v>
      </c>
      <c r="AF804">
        <f t="shared" si="122"/>
        <v>1</v>
      </c>
      <c r="AG804">
        <f t="shared" si="123"/>
        <v>1.0002358686985138</v>
      </c>
      <c r="AH804" t="e">
        <f t="shared" si="124"/>
        <v>#DIV/0!</v>
      </c>
      <c r="AI804" t="e">
        <f t="shared" si="125"/>
        <v>#DIV/0!</v>
      </c>
      <c r="AJ804" t="e">
        <f t="shared" si="126"/>
        <v>#DIV/0!</v>
      </c>
      <c r="AK804" t="e">
        <f t="shared" si="127"/>
        <v>#DIV/0!</v>
      </c>
      <c r="AL804" t="e">
        <f t="shared" si="128"/>
        <v>#DIV/0!</v>
      </c>
      <c r="AM804" t="e">
        <f t="shared" si="129"/>
        <v>#DIV/0!</v>
      </c>
    </row>
    <row r="805" spans="1:39">
      <c r="A805" s="18" t="s">
        <v>1082</v>
      </c>
      <c r="B805" s="18" t="s">
        <v>2797</v>
      </c>
      <c r="C805" s="18" t="s">
        <v>3621</v>
      </c>
      <c r="D805" s="33">
        <v>12.5880556107</v>
      </c>
      <c r="E805" s="33">
        <v>-81.701110839799995</v>
      </c>
      <c r="F805" s="19">
        <v>1</v>
      </c>
      <c r="AD805" t="e">
        <f t="shared" si="120"/>
        <v>#DIV/0!</v>
      </c>
      <c r="AE805" t="e">
        <f t="shared" si="121"/>
        <v>#DIV/0!</v>
      </c>
      <c r="AF805" t="e">
        <f t="shared" si="122"/>
        <v>#DIV/0!</v>
      </c>
      <c r="AG805" t="e">
        <f t="shared" si="123"/>
        <v>#DIV/0!</v>
      </c>
      <c r="AH805" t="e">
        <f t="shared" si="124"/>
        <v>#DIV/0!</v>
      </c>
      <c r="AI805" t="e">
        <f t="shared" si="125"/>
        <v>#DIV/0!</v>
      </c>
      <c r="AJ805" t="e">
        <f t="shared" si="126"/>
        <v>#DIV/0!</v>
      </c>
      <c r="AK805" t="e">
        <f t="shared" si="127"/>
        <v>#DIV/0!</v>
      </c>
      <c r="AL805" t="e">
        <f t="shared" si="128"/>
        <v>#DIV/0!</v>
      </c>
      <c r="AM805" t="e">
        <f t="shared" si="129"/>
        <v>#DIV/0!</v>
      </c>
    </row>
    <row r="806" spans="1:39">
      <c r="A806" s="18" t="s">
        <v>1083</v>
      </c>
      <c r="B806" s="18" t="s">
        <v>1496</v>
      </c>
      <c r="C806" s="18" t="s">
        <v>3636</v>
      </c>
      <c r="D806" s="33">
        <v>48.783332824699997</v>
      </c>
      <c r="E806" s="33">
        <v>-123.13330078129999</v>
      </c>
      <c r="F806" s="19">
        <v>178</v>
      </c>
      <c r="L806" s="23" t="s">
        <v>1496</v>
      </c>
      <c r="M806" s="24">
        <v>48.78</v>
      </c>
      <c r="N806" s="24">
        <v>-123.1</v>
      </c>
      <c r="O806" s="26" t="s">
        <v>1496</v>
      </c>
      <c r="P806" s="26" t="s">
        <v>2317</v>
      </c>
      <c r="Q806" s="26">
        <v>48.783329999999999</v>
      </c>
      <c r="R806" s="26">
        <v>-123.13333</v>
      </c>
      <c r="S806" s="26">
        <v>178</v>
      </c>
      <c r="T806" s="30" t="s">
        <v>1496</v>
      </c>
      <c r="U806" s="30" t="s">
        <v>2317</v>
      </c>
      <c r="V806" s="30">
        <v>48.78</v>
      </c>
      <c r="W806" s="30">
        <v>-123.13</v>
      </c>
      <c r="X806" s="30">
        <v>178</v>
      </c>
      <c r="AD806" t="e">
        <f t="shared" si="120"/>
        <v>#DIV/0!</v>
      </c>
      <c r="AE806" t="e">
        <f t="shared" si="121"/>
        <v>#DIV/0!</v>
      </c>
      <c r="AF806">
        <f t="shared" si="122"/>
        <v>1.0000683235895858</v>
      </c>
      <c r="AG806">
        <f t="shared" si="123"/>
        <v>1.0002705181259139</v>
      </c>
      <c r="AH806">
        <f t="shared" si="124"/>
        <v>1.0000000579029762</v>
      </c>
      <c r="AI806">
        <f t="shared" si="125"/>
        <v>0.99999976270681534</v>
      </c>
      <c r="AJ806">
        <f t="shared" si="126"/>
        <v>1.0000683235895858</v>
      </c>
      <c r="AK806">
        <f t="shared" si="127"/>
        <v>1.0000268072874199</v>
      </c>
      <c r="AL806" t="e">
        <f t="shared" si="128"/>
        <v>#DIV/0!</v>
      </c>
      <c r="AM806" t="e">
        <f t="shared" si="129"/>
        <v>#DIV/0!</v>
      </c>
    </row>
    <row r="807" spans="1:39">
      <c r="A807" s="18" t="s">
        <v>1084</v>
      </c>
      <c r="B807" s="18" t="s">
        <v>2798</v>
      </c>
      <c r="C807" s="18" t="s">
        <v>1966</v>
      </c>
      <c r="D807" s="33">
        <v>52.283329010000003</v>
      </c>
      <c r="E807" s="33">
        <v>1.4500000476999999</v>
      </c>
      <c r="F807" s="19">
        <v>46</v>
      </c>
      <c r="Y807" s="26" t="s">
        <v>1966</v>
      </c>
      <c r="Z807" s="26">
        <v>52.293889</v>
      </c>
      <c r="AA807" s="26">
        <v>1.4630559999999999</v>
      </c>
      <c r="AB807" s="28">
        <v>46</v>
      </c>
      <c r="AD807" t="e">
        <f t="shared" si="120"/>
        <v>#DIV/0!</v>
      </c>
      <c r="AE807" t="e">
        <f t="shared" si="121"/>
        <v>#DIV/0!</v>
      </c>
      <c r="AF807" t="e">
        <f t="shared" si="122"/>
        <v>#DIV/0!</v>
      </c>
      <c r="AG807" t="e">
        <f t="shared" si="123"/>
        <v>#DIV/0!</v>
      </c>
      <c r="AH807" t="e">
        <f t="shared" si="124"/>
        <v>#DIV/0!</v>
      </c>
      <c r="AI807" t="e">
        <f t="shared" si="125"/>
        <v>#DIV/0!</v>
      </c>
      <c r="AJ807" t="e">
        <f t="shared" si="126"/>
        <v>#DIV/0!</v>
      </c>
      <c r="AK807" t="e">
        <f t="shared" si="127"/>
        <v>#DIV/0!</v>
      </c>
      <c r="AL807">
        <f t="shared" si="128"/>
        <v>0.99979806455014275</v>
      </c>
      <c r="AM807">
        <f t="shared" si="129"/>
        <v>0.99107624568027475</v>
      </c>
    </row>
    <row r="808" spans="1:39">
      <c r="A808" s="18" t="s">
        <v>1085</v>
      </c>
      <c r="B808" s="18" t="s">
        <v>1644</v>
      </c>
      <c r="C808" s="18" t="s">
        <v>3639</v>
      </c>
      <c r="D808" s="33">
        <v>-77.849998474100005</v>
      </c>
      <c r="E808" s="33">
        <v>166.76600646969999</v>
      </c>
      <c r="F808" s="19">
        <v>16</v>
      </c>
      <c r="L808" s="23" t="s">
        <v>1644</v>
      </c>
      <c r="M808" s="24">
        <v>-77.849999999999994</v>
      </c>
      <c r="N808" s="24">
        <v>166.8</v>
      </c>
      <c r="AD808" t="e">
        <f t="shared" si="120"/>
        <v>#DIV/0!</v>
      </c>
      <c r="AE808" t="e">
        <f t="shared" si="121"/>
        <v>#DIV/0!</v>
      </c>
      <c r="AF808">
        <f t="shared" si="122"/>
        <v>0.99999998039948634</v>
      </c>
      <c r="AG808">
        <f t="shared" si="123"/>
        <v>0.99979620185671447</v>
      </c>
      <c r="AH808" t="e">
        <f t="shared" si="124"/>
        <v>#DIV/0!</v>
      </c>
      <c r="AI808" t="e">
        <f t="shared" si="125"/>
        <v>#DIV/0!</v>
      </c>
      <c r="AJ808" t="e">
        <f t="shared" si="126"/>
        <v>#DIV/0!</v>
      </c>
      <c r="AK808" t="e">
        <f t="shared" si="127"/>
        <v>#DIV/0!</v>
      </c>
      <c r="AL808" t="e">
        <f t="shared" si="128"/>
        <v>#DIV/0!</v>
      </c>
      <c r="AM808" t="e">
        <f t="shared" si="129"/>
        <v>#DIV/0!</v>
      </c>
    </row>
    <row r="809" spans="1:39">
      <c r="A809" s="18" t="s">
        <v>1086</v>
      </c>
      <c r="B809" s="18" t="s">
        <v>1461</v>
      </c>
      <c r="C809" s="18" t="s">
        <v>3618</v>
      </c>
      <c r="D809" s="33">
        <v>-34.720001220699999</v>
      </c>
      <c r="E809" s="33">
        <v>138.64999389650001</v>
      </c>
      <c r="F809" s="19">
        <v>1</v>
      </c>
      <c r="L809" s="23" t="s">
        <v>1461</v>
      </c>
      <c r="M809" s="24">
        <v>-34.72</v>
      </c>
      <c r="N809" s="24">
        <v>138.6</v>
      </c>
      <c r="AD809" t="e">
        <f t="shared" si="120"/>
        <v>#DIV/0!</v>
      </c>
      <c r="AE809" t="e">
        <f t="shared" si="121"/>
        <v>#DIV/0!</v>
      </c>
      <c r="AF809">
        <f t="shared" si="122"/>
        <v>1.0000000351584102</v>
      </c>
      <c r="AG809">
        <f t="shared" si="123"/>
        <v>1.0003607063239539</v>
      </c>
      <c r="AH809" t="e">
        <f t="shared" si="124"/>
        <v>#DIV/0!</v>
      </c>
      <c r="AI809" t="e">
        <f t="shared" si="125"/>
        <v>#DIV/0!</v>
      </c>
      <c r="AJ809" t="e">
        <f t="shared" si="126"/>
        <v>#DIV/0!</v>
      </c>
      <c r="AK809" t="e">
        <f t="shared" si="127"/>
        <v>#DIV/0!</v>
      </c>
      <c r="AL809" t="e">
        <f t="shared" si="128"/>
        <v>#DIV/0!</v>
      </c>
      <c r="AM809" t="e">
        <f t="shared" si="129"/>
        <v>#DIV/0!</v>
      </c>
    </row>
    <row r="810" spans="1:39">
      <c r="A810" s="18" t="s">
        <v>1087</v>
      </c>
      <c r="B810" s="18" t="s">
        <v>1388</v>
      </c>
      <c r="C810" s="18" t="s">
        <v>3638</v>
      </c>
      <c r="D810" s="33">
        <v>70.484444440000004</v>
      </c>
      <c r="E810" s="33">
        <v>-21.951111109999999</v>
      </c>
      <c r="F810" s="19">
        <v>25</v>
      </c>
      <c r="L810" s="23" t="s">
        <v>1388</v>
      </c>
      <c r="M810" s="24">
        <v>70.48</v>
      </c>
      <c r="N810" s="24">
        <v>-21.95</v>
      </c>
      <c r="AD810" t="e">
        <f t="shared" si="120"/>
        <v>#DIV/0!</v>
      </c>
      <c r="AE810" t="e">
        <f t="shared" si="121"/>
        <v>#DIV/0!</v>
      </c>
      <c r="AF810">
        <f t="shared" si="122"/>
        <v>1.0000630595913735</v>
      </c>
      <c r="AG810">
        <f t="shared" si="123"/>
        <v>1.0000506200455581</v>
      </c>
      <c r="AH810" t="e">
        <f t="shared" si="124"/>
        <v>#DIV/0!</v>
      </c>
      <c r="AI810" t="e">
        <f t="shared" si="125"/>
        <v>#DIV/0!</v>
      </c>
      <c r="AJ810" t="e">
        <f t="shared" si="126"/>
        <v>#DIV/0!</v>
      </c>
      <c r="AK810" t="e">
        <f t="shared" si="127"/>
        <v>#DIV/0!</v>
      </c>
      <c r="AL810" t="e">
        <f t="shared" si="128"/>
        <v>#DIV/0!</v>
      </c>
      <c r="AM810" t="e">
        <f t="shared" si="129"/>
        <v>#DIV/0!</v>
      </c>
    </row>
    <row r="811" spans="1:39">
      <c r="A811" s="18" t="s">
        <v>1088</v>
      </c>
      <c r="B811" s="18" t="s">
        <v>2799</v>
      </c>
      <c r="C811" s="18" t="s">
        <v>3701</v>
      </c>
      <c r="D811" s="33">
        <v>35.140598297099999</v>
      </c>
      <c r="E811" s="33">
        <v>-111.9692001343</v>
      </c>
      <c r="F811" s="19">
        <v>2046</v>
      </c>
      <c r="AD811" t="e">
        <f t="shared" si="120"/>
        <v>#DIV/0!</v>
      </c>
      <c r="AE811" t="e">
        <f t="shared" si="121"/>
        <v>#DIV/0!</v>
      </c>
      <c r="AF811" t="e">
        <f t="shared" si="122"/>
        <v>#DIV/0!</v>
      </c>
      <c r="AG811" t="e">
        <f t="shared" si="123"/>
        <v>#DIV/0!</v>
      </c>
      <c r="AH811" t="e">
        <f t="shared" si="124"/>
        <v>#DIV/0!</v>
      </c>
      <c r="AI811" t="e">
        <f t="shared" si="125"/>
        <v>#DIV/0!</v>
      </c>
      <c r="AJ811" t="e">
        <f t="shared" si="126"/>
        <v>#DIV/0!</v>
      </c>
      <c r="AK811" t="e">
        <f t="shared" si="127"/>
        <v>#DIV/0!</v>
      </c>
      <c r="AL811" t="e">
        <f t="shared" si="128"/>
        <v>#DIV/0!</v>
      </c>
      <c r="AM811" t="e">
        <f t="shared" si="129"/>
        <v>#DIV/0!</v>
      </c>
    </row>
    <row r="812" spans="1:39">
      <c r="A812" s="18" t="s">
        <v>1089</v>
      </c>
      <c r="B812" s="18" t="s">
        <v>1672</v>
      </c>
      <c r="C812" s="18" t="s">
        <v>3629</v>
      </c>
      <c r="D812" s="33">
        <v>28.472530365000001</v>
      </c>
      <c r="E812" s="33">
        <v>-16.2473602295</v>
      </c>
      <c r="F812" s="19">
        <v>52</v>
      </c>
      <c r="L812" s="23" t="s">
        <v>1672</v>
      </c>
      <c r="M812" s="24">
        <v>28.47</v>
      </c>
      <c r="N812" s="24">
        <v>-16.25</v>
      </c>
      <c r="AD812" t="e">
        <f t="shared" si="120"/>
        <v>#DIV/0!</v>
      </c>
      <c r="AE812" t="e">
        <f t="shared" si="121"/>
        <v>#DIV/0!</v>
      </c>
      <c r="AF812">
        <f t="shared" si="122"/>
        <v>1.00008887829294</v>
      </c>
      <c r="AG812">
        <f t="shared" si="123"/>
        <v>0.99983755258461537</v>
      </c>
      <c r="AH812" t="e">
        <f t="shared" si="124"/>
        <v>#DIV/0!</v>
      </c>
      <c r="AI812" t="e">
        <f t="shared" si="125"/>
        <v>#DIV/0!</v>
      </c>
      <c r="AJ812" t="e">
        <f t="shared" si="126"/>
        <v>#DIV/0!</v>
      </c>
      <c r="AK812" t="e">
        <f t="shared" si="127"/>
        <v>#DIV/0!</v>
      </c>
      <c r="AL812" t="e">
        <f t="shared" si="128"/>
        <v>#DIV/0!</v>
      </c>
      <c r="AM812" t="e">
        <f t="shared" si="129"/>
        <v>#DIV/0!</v>
      </c>
    </row>
    <row r="813" spans="1:39">
      <c r="A813" s="18" t="s">
        <v>1090</v>
      </c>
      <c r="B813" s="18" t="s">
        <v>1554</v>
      </c>
      <c r="C813" s="18" t="s">
        <v>3622</v>
      </c>
      <c r="D813" s="33">
        <v>-0.90416997669999999</v>
      </c>
      <c r="E813" s="33">
        <v>-89.6142578125</v>
      </c>
      <c r="F813" s="19">
        <v>8</v>
      </c>
      <c r="L813" s="23" t="s">
        <v>1554</v>
      </c>
      <c r="M813" s="24">
        <v>-0.9</v>
      </c>
      <c r="N813" s="24">
        <v>-89.61</v>
      </c>
      <c r="AD813" t="e">
        <f t="shared" si="120"/>
        <v>#DIV/0!</v>
      </c>
      <c r="AE813" t="e">
        <f t="shared" si="121"/>
        <v>#DIV/0!</v>
      </c>
      <c r="AF813">
        <f t="shared" si="122"/>
        <v>1.0046333074444445</v>
      </c>
      <c r="AG813">
        <f t="shared" si="123"/>
        <v>1.0000475149257895</v>
      </c>
      <c r="AH813" t="e">
        <f t="shared" si="124"/>
        <v>#DIV/0!</v>
      </c>
      <c r="AI813" t="e">
        <f t="shared" si="125"/>
        <v>#DIV/0!</v>
      </c>
      <c r="AJ813" t="e">
        <f t="shared" si="126"/>
        <v>#DIV/0!</v>
      </c>
      <c r="AK813" t="e">
        <f t="shared" si="127"/>
        <v>#DIV/0!</v>
      </c>
      <c r="AL813" t="e">
        <f t="shared" si="128"/>
        <v>#DIV/0!</v>
      </c>
      <c r="AM813" t="e">
        <f t="shared" si="129"/>
        <v>#DIV/0!</v>
      </c>
    </row>
    <row r="814" spans="1:39">
      <c r="A814" s="18"/>
      <c r="B814" s="18"/>
      <c r="C814" s="18"/>
      <c r="O814" s="26" t="s">
        <v>2318</v>
      </c>
      <c r="P814" s="26" t="s">
        <v>2319</v>
      </c>
      <c r="Q814" s="26">
        <v>9</v>
      </c>
      <c r="R814" s="26">
        <v>109</v>
      </c>
      <c r="S814" s="26">
        <v>15</v>
      </c>
      <c r="AD814" t="e">
        <f t="shared" si="120"/>
        <v>#DIV/0!</v>
      </c>
      <c r="AE814" t="e">
        <f t="shared" si="121"/>
        <v>#DIV/0!</v>
      </c>
      <c r="AF814" t="e">
        <f t="shared" si="122"/>
        <v>#DIV/0!</v>
      </c>
      <c r="AG814" t="e">
        <f t="shared" si="123"/>
        <v>#DIV/0!</v>
      </c>
      <c r="AH814">
        <f t="shared" si="124"/>
        <v>0</v>
      </c>
      <c r="AI814">
        <f t="shared" si="125"/>
        <v>0</v>
      </c>
      <c r="AJ814" t="e">
        <f t="shared" si="126"/>
        <v>#DIV/0!</v>
      </c>
      <c r="AK814" t="e">
        <f t="shared" si="127"/>
        <v>#DIV/0!</v>
      </c>
      <c r="AL814" t="e">
        <f t="shared" si="128"/>
        <v>#DIV/0!</v>
      </c>
      <c r="AM814" t="e">
        <f t="shared" si="129"/>
        <v>#DIV/0!</v>
      </c>
    </row>
    <row r="815" spans="1:39">
      <c r="A815" s="18"/>
      <c r="B815" s="18"/>
      <c r="C815" s="18"/>
      <c r="O815" s="26" t="s">
        <v>2318</v>
      </c>
      <c r="P815" s="26" t="s">
        <v>2320</v>
      </c>
      <c r="Q815" s="26">
        <v>18</v>
      </c>
      <c r="R815" s="26">
        <v>113</v>
      </c>
      <c r="S815" s="26">
        <v>15</v>
      </c>
      <c r="AD815" t="e">
        <f t="shared" si="120"/>
        <v>#DIV/0!</v>
      </c>
      <c r="AE815" t="e">
        <f t="shared" si="121"/>
        <v>#DIV/0!</v>
      </c>
      <c r="AF815" t="e">
        <f t="shared" si="122"/>
        <v>#DIV/0!</v>
      </c>
      <c r="AG815" t="e">
        <f t="shared" si="123"/>
        <v>#DIV/0!</v>
      </c>
      <c r="AH815">
        <f t="shared" si="124"/>
        <v>0</v>
      </c>
      <c r="AI815">
        <f t="shared" si="125"/>
        <v>0</v>
      </c>
      <c r="AJ815" t="e">
        <f t="shared" si="126"/>
        <v>#DIV/0!</v>
      </c>
      <c r="AK815" t="e">
        <f t="shared" si="127"/>
        <v>#DIV/0!</v>
      </c>
      <c r="AL815" t="e">
        <f t="shared" si="128"/>
        <v>#DIV/0!</v>
      </c>
      <c r="AM815" t="e">
        <f t="shared" si="129"/>
        <v>#DIV/0!</v>
      </c>
    </row>
    <row r="816" spans="1:39">
      <c r="A816" s="18"/>
      <c r="B816" s="18"/>
      <c r="C816" s="18"/>
      <c r="O816" s="26" t="s">
        <v>2318</v>
      </c>
      <c r="P816" s="26" t="s">
        <v>2321</v>
      </c>
      <c r="Q816" s="26">
        <v>6</v>
      </c>
      <c r="R816" s="26">
        <v>107</v>
      </c>
      <c r="S816" s="26">
        <v>15</v>
      </c>
      <c r="AD816" t="e">
        <f t="shared" si="120"/>
        <v>#DIV/0!</v>
      </c>
      <c r="AE816" t="e">
        <f t="shared" si="121"/>
        <v>#DIV/0!</v>
      </c>
      <c r="AF816" t="e">
        <f t="shared" si="122"/>
        <v>#DIV/0!</v>
      </c>
      <c r="AG816" t="e">
        <f t="shared" si="123"/>
        <v>#DIV/0!</v>
      </c>
      <c r="AH816">
        <f t="shared" si="124"/>
        <v>0</v>
      </c>
      <c r="AI816">
        <f t="shared" si="125"/>
        <v>0</v>
      </c>
      <c r="AJ816" t="e">
        <f t="shared" si="126"/>
        <v>#DIV/0!</v>
      </c>
      <c r="AK816" t="e">
        <f t="shared" si="127"/>
        <v>#DIV/0!</v>
      </c>
      <c r="AL816" t="e">
        <f t="shared" si="128"/>
        <v>#DIV/0!</v>
      </c>
      <c r="AM816" t="e">
        <f t="shared" si="129"/>
        <v>#DIV/0!</v>
      </c>
    </row>
    <row r="817" spans="1:39">
      <c r="A817" s="18"/>
      <c r="B817" s="18"/>
      <c r="C817" s="18"/>
      <c r="O817" s="26" t="s">
        <v>2318</v>
      </c>
      <c r="P817" s="26" t="s">
        <v>2322</v>
      </c>
      <c r="Q817" s="26">
        <v>3</v>
      </c>
      <c r="R817" s="26">
        <v>105</v>
      </c>
      <c r="S817" s="26">
        <v>15</v>
      </c>
      <c r="T817" s="30" t="s">
        <v>2318</v>
      </c>
      <c r="U817" s="30" t="s">
        <v>2322</v>
      </c>
      <c r="V817" s="30">
        <v>3</v>
      </c>
      <c r="W817" s="30">
        <v>105</v>
      </c>
      <c r="X817" s="30">
        <v>15</v>
      </c>
      <c r="AD817" t="e">
        <f t="shared" si="120"/>
        <v>#DIV/0!</v>
      </c>
      <c r="AE817" t="e">
        <f t="shared" si="121"/>
        <v>#DIV/0!</v>
      </c>
      <c r="AF817" t="e">
        <f t="shared" si="122"/>
        <v>#DIV/0!</v>
      </c>
      <c r="AG817" t="e">
        <f t="shared" si="123"/>
        <v>#DIV/0!</v>
      </c>
      <c r="AH817">
        <f t="shared" si="124"/>
        <v>0</v>
      </c>
      <c r="AI817">
        <f t="shared" si="125"/>
        <v>0</v>
      </c>
      <c r="AJ817">
        <f t="shared" si="126"/>
        <v>0</v>
      </c>
      <c r="AK817">
        <f t="shared" si="127"/>
        <v>0</v>
      </c>
      <c r="AL817" t="e">
        <f t="shared" si="128"/>
        <v>#DIV/0!</v>
      </c>
      <c r="AM817" t="e">
        <f t="shared" si="129"/>
        <v>#DIV/0!</v>
      </c>
    </row>
    <row r="818" spans="1:39">
      <c r="A818" s="18"/>
      <c r="B818" s="18"/>
      <c r="C818" s="18"/>
      <c r="O818" s="26" t="s">
        <v>2318</v>
      </c>
      <c r="P818" s="26" t="s">
        <v>2323</v>
      </c>
      <c r="Q818" s="26">
        <v>21</v>
      </c>
      <c r="R818" s="26">
        <v>114</v>
      </c>
      <c r="S818" s="26">
        <v>15</v>
      </c>
      <c r="AD818" t="e">
        <f t="shared" si="120"/>
        <v>#DIV/0!</v>
      </c>
      <c r="AE818" t="e">
        <f t="shared" si="121"/>
        <v>#DIV/0!</v>
      </c>
      <c r="AF818" t="e">
        <f t="shared" si="122"/>
        <v>#DIV/0!</v>
      </c>
      <c r="AG818" t="e">
        <f t="shared" si="123"/>
        <v>#DIV/0!</v>
      </c>
      <c r="AH818">
        <f t="shared" si="124"/>
        <v>0</v>
      </c>
      <c r="AI818">
        <f t="shared" si="125"/>
        <v>0</v>
      </c>
      <c r="AJ818" t="e">
        <f t="shared" si="126"/>
        <v>#DIV/0!</v>
      </c>
      <c r="AK818" t="e">
        <f t="shared" si="127"/>
        <v>#DIV/0!</v>
      </c>
      <c r="AL818" t="e">
        <f t="shared" si="128"/>
        <v>#DIV/0!</v>
      </c>
      <c r="AM818" t="e">
        <f t="shared" si="129"/>
        <v>#DIV/0!</v>
      </c>
    </row>
    <row r="819" spans="1:39">
      <c r="A819" s="18"/>
      <c r="B819" s="18"/>
      <c r="C819" s="18"/>
      <c r="O819" s="26" t="s">
        <v>2318</v>
      </c>
      <c r="P819" s="26" t="s">
        <v>2324</v>
      </c>
      <c r="Q819" s="26">
        <v>12</v>
      </c>
      <c r="R819" s="26">
        <v>111</v>
      </c>
      <c r="S819" s="26">
        <v>15</v>
      </c>
      <c r="AD819" t="e">
        <f t="shared" si="120"/>
        <v>#DIV/0!</v>
      </c>
      <c r="AE819" t="e">
        <f t="shared" si="121"/>
        <v>#DIV/0!</v>
      </c>
      <c r="AF819" t="e">
        <f t="shared" si="122"/>
        <v>#DIV/0!</v>
      </c>
      <c r="AG819" t="e">
        <f t="shared" si="123"/>
        <v>#DIV/0!</v>
      </c>
      <c r="AH819">
        <f t="shared" si="124"/>
        <v>0</v>
      </c>
      <c r="AI819">
        <f t="shared" si="125"/>
        <v>0</v>
      </c>
      <c r="AJ819" t="e">
        <f t="shared" si="126"/>
        <v>#DIV/0!</v>
      </c>
      <c r="AK819" t="e">
        <f t="shared" si="127"/>
        <v>#DIV/0!</v>
      </c>
      <c r="AL819" t="e">
        <f t="shared" si="128"/>
        <v>#DIV/0!</v>
      </c>
      <c r="AM819" t="e">
        <f t="shared" si="129"/>
        <v>#DIV/0!</v>
      </c>
    </row>
    <row r="820" spans="1:39">
      <c r="A820" s="18"/>
      <c r="B820" s="18"/>
      <c r="C820" s="18"/>
      <c r="O820" s="26" t="s">
        <v>2318</v>
      </c>
      <c r="P820" s="26" t="s">
        <v>2325</v>
      </c>
      <c r="Q820" s="26">
        <v>15</v>
      </c>
      <c r="R820" s="26">
        <v>113</v>
      </c>
      <c r="S820" s="26">
        <v>15</v>
      </c>
      <c r="AD820" t="e">
        <f t="shared" si="120"/>
        <v>#DIV/0!</v>
      </c>
      <c r="AE820" t="e">
        <f t="shared" si="121"/>
        <v>#DIV/0!</v>
      </c>
      <c r="AF820" t="e">
        <f t="shared" si="122"/>
        <v>#DIV/0!</v>
      </c>
      <c r="AG820" t="e">
        <f t="shared" si="123"/>
        <v>#DIV/0!</v>
      </c>
      <c r="AH820">
        <f t="shared" si="124"/>
        <v>0</v>
      </c>
      <c r="AI820">
        <f t="shared" si="125"/>
        <v>0</v>
      </c>
      <c r="AJ820" t="e">
        <f t="shared" si="126"/>
        <v>#DIV/0!</v>
      </c>
      <c r="AK820" t="e">
        <f t="shared" si="127"/>
        <v>#DIV/0!</v>
      </c>
      <c r="AL820" t="e">
        <f t="shared" si="128"/>
        <v>#DIV/0!</v>
      </c>
      <c r="AM820" t="e">
        <f t="shared" si="129"/>
        <v>#DIV/0!</v>
      </c>
    </row>
    <row r="821" spans="1:39">
      <c r="A821" s="18" t="s">
        <v>1091</v>
      </c>
      <c r="B821" s="18" t="s">
        <v>2800</v>
      </c>
      <c r="C821" s="18" t="s">
        <v>3653</v>
      </c>
      <c r="D821" s="33">
        <v>31.4500007629</v>
      </c>
      <c r="E821" s="33">
        <v>25.149999618500001</v>
      </c>
      <c r="F821" s="19">
        <v>24</v>
      </c>
      <c r="AD821" t="e">
        <f t="shared" si="120"/>
        <v>#DIV/0!</v>
      </c>
      <c r="AE821" t="e">
        <f t="shared" si="121"/>
        <v>#DIV/0!</v>
      </c>
      <c r="AF821" t="e">
        <f t="shared" si="122"/>
        <v>#DIV/0!</v>
      </c>
      <c r="AG821" t="e">
        <f t="shared" si="123"/>
        <v>#DIV/0!</v>
      </c>
      <c r="AH821" t="e">
        <f t="shared" si="124"/>
        <v>#DIV/0!</v>
      </c>
      <c r="AI821" t="e">
        <f t="shared" si="125"/>
        <v>#DIV/0!</v>
      </c>
      <c r="AJ821" t="e">
        <f t="shared" si="126"/>
        <v>#DIV/0!</v>
      </c>
      <c r="AK821" t="e">
        <f t="shared" si="127"/>
        <v>#DIV/0!</v>
      </c>
      <c r="AL821" t="e">
        <f t="shared" si="128"/>
        <v>#DIV/0!</v>
      </c>
      <c r="AM821" t="e">
        <f t="shared" si="129"/>
        <v>#DIV/0!</v>
      </c>
    </row>
    <row r="822" spans="1:39">
      <c r="A822" s="18" t="s">
        <v>1092</v>
      </c>
      <c r="B822" s="18" t="s">
        <v>1548</v>
      </c>
      <c r="C822" s="18" t="s">
        <v>3669</v>
      </c>
      <c r="D822" s="33">
        <v>67.363800048800002</v>
      </c>
      <c r="E822" s="33">
        <v>26.630399703999998</v>
      </c>
      <c r="F822" s="19">
        <v>180</v>
      </c>
      <c r="L822" s="23" t="s">
        <v>1548</v>
      </c>
      <c r="M822" s="24">
        <v>67.36</v>
      </c>
      <c r="N822" s="24">
        <v>26.63</v>
      </c>
      <c r="AD822" t="e">
        <f t="shared" si="120"/>
        <v>#DIV/0!</v>
      </c>
      <c r="AE822" t="e">
        <f t="shared" si="121"/>
        <v>#DIV/0!</v>
      </c>
      <c r="AF822">
        <f t="shared" si="122"/>
        <v>1.0000564140261283</v>
      </c>
      <c r="AG822">
        <f t="shared" si="123"/>
        <v>1.0000150095381148</v>
      </c>
      <c r="AH822" t="e">
        <f t="shared" si="124"/>
        <v>#DIV/0!</v>
      </c>
      <c r="AI822" t="e">
        <f t="shared" si="125"/>
        <v>#DIV/0!</v>
      </c>
      <c r="AJ822" t="e">
        <f t="shared" si="126"/>
        <v>#DIV/0!</v>
      </c>
      <c r="AK822" t="e">
        <f t="shared" si="127"/>
        <v>#DIV/0!</v>
      </c>
      <c r="AL822" t="e">
        <f t="shared" si="128"/>
        <v>#DIV/0!</v>
      </c>
      <c r="AM822" t="e">
        <f t="shared" si="129"/>
        <v>#DIV/0!</v>
      </c>
    </row>
    <row r="823" spans="1:39">
      <c r="A823" s="18" t="s">
        <v>1093</v>
      </c>
      <c r="B823" s="18" t="s">
        <v>2801</v>
      </c>
      <c r="C823" s="18" t="s">
        <v>3650</v>
      </c>
      <c r="D823" s="33">
        <v>43.729999542199998</v>
      </c>
      <c r="E823" s="33">
        <v>42.599998474099998</v>
      </c>
      <c r="F823" s="19">
        <v>2070</v>
      </c>
      <c r="AD823" t="e">
        <f t="shared" si="120"/>
        <v>#DIV/0!</v>
      </c>
      <c r="AE823" t="e">
        <f t="shared" si="121"/>
        <v>#DIV/0!</v>
      </c>
      <c r="AF823" t="e">
        <f t="shared" si="122"/>
        <v>#DIV/0!</v>
      </c>
      <c r="AG823" t="e">
        <f t="shared" si="123"/>
        <v>#DIV/0!</v>
      </c>
      <c r="AH823" t="e">
        <f t="shared" si="124"/>
        <v>#DIV/0!</v>
      </c>
      <c r="AI823" t="e">
        <f t="shared" si="125"/>
        <v>#DIV/0!</v>
      </c>
      <c r="AJ823" t="e">
        <f t="shared" si="126"/>
        <v>#DIV/0!</v>
      </c>
      <c r="AK823" t="e">
        <f t="shared" si="127"/>
        <v>#DIV/0!</v>
      </c>
      <c r="AL823" t="e">
        <f t="shared" si="128"/>
        <v>#DIV/0!</v>
      </c>
      <c r="AM823" t="e">
        <f t="shared" si="129"/>
        <v>#DIV/0!</v>
      </c>
    </row>
    <row r="824" spans="1:39">
      <c r="A824" s="18" t="s">
        <v>1094</v>
      </c>
      <c r="B824" s="18" t="s">
        <v>1540</v>
      </c>
      <c r="C824" s="18" t="s">
        <v>3623</v>
      </c>
      <c r="D824" s="33">
        <v>32.450000762899997</v>
      </c>
      <c r="E824" s="33">
        <v>-117.11000061039999</v>
      </c>
      <c r="F824" s="19">
        <v>124</v>
      </c>
      <c r="L824" s="23" t="s">
        <v>1540</v>
      </c>
      <c r="M824" s="24">
        <v>32.450000000000003</v>
      </c>
      <c r="N824" s="24">
        <v>-117.1</v>
      </c>
      <c r="AD824" t="e">
        <f t="shared" si="120"/>
        <v>#DIV/0!</v>
      </c>
      <c r="AE824" t="e">
        <f t="shared" si="121"/>
        <v>#DIV/0!</v>
      </c>
      <c r="AF824">
        <f t="shared" si="122"/>
        <v>1.0000000235100153</v>
      </c>
      <c r="AG824">
        <f t="shared" si="123"/>
        <v>1.0000854023091375</v>
      </c>
      <c r="AH824" t="e">
        <f t="shared" si="124"/>
        <v>#DIV/0!</v>
      </c>
      <c r="AI824" t="e">
        <f t="shared" si="125"/>
        <v>#DIV/0!</v>
      </c>
      <c r="AJ824" t="e">
        <f t="shared" si="126"/>
        <v>#DIV/0!</v>
      </c>
      <c r="AK824" t="e">
        <f t="shared" si="127"/>
        <v>#DIV/0!</v>
      </c>
      <c r="AL824" t="e">
        <f t="shared" si="128"/>
        <v>#DIV/0!</v>
      </c>
      <c r="AM824" t="e">
        <f t="shared" si="129"/>
        <v>#DIV/0!</v>
      </c>
    </row>
    <row r="825" spans="1:39">
      <c r="A825" s="18" t="s">
        <v>1095</v>
      </c>
      <c r="B825" s="18" t="s">
        <v>2326</v>
      </c>
      <c r="C825" s="18" t="s">
        <v>2327</v>
      </c>
      <c r="D825" s="33">
        <v>40.650001525900002</v>
      </c>
      <c r="E825" s="33">
        <v>117.1166000366</v>
      </c>
      <c r="F825" s="19">
        <v>287</v>
      </c>
      <c r="O825" s="26" t="s">
        <v>2326</v>
      </c>
      <c r="P825" s="26" t="s">
        <v>2327</v>
      </c>
      <c r="Q825" s="26">
        <v>40.65</v>
      </c>
      <c r="R825" s="26">
        <v>117.11660000000001</v>
      </c>
      <c r="S825" s="26">
        <v>287</v>
      </c>
      <c r="T825" s="30" t="s">
        <v>2326</v>
      </c>
      <c r="U825" s="30" t="s">
        <v>2327</v>
      </c>
      <c r="V825" s="30">
        <v>40.65</v>
      </c>
      <c r="W825" s="30">
        <v>117.11660000000001</v>
      </c>
      <c r="X825" s="30">
        <v>287</v>
      </c>
      <c r="AD825" t="e">
        <f t="shared" si="120"/>
        <v>#DIV/0!</v>
      </c>
      <c r="AE825" t="e">
        <f t="shared" si="121"/>
        <v>#DIV/0!</v>
      </c>
      <c r="AF825" t="e">
        <f t="shared" si="122"/>
        <v>#DIV/0!</v>
      </c>
      <c r="AG825" t="e">
        <f t="shared" si="123"/>
        <v>#DIV/0!</v>
      </c>
      <c r="AH825">
        <f t="shared" si="124"/>
        <v>1.0000000375375155</v>
      </c>
      <c r="AI825">
        <f t="shared" si="125"/>
        <v>1.0000000003125091</v>
      </c>
      <c r="AJ825">
        <f t="shared" si="126"/>
        <v>1.0000000375375155</v>
      </c>
      <c r="AK825">
        <f t="shared" si="127"/>
        <v>1.0000000003125091</v>
      </c>
      <c r="AL825" t="e">
        <f t="shared" si="128"/>
        <v>#DIV/0!</v>
      </c>
      <c r="AM825" t="e">
        <f t="shared" si="129"/>
        <v>#DIV/0!</v>
      </c>
    </row>
    <row r="826" spans="1:39">
      <c r="A826" s="18" t="s">
        <v>1096</v>
      </c>
      <c r="B826" s="18" t="s">
        <v>2802</v>
      </c>
      <c r="C826" s="18" t="s">
        <v>3642</v>
      </c>
      <c r="D826" s="33">
        <v>38.26</v>
      </c>
      <c r="E826" s="33">
        <v>140.83000000000001</v>
      </c>
      <c r="F826" s="19">
        <v>154</v>
      </c>
      <c r="AD826" t="e">
        <f t="shared" si="120"/>
        <v>#DIV/0!</v>
      </c>
      <c r="AE826" t="e">
        <f t="shared" si="121"/>
        <v>#DIV/0!</v>
      </c>
      <c r="AF826" t="e">
        <f t="shared" si="122"/>
        <v>#DIV/0!</v>
      </c>
      <c r="AG826" t="e">
        <f t="shared" si="123"/>
        <v>#DIV/0!</v>
      </c>
      <c r="AH826" t="e">
        <f t="shared" si="124"/>
        <v>#DIV/0!</v>
      </c>
      <c r="AI826" t="e">
        <f t="shared" si="125"/>
        <v>#DIV/0!</v>
      </c>
      <c r="AJ826" t="e">
        <f t="shared" si="126"/>
        <v>#DIV/0!</v>
      </c>
      <c r="AK826" t="e">
        <f t="shared" si="127"/>
        <v>#DIV/0!</v>
      </c>
      <c r="AL826" t="e">
        <f t="shared" si="128"/>
        <v>#DIV/0!</v>
      </c>
      <c r="AM826" t="e">
        <f t="shared" si="129"/>
        <v>#DIV/0!</v>
      </c>
    </row>
    <row r="827" spans="1:39">
      <c r="A827" s="18" t="s">
        <v>1097</v>
      </c>
      <c r="B827" s="18" t="s">
        <v>1691</v>
      </c>
      <c r="C827" s="18" t="s">
        <v>3640</v>
      </c>
      <c r="D827" s="33">
        <v>29.5709991455</v>
      </c>
      <c r="E827" s="33">
        <v>-97.992996215800005</v>
      </c>
      <c r="F827" s="19">
        <v>172</v>
      </c>
      <c r="L827" s="23" t="s">
        <v>1691</v>
      </c>
      <c r="M827" s="24">
        <v>29.57</v>
      </c>
      <c r="N827" s="24">
        <v>-97.99</v>
      </c>
      <c r="AD827" t="e">
        <f t="shared" si="120"/>
        <v>#DIV/0!</v>
      </c>
      <c r="AE827" t="e">
        <f t="shared" si="121"/>
        <v>#DIV/0!</v>
      </c>
      <c r="AF827">
        <f t="shared" si="122"/>
        <v>1.000033789161312</v>
      </c>
      <c r="AG827">
        <f t="shared" si="123"/>
        <v>1.000030576750689</v>
      </c>
      <c r="AH827" t="e">
        <f t="shared" si="124"/>
        <v>#DIV/0!</v>
      </c>
      <c r="AI827" t="e">
        <f t="shared" si="125"/>
        <v>#DIV/0!</v>
      </c>
      <c r="AJ827" t="e">
        <f t="shared" si="126"/>
        <v>#DIV/0!</v>
      </c>
      <c r="AK827" t="e">
        <f t="shared" si="127"/>
        <v>#DIV/0!</v>
      </c>
      <c r="AL827" t="e">
        <f t="shared" si="128"/>
        <v>#DIV/0!</v>
      </c>
      <c r="AM827" t="e">
        <f t="shared" si="129"/>
        <v>#DIV/0!</v>
      </c>
    </row>
    <row r="828" spans="1:39">
      <c r="A828" s="18" t="s">
        <v>1098</v>
      </c>
      <c r="B828" s="18" t="s">
        <v>2445</v>
      </c>
      <c r="C828" s="18" t="s">
        <v>2444</v>
      </c>
      <c r="D828" s="33">
        <v>45.183334350599999</v>
      </c>
      <c r="E828" s="33">
        <v>22.0499992371</v>
      </c>
      <c r="F828" s="19">
        <v>1432</v>
      </c>
      <c r="T828" s="30" t="s">
        <v>2445</v>
      </c>
      <c r="U828" s="30" t="s">
        <v>2444</v>
      </c>
      <c r="V828" s="30">
        <v>45.12</v>
      </c>
      <c r="W828" s="30">
        <v>21.97</v>
      </c>
      <c r="X828" s="30">
        <v>1432</v>
      </c>
      <c r="AD828" t="e">
        <f t="shared" si="120"/>
        <v>#DIV/0!</v>
      </c>
      <c r="AE828" t="e">
        <f t="shared" si="121"/>
        <v>#DIV/0!</v>
      </c>
      <c r="AF828" t="e">
        <f t="shared" si="122"/>
        <v>#DIV/0!</v>
      </c>
      <c r="AG828" t="e">
        <f t="shared" si="123"/>
        <v>#DIV/0!</v>
      </c>
      <c r="AH828" t="e">
        <f t="shared" si="124"/>
        <v>#DIV/0!</v>
      </c>
      <c r="AI828" t="e">
        <f t="shared" si="125"/>
        <v>#DIV/0!</v>
      </c>
      <c r="AJ828">
        <f t="shared" si="126"/>
        <v>1.0014036868484042</v>
      </c>
      <c r="AK828">
        <f t="shared" si="127"/>
        <v>1.0036412943604915</v>
      </c>
      <c r="AL828" t="e">
        <f t="shared" si="128"/>
        <v>#DIV/0!</v>
      </c>
      <c r="AM828" t="e">
        <f t="shared" si="129"/>
        <v>#DIV/0!</v>
      </c>
    </row>
    <row r="829" spans="1:39">
      <c r="A829" s="18" t="s">
        <v>1099</v>
      </c>
      <c r="B829" s="18" t="s">
        <v>1533</v>
      </c>
      <c r="C829" s="18" t="s">
        <v>3644</v>
      </c>
      <c r="D829" s="33">
        <v>37.566665649400001</v>
      </c>
      <c r="E829" s="33">
        <v>126.9499969482</v>
      </c>
      <c r="F829" s="19">
        <v>84</v>
      </c>
      <c r="L829" s="23" t="s">
        <v>1533</v>
      </c>
      <c r="M829" s="24">
        <v>37.57</v>
      </c>
      <c r="N829" s="24">
        <v>126.9</v>
      </c>
      <c r="AD829" t="e">
        <f t="shared" si="120"/>
        <v>#DIV/0!</v>
      </c>
      <c r="AE829" t="e">
        <f t="shared" si="121"/>
        <v>#DIV/0!</v>
      </c>
      <c r="AF829">
        <f t="shared" si="122"/>
        <v>0.9999112496513175</v>
      </c>
      <c r="AG829">
        <f t="shared" si="123"/>
        <v>1.0003939869834515</v>
      </c>
      <c r="AH829" t="e">
        <f t="shared" si="124"/>
        <v>#DIV/0!</v>
      </c>
      <c r="AI829" t="e">
        <f t="shared" si="125"/>
        <v>#DIV/0!</v>
      </c>
      <c r="AJ829" t="e">
        <f t="shared" si="126"/>
        <v>#DIV/0!</v>
      </c>
      <c r="AK829" t="e">
        <f t="shared" si="127"/>
        <v>#DIV/0!</v>
      </c>
      <c r="AL829" t="e">
        <f t="shared" si="128"/>
        <v>#DIV/0!</v>
      </c>
      <c r="AM829" t="e">
        <f t="shared" si="129"/>
        <v>#DIV/0!</v>
      </c>
    </row>
    <row r="830" spans="1:39">
      <c r="A830" s="18" t="s">
        <v>1100</v>
      </c>
      <c r="B830" s="18" t="s">
        <v>1702</v>
      </c>
      <c r="C830" s="18" t="s">
        <v>3645</v>
      </c>
      <c r="D830" s="33">
        <v>2.7300000190999998</v>
      </c>
      <c r="E830" s="33">
        <v>101.6999969482</v>
      </c>
      <c r="F830" s="19">
        <v>17</v>
      </c>
      <c r="L830" s="23" t="s">
        <v>1702</v>
      </c>
      <c r="M830" s="24">
        <v>2.73</v>
      </c>
      <c r="N830" s="24">
        <v>101.7</v>
      </c>
      <c r="AD830" t="e">
        <f t="shared" si="120"/>
        <v>#DIV/0!</v>
      </c>
      <c r="AE830" t="e">
        <f t="shared" si="121"/>
        <v>#DIV/0!</v>
      </c>
      <c r="AF830">
        <f t="shared" si="122"/>
        <v>1.0000000069963368</v>
      </c>
      <c r="AG830">
        <f t="shared" si="123"/>
        <v>0.9999999699921337</v>
      </c>
      <c r="AH830" t="e">
        <f t="shared" si="124"/>
        <v>#DIV/0!</v>
      </c>
      <c r="AI830" t="e">
        <f t="shared" si="125"/>
        <v>#DIV/0!</v>
      </c>
      <c r="AJ830" t="e">
        <f t="shared" si="126"/>
        <v>#DIV/0!</v>
      </c>
      <c r="AK830" t="e">
        <f t="shared" si="127"/>
        <v>#DIV/0!</v>
      </c>
      <c r="AL830" t="e">
        <f t="shared" si="128"/>
        <v>#DIV/0!</v>
      </c>
      <c r="AM830" t="e">
        <f t="shared" si="129"/>
        <v>#DIV/0!</v>
      </c>
    </row>
    <row r="831" spans="1:39">
      <c r="A831" s="18" t="s">
        <v>1101</v>
      </c>
      <c r="B831" s="18" t="s">
        <v>1509</v>
      </c>
      <c r="C831" s="18" t="s">
        <v>3649</v>
      </c>
      <c r="D831" s="33">
        <v>44.216667175300003</v>
      </c>
      <c r="E831" s="33">
        <v>10.766666412399999</v>
      </c>
      <c r="F831" s="19">
        <v>1030</v>
      </c>
      <c r="L831" s="23" t="s">
        <v>1509</v>
      </c>
      <c r="M831" s="24">
        <v>44.22</v>
      </c>
      <c r="N831" s="24">
        <v>10.77</v>
      </c>
      <c r="AD831" t="e">
        <f t="shared" si="120"/>
        <v>#DIV/0!</v>
      </c>
      <c r="AE831" t="e">
        <f t="shared" si="121"/>
        <v>#DIV/0!</v>
      </c>
      <c r="AF831">
        <f t="shared" si="122"/>
        <v>0.99992463082994132</v>
      </c>
      <c r="AG831">
        <f t="shared" si="123"/>
        <v>0.99969047468895078</v>
      </c>
      <c r="AH831" t="e">
        <f t="shared" si="124"/>
        <v>#DIV/0!</v>
      </c>
      <c r="AI831" t="e">
        <f t="shared" si="125"/>
        <v>#DIV/0!</v>
      </c>
      <c r="AJ831" t="e">
        <f t="shared" si="126"/>
        <v>#DIV/0!</v>
      </c>
      <c r="AK831" t="e">
        <f t="shared" si="127"/>
        <v>#DIV/0!</v>
      </c>
      <c r="AL831" t="e">
        <f t="shared" si="128"/>
        <v>#DIV/0!</v>
      </c>
      <c r="AM831" t="e">
        <f t="shared" si="129"/>
        <v>#DIV/0!</v>
      </c>
    </row>
    <row r="832" spans="1:39">
      <c r="A832" s="18" t="s">
        <v>1102</v>
      </c>
      <c r="B832" s="18" t="s">
        <v>1538</v>
      </c>
      <c r="C832" s="18" t="s">
        <v>3423</v>
      </c>
      <c r="D832" s="33">
        <v>-4.6700000763</v>
      </c>
      <c r="E832" s="33">
        <v>55.169998168900001</v>
      </c>
      <c r="F832" s="19">
        <v>3</v>
      </c>
      <c r="L832" s="23" t="s">
        <v>1538</v>
      </c>
      <c r="M832" s="24">
        <v>-4.67</v>
      </c>
      <c r="N832" s="24">
        <v>55.17</v>
      </c>
      <c r="O832" s="26" t="s">
        <v>1538</v>
      </c>
      <c r="P832" s="26" t="s">
        <v>2328</v>
      </c>
      <c r="Q832" s="26">
        <v>-4.67</v>
      </c>
      <c r="R832" s="26">
        <v>55.17</v>
      </c>
      <c r="S832" s="26">
        <v>7</v>
      </c>
      <c r="T832" s="30" t="s">
        <v>1538</v>
      </c>
      <c r="U832" s="30" t="s">
        <v>2328</v>
      </c>
      <c r="V832" s="30">
        <v>-4.67</v>
      </c>
      <c r="W832" s="30">
        <v>55.17</v>
      </c>
      <c r="X832" s="30">
        <v>7</v>
      </c>
      <c r="AD832" t="e">
        <f t="shared" si="120"/>
        <v>#DIV/0!</v>
      </c>
      <c r="AE832" t="e">
        <f t="shared" si="121"/>
        <v>#DIV/0!</v>
      </c>
      <c r="AF832">
        <f t="shared" si="122"/>
        <v>1.0000000163383298</v>
      </c>
      <c r="AG832">
        <f t="shared" si="123"/>
        <v>0.99999996680986047</v>
      </c>
      <c r="AH832">
        <f t="shared" si="124"/>
        <v>1.0000000163383298</v>
      </c>
      <c r="AI832">
        <f t="shared" si="125"/>
        <v>0.99999996680986047</v>
      </c>
      <c r="AJ832">
        <f t="shared" si="126"/>
        <v>1.0000000163383298</v>
      </c>
      <c r="AK832">
        <f t="shared" si="127"/>
        <v>0.99999996680986047</v>
      </c>
      <c r="AL832" t="e">
        <f t="shared" si="128"/>
        <v>#DIV/0!</v>
      </c>
      <c r="AM832" t="e">
        <f t="shared" si="129"/>
        <v>#DIV/0!</v>
      </c>
    </row>
    <row r="833" spans="1:39">
      <c r="A833" s="18" t="s">
        <v>1103</v>
      </c>
      <c r="B833" s="18" t="s">
        <v>2803</v>
      </c>
      <c r="C833" s="18" t="s">
        <v>3693</v>
      </c>
      <c r="D833" s="33">
        <v>52.569999694800003</v>
      </c>
      <c r="E833" s="33">
        <v>0.5</v>
      </c>
      <c r="F833" s="19">
        <v>15</v>
      </c>
      <c r="AD833" t="e">
        <f t="shared" si="120"/>
        <v>#DIV/0!</v>
      </c>
      <c r="AE833" t="e">
        <f t="shared" si="121"/>
        <v>#DIV/0!</v>
      </c>
      <c r="AF833" t="e">
        <f t="shared" si="122"/>
        <v>#DIV/0!</v>
      </c>
      <c r="AG833" t="e">
        <f t="shared" si="123"/>
        <v>#DIV/0!</v>
      </c>
      <c r="AH833" t="e">
        <f t="shared" si="124"/>
        <v>#DIV/0!</v>
      </c>
      <c r="AI833" t="e">
        <f t="shared" si="125"/>
        <v>#DIV/0!</v>
      </c>
      <c r="AJ833" t="e">
        <f t="shared" si="126"/>
        <v>#DIV/0!</v>
      </c>
      <c r="AK833" t="e">
        <f t="shared" si="127"/>
        <v>#DIV/0!</v>
      </c>
      <c r="AL833" t="e">
        <f t="shared" si="128"/>
        <v>#DIV/0!</v>
      </c>
      <c r="AM833" t="e">
        <f t="shared" si="129"/>
        <v>#DIV/0!</v>
      </c>
    </row>
    <row r="834" spans="1:39">
      <c r="A834" s="18" t="s">
        <v>1104</v>
      </c>
      <c r="B834" s="18" t="s">
        <v>2329</v>
      </c>
      <c r="C834" s="18" t="s">
        <v>3066</v>
      </c>
      <c r="D834" s="33">
        <v>-54.008300781300001</v>
      </c>
      <c r="E834" s="33">
        <v>-38.0512008667</v>
      </c>
      <c r="F834" s="19">
        <v>30</v>
      </c>
      <c r="O834" s="26" t="s">
        <v>2329</v>
      </c>
      <c r="P834" s="26" t="s">
        <v>2330</v>
      </c>
      <c r="Q834" s="26">
        <v>-54</v>
      </c>
      <c r="R834" s="26">
        <v>-38.049999999999997</v>
      </c>
      <c r="S834" s="26">
        <v>30</v>
      </c>
      <c r="T834" s="30" t="s">
        <v>2329</v>
      </c>
      <c r="U834" s="30" t="s">
        <v>2330</v>
      </c>
      <c r="V834" s="30">
        <v>-54</v>
      </c>
      <c r="W834" s="30">
        <v>-38.049999999999997</v>
      </c>
      <c r="X834" s="30">
        <v>30</v>
      </c>
      <c r="AD834" t="e">
        <f t="shared" ref="AD834:AD897" si="130">D834/I834</f>
        <v>#DIV/0!</v>
      </c>
      <c r="AE834" t="e">
        <f t="shared" ref="AE834:AE897" si="131">E834/J834</f>
        <v>#DIV/0!</v>
      </c>
      <c r="AF834" t="e">
        <f t="shared" ref="AF834:AF897" si="132">D834/M834</f>
        <v>#DIV/0!</v>
      </c>
      <c r="AG834" t="e">
        <f t="shared" ref="AG834:AG897" si="133">E834/N834</f>
        <v>#DIV/0!</v>
      </c>
      <c r="AH834">
        <f t="shared" ref="AH834:AH897" si="134">D834/Q834</f>
        <v>1.0001537181722222</v>
      </c>
      <c r="AI834">
        <f t="shared" ref="AI834:AI897" si="135">E834/R834</f>
        <v>1.0000315602286467</v>
      </c>
      <c r="AJ834">
        <f t="shared" ref="AJ834:AJ897" si="136">D834/V834</f>
        <v>1.0001537181722222</v>
      </c>
      <c r="AK834">
        <f t="shared" ref="AK834:AK897" si="137">E834/W834</f>
        <v>1.0000315602286467</v>
      </c>
      <c r="AL834" t="e">
        <f t="shared" si="128"/>
        <v>#DIV/0!</v>
      </c>
      <c r="AM834" t="e">
        <f t="shared" si="129"/>
        <v>#DIV/0!</v>
      </c>
    </row>
    <row r="835" spans="1:39">
      <c r="A835" s="18" t="s">
        <v>1105</v>
      </c>
      <c r="B835" s="18" t="s">
        <v>2331</v>
      </c>
      <c r="C835" s="18" t="s">
        <v>3673</v>
      </c>
      <c r="D835" s="33">
        <v>36.599998474099998</v>
      </c>
      <c r="E835" s="33">
        <v>-97.5</v>
      </c>
      <c r="F835" s="19">
        <v>318</v>
      </c>
      <c r="O835" s="26" t="s">
        <v>2331</v>
      </c>
      <c r="P835" s="26" t="s">
        <v>2332</v>
      </c>
      <c r="Q835" s="26">
        <v>36.78</v>
      </c>
      <c r="R835" s="26">
        <v>-97.5</v>
      </c>
      <c r="S835" s="26">
        <v>314</v>
      </c>
      <c r="T835" s="30" t="s">
        <v>2331</v>
      </c>
      <c r="U835" s="30" t="s">
        <v>2332</v>
      </c>
      <c r="V835" s="30">
        <v>36.78</v>
      </c>
      <c r="W835" s="30">
        <v>-97.5</v>
      </c>
      <c r="X835" s="30">
        <v>314</v>
      </c>
      <c r="AD835" t="e">
        <f t="shared" si="130"/>
        <v>#DIV/0!</v>
      </c>
      <c r="AE835" t="e">
        <f t="shared" si="131"/>
        <v>#DIV/0!</v>
      </c>
      <c r="AF835" t="e">
        <f t="shared" si="132"/>
        <v>#DIV/0!</v>
      </c>
      <c r="AG835" t="e">
        <f t="shared" si="133"/>
        <v>#DIV/0!</v>
      </c>
      <c r="AH835">
        <f t="shared" si="134"/>
        <v>0.99510599440184877</v>
      </c>
      <c r="AI835">
        <f t="shared" si="135"/>
        <v>1</v>
      </c>
      <c r="AJ835">
        <f t="shared" si="136"/>
        <v>0.99510599440184877</v>
      </c>
      <c r="AK835">
        <f t="shared" si="137"/>
        <v>1</v>
      </c>
      <c r="AL835" t="e">
        <f t="shared" ref="AL835:AL898" si="138">D835/Z835</f>
        <v>#DIV/0!</v>
      </c>
      <c r="AM835" t="e">
        <f t="shared" ref="AM835:AM898" si="139">E835/AA835</f>
        <v>#DIV/0!</v>
      </c>
    </row>
    <row r="836" spans="1:39">
      <c r="A836" s="18" t="s">
        <v>1106</v>
      </c>
      <c r="B836" s="18" t="s">
        <v>2804</v>
      </c>
      <c r="C836" s="18" t="s">
        <v>3652</v>
      </c>
      <c r="D836" s="33">
        <v>44.93</v>
      </c>
      <c r="E836" s="33">
        <v>-106.85</v>
      </c>
      <c r="F836" s="19">
        <v>1115</v>
      </c>
      <c r="AD836" t="e">
        <f t="shared" si="130"/>
        <v>#DIV/0!</v>
      </c>
      <c r="AE836" t="e">
        <f t="shared" si="131"/>
        <v>#DIV/0!</v>
      </c>
      <c r="AF836" t="e">
        <f t="shared" si="132"/>
        <v>#DIV/0!</v>
      </c>
      <c r="AG836" t="e">
        <f t="shared" si="133"/>
        <v>#DIV/0!</v>
      </c>
      <c r="AH836" t="e">
        <f t="shared" si="134"/>
        <v>#DIV/0!</v>
      </c>
      <c r="AI836" t="e">
        <f t="shared" si="135"/>
        <v>#DIV/0!</v>
      </c>
      <c r="AJ836" t="e">
        <f t="shared" si="136"/>
        <v>#DIV/0!</v>
      </c>
      <c r="AK836" t="e">
        <f t="shared" si="137"/>
        <v>#DIV/0!</v>
      </c>
      <c r="AL836" t="e">
        <f t="shared" si="138"/>
        <v>#DIV/0!</v>
      </c>
      <c r="AM836" t="e">
        <f t="shared" si="139"/>
        <v>#DIV/0!</v>
      </c>
    </row>
    <row r="837" spans="1:39">
      <c r="A837" s="18" t="s">
        <v>1107</v>
      </c>
      <c r="B837" s="18" t="s">
        <v>2333</v>
      </c>
      <c r="C837" s="18" t="s">
        <v>2334</v>
      </c>
      <c r="D837" s="33">
        <v>52.720001220699999</v>
      </c>
      <c r="E837" s="33">
        <v>174.10000610349999</v>
      </c>
      <c r="F837" s="19">
        <v>40</v>
      </c>
      <c r="O837" s="26" t="s">
        <v>2333</v>
      </c>
      <c r="P837" s="26" t="s">
        <v>2334</v>
      </c>
      <c r="Q837" s="26">
        <v>52.72</v>
      </c>
      <c r="R837" s="26">
        <v>174.08</v>
      </c>
      <c r="S837" s="26">
        <v>40</v>
      </c>
      <c r="T837" s="30" t="s">
        <v>2333</v>
      </c>
      <c r="U837" s="30" t="s">
        <v>2334</v>
      </c>
      <c r="V837" s="30">
        <v>52.72</v>
      </c>
      <c r="W837" s="30">
        <v>174.08</v>
      </c>
      <c r="X837" s="30">
        <v>40</v>
      </c>
      <c r="AD837" t="e">
        <f t="shared" si="130"/>
        <v>#DIV/0!</v>
      </c>
      <c r="AE837" t="e">
        <f t="shared" si="131"/>
        <v>#DIV/0!</v>
      </c>
      <c r="AF837" t="e">
        <f t="shared" si="132"/>
        <v>#DIV/0!</v>
      </c>
      <c r="AG837" t="e">
        <f t="shared" si="133"/>
        <v>#DIV/0!</v>
      </c>
      <c r="AH837">
        <f t="shared" si="134"/>
        <v>1.0000000231544006</v>
      </c>
      <c r="AI837">
        <f t="shared" si="135"/>
        <v>1.0001149247673482</v>
      </c>
      <c r="AJ837">
        <f t="shared" si="136"/>
        <v>1.0000000231544006</v>
      </c>
      <c r="AK837">
        <f t="shared" si="137"/>
        <v>1.0001149247673482</v>
      </c>
      <c r="AL837" t="e">
        <f t="shared" si="138"/>
        <v>#DIV/0!</v>
      </c>
      <c r="AM837" t="e">
        <f t="shared" si="139"/>
        <v>#DIV/0!</v>
      </c>
    </row>
    <row r="838" spans="1:39">
      <c r="A838" s="18" t="s">
        <v>1108</v>
      </c>
      <c r="B838" s="18" t="s">
        <v>1608</v>
      </c>
      <c r="C838" s="18" t="s">
        <v>3651</v>
      </c>
      <c r="D838" s="33">
        <v>38.522499084499998</v>
      </c>
      <c r="E838" s="33">
        <v>-78.435798645000006</v>
      </c>
      <c r="F838" s="19">
        <v>1074</v>
      </c>
      <c r="L838" s="23" t="s">
        <v>1608</v>
      </c>
      <c r="M838" s="24">
        <v>38.520000000000003</v>
      </c>
      <c r="N838" s="24">
        <v>-78.44</v>
      </c>
      <c r="AD838" t="e">
        <f t="shared" si="130"/>
        <v>#DIV/0!</v>
      </c>
      <c r="AE838" t="e">
        <f t="shared" si="131"/>
        <v>#DIV/0!</v>
      </c>
      <c r="AF838">
        <f t="shared" si="132"/>
        <v>1.0000648775830736</v>
      </c>
      <c r="AG838">
        <f t="shared" si="133"/>
        <v>0.99994643861550236</v>
      </c>
      <c r="AH838" t="e">
        <f t="shared" si="134"/>
        <v>#DIV/0!</v>
      </c>
      <c r="AI838" t="e">
        <f t="shared" si="135"/>
        <v>#DIV/0!</v>
      </c>
      <c r="AJ838" t="e">
        <f t="shared" si="136"/>
        <v>#DIV/0!</v>
      </c>
      <c r="AK838" t="e">
        <f t="shared" si="137"/>
        <v>#DIV/0!</v>
      </c>
      <c r="AL838" t="e">
        <f t="shared" si="138"/>
        <v>#DIV/0!</v>
      </c>
      <c r="AM838" t="e">
        <f t="shared" si="139"/>
        <v>#DIV/0!</v>
      </c>
    </row>
    <row r="839" spans="1:39">
      <c r="A839" s="18" t="s">
        <v>1109</v>
      </c>
      <c r="B839" s="18" t="s">
        <v>2335</v>
      </c>
      <c r="C839" s="18" t="s">
        <v>2057</v>
      </c>
      <c r="D839" s="33">
        <v>59.966667175300003</v>
      </c>
      <c r="E839" s="33">
        <v>29.1166667938</v>
      </c>
      <c r="F839" s="19">
        <v>4</v>
      </c>
      <c r="O839" s="26" t="s">
        <v>2335</v>
      </c>
      <c r="P839" s="26" t="s">
        <v>2336</v>
      </c>
      <c r="Q839" s="26">
        <v>59.97</v>
      </c>
      <c r="R839" s="26">
        <v>29.12</v>
      </c>
      <c r="S839" s="26">
        <v>4</v>
      </c>
      <c r="T839" s="30" t="s">
        <v>2335</v>
      </c>
      <c r="U839" s="30" t="s">
        <v>2336</v>
      </c>
      <c r="V839" s="30">
        <v>59.97</v>
      </c>
      <c r="W839" s="30">
        <v>29.12</v>
      </c>
      <c r="X839" s="30">
        <v>4</v>
      </c>
      <c r="Y839" s="26" t="s">
        <v>2057</v>
      </c>
      <c r="Z839" s="26">
        <v>59.966667000000001</v>
      </c>
      <c r="AA839" s="26">
        <v>29.116667</v>
      </c>
      <c r="AB839" s="28">
        <v>4</v>
      </c>
      <c r="AD839" t="e">
        <f t="shared" si="130"/>
        <v>#DIV/0!</v>
      </c>
      <c r="AE839" t="e">
        <f t="shared" si="131"/>
        <v>#DIV/0!</v>
      </c>
      <c r="AF839" t="e">
        <f t="shared" si="132"/>
        <v>#DIV/0!</v>
      </c>
      <c r="AG839" t="e">
        <f t="shared" si="133"/>
        <v>#DIV/0!</v>
      </c>
      <c r="AH839">
        <f t="shared" si="134"/>
        <v>0.99994442513423387</v>
      </c>
      <c r="AI839">
        <f t="shared" si="135"/>
        <v>0.9998855355013736</v>
      </c>
      <c r="AJ839">
        <f t="shared" si="136"/>
        <v>0.99994442513423387</v>
      </c>
      <c r="AK839">
        <f t="shared" si="137"/>
        <v>0.9998855355013736</v>
      </c>
      <c r="AL839">
        <f t="shared" si="138"/>
        <v>1.0000000029232907</v>
      </c>
      <c r="AM839">
        <f t="shared" si="139"/>
        <v>0.99999999291814545</v>
      </c>
    </row>
    <row r="840" spans="1:39">
      <c r="A840" s="18" t="s">
        <v>1110</v>
      </c>
      <c r="B840" s="18" t="s">
        <v>2805</v>
      </c>
      <c r="C840" s="18" t="s">
        <v>3654</v>
      </c>
      <c r="D840" s="33">
        <v>34.090801239000001</v>
      </c>
      <c r="E840" s="33">
        <v>-110.9421005249</v>
      </c>
      <c r="F840" s="19">
        <v>1600</v>
      </c>
      <c r="AD840" t="e">
        <f t="shared" si="130"/>
        <v>#DIV/0!</v>
      </c>
      <c r="AE840" t="e">
        <f t="shared" si="131"/>
        <v>#DIV/0!</v>
      </c>
      <c r="AF840" t="e">
        <f t="shared" si="132"/>
        <v>#DIV/0!</v>
      </c>
      <c r="AG840" t="e">
        <f t="shared" si="133"/>
        <v>#DIV/0!</v>
      </c>
      <c r="AH840" t="e">
        <f t="shared" si="134"/>
        <v>#DIV/0!</v>
      </c>
      <c r="AI840" t="e">
        <f t="shared" si="135"/>
        <v>#DIV/0!</v>
      </c>
      <c r="AJ840" t="e">
        <f t="shared" si="136"/>
        <v>#DIV/0!</v>
      </c>
      <c r="AK840" t="e">
        <f t="shared" si="137"/>
        <v>#DIV/0!</v>
      </c>
      <c r="AL840" t="e">
        <f t="shared" si="138"/>
        <v>#DIV/0!</v>
      </c>
      <c r="AM840" t="e">
        <f t="shared" si="139"/>
        <v>#DIV/0!</v>
      </c>
    </row>
    <row r="841" spans="1:39">
      <c r="A841" s="18"/>
      <c r="B841" s="18"/>
      <c r="C841" s="18"/>
      <c r="T841" s="30" t="s">
        <v>2447</v>
      </c>
      <c r="U841" s="30" t="s">
        <v>2446</v>
      </c>
      <c r="V841" s="30">
        <v>24.12</v>
      </c>
      <c r="W841" s="30">
        <v>123.83</v>
      </c>
      <c r="X841" s="30">
        <v>5</v>
      </c>
      <c r="AD841" t="e">
        <f t="shared" si="130"/>
        <v>#DIV/0!</v>
      </c>
      <c r="AE841" t="e">
        <f t="shared" si="131"/>
        <v>#DIV/0!</v>
      </c>
      <c r="AF841" t="e">
        <f t="shared" si="132"/>
        <v>#DIV/0!</v>
      </c>
      <c r="AG841" t="e">
        <f t="shared" si="133"/>
        <v>#DIV/0!</v>
      </c>
      <c r="AH841" t="e">
        <f t="shared" si="134"/>
        <v>#DIV/0!</v>
      </c>
      <c r="AI841" t="e">
        <f t="shared" si="135"/>
        <v>#DIV/0!</v>
      </c>
      <c r="AJ841">
        <f t="shared" si="136"/>
        <v>0</v>
      </c>
      <c r="AK841">
        <f t="shared" si="137"/>
        <v>0</v>
      </c>
      <c r="AL841" t="e">
        <f t="shared" si="138"/>
        <v>#DIV/0!</v>
      </c>
      <c r="AM841" t="e">
        <f t="shared" si="139"/>
        <v>#DIV/0!</v>
      </c>
    </row>
    <row r="842" spans="1:39">
      <c r="A842" s="18" t="s">
        <v>1111</v>
      </c>
      <c r="B842" s="18" t="s">
        <v>1416</v>
      </c>
      <c r="C842" s="18" t="s">
        <v>3659</v>
      </c>
      <c r="D842" s="33">
        <v>1.3166667222999999</v>
      </c>
      <c r="E842" s="33">
        <v>103.8666687012</v>
      </c>
      <c r="F842" s="19">
        <v>14</v>
      </c>
      <c r="L842" s="23" t="s">
        <v>1416</v>
      </c>
      <c r="M842" s="24">
        <v>1.32</v>
      </c>
      <c r="N842" s="24">
        <v>103.9</v>
      </c>
      <c r="AD842" t="e">
        <f t="shared" si="130"/>
        <v>#DIV/0!</v>
      </c>
      <c r="AE842" t="e">
        <f t="shared" si="131"/>
        <v>#DIV/0!</v>
      </c>
      <c r="AF842">
        <f t="shared" si="132"/>
        <v>0.99747478962121205</v>
      </c>
      <c r="AG842">
        <f t="shared" si="133"/>
        <v>0.99967919827911444</v>
      </c>
      <c r="AH842" t="e">
        <f t="shared" si="134"/>
        <v>#DIV/0!</v>
      </c>
      <c r="AI842" t="e">
        <f t="shared" si="135"/>
        <v>#DIV/0!</v>
      </c>
      <c r="AJ842" t="e">
        <f t="shared" si="136"/>
        <v>#DIV/0!</v>
      </c>
      <c r="AK842" t="e">
        <f t="shared" si="137"/>
        <v>#DIV/0!</v>
      </c>
      <c r="AL842" t="e">
        <f t="shared" si="138"/>
        <v>#DIV/0!</v>
      </c>
      <c r="AM842" t="e">
        <f t="shared" si="139"/>
        <v>#DIV/0!</v>
      </c>
    </row>
    <row r="843" spans="1:39">
      <c r="A843" s="18" t="s">
        <v>1112</v>
      </c>
      <c r="B843" s="18" t="s">
        <v>2337</v>
      </c>
      <c r="C843" s="18" t="s">
        <v>3375</v>
      </c>
      <c r="D843" s="33">
        <v>32.830001831099999</v>
      </c>
      <c r="E843" s="33">
        <v>-117.2699966431</v>
      </c>
      <c r="F843" s="19">
        <v>14</v>
      </c>
      <c r="O843" s="26" t="s">
        <v>2337</v>
      </c>
      <c r="P843" s="26" t="s">
        <v>2338</v>
      </c>
      <c r="Q843" s="26">
        <v>32.83</v>
      </c>
      <c r="R843" s="26">
        <v>-117.27</v>
      </c>
      <c r="S843" s="26">
        <v>14</v>
      </c>
      <c r="T843" s="30" t="s">
        <v>2337</v>
      </c>
      <c r="U843" s="30" t="s">
        <v>2338</v>
      </c>
      <c r="V843" s="30">
        <v>32.83</v>
      </c>
      <c r="W843" s="30">
        <v>-117.27</v>
      </c>
      <c r="X843" s="30">
        <v>14</v>
      </c>
      <c r="AD843" t="e">
        <f t="shared" si="130"/>
        <v>#DIV/0!</v>
      </c>
      <c r="AE843" t="e">
        <f t="shared" si="131"/>
        <v>#DIV/0!</v>
      </c>
      <c r="AF843" t="e">
        <f t="shared" si="132"/>
        <v>#DIV/0!</v>
      </c>
      <c r="AG843" t="e">
        <f t="shared" si="133"/>
        <v>#DIV/0!</v>
      </c>
      <c r="AH843">
        <f t="shared" si="134"/>
        <v>1.0000000557752056</v>
      </c>
      <c r="AI843">
        <f t="shared" si="135"/>
        <v>0.99999997137460561</v>
      </c>
      <c r="AJ843">
        <f t="shared" si="136"/>
        <v>1.0000000557752056</v>
      </c>
      <c r="AK843">
        <f t="shared" si="137"/>
        <v>0.99999997137460561</v>
      </c>
      <c r="AL843" t="e">
        <f t="shared" si="138"/>
        <v>#DIV/0!</v>
      </c>
      <c r="AM843" t="e">
        <f t="shared" si="139"/>
        <v>#DIV/0!</v>
      </c>
    </row>
    <row r="844" spans="1:39">
      <c r="A844" s="18" t="s">
        <v>1113</v>
      </c>
      <c r="B844" s="18" t="s">
        <v>1385</v>
      </c>
      <c r="C844" s="18" t="s">
        <v>1984</v>
      </c>
      <c r="D844" s="33">
        <v>60.133335113500003</v>
      </c>
      <c r="E844" s="33">
        <v>-1.1833332777000001</v>
      </c>
      <c r="F844" s="19">
        <v>84</v>
      </c>
      <c r="L844" s="23" t="s">
        <v>1385</v>
      </c>
      <c r="M844" s="24">
        <v>60.13</v>
      </c>
      <c r="N844" s="24">
        <v>-1.18</v>
      </c>
      <c r="O844" s="26" t="s">
        <v>1385</v>
      </c>
      <c r="P844" s="26" t="s">
        <v>2339</v>
      </c>
      <c r="Q844" s="26">
        <v>60.08</v>
      </c>
      <c r="R844" s="26">
        <v>-1.25</v>
      </c>
      <c r="S844" s="26">
        <v>30</v>
      </c>
      <c r="T844" s="30" t="s">
        <v>1385</v>
      </c>
      <c r="U844" s="30" t="s">
        <v>2339</v>
      </c>
      <c r="V844" s="30">
        <v>60.08</v>
      </c>
      <c r="W844" s="30">
        <v>-1.25</v>
      </c>
      <c r="X844" s="30">
        <v>30</v>
      </c>
      <c r="Y844" s="26" t="s">
        <v>1984</v>
      </c>
      <c r="Z844" s="26">
        <v>60.139167</v>
      </c>
      <c r="AA844" s="26">
        <v>-1.1852780000000001</v>
      </c>
      <c r="AB844" s="28">
        <v>85</v>
      </c>
      <c r="AD844" t="e">
        <f t="shared" si="130"/>
        <v>#DIV/0!</v>
      </c>
      <c r="AE844" t="e">
        <f t="shared" si="131"/>
        <v>#DIV/0!</v>
      </c>
      <c r="AF844">
        <f t="shared" si="132"/>
        <v>1.0000554650507234</v>
      </c>
      <c r="AG844">
        <f t="shared" si="133"/>
        <v>1.0028248116101697</v>
      </c>
      <c r="AH844">
        <f t="shared" si="134"/>
        <v>1.0008877349117844</v>
      </c>
      <c r="AI844">
        <f t="shared" si="135"/>
        <v>0.94666662216000008</v>
      </c>
      <c r="AJ844">
        <f t="shared" si="136"/>
        <v>1.0008877349117844</v>
      </c>
      <c r="AK844">
        <f t="shared" si="137"/>
        <v>0.94666662216000008</v>
      </c>
      <c r="AL844">
        <f t="shared" si="138"/>
        <v>0.99990302681611809</v>
      </c>
      <c r="AM844">
        <f t="shared" si="139"/>
        <v>0.99835926904911765</v>
      </c>
    </row>
    <row r="845" spans="1:39">
      <c r="A845" s="18" t="s">
        <v>1114</v>
      </c>
      <c r="B845" s="18" t="s">
        <v>2806</v>
      </c>
      <c r="C845" s="18" t="s">
        <v>3662</v>
      </c>
      <c r="D845" s="33">
        <v>29.25</v>
      </c>
      <c r="E845" s="33">
        <v>25.149999618500001</v>
      </c>
      <c r="F845" s="19">
        <v>3</v>
      </c>
      <c r="AD845" t="e">
        <f t="shared" si="130"/>
        <v>#DIV/0!</v>
      </c>
      <c r="AE845" t="e">
        <f t="shared" si="131"/>
        <v>#DIV/0!</v>
      </c>
      <c r="AF845" t="e">
        <f t="shared" si="132"/>
        <v>#DIV/0!</v>
      </c>
      <c r="AG845" t="e">
        <f t="shared" si="133"/>
        <v>#DIV/0!</v>
      </c>
      <c r="AH845" t="e">
        <f t="shared" si="134"/>
        <v>#DIV/0!</v>
      </c>
      <c r="AI845" t="e">
        <f t="shared" si="135"/>
        <v>#DIV/0!</v>
      </c>
      <c r="AJ845" t="e">
        <f t="shared" si="136"/>
        <v>#DIV/0!</v>
      </c>
      <c r="AK845" t="e">
        <f t="shared" si="137"/>
        <v>#DIV/0!</v>
      </c>
      <c r="AL845" t="e">
        <f t="shared" si="138"/>
        <v>#DIV/0!</v>
      </c>
      <c r="AM845" t="e">
        <f t="shared" si="139"/>
        <v>#DIV/0!</v>
      </c>
    </row>
    <row r="846" spans="1:39">
      <c r="A846" s="18" t="s">
        <v>1116</v>
      </c>
      <c r="B846" s="18" t="s">
        <v>2807</v>
      </c>
      <c r="C846" s="18" t="s">
        <v>3615</v>
      </c>
      <c r="D846" s="33">
        <v>-23</v>
      </c>
      <c r="E846" s="33">
        <v>-46</v>
      </c>
      <c r="F846" s="19">
        <v>600</v>
      </c>
      <c r="AD846" t="e">
        <f t="shared" si="130"/>
        <v>#DIV/0!</v>
      </c>
      <c r="AE846" t="e">
        <f t="shared" si="131"/>
        <v>#DIV/0!</v>
      </c>
      <c r="AF846" t="e">
        <f t="shared" si="132"/>
        <v>#DIV/0!</v>
      </c>
      <c r="AG846" t="e">
        <f t="shared" si="133"/>
        <v>#DIV/0!</v>
      </c>
      <c r="AH846" t="e">
        <f t="shared" si="134"/>
        <v>#DIV/0!</v>
      </c>
      <c r="AI846" t="e">
        <f t="shared" si="135"/>
        <v>#DIV/0!</v>
      </c>
      <c r="AJ846" t="e">
        <f t="shared" si="136"/>
        <v>#DIV/0!</v>
      </c>
      <c r="AK846" t="e">
        <f t="shared" si="137"/>
        <v>#DIV/0!</v>
      </c>
      <c r="AL846" t="e">
        <f t="shared" si="138"/>
        <v>#DIV/0!</v>
      </c>
      <c r="AM846" t="e">
        <f t="shared" si="139"/>
        <v>#DIV/0!</v>
      </c>
    </row>
    <row r="847" spans="1:39">
      <c r="A847" s="18" t="s">
        <v>1117</v>
      </c>
      <c r="B847" s="18" t="s">
        <v>2808</v>
      </c>
      <c r="C847" s="18" t="s">
        <v>3663</v>
      </c>
      <c r="D847" s="33">
        <v>58.752498626700003</v>
      </c>
      <c r="E847" s="33">
        <v>14.3005552292</v>
      </c>
      <c r="F847" s="19">
        <v>128</v>
      </c>
      <c r="AD847" t="e">
        <f t="shared" si="130"/>
        <v>#DIV/0!</v>
      </c>
      <c r="AE847" t="e">
        <f t="shared" si="131"/>
        <v>#DIV/0!</v>
      </c>
      <c r="AF847" t="e">
        <f t="shared" si="132"/>
        <v>#DIV/0!</v>
      </c>
      <c r="AG847" t="e">
        <f t="shared" si="133"/>
        <v>#DIV/0!</v>
      </c>
      <c r="AH847" t="e">
        <f t="shared" si="134"/>
        <v>#DIV/0!</v>
      </c>
      <c r="AI847" t="e">
        <f t="shared" si="135"/>
        <v>#DIV/0!</v>
      </c>
      <c r="AJ847" t="e">
        <f t="shared" si="136"/>
        <v>#DIV/0!</v>
      </c>
      <c r="AK847" t="e">
        <f t="shared" si="137"/>
        <v>#DIV/0!</v>
      </c>
      <c r="AL847" t="e">
        <f t="shared" si="138"/>
        <v>#DIV/0!</v>
      </c>
      <c r="AM847" t="e">
        <f t="shared" si="139"/>
        <v>#DIV/0!</v>
      </c>
    </row>
    <row r="848" spans="1:39">
      <c r="A848" s="18" t="s">
        <v>1118</v>
      </c>
      <c r="B848" s="18" t="s">
        <v>2809</v>
      </c>
      <c r="C848" s="18" t="s">
        <v>3624</v>
      </c>
      <c r="D848" s="33">
        <v>18.479999542200002</v>
      </c>
      <c r="E848" s="33">
        <v>-66.129997253400006</v>
      </c>
      <c r="F848" s="19">
        <v>17</v>
      </c>
      <c r="AD848" t="e">
        <f t="shared" si="130"/>
        <v>#DIV/0!</v>
      </c>
      <c r="AE848" t="e">
        <f t="shared" si="131"/>
        <v>#DIV/0!</v>
      </c>
      <c r="AF848" t="e">
        <f t="shared" si="132"/>
        <v>#DIV/0!</v>
      </c>
      <c r="AG848" t="e">
        <f t="shared" si="133"/>
        <v>#DIV/0!</v>
      </c>
      <c r="AH848" t="e">
        <f t="shared" si="134"/>
        <v>#DIV/0!</v>
      </c>
      <c r="AI848" t="e">
        <f t="shared" si="135"/>
        <v>#DIV/0!</v>
      </c>
      <c r="AJ848" t="e">
        <f t="shared" si="136"/>
        <v>#DIV/0!</v>
      </c>
      <c r="AK848" t="e">
        <f t="shared" si="137"/>
        <v>#DIV/0!</v>
      </c>
      <c r="AL848" t="e">
        <f t="shared" si="138"/>
        <v>#DIV/0!</v>
      </c>
      <c r="AM848" t="e">
        <f t="shared" si="139"/>
        <v>#DIV/0!</v>
      </c>
    </row>
    <row r="849" spans="1:39">
      <c r="A849" s="18" t="s">
        <v>1119</v>
      </c>
      <c r="B849" s="18" t="s">
        <v>2810</v>
      </c>
      <c r="C849" s="18" t="s">
        <v>3617</v>
      </c>
      <c r="D849" s="33">
        <v>67.5</v>
      </c>
      <c r="E849" s="33">
        <v>67.5</v>
      </c>
      <c r="F849" s="19">
        <v>419</v>
      </c>
      <c r="AD849" t="e">
        <f t="shared" si="130"/>
        <v>#DIV/0!</v>
      </c>
      <c r="AE849" t="e">
        <f t="shared" si="131"/>
        <v>#DIV/0!</v>
      </c>
      <c r="AF849" t="e">
        <f t="shared" si="132"/>
        <v>#DIV/0!</v>
      </c>
      <c r="AG849" t="e">
        <f t="shared" si="133"/>
        <v>#DIV/0!</v>
      </c>
      <c r="AH849" t="e">
        <f t="shared" si="134"/>
        <v>#DIV/0!</v>
      </c>
      <c r="AI849" t="e">
        <f t="shared" si="135"/>
        <v>#DIV/0!</v>
      </c>
      <c r="AJ849" t="e">
        <f t="shared" si="136"/>
        <v>#DIV/0!</v>
      </c>
      <c r="AK849" t="e">
        <f t="shared" si="137"/>
        <v>#DIV/0!</v>
      </c>
      <c r="AL849" t="e">
        <f t="shared" si="138"/>
        <v>#DIV/0!</v>
      </c>
      <c r="AM849" t="e">
        <f t="shared" si="139"/>
        <v>#DIV/0!</v>
      </c>
    </row>
    <row r="850" spans="1:39">
      <c r="A850" s="18" t="s">
        <v>1120</v>
      </c>
      <c r="B850" s="18" t="s">
        <v>1683</v>
      </c>
      <c r="C850" s="18" t="s">
        <v>3672</v>
      </c>
      <c r="D850" s="33">
        <v>7.1843900680999999</v>
      </c>
      <c r="E850" s="33">
        <v>100.6045837402</v>
      </c>
      <c r="F850" s="19">
        <v>4</v>
      </c>
      <c r="L850" s="23" t="s">
        <v>1683</v>
      </c>
      <c r="M850" s="24">
        <v>7.18</v>
      </c>
      <c r="N850" s="24">
        <v>100.6</v>
      </c>
      <c r="AD850" t="e">
        <f t="shared" si="130"/>
        <v>#DIV/0!</v>
      </c>
      <c r="AE850" t="e">
        <f t="shared" si="131"/>
        <v>#DIV/0!</v>
      </c>
      <c r="AF850">
        <f t="shared" si="132"/>
        <v>1.0006114300974931</v>
      </c>
      <c r="AG850">
        <f t="shared" si="133"/>
        <v>1.0000455640178927</v>
      </c>
      <c r="AH850" t="e">
        <f t="shared" si="134"/>
        <v>#DIV/0!</v>
      </c>
      <c r="AI850" t="e">
        <f t="shared" si="135"/>
        <v>#DIV/0!</v>
      </c>
      <c r="AJ850" t="e">
        <f t="shared" si="136"/>
        <v>#DIV/0!</v>
      </c>
      <c r="AK850" t="e">
        <f t="shared" si="137"/>
        <v>#DIV/0!</v>
      </c>
      <c r="AL850" t="e">
        <f t="shared" si="138"/>
        <v>#DIV/0!</v>
      </c>
      <c r="AM850" t="e">
        <f t="shared" si="139"/>
        <v>#DIV/0!</v>
      </c>
    </row>
    <row r="851" spans="1:39">
      <c r="A851" s="18" t="s">
        <v>1121</v>
      </c>
      <c r="B851" s="18" t="s">
        <v>2811</v>
      </c>
      <c r="C851" s="18" t="s">
        <v>3666</v>
      </c>
      <c r="D851" s="33">
        <v>-24.99306</v>
      </c>
      <c r="E851" s="33">
        <v>31.58389</v>
      </c>
      <c r="F851" s="19" t="s">
        <v>8256</v>
      </c>
      <c r="AD851" t="e">
        <f t="shared" si="130"/>
        <v>#DIV/0!</v>
      </c>
      <c r="AE851" t="e">
        <f t="shared" si="131"/>
        <v>#DIV/0!</v>
      </c>
      <c r="AF851" t="e">
        <f t="shared" si="132"/>
        <v>#DIV/0!</v>
      </c>
      <c r="AG851" t="e">
        <f t="shared" si="133"/>
        <v>#DIV/0!</v>
      </c>
      <c r="AH851" t="e">
        <f t="shared" si="134"/>
        <v>#DIV/0!</v>
      </c>
      <c r="AI851" t="e">
        <f t="shared" si="135"/>
        <v>#DIV/0!</v>
      </c>
      <c r="AJ851" t="e">
        <f t="shared" si="136"/>
        <v>#DIV/0!</v>
      </c>
      <c r="AK851" t="e">
        <f t="shared" si="137"/>
        <v>#DIV/0!</v>
      </c>
      <c r="AL851" t="e">
        <f t="shared" si="138"/>
        <v>#DIV/0!</v>
      </c>
      <c r="AM851" t="e">
        <f t="shared" si="139"/>
        <v>#DIV/0!</v>
      </c>
    </row>
    <row r="852" spans="1:39">
      <c r="A852" s="18" t="s">
        <v>1122</v>
      </c>
      <c r="B852" s="18" t="s">
        <v>1694</v>
      </c>
      <c r="C852" s="18" t="s">
        <v>3675</v>
      </c>
      <c r="D852" s="33">
        <v>47.669998168900001</v>
      </c>
      <c r="E852" s="33">
        <v>-117.41999816889999</v>
      </c>
      <c r="F852" s="19">
        <v>576</v>
      </c>
      <c r="L852" s="23" t="s">
        <v>1694</v>
      </c>
      <c r="M852" s="24">
        <v>47.67</v>
      </c>
      <c r="N852" s="24">
        <v>-117.4</v>
      </c>
      <c r="AD852" t="e">
        <f t="shared" si="130"/>
        <v>#DIV/0!</v>
      </c>
      <c r="AE852" t="e">
        <f t="shared" si="131"/>
        <v>#DIV/0!</v>
      </c>
      <c r="AF852">
        <f t="shared" si="132"/>
        <v>0.99999996158800086</v>
      </c>
      <c r="AG852">
        <f t="shared" si="133"/>
        <v>1.0001703421541737</v>
      </c>
      <c r="AH852" t="e">
        <f t="shared" si="134"/>
        <v>#DIV/0!</v>
      </c>
      <c r="AI852" t="e">
        <f t="shared" si="135"/>
        <v>#DIV/0!</v>
      </c>
      <c r="AJ852" t="e">
        <f t="shared" si="136"/>
        <v>#DIV/0!</v>
      </c>
      <c r="AK852" t="e">
        <f t="shared" si="137"/>
        <v>#DIV/0!</v>
      </c>
      <c r="AL852" t="e">
        <f t="shared" si="138"/>
        <v>#DIV/0!</v>
      </c>
      <c r="AM852" t="e">
        <f t="shared" si="139"/>
        <v>#DIV/0!</v>
      </c>
    </row>
    <row r="853" spans="1:39">
      <c r="A853" s="18" t="s">
        <v>1123</v>
      </c>
      <c r="B853" s="18" t="s">
        <v>2812</v>
      </c>
      <c r="C853" s="18" t="s">
        <v>3665</v>
      </c>
      <c r="D853" s="33">
        <v>58.819999694800003</v>
      </c>
      <c r="E853" s="33">
        <v>6.7199997902000002</v>
      </c>
      <c r="F853" s="19">
        <v>475</v>
      </c>
      <c r="AD853" t="e">
        <f t="shared" si="130"/>
        <v>#DIV/0!</v>
      </c>
      <c r="AE853" t="e">
        <f t="shared" si="131"/>
        <v>#DIV/0!</v>
      </c>
      <c r="AF853" t="e">
        <f t="shared" si="132"/>
        <v>#DIV/0!</v>
      </c>
      <c r="AG853" t="e">
        <f t="shared" si="133"/>
        <v>#DIV/0!</v>
      </c>
      <c r="AH853" t="e">
        <f t="shared" si="134"/>
        <v>#DIV/0!</v>
      </c>
      <c r="AI853" t="e">
        <f t="shared" si="135"/>
        <v>#DIV/0!</v>
      </c>
      <c r="AJ853" t="e">
        <f t="shared" si="136"/>
        <v>#DIV/0!</v>
      </c>
      <c r="AK853" t="e">
        <f t="shared" si="137"/>
        <v>#DIV/0!</v>
      </c>
      <c r="AL853" t="e">
        <f t="shared" si="138"/>
        <v>#DIV/0!</v>
      </c>
      <c r="AM853" t="e">
        <f t="shared" si="139"/>
        <v>#DIV/0!</v>
      </c>
    </row>
    <row r="854" spans="1:39">
      <c r="A854" s="18" t="s">
        <v>1124</v>
      </c>
      <c r="B854" s="18" t="s">
        <v>1419</v>
      </c>
      <c r="C854" s="18" t="s">
        <v>3635</v>
      </c>
      <c r="D854" s="33">
        <v>52.116664886499997</v>
      </c>
      <c r="E854" s="33">
        <v>-106.7166976929</v>
      </c>
      <c r="F854" s="19">
        <v>550</v>
      </c>
      <c r="L854" s="23" t="s">
        <v>1419</v>
      </c>
      <c r="M854" s="24">
        <v>52.12</v>
      </c>
      <c r="N854" s="24">
        <v>-106.7</v>
      </c>
      <c r="AD854" t="e">
        <f t="shared" si="130"/>
        <v>#DIV/0!</v>
      </c>
      <c r="AE854" t="e">
        <f t="shared" si="131"/>
        <v>#DIV/0!</v>
      </c>
      <c r="AF854">
        <f t="shared" si="132"/>
        <v>0.99993601086914807</v>
      </c>
      <c r="AG854">
        <f t="shared" si="133"/>
        <v>1.0001564919671977</v>
      </c>
      <c r="AH854" t="e">
        <f t="shared" si="134"/>
        <v>#DIV/0!</v>
      </c>
      <c r="AI854" t="e">
        <f t="shared" si="135"/>
        <v>#DIV/0!</v>
      </c>
      <c r="AJ854" t="e">
        <f t="shared" si="136"/>
        <v>#DIV/0!</v>
      </c>
      <c r="AK854" t="e">
        <f t="shared" si="137"/>
        <v>#DIV/0!</v>
      </c>
      <c r="AL854" t="e">
        <f t="shared" si="138"/>
        <v>#DIV/0!</v>
      </c>
      <c r="AM854" t="e">
        <f t="shared" si="139"/>
        <v>#DIV/0!</v>
      </c>
    </row>
    <row r="855" spans="1:39">
      <c r="A855" s="18" t="s">
        <v>1125</v>
      </c>
      <c r="B855" s="18" t="s">
        <v>1555</v>
      </c>
      <c r="C855" s="18" t="s">
        <v>3664</v>
      </c>
      <c r="D855" s="33">
        <v>54</v>
      </c>
      <c r="E855" s="33">
        <v>123.9700012207</v>
      </c>
      <c r="F855" s="19">
        <v>-1</v>
      </c>
      <c r="L855" s="23" t="s">
        <v>1555</v>
      </c>
      <c r="M855" s="24">
        <v>54</v>
      </c>
      <c r="N855" s="24">
        <v>124</v>
      </c>
      <c r="AD855" t="e">
        <f t="shared" si="130"/>
        <v>#DIV/0!</v>
      </c>
      <c r="AE855" t="e">
        <f t="shared" si="131"/>
        <v>#DIV/0!</v>
      </c>
      <c r="AF855">
        <f t="shared" si="132"/>
        <v>1</v>
      </c>
      <c r="AG855">
        <f t="shared" si="133"/>
        <v>0.99975807436048381</v>
      </c>
      <c r="AH855" t="e">
        <f t="shared" si="134"/>
        <v>#DIV/0!</v>
      </c>
      <c r="AI855" t="e">
        <f t="shared" si="135"/>
        <v>#DIV/0!</v>
      </c>
      <c r="AJ855" t="e">
        <f t="shared" si="136"/>
        <v>#DIV/0!</v>
      </c>
      <c r="AK855" t="e">
        <f t="shared" si="137"/>
        <v>#DIV/0!</v>
      </c>
      <c r="AL855" t="e">
        <f t="shared" si="138"/>
        <v>#DIV/0!</v>
      </c>
      <c r="AM855" t="e">
        <f t="shared" si="139"/>
        <v>#DIV/0!</v>
      </c>
    </row>
    <row r="856" spans="1:39">
      <c r="A856" s="18" t="s">
        <v>1126</v>
      </c>
      <c r="B856" s="18" t="s">
        <v>2813</v>
      </c>
      <c r="C856" s="18" t="s">
        <v>3658</v>
      </c>
      <c r="D856" s="33">
        <v>38.830001831099999</v>
      </c>
      <c r="E856" s="33">
        <v>-76.949996948199995</v>
      </c>
      <c r="F856" s="19">
        <v>89</v>
      </c>
      <c r="AD856" t="e">
        <f t="shared" si="130"/>
        <v>#DIV/0!</v>
      </c>
      <c r="AE856" t="e">
        <f t="shared" si="131"/>
        <v>#DIV/0!</v>
      </c>
      <c r="AF856" t="e">
        <f t="shared" si="132"/>
        <v>#DIV/0!</v>
      </c>
      <c r="AG856" t="e">
        <f t="shared" si="133"/>
        <v>#DIV/0!</v>
      </c>
      <c r="AH856" t="e">
        <f t="shared" si="134"/>
        <v>#DIV/0!</v>
      </c>
      <c r="AI856" t="e">
        <f t="shared" si="135"/>
        <v>#DIV/0!</v>
      </c>
      <c r="AJ856" t="e">
        <f t="shared" si="136"/>
        <v>#DIV/0!</v>
      </c>
      <c r="AK856" t="e">
        <f t="shared" si="137"/>
        <v>#DIV/0!</v>
      </c>
      <c r="AL856" t="e">
        <f t="shared" si="138"/>
        <v>#DIV/0!</v>
      </c>
      <c r="AM856" t="e">
        <f t="shared" si="139"/>
        <v>#DIV/0!</v>
      </c>
    </row>
    <row r="857" spans="1:39">
      <c r="A857" s="18" t="s">
        <v>1127</v>
      </c>
      <c r="B857" s="18" t="s">
        <v>2814</v>
      </c>
      <c r="C857" s="18" t="s">
        <v>3630</v>
      </c>
      <c r="D857" s="33">
        <v>36.959999084499998</v>
      </c>
      <c r="E857" s="33">
        <v>-25.170000076299999</v>
      </c>
      <c r="F857" s="19">
        <v>100</v>
      </c>
      <c r="AD857" t="e">
        <f t="shared" si="130"/>
        <v>#DIV/0!</v>
      </c>
      <c r="AE857" t="e">
        <f t="shared" si="131"/>
        <v>#DIV/0!</v>
      </c>
      <c r="AF857" t="e">
        <f t="shared" si="132"/>
        <v>#DIV/0!</v>
      </c>
      <c r="AG857" t="e">
        <f t="shared" si="133"/>
        <v>#DIV/0!</v>
      </c>
      <c r="AH857" t="e">
        <f t="shared" si="134"/>
        <v>#DIV/0!</v>
      </c>
      <c r="AI857" t="e">
        <f t="shared" si="135"/>
        <v>#DIV/0!</v>
      </c>
      <c r="AJ857" t="e">
        <f t="shared" si="136"/>
        <v>#DIV/0!</v>
      </c>
      <c r="AK857" t="e">
        <f t="shared" si="137"/>
        <v>#DIV/0!</v>
      </c>
      <c r="AL857" t="e">
        <f t="shared" si="138"/>
        <v>#DIV/0!</v>
      </c>
      <c r="AM857" t="e">
        <f t="shared" si="139"/>
        <v>#DIV/0!</v>
      </c>
    </row>
    <row r="858" spans="1:39">
      <c r="A858" s="18" t="s">
        <v>1128</v>
      </c>
      <c r="B858" s="18" t="s">
        <v>2815</v>
      </c>
      <c r="C858" s="18" t="s">
        <v>3631</v>
      </c>
      <c r="D858" s="33">
        <v>39.799999237100003</v>
      </c>
      <c r="E858" s="33">
        <v>18.3333339691</v>
      </c>
      <c r="F858" s="19">
        <v>104</v>
      </c>
      <c r="AD858" t="e">
        <f t="shared" si="130"/>
        <v>#DIV/0!</v>
      </c>
      <c r="AE858" t="e">
        <f t="shared" si="131"/>
        <v>#DIV/0!</v>
      </c>
      <c r="AF858" t="e">
        <f t="shared" si="132"/>
        <v>#DIV/0!</v>
      </c>
      <c r="AG858" t="e">
        <f t="shared" si="133"/>
        <v>#DIV/0!</v>
      </c>
      <c r="AH858" t="e">
        <f t="shared" si="134"/>
        <v>#DIV/0!</v>
      </c>
      <c r="AI858" t="e">
        <f t="shared" si="135"/>
        <v>#DIV/0!</v>
      </c>
      <c r="AJ858" t="e">
        <f t="shared" si="136"/>
        <v>#DIV/0!</v>
      </c>
      <c r="AK858" t="e">
        <f t="shared" si="137"/>
        <v>#DIV/0!</v>
      </c>
      <c r="AL858" t="e">
        <f t="shared" si="138"/>
        <v>#DIV/0!</v>
      </c>
      <c r="AM858" t="e">
        <f t="shared" si="139"/>
        <v>#DIV/0!</v>
      </c>
    </row>
    <row r="859" spans="1:39">
      <c r="A859" s="18" t="s">
        <v>1129</v>
      </c>
      <c r="B859" s="18" t="s">
        <v>2816</v>
      </c>
      <c r="C859" s="18" t="s">
        <v>1972</v>
      </c>
      <c r="D859" s="33">
        <v>51.766666412399999</v>
      </c>
      <c r="E859" s="33">
        <v>-3.0499999522999999</v>
      </c>
      <c r="F859" s="19">
        <v>55</v>
      </c>
      <c r="Y859" s="26" t="s">
        <v>1972</v>
      </c>
      <c r="Z859" s="26">
        <v>51.035829999999997</v>
      </c>
      <c r="AA859" s="26">
        <v>-2.7352799999999999</v>
      </c>
      <c r="AB859" s="28">
        <v>55</v>
      </c>
      <c r="AD859" t="e">
        <f t="shared" si="130"/>
        <v>#DIV/0!</v>
      </c>
      <c r="AE859" t="e">
        <f t="shared" si="131"/>
        <v>#DIV/0!</v>
      </c>
      <c r="AF859" t="e">
        <f t="shared" si="132"/>
        <v>#DIV/0!</v>
      </c>
      <c r="AG859" t="e">
        <f t="shared" si="133"/>
        <v>#DIV/0!</v>
      </c>
      <c r="AH859" t="e">
        <f t="shared" si="134"/>
        <v>#DIV/0!</v>
      </c>
      <c r="AI859" t="e">
        <f t="shared" si="135"/>
        <v>#DIV/0!</v>
      </c>
      <c r="AJ859" t="e">
        <f t="shared" si="136"/>
        <v>#DIV/0!</v>
      </c>
      <c r="AK859" t="e">
        <f t="shared" si="137"/>
        <v>#DIV/0!</v>
      </c>
      <c r="AL859">
        <f t="shared" si="138"/>
        <v>1.0143200651855766</v>
      </c>
      <c r="AM859">
        <f t="shared" si="139"/>
        <v>1.1150595011479629</v>
      </c>
    </row>
    <row r="860" spans="1:39">
      <c r="A860" s="18" t="s">
        <v>1131</v>
      </c>
      <c r="B860" s="18" t="s">
        <v>2817</v>
      </c>
      <c r="C860" s="18" t="s">
        <v>3305</v>
      </c>
      <c r="D860" s="33">
        <v>61.847384409999997</v>
      </c>
      <c r="E860" s="33">
        <v>24.294779800000001</v>
      </c>
      <c r="F860" s="19">
        <v>181</v>
      </c>
      <c r="AD860" t="e">
        <f t="shared" si="130"/>
        <v>#DIV/0!</v>
      </c>
      <c r="AE860" t="e">
        <f t="shared" si="131"/>
        <v>#DIV/0!</v>
      </c>
      <c r="AF860" t="e">
        <f t="shared" si="132"/>
        <v>#DIV/0!</v>
      </c>
      <c r="AG860" t="e">
        <f t="shared" si="133"/>
        <v>#DIV/0!</v>
      </c>
      <c r="AH860" t="e">
        <f t="shared" si="134"/>
        <v>#DIV/0!</v>
      </c>
      <c r="AI860" t="e">
        <f t="shared" si="135"/>
        <v>#DIV/0!</v>
      </c>
      <c r="AJ860" t="e">
        <f t="shared" si="136"/>
        <v>#DIV/0!</v>
      </c>
      <c r="AK860" t="e">
        <f t="shared" si="137"/>
        <v>#DIV/0!</v>
      </c>
      <c r="AL860" t="e">
        <f t="shared" si="138"/>
        <v>#DIV/0!</v>
      </c>
      <c r="AM860" t="e">
        <f t="shared" si="139"/>
        <v>#DIV/0!</v>
      </c>
    </row>
    <row r="861" spans="1:39">
      <c r="A861" s="18" t="s">
        <v>1132</v>
      </c>
      <c r="B861" s="18" t="s">
        <v>1618</v>
      </c>
      <c r="C861" s="18" t="s">
        <v>3625</v>
      </c>
      <c r="D861" s="33">
        <v>-68.129997253400006</v>
      </c>
      <c r="E861" s="33">
        <v>-67.099998474100005</v>
      </c>
      <c r="F861" s="19">
        <v>30</v>
      </c>
      <c r="L861" s="23" t="s">
        <v>1618</v>
      </c>
      <c r="M861" s="24">
        <v>-68.13</v>
      </c>
      <c r="N861" s="24">
        <v>-67.099999999999994</v>
      </c>
      <c r="AD861" t="e">
        <f t="shared" si="130"/>
        <v>#DIV/0!</v>
      </c>
      <c r="AE861" t="e">
        <f t="shared" si="131"/>
        <v>#DIV/0!</v>
      </c>
      <c r="AF861">
        <f t="shared" si="132"/>
        <v>0.99999995968589472</v>
      </c>
      <c r="AG861">
        <f t="shared" si="133"/>
        <v>0.99999997725931467</v>
      </c>
      <c r="AH861" t="e">
        <f t="shared" si="134"/>
        <v>#DIV/0!</v>
      </c>
      <c r="AI861" t="e">
        <f t="shared" si="135"/>
        <v>#DIV/0!</v>
      </c>
      <c r="AJ861" t="e">
        <f t="shared" si="136"/>
        <v>#DIV/0!</v>
      </c>
      <c r="AK861" t="e">
        <f t="shared" si="137"/>
        <v>#DIV/0!</v>
      </c>
      <c r="AL861" t="e">
        <f t="shared" si="138"/>
        <v>#DIV/0!</v>
      </c>
      <c r="AM861" t="e">
        <f t="shared" si="139"/>
        <v>#DIV/0!</v>
      </c>
    </row>
    <row r="862" spans="1:39">
      <c r="A862" s="18" t="s">
        <v>1133</v>
      </c>
      <c r="B862" s="18" t="s">
        <v>2818</v>
      </c>
      <c r="C862" s="18" t="s">
        <v>3637</v>
      </c>
      <c r="D862" s="33">
        <v>50.650001525900002</v>
      </c>
      <c r="E862" s="33">
        <v>10.7700004578</v>
      </c>
      <c r="F862" s="19">
        <v>937</v>
      </c>
      <c r="AD862" t="e">
        <f t="shared" si="130"/>
        <v>#DIV/0!</v>
      </c>
      <c r="AE862" t="e">
        <f t="shared" si="131"/>
        <v>#DIV/0!</v>
      </c>
      <c r="AF862" t="e">
        <f t="shared" si="132"/>
        <v>#DIV/0!</v>
      </c>
      <c r="AG862" t="e">
        <f t="shared" si="133"/>
        <v>#DIV/0!</v>
      </c>
      <c r="AH862" t="e">
        <f t="shared" si="134"/>
        <v>#DIV/0!</v>
      </c>
      <c r="AI862" t="e">
        <f t="shared" si="135"/>
        <v>#DIV/0!</v>
      </c>
      <c r="AJ862" t="e">
        <f t="shared" si="136"/>
        <v>#DIV/0!</v>
      </c>
      <c r="AK862" t="e">
        <f t="shared" si="137"/>
        <v>#DIV/0!</v>
      </c>
      <c r="AL862" t="e">
        <f t="shared" si="138"/>
        <v>#DIV/0!</v>
      </c>
      <c r="AM862" t="e">
        <f t="shared" si="139"/>
        <v>#DIV/0!</v>
      </c>
    </row>
    <row r="863" spans="1:39">
      <c r="A863" s="18" t="s">
        <v>1134</v>
      </c>
      <c r="B863" s="18" t="s">
        <v>2819</v>
      </c>
      <c r="C863" s="18" t="s">
        <v>3667</v>
      </c>
      <c r="D863" s="33">
        <v>63.516666412399999</v>
      </c>
      <c r="E863" s="33">
        <v>-116</v>
      </c>
      <c r="F863" s="19">
        <v>240</v>
      </c>
      <c r="AD863" t="e">
        <f t="shared" si="130"/>
        <v>#DIV/0!</v>
      </c>
      <c r="AE863" t="e">
        <f t="shared" si="131"/>
        <v>#DIV/0!</v>
      </c>
      <c r="AF863" t="e">
        <f t="shared" si="132"/>
        <v>#DIV/0!</v>
      </c>
      <c r="AG863" t="e">
        <f t="shared" si="133"/>
        <v>#DIV/0!</v>
      </c>
      <c r="AH863" t="e">
        <f t="shared" si="134"/>
        <v>#DIV/0!</v>
      </c>
      <c r="AI863" t="e">
        <f t="shared" si="135"/>
        <v>#DIV/0!</v>
      </c>
      <c r="AJ863" t="e">
        <f t="shared" si="136"/>
        <v>#DIV/0!</v>
      </c>
      <c r="AK863" t="e">
        <f t="shared" si="137"/>
        <v>#DIV/0!</v>
      </c>
      <c r="AL863" t="e">
        <f t="shared" si="138"/>
        <v>#DIV/0!</v>
      </c>
      <c r="AM863" t="e">
        <f t="shared" si="139"/>
        <v>#DIV/0!</v>
      </c>
    </row>
    <row r="864" spans="1:39">
      <c r="A864" s="18" t="s">
        <v>1136</v>
      </c>
      <c r="B864" s="18" t="s">
        <v>2820</v>
      </c>
      <c r="C864" s="18" t="s">
        <v>2031</v>
      </c>
      <c r="D864" s="33">
        <v>59.200000762899997</v>
      </c>
      <c r="E864" s="33">
        <v>5.1999998093000004</v>
      </c>
      <c r="F864" s="19">
        <v>40</v>
      </c>
      <c r="Y864" s="26" t="s">
        <v>2031</v>
      </c>
      <c r="Z864" s="26">
        <v>59.2</v>
      </c>
      <c r="AA864" s="26">
        <v>5.2</v>
      </c>
      <c r="AB864" s="28">
        <v>15</v>
      </c>
      <c r="AD864" t="e">
        <f t="shared" si="130"/>
        <v>#DIV/0!</v>
      </c>
      <c r="AE864" t="e">
        <f t="shared" si="131"/>
        <v>#DIV/0!</v>
      </c>
      <c r="AF864" t="e">
        <f t="shared" si="132"/>
        <v>#DIV/0!</v>
      </c>
      <c r="AG864" t="e">
        <f t="shared" si="133"/>
        <v>#DIV/0!</v>
      </c>
      <c r="AH864" t="e">
        <f t="shared" si="134"/>
        <v>#DIV/0!</v>
      </c>
      <c r="AI864" t="e">
        <f t="shared" si="135"/>
        <v>#DIV/0!</v>
      </c>
      <c r="AJ864" t="e">
        <f t="shared" si="136"/>
        <v>#DIV/0!</v>
      </c>
      <c r="AK864" t="e">
        <f t="shared" si="137"/>
        <v>#DIV/0!</v>
      </c>
      <c r="AL864">
        <f t="shared" si="138"/>
        <v>1.0000000128868243</v>
      </c>
      <c r="AM864">
        <f t="shared" si="139"/>
        <v>0.99999996332692309</v>
      </c>
    </row>
    <row r="865" spans="1:39">
      <c r="A865" s="18" t="s">
        <v>1137</v>
      </c>
      <c r="B865" s="18" t="s">
        <v>1420</v>
      </c>
      <c r="C865" s="18" t="s">
        <v>3679</v>
      </c>
      <c r="D865" s="33">
        <v>-15.9300003052</v>
      </c>
      <c r="E865" s="33">
        <v>-5.6500000954000003</v>
      </c>
      <c r="F865" s="19">
        <v>460</v>
      </c>
      <c r="L865" s="23" t="s">
        <v>1420</v>
      </c>
      <c r="M865" s="24">
        <v>-15.93</v>
      </c>
      <c r="N865" s="24">
        <v>-5.65</v>
      </c>
      <c r="AD865" t="e">
        <f t="shared" si="130"/>
        <v>#DIV/0!</v>
      </c>
      <c r="AE865" t="e">
        <f t="shared" si="131"/>
        <v>#DIV/0!</v>
      </c>
      <c r="AF865">
        <f t="shared" si="132"/>
        <v>1.0000000191588199</v>
      </c>
      <c r="AG865">
        <f t="shared" si="133"/>
        <v>1.0000000168849557</v>
      </c>
      <c r="AH865" t="e">
        <f t="shared" si="134"/>
        <v>#DIV/0!</v>
      </c>
      <c r="AI865" t="e">
        <f t="shared" si="135"/>
        <v>#DIV/0!</v>
      </c>
      <c r="AJ865" t="e">
        <f t="shared" si="136"/>
        <v>#DIV/0!</v>
      </c>
      <c r="AK865" t="e">
        <f t="shared" si="137"/>
        <v>#DIV/0!</v>
      </c>
      <c r="AL865" t="e">
        <f t="shared" si="138"/>
        <v>#DIV/0!</v>
      </c>
      <c r="AM865" t="e">
        <f t="shared" si="139"/>
        <v>#DIV/0!</v>
      </c>
    </row>
    <row r="866" spans="1:39">
      <c r="A866" s="18" t="s">
        <v>1138</v>
      </c>
      <c r="B866" s="18" t="s">
        <v>2341</v>
      </c>
      <c r="C866" s="18" t="s">
        <v>2342</v>
      </c>
      <c r="D866" s="33">
        <v>-25.3666667938</v>
      </c>
      <c r="E866" s="33">
        <v>-57.549999237100003</v>
      </c>
      <c r="F866" s="19">
        <v>133</v>
      </c>
      <c r="O866" s="26" t="s">
        <v>2341</v>
      </c>
      <c r="P866" s="26" t="s">
        <v>2342</v>
      </c>
      <c r="Q866" s="26">
        <v>-25.366669999999999</v>
      </c>
      <c r="R866" s="26">
        <v>-57.55</v>
      </c>
      <c r="S866" s="26">
        <v>133</v>
      </c>
      <c r="T866" s="30" t="s">
        <v>2341</v>
      </c>
      <c r="U866" s="30" t="s">
        <v>2342</v>
      </c>
      <c r="V866" s="30">
        <v>-25.366669999999999</v>
      </c>
      <c r="W866" s="30">
        <v>-57.55</v>
      </c>
      <c r="X866" s="30">
        <v>133</v>
      </c>
      <c r="AD866" t="e">
        <f t="shared" si="130"/>
        <v>#DIV/0!</v>
      </c>
      <c r="AE866" t="e">
        <f t="shared" si="131"/>
        <v>#DIV/0!</v>
      </c>
      <c r="AF866" t="e">
        <f t="shared" si="132"/>
        <v>#DIV/0!</v>
      </c>
      <c r="AG866" t="e">
        <f t="shared" si="133"/>
        <v>#DIV/0!</v>
      </c>
      <c r="AH866">
        <f t="shared" si="134"/>
        <v>0.99999987360579856</v>
      </c>
      <c r="AI866">
        <f t="shared" si="135"/>
        <v>0.99999998674370127</v>
      </c>
      <c r="AJ866">
        <f t="shared" si="136"/>
        <v>0.99999987360579856</v>
      </c>
      <c r="AK866">
        <f t="shared" si="137"/>
        <v>0.99999998674370127</v>
      </c>
      <c r="AL866" t="e">
        <f t="shared" si="138"/>
        <v>#DIV/0!</v>
      </c>
      <c r="AM866" t="e">
        <f t="shared" si="139"/>
        <v>#DIV/0!</v>
      </c>
    </row>
    <row r="867" spans="1:39">
      <c r="A867" s="18" t="s">
        <v>1139</v>
      </c>
      <c r="B867" s="18" t="s">
        <v>2821</v>
      </c>
      <c r="C867" s="18" t="s">
        <v>3686</v>
      </c>
      <c r="D867" s="33">
        <v>81.601500000000001</v>
      </c>
      <c r="E867" s="33">
        <v>-16.661999999999999</v>
      </c>
      <c r="F867" s="19">
        <v>24</v>
      </c>
      <c r="AD867" t="e">
        <f t="shared" si="130"/>
        <v>#DIV/0!</v>
      </c>
      <c r="AE867" t="e">
        <f t="shared" si="131"/>
        <v>#DIV/0!</v>
      </c>
      <c r="AF867" t="e">
        <f t="shared" si="132"/>
        <v>#DIV/0!</v>
      </c>
      <c r="AG867" t="e">
        <f t="shared" si="133"/>
        <v>#DIV/0!</v>
      </c>
      <c r="AH867" t="e">
        <f t="shared" si="134"/>
        <v>#DIV/0!</v>
      </c>
      <c r="AI867" t="e">
        <f t="shared" si="135"/>
        <v>#DIV/0!</v>
      </c>
      <c r="AJ867" t="e">
        <f t="shared" si="136"/>
        <v>#DIV/0!</v>
      </c>
      <c r="AK867" t="e">
        <f t="shared" si="137"/>
        <v>#DIV/0!</v>
      </c>
      <c r="AL867" t="e">
        <f t="shared" si="138"/>
        <v>#DIV/0!</v>
      </c>
      <c r="AM867" t="e">
        <f t="shared" si="139"/>
        <v>#DIV/0!</v>
      </c>
    </row>
    <row r="868" spans="1:39">
      <c r="A868" s="18" t="s">
        <v>1140</v>
      </c>
      <c r="B868" s="18" t="s">
        <v>2448</v>
      </c>
      <c r="C868" s="18" t="s">
        <v>2043</v>
      </c>
      <c r="D868" s="33">
        <v>50.733333587600001</v>
      </c>
      <c r="E868" s="33">
        <v>15.733333587600001</v>
      </c>
      <c r="F868" s="19">
        <v>1603</v>
      </c>
      <c r="T868" s="30" t="s">
        <v>2448</v>
      </c>
      <c r="U868" s="30" t="s">
        <v>2043</v>
      </c>
      <c r="V868" s="30">
        <v>50.73</v>
      </c>
      <c r="W868" s="30">
        <v>15.73</v>
      </c>
      <c r="X868" s="30">
        <v>1603</v>
      </c>
      <c r="Y868" s="26" t="s">
        <v>2043</v>
      </c>
      <c r="Z868" s="26">
        <v>50.73639</v>
      </c>
      <c r="AA868" s="26">
        <v>15.73972</v>
      </c>
      <c r="AB868" s="28">
        <v>1603</v>
      </c>
      <c r="AD868" t="e">
        <f t="shared" si="130"/>
        <v>#DIV/0!</v>
      </c>
      <c r="AE868" t="e">
        <f t="shared" si="131"/>
        <v>#DIV/0!</v>
      </c>
      <c r="AF868" t="e">
        <f t="shared" si="132"/>
        <v>#DIV/0!</v>
      </c>
      <c r="AG868" t="e">
        <f t="shared" si="133"/>
        <v>#DIV/0!</v>
      </c>
      <c r="AH868" t="e">
        <f t="shared" si="134"/>
        <v>#DIV/0!</v>
      </c>
      <c r="AI868" t="e">
        <f t="shared" si="135"/>
        <v>#DIV/0!</v>
      </c>
      <c r="AJ868">
        <f t="shared" si="136"/>
        <v>1.0000657123516659</v>
      </c>
      <c r="AK868">
        <f t="shared" si="137"/>
        <v>1.0002119254672601</v>
      </c>
      <c r="AL868">
        <f t="shared" si="138"/>
        <v>0.99993975896984399</v>
      </c>
      <c r="AM868">
        <f t="shared" si="139"/>
        <v>0.99959424866516056</v>
      </c>
    </row>
    <row r="869" spans="1:39">
      <c r="A869" s="18" t="s">
        <v>1141</v>
      </c>
      <c r="B869" s="18" t="s">
        <v>1593</v>
      </c>
      <c r="C869" s="18" t="s">
        <v>2449</v>
      </c>
      <c r="D869" s="33">
        <v>42.816665649400001</v>
      </c>
      <c r="E869" s="33">
        <v>23.383329391499998</v>
      </c>
      <c r="F869" s="19">
        <v>588</v>
      </c>
      <c r="L869" s="23" t="s">
        <v>1593</v>
      </c>
      <c r="M869" s="24">
        <v>42.82</v>
      </c>
      <c r="N869" s="24">
        <v>23.38</v>
      </c>
      <c r="T869" s="30" t="s">
        <v>1593</v>
      </c>
      <c r="U869" s="30" t="s">
        <v>2449</v>
      </c>
      <c r="V869" s="30">
        <v>42.65</v>
      </c>
      <c r="W869" s="30">
        <v>23.38</v>
      </c>
      <c r="X869" s="30">
        <v>586</v>
      </c>
      <c r="AD869" t="e">
        <f t="shared" si="130"/>
        <v>#DIV/0!</v>
      </c>
      <c r="AE869" t="e">
        <f t="shared" si="131"/>
        <v>#DIV/0!</v>
      </c>
      <c r="AF869">
        <f t="shared" si="132"/>
        <v>0.99992213099953298</v>
      </c>
      <c r="AG869">
        <f t="shared" si="133"/>
        <v>1.0001424034003421</v>
      </c>
      <c r="AH869" t="e">
        <f t="shared" si="134"/>
        <v>#DIV/0!</v>
      </c>
      <c r="AI869" t="e">
        <f t="shared" si="135"/>
        <v>#DIV/0!</v>
      </c>
      <c r="AJ869">
        <f t="shared" si="136"/>
        <v>1.0039077526236813</v>
      </c>
      <c r="AK869">
        <f t="shared" si="137"/>
        <v>1.0001424034003421</v>
      </c>
      <c r="AL869" t="e">
        <f t="shared" si="138"/>
        <v>#DIV/0!</v>
      </c>
      <c r="AM869" t="e">
        <f t="shared" si="139"/>
        <v>#DIV/0!</v>
      </c>
    </row>
    <row r="870" spans="1:39">
      <c r="A870" s="18" t="s">
        <v>1142</v>
      </c>
      <c r="B870" s="18" t="s">
        <v>2822</v>
      </c>
      <c r="C870" s="18" t="s">
        <v>1791</v>
      </c>
      <c r="D870" s="33">
        <v>46.220275878899997</v>
      </c>
      <c r="E870" s="33">
        <v>7.3419442177000001</v>
      </c>
      <c r="F870" s="19">
        <v>483</v>
      </c>
      <c r="Y870" s="26" t="s">
        <v>1791</v>
      </c>
      <c r="Z870" s="26">
        <v>46.220278</v>
      </c>
      <c r="AA870" s="26">
        <v>7.3419439999999998</v>
      </c>
      <c r="AB870" s="28">
        <v>483</v>
      </c>
      <c r="AD870" t="e">
        <f t="shared" si="130"/>
        <v>#DIV/0!</v>
      </c>
      <c r="AE870" t="e">
        <f t="shared" si="131"/>
        <v>#DIV/0!</v>
      </c>
      <c r="AF870" t="e">
        <f t="shared" si="132"/>
        <v>#DIV/0!</v>
      </c>
      <c r="AG870" t="e">
        <f t="shared" si="133"/>
        <v>#DIV/0!</v>
      </c>
      <c r="AH870" t="e">
        <f t="shared" si="134"/>
        <v>#DIV/0!</v>
      </c>
      <c r="AI870" t="e">
        <f t="shared" si="135"/>
        <v>#DIV/0!</v>
      </c>
      <c r="AJ870" t="e">
        <f t="shared" si="136"/>
        <v>#DIV/0!</v>
      </c>
      <c r="AK870" t="e">
        <f t="shared" si="137"/>
        <v>#DIV/0!</v>
      </c>
      <c r="AL870">
        <f t="shared" si="138"/>
        <v>0.99999995410888698</v>
      </c>
      <c r="AM870">
        <f t="shared" si="139"/>
        <v>1.0000000296515474</v>
      </c>
    </row>
    <row r="871" spans="1:39">
      <c r="A871" s="18" t="s">
        <v>1143</v>
      </c>
      <c r="B871" s="18" t="s">
        <v>1390</v>
      </c>
      <c r="C871" s="18" t="s">
        <v>3680</v>
      </c>
      <c r="D871" s="33">
        <v>59.966667175300003</v>
      </c>
      <c r="E871" s="33">
        <v>30.2999992371</v>
      </c>
      <c r="F871" s="19">
        <v>60</v>
      </c>
      <c r="L871" s="23" t="s">
        <v>1390</v>
      </c>
      <c r="M871" s="24">
        <v>59.97</v>
      </c>
      <c r="N871" s="24">
        <v>30.3</v>
      </c>
      <c r="AD871" t="e">
        <f t="shared" si="130"/>
        <v>#DIV/0!</v>
      </c>
      <c r="AE871" t="e">
        <f t="shared" si="131"/>
        <v>#DIV/0!</v>
      </c>
      <c r="AF871">
        <f t="shared" si="132"/>
        <v>0.99994442513423387</v>
      </c>
      <c r="AG871">
        <f t="shared" si="133"/>
        <v>0.99999997482178216</v>
      </c>
      <c r="AH871" t="e">
        <f t="shared" si="134"/>
        <v>#DIV/0!</v>
      </c>
      <c r="AI871" t="e">
        <f t="shared" si="135"/>
        <v>#DIV/0!</v>
      </c>
      <c r="AJ871" t="e">
        <f t="shared" si="136"/>
        <v>#DIV/0!</v>
      </c>
      <c r="AK871" t="e">
        <f t="shared" si="137"/>
        <v>#DIV/0!</v>
      </c>
      <c r="AL871" t="e">
        <f t="shared" si="138"/>
        <v>#DIV/0!</v>
      </c>
      <c r="AM871" t="e">
        <f t="shared" si="139"/>
        <v>#DIV/0!</v>
      </c>
    </row>
    <row r="872" spans="1:39">
      <c r="A872" s="18" t="s">
        <v>1144</v>
      </c>
      <c r="B872" s="18" t="s">
        <v>1422</v>
      </c>
      <c r="C872" s="18" t="s">
        <v>3614</v>
      </c>
      <c r="D872" s="33">
        <v>44.650001525900002</v>
      </c>
      <c r="E872" s="33">
        <v>11.6199998856</v>
      </c>
      <c r="F872" s="19">
        <v>11</v>
      </c>
      <c r="L872" s="23" t="s">
        <v>1422</v>
      </c>
      <c r="M872" s="24">
        <v>44.65</v>
      </c>
      <c r="N872" s="24">
        <v>11.62</v>
      </c>
      <c r="AD872" t="e">
        <f t="shared" si="130"/>
        <v>#DIV/0!</v>
      </c>
      <c r="AE872" t="e">
        <f t="shared" si="131"/>
        <v>#DIV/0!</v>
      </c>
      <c r="AF872">
        <f t="shared" si="132"/>
        <v>1.0000000341746922</v>
      </c>
      <c r="AG872">
        <f t="shared" si="133"/>
        <v>0.99999999015490548</v>
      </c>
      <c r="AH872" t="e">
        <f t="shared" si="134"/>
        <v>#DIV/0!</v>
      </c>
      <c r="AI872" t="e">
        <f t="shared" si="135"/>
        <v>#DIV/0!</v>
      </c>
      <c r="AJ872" t="e">
        <f t="shared" si="136"/>
        <v>#DIV/0!</v>
      </c>
      <c r="AK872" t="e">
        <f t="shared" si="137"/>
        <v>#DIV/0!</v>
      </c>
      <c r="AL872" t="e">
        <f t="shared" si="138"/>
        <v>#DIV/0!</v>
      </c>
      <c r="AM872" t="e">
        <f t="shared" si="139"/>
        <v>#DIV/0!</v>
      </c>
    </row>
    <row r="873" spans="1:39">
      <c r="A873" s="18" t="s">
        <v>1145</v>
      </c>
      <c r="B873" s="18" t="s">
        <v>2823</v>
      </c>
      <c r="C873" s="18" t="s">
        <v>3674</v>
      </c>
      <c r="D873" s="33">
        <v>36.469830000000002</v>
      </c>
      <c r="E873" s="33">
        <v>-83.826510999999996</v>
      </c>
      <c r="F873" s="19">
        <v>361</v>
      </c>
      <c r="AD873" t="e">
        <f t="shared" si="130"/>
        <v>#DIV/0!</v>
      </c>
      <c r="AE873" t="e">
        <f t="shared" si="131"/>
        <v>#DIV/0!</v>
      </c>
      <c r="AF873" t="e">
        <f t="shared" si="132"/>
        <v>#DIV/0!</v>
      </c>
      <c r="AG873" t="e">
        <f t="shared" si="133"/>
        <v>#DIV/0!</v>
      </c>
      <c r="AH873" t="e">
        <f t="shared" si="134"/>
        <v>#DIV/0!</v>
      </c>
      <c r="AI873" t="e">
        <f t="shared" si="135"/>
        <v>#DIV/0!</v>
      </c>
      <c r="AJ873" t="e">
        <f t="shared" si="136"/>
        <v>#DIV/0!</v>
      </c>
      <c r="AK873" t="e">
        <f t="shared" si="137"/>
        <v>#DIV/0!</v>
      </c>
      <c r="AL873" t="e">
        <f t="shared" si="138"/>
        <v>#DIV/0!</v>
      </c>
      <c r="AM873" t="e">
        <f t="shared" si="139"/>
        <v>#DIV/0!</v>
      </c>
    </row>
    <row r="874" spans="1:39">
      <c r="A874" s="18" t="s">
        <v>1146</v>
      </c>
      <c r="B874" s="18" t="s">
        <v>1598</v>
      </c>
      <c r="C874" s="18" t="s">
        <v>3641</v>
      </c>
      <c r="D874" s="33">
        <v>50.25</v>
      </c>
      <c r="E874" s="33">
        <v>80.180000305199997</v>
      </c>
      <c r="F874" s="19">
        <v>196</v>
      </c>
      <c r="L874" s="23" t="s">
        <v>1598</v>
      </c>
      <c r="M874" s="24">
        <v>50.25</v>
      </c>
      <c r="N874" s="24">
        <v>80.180000000000007</v>
      </c>
      <c r="AD874" t="e">
        <f t="shared" si="130"/>
        <v>#DIV/0!</v>
      </c>
      <c r="AE874" t="e">
        <f t="shared" si="131"/>
        <v>#DIV/0!</v>
      </c>
      <c r="AF874">
        <f t="shared" si="132"/>
        <v>1</v>
      </c>
      <c r="AG874">
        <f t="shared" si="133"/>
        <v>1.0000000038064354</v>
      </c>
      <c r="AH874" t="e">
        <f t="shared" si="134"/>
        <v>#DIV/0!</v>
      </c>
      <c r="AI874" t="e">
        <f t="shared" si="135"/>
        <v>#DIV/0!</v>
      </c>
      <c r="AJ874" t="e">
        <f t="shared" si="136"/>
        <v>#DIV/0!</v>
      </c>
      <c r="AK874" t="e">
        <f t="shared" si="137"/>
        <v>#DIV/0!</v>
      </c>
      <c r="AL874" t="e">
        <f t="shared" si="138"/>
        <v>#DIV/0!</v>
      </c>
      <c r="AM874" t="e">
        <f t="shared" si="139"/>
        <v>#DIV/0!</v>
      </c>
    </row>
    <row r="875" spans="1:39">
      <c r="A875" s="18" t="s">
        <v>1147</v>
      </c>
      <c r="B875" s="18" t="s">
        <v>1612</v>
      </c>
      <c r="C875" s="18" t="s">
        <v>3676</v>
      </c>
      <c r="D875" s="33">
        <v>-29.6666660309</v>
      </c>
      <c r="E875" s="33">
        <v>17.899999618500001</v>
      </c>
      <c r="F875" s="19">
        <v>1006</v>
      </c>
      <c r="L875" s="23" t="s">
        <v>1612</v>
      </c>
      <c r="M875" s="24">
        <v>-29.67</v>
      </c>
      <c r="N875" s="24">
        <v>17.899999999999999</v>
      </c>
      <c r="AD875" t="e">
        <f t="shared" si="130"/>
        <v>#DIV/0!</v>
      </c>
      <c r="AE875" t="e">
        <f t="shared" si="131"/>
        <v>#DIV/0!</v>
      </c>
      <c r="AF875">
        <f t="shared" si="132"/>
        <v>0.99988763164475891</v>
      </c>
      <c r="AG875">
        <f t="shared" si="133"/>
        <v>0.99999997868715096</v>
      </c>
      <c r="AH875" t="e">
        <f t="shared" si="134"/>
        <v>#DIV/0!</v>
      </c>
      <c r="AI875" t="e">
        <f t="shared" si="135"/>
        <v>#DIV/0!</v>
      </c>
      <c r="AJ875" t="e">
        <f t="shared" si="136"/>
        <v>#DIV/0!</v>
      </c>
      <c r="AK875" t="e">
        <f t="shared" si="137"/>
        <v>#DIV/0!</v>
      </c>
      <c r="AL875" t="e">
        <f t="shared" si="138"/>
        <v>#DIV/0!</v>
      </c>
      <c r="AM875" t="e">
        <f t="shared" si="139"/>
        <v>#DIV/0!</v>
      </c>
    </row>
    <row r="876" spans="1:39">
      <c r="A876" s="18" t="s">
        <v>1148</v>
      </c>
      <c r="B876" s="18" t="s">
        <v>1376</v>
      </c>
      <c r="C876" s="18" t="s">
        <v>3687</v>
      </c>
      <c r="D876" s="33">
        <v>40.455001831099999</v>
      </c>
      <c r="E876" s="33">
        <v>-106.7440032959</v>
      </c>
      <c r="F876" s="19">
        <v>3220</v>
      </c>
      <c r="L876" s="23" t="s">
        <v>1376</v>
      </c>
      <c r="M876" s="24">
        <v>40.46</v>
      </c>
      <c r="N876" s="24">
        <v>-106.7</v>
      </c>
      <c r="AD876" t="e">
        <f t="shared" si="130"/>
        <v>#DIV/0!</v>
      </c>
      <c r="AE876" t="e">
        <f t="shared" si="131"/>
        <v>#DIV/0!</v>
      </c>
      <c r="AF876">
        <f t="shared" si="132"/>
        <v>0.99987646641374195</v>
      </c>
      <c r="AG876">
        <f t="shared" si="133"/>
        <v>1.0004124020234302</v>
      </c>
      <c r="AH876" t="e">
        <f t="shared" si="134"/>
        <v>#DIV/0!</v>
      </c>
      <c r="AI876" t="e">
        <f t="shared" si="135"/>
        <v>#DIV/0!</v>
      </c>
      <c r="AJ876" t="e">
        <f t="shared" si="136"/>
        <v>#DIV/0!</v>
      </c>
      <c r="AK876" t="e">
        <f t="shared" si="137"/>
        <v>#DIV/0!</v>
      </c>
      <c r="AL876" t="e">
        <f t="shared" si="138"/>
        <v>#DIV/0!</v>
      </c>
      <c r="AM876" t="e">
        <f t="shared" si="139"/>
        <v>#DIV/0!</v>
      </c>
    </row>
    <row r="877" spans="1:39">
      <c r="A877" s="18" t="s">
        <v>1149</v>
      </c>
      <c r="B877" s="18" t="s">
        <v>2343</v>
      </c>
      <c r="C877" s="18" t="s">
        <v>1868</v>
      </c>
      <c r="D877" s="33">
        <v>39.546944000000003</v>
      </c>
      <c r="E877" s="33">
        <v>-4.3505560000000001</v>
      </c>
      <c r="F877" s="19">
        <v>917</v>
      </c>
      <c r="O877" s="26" t="s">
        <v>2343</v>
      </c>
      <c r="P877" s="26" t="s">
        <v>1868</v>
      </c>
      <c r="Q877" s="26">
        <v>39.546669999999999</v>
      </c>
      <c r="R877" s="26">
        <v>-4.3505599999999998</v>
      </c>
      <c r="S877" s="26">
        <v>917</v>
      </c>
      <c r="T877" s="30" t="s">
        <v>2343</v>
      </c>
      <c r="U877" s="30" t="s">
        <v>1868</v>
      </c>
      <c r="V877" s="30">
        <v>39.549999999999997</v>
      </c>
      <c r="W877" s="30">
        <v>-4.3499999999999996</v>
      </c>
      <c r="X877" s="30">
        <v>917</v>
      </c>
      <c r="Y877" s="26" t="s">
        <v>1868</v>
      </c>
      <c r="Z877" s="26">
        <v>39.546669999999999</v>
      </c>
      <c r="AA877" s="26">
        <v>-4.3505599999999998</v>
      </c>
      <c r="AB877" s="28">
        <v>917</v>
      </c>
      <c r="AD877" t="e">
        <f t="shared" si="130"/>
        <v>#DIV/0!</v>
      </c>
      <c r="AE877" t="e">
        <f t="shared" si="131"/>
        <v>#DIV/0!</v>
      </c>
      <c r="AF877" t="e">
        <f t="shared" si="132"/>
        <v>#DIV/0!</v>
      </c>
      <c r="AG877" t="e">
        <f t="shared" si="133"/>
        <v>#DIV/0!</v>
      </c>
      <c r="AH877">
        <f t="shared" si="134"/>
        <v>1.0000069285226798</v>
      </c>
      <c r="AI877">
        <f t="shared" si="135"/>
        <v>0.99999908057813258</v>
      </c>
      <c r="AJ877">
        <f t="shared" si="136"/>
        <v>0.999922730720607</v>
      </c>
      <c r="AK877">
        <f t="shared" si="137"/>
        <v>1.0001278160919542</v>
      </c>
      <c r="AL877">
        <f t="shared" si="138"/>
        <v>1.0000069285226798</v>
      </c>
      <c r="AM877">
        <f t="shared" si="139"/>
        <v>0.99999908057813258</v>
      </c>
    </row>
    <row r="878" spans="1:39">
      <c r="A878" s="18" t="s">
        <v>1151</v>
      </c>
      <c r="B878" s="18" t="s">
        <v>2824</v>
      </c>
      <c r="C878" s="18" t="s">
        <v>3677</v>
      </c>
      <c r="D878" s="33">
        <v>45.423610687299998</v>
      </c>
      <c r="E878" s="33">
        <v>-79.485832214400006</v>
      </c>
      <c r="F878" s="19">
        <v>350</v>
      </c>
      <c r="AD878" t="e">
        <f t="shared" si="130"/>
        <v>#DIV/0!</v>
      </c>
      <c r="AE878" t="e">
        <f t="shared" si="131"/>
        <v>#DIV/0!</v>
      </c>
      <c r="AF878" t="e">
        <f t="shared" si="132"/>
        <v>#DIV/0!</v>
      </c>
      <c r="AG878" t="e">
        <f t="shared" si="133"/>
        <v>#DIV/0!</v>
      </c>
      <c r="AH878" t="e">
        <f t="shared" si="134"/>
        <v>#DIV/0!</v>
      </c>
      <c r="AI878" t="e">
        <f t="shared" si="135"/>
        <v>#DIV/0!</v>
      </c>
      <c r="AJ878" t="e">
        <f t="shared" si="136"/>
        <v>#DIV/0!</v>
      </c>
      <c r="AK878" t="e">
        <f t="shared" si="137"/>
        <v>#DIV/0!</v>
      </c>
      <c r="AL878" t="e">
        <f t="shared" si="138"/>
        <v>#DIV/0!</v>
      </c>
      <c r="AM878" t="e">
        <f t="shared" si="139"/>
        <v>#DIV/0!</v>
      </c>
    </row>
    <row r="879" spans="1:39">
      <c r="A879" s="18" t="s">
        <v>1152</v>
      </c>
      <c r="B879" s="18" t="s">
        <v>2825</v>
      </c>
      <c r="C879" s="18" t="s">
        <v>3668</v>
      </c>
      <c r="D879" s="33">
        <v>47.422000885000003</v>
      </c>
      <c r="E879" s="33">
        <v>-121.42590332029999</v>
      </c>
      <c r="F879" s="19">
        <v>1049</v>
      </c>
      <c r="AD879" t="e">
        <f t="shared" si="130"/>
        <v>#DIV/0!</v>
      </c>
      <c r="AE879" t="e">
        <f t="shared" si="131"/>
        <v>#DIV/0!</v>
      </c>
      <c r="AF879" t="e">
        <f t="shared" si="132"/>
        <v>#DIV/0!</v>
      </c>
      <c r="AG879" t="e">
        <f t="shared" si="133"/>
        <v>#DIV/0!</v>
      </c>
      <c r="AH879" t="e">
        <f t="shared" si="134"/>
        <v>#DIV/0!</v>
      </c>
      <c r="AI879" t="e">
        <f t="shared" si="135"/>
        <v>#DIV/0!</v>
      </c>
      <c r="AJ879" t="e">
        <f t="shared" si="136"/>
        <v>#DIV/0!</v>
      </c>
      <c r="AK879" t="e">
        <f t="shared" si="137"/>
        <v>#DIV/0!</v>
      </c>
      <c r="AL879" t="e">
        <f t="shared" si="138"/>
        <v>#DIV/0!</v>
      </c>
      <c r="AM879" t="e">
        <f t="shared" si="139"/>
        <v>#DIV/0!</v>
      </c>
    </row>
    <row r="880" spans="1:39">
      <c r="A880" s="18" t="s">
        <v>1153</v>
      </c>
      <c r="B880" s="18" t="s">
        <v>2826</v>
      </c>
      <c r="C880" s="18" t="s">
        <v>3633</v>
      </c>
      <c r="D880" s="33">
        <v>-23.560700000000001</v>
      </c>
      <c r="E880" s="33">
        <v>-46.739800000000002</v>
      </c>
      <c r="F880" s="19">
        <v>760</v>
      </c>
      <c r="AD880" t="e">
        <f t="shared" si="130"/>
        <v>#DIV/0!</v>
      </c>
      <c r="AE880" t="e">
        <f t="shared" si="131"/>
        <v>#DIV/0!</v>
      </c>
      <c r="AF880" t="e">
        <f t="shared" si="132"/>
        <v>#DIV/0!</v>
      </c>
      <c r="AG880" t="e">
        <f t="shared" si="133"/>
        <v>#DIV/0!</v>
      </c>
      <c r="AH880" t="e">
        <f t="shared" si="134"/>
        <v>#DIV/0!</v>
      </c>
      <c r="AI880" t="e">
        <f t="shared" si="135"/>
        <v>#DIV/0!</v>
      </c>
      <c r="AJ880" t="e">
        <f t="shared" si="136"/>
        <v>#DIV/0!</v>
      </c>
      <c r="AK880" t="e">
        <f t="shared" si="137"/>
        <v>#DIV/0!</v>
      </c>
      <c r="AL880" t="e">
        <f t="shared" si="138"/>
        <v>#DIV/0!</v>
      </c>
      <c r="AM880" t="e">
        <f t="shared" si="139"/>
        <v>#DIV/0!</v>
      </c>
    </row>
    <row r="881" spans="1:39">
      <c r="A881" s="18" t="s">
        <v>1154</v>
      </c>
      <c r="B881" s="18" t="s">
        <v>1722</v>
      </c>
      <c r="C881" s="18" t="s">
        <v>3647</v>
      </c>
      <c r="D881" s="33">
        <v>36.490001678500001</v>
      </c>
      <c r="E881" s="33">
        <v>-118.8199996948</v>
      </c>
      <c r="F881" s="19">
        <v>610</v>
      </c>
      <c r="L881" s="23" t="s">
        <v>1722</v>
      </c>
      <c r="M881" s="24">
        <v>36.49</v>
      </c>
      <c r="N881" s="24">
        <v>-118.8</v>
      </c>
      <c r="AD881" t="e">
        <f t="shared" si="130"/>
        <v>#DIV/0!</v>
      </c>
      <c r="AE881" t="e">
        <f t="shared" si="131"/>
        <v>#DIV/0!</v>
      </c>
      <c r="AF881">
        <f t="shared" si="132"/>
        <v>1.0000000459989038</v>
      </c>
      <c r="AG881">
        <f t="shared" si="133"/>
        <v>1.0001683475993266</v>
      </c>
      <c r="AH881" t="e">
        <f t="shared" si="134"/>
        <v>#DIV/0!</v>
      </c>
      <c r="AI881" t="e">
        <f t="shared" si="135"/>
        <v>#DIV/0!</v>
      </c>
      <c r="AJ881" t="e">
        <f t="shared" si="136"/>
        <v>#DIV/0!</v>
      </c>
      <c r="AK881" t="e">
        <f t="shared" si="137"/>
        <v>#DIV/0!</v>
      </c>
      <c r="AL881" t="e">
        <f t="shared" si="138"/>
        <v>#DIV/0!</v>
      </c>
      <c r="AM881" t="e">
        <f t="shared" si="139"/>
        <v>#DIV/0!</v>
      </c>
    </row>
    <row r="882" spans="1:39">
      <c r="A882" s="18" t="s">
        <v>1155</v>
      </c>
      <c r="B882" s="18" t="s">
        <v>2827</v>
      </c>
      <c r="C882" s="18" t="s">
        <v>3696</v>
      </c>
      <c r="D882" s="33">
        <v>61.24</v>
      </c>
      <c r="E882" s="33">
        <v>73.290000000000006</v>
      </c>
      <c r="F882" s="19">
        <v>80</v>
      </c>
      <c r="AD882" t="e">
        <f t="shared" si="130"/>
        <v>#DIV/0!</v>
      </c>
      <c r="AE882" t="e">
        <f t="shared" si="131"/>
        <v>#DIV/0!</v>
      </c>
      <c r="AF882" t="e">
        <f t="shared" si="132"/>
        <v>#DIV/0!</v>
      </c>
      <c r="AG882" t="e">
        <f t="shared" si="133"/>
        <v>#DIV/0!</v>
      </c>
      <c r="AH882" t="e">
        <f t="shared" si="134"/>
        <v>#DIV/0!</v>
      </c>
      <c r="AI882" t="e">
        <f t="shared" si="135"/>
        <v>#DIV/0!</v>
      </c>
      <c r="AJ882" t="e">
        <f t="shared" si="136"/>
        <v>#DIV/0!</v>
      </c>
      <c r="AK882" t="e">
        <f t="shared" si="137"/>
        <v>#DIV/0!</v>
      </c>
      <c r="AL882" t="e">
        <f t="shared" si="138"/>
        <v>#DIV/0!</v>
      </c>
      <c r="AM882" t="e">
        <f t="shared" si="139"/>
        <v>#DIV/0!</v>
      </c>
    </row>
    <row r="883" spans="1:39">
      <c r="A883" s="18" t="s">
        <v>1156</v>
      </c>
      <c r="B883" s="18" t="s">
        <v>1664</v>
      </c>
      <c r="C883" s="18" t="s">
        <v>3678</v>
      </c>
      <c r="D883" s="33">
        <v>34.0833320618</v>
      </c>
      <c r="E883" s="33">
        <v>74.833335876500001</v>
      </c>
      <c r="F883" s="19">
        <v>1587</v>
      </c>
      <c r="L883" s="23" t="s">
        <v>1664</v>
      </c>
      <c r="M883" s="24">
        <v>34.08</v>
      </c>
      <c r="N883" s="24">
        <v>74.83</v>
      </c>
      <c r="AD883" t="e">
        <f t="shared" si="130"/>
        <v>#DIV/0!</v>
      </c>
      <c r="AE883" t="e">
        <f t="shared" si="131"/>
        <v>#DIV/0!</v>
      </c>
      <c r="AF883">
        <f t="shared" si="132"/>
        <v>1.0000977717664319</v>
      </c>
      <c r="AG883">
        <f t="shared" si="133"/>
        <v>1.0000445793999733</v>
      </c>
      <c r="AH883" t="e">
        <f t="shared" si="134"/>
        <v>#DIV/0!</v>
      </c>
      <c r="AI883" t="e">
        <f t="shared" si="135"/>
        <v>#DIV/0!</v>
      </c>
      <c r="AJ883" t="e">
        <f t="shared" si="136"/>
        <v>#DIV/0!</v>
      </c>
      <c r="AK883" t="e">
        <f t="shared" si="137"/>
        <v>#DIV/0!</v>
      </c>
      <c r="AL883" t="e">
        <f t="shared" si="138"/>
        <v>#DIV/0!</v>
      </c>
      <c r="AM883" t="e">
        <f t="shared" si="139"/>
        <v>#DIV/0!</v>
      </c>
    </row>
    <row r="884" spans="1:39">
      <c r="A884" s="18" t="s">
        <v>1157</v>
      </c>
      <c r="B884" s="18" t="s">
        <v>2828</v>
      </c>
      <c r="C884" s="18" t="s">
        <v>3702</v>
      </c>
      <c r="D884" s="33">
        <v>57.9166679382</v>
      </c>
      <c r="E884" s="33">
        <v>22.059999465899999</v>
      </c>
      <c r="F884" s="19">
        <v>2</v>
      </c>
      <c r="AD884" t="e">
        <f t="shared" si="130"/>
        <v>#DIV/0!</v>
      </c>
      <c r="AE884" t="e">
        <f t="shared" si="131"/>
        <v>#DIV/0!</v>
      </c>
      <c r="AF884" t="e">
        <f t="shared" si="132"/>
        <v>#DIV/0!</v>
      </c>
      <c r="AG884" t="e">
        <f t="shared" si="133"/>
        <v>#DIV/0!</v>
      </c>
      <c r="AH884" t="e">
        <f t="shared" si="134"/>
        <v>#DIV/0!</v>
      </c>
      <c r="AI884" t="e">
        <f t="shared" si="135"/>
        <v>#DIV/0!</v>
      </c>
      <c r="AJ884" t="e">
        <f t="shared" si="136"/>
        <v>#DIV/0!</v>
      </c>
      <c r="AK884" t="e">
        <f t="shared" si="137"/>
        <v>#DIV/0!</v>
      </c>
      <c r="AL884" t="e">
        <f t="shared" si="138"/>
        <v>#DIV/0!</v>
      </c>
      <c r="AM884" t="e">
        <f t="shared" si="139"/>
        <v>#DIV/0!</v>
      </c>
    </row>
    <row r="885" spans="1:39">
      <c r="A885" s="18" t="s">
        <v>1158</v>
      </c>
      <c r="B885" s="18" t="s">
        <v>1513</v>
      </c>
      <c r="C885" s="18" t="s">
        <v>3616</v>
      </c>
      <c r="D885" s="33">
        <v>45</v>
      </c>
      <c r="E885" s="33">
        <v>110</v>
      </c>
      <c r="F885" s="19">
        <v>940</v>
      </c>
      <c r="L885" s="23" t="s">
        <v>1513</v>
      </c>
      <c r="M885" s="24">
        <v>45</v>
      </c>
      <c r="N885" s="24">
        <v>110</v>
      </c>
      <c r="AD885" t="e">
        <f t="shared" si="130"/>
        <v>#DIV/0!</v>
      </c>
      <c r="AE885" t="e">
        <f t="shared" si="131"/>
        <v>#DIV/0!</v>
      </c>
      <c r="AF885">
        <f t="shared" si="132"/>
        <v>1</v>
      </c>
      <c r="AG885">
        <f t="shared" si="133"/>
        <v>1</v>
      </c>
      <c r="AH885" t="e">
        <f t="shared" si="134"/>
        <v>#DIV/0!</v>
      </c>
      <c r="AI885" t="e">
        <f t="shared" si="135"/>
        <v>#DIV/0!</v>
      </c>
      <c r="AJ885" t="e">
        <f t="shared" si="136"/>
        <v>#DIV/0!</v>
      </c>
      <c r="AK885" t="e">
        <f t="shared" si="137"/>
        <v>#DIV/0!</v>
      </c>
      <c r="AL885" t="e">
        <f t="shared" si="138"/>
        <v>#DIV/0!</v>
      </c>
      <c r="AM885" t="e">
        <f t="shared" si="139"/>
        <v>#DIV/0!</v>
      </c>
    </row>
    <row r="886" spans="1:39">
      <c r="A886" s="18" t="s">
        <v>1159</v>
      </c>
      <c r="B886" s="18" t="s">
        <v>2345</v>
      </c>
      <c r="C886" s="18" t="s">
        <v>1806</v>
      </c>
      <c r="D886" s="33">
        <v>47.900001525900002</v>
      </c>
      <c r="E886" s="33">
        <v>7.9166665076999996</v>
      </c>
      <c r="F886" s="19">
        <v>1205</v>
      </c>
      <c r="O886" s="26" t="s">
        <v>2345</v>
      </c>
      <c r="P886" s="26" t="s">
        <v>1806</v>
      </c>
      <c r="Q886" s="26">
        <v>47.913260000000001</v>
      </c>
      <c r="R886" s="26">
        <v>7.9080300000000001</v>
      </c>
      <c r="S886" s="26">
        <v>1205</v>
      </c>
      <c r="T886" s="30" t="s">
        <v>2345</v>
      </c>
      <c r="U886" s="30" t="s">
        <v>1806</v>
      </c>
      <c r="V886" s="30">
        <v>47.92</v>
      </c>
      <c r="W886" s="30">
        <v>7.92</v>
      </c>
      <c r="X886" s="30">
        <v>1205</v>
      </c>
      <c r="Y886" s="26" t="s">
        <v>1806</v>
      </c>
      <c r="Z886" s="26">
        <v>47.913260000000001</v>
      </c>
      <c r="AA886" s="26">
        <v>7.9080300000000001</v>
      </c>
      <c r="AB886" s="28">
        <v>1205</v>
      </c>
      <c r="AD886" t="e">
        <f t="shared" si="130"/>
        <v>#DIV/0!</v>
      </c>
      <c r="AE886" t="e">
        <f t="shared" si="131"/>
        <v>#DIV/0!</v>
      </c>
      <c r="AF886" t="e">
        <f t="shared" si="132"/>
        <v>#DIV/0!</v>
      </c>
      <c r="AG886" t="e">
        <f t="shared" si="133"/>
        <v>#DIV/0!</v>
      </c>
      <c r="AH886">
        <f t="shared" si="134"/>
        <v>0.99972328173662162</v>
      </c>
      <c r="AI886">
        <f t="shared" si="135"/>
        <v>1.0010921187324782</v>
      </c>
      <c r="AJ886">
        <f t="shared" si="136"/>
        <v>0.99958266957220365</v>
      </c>
      <c r="AK886">
        <f t="shared" si="137"/>
        <v>0.9995791045075757</v>
      </c>
      <c r="AL886">
        <f t="shared" si="138"/>
        <v>0.99972328173662162</v>
      </c>
      <c r="AM886">
        <f t="shared" si="139"/>
        <v>1.0010921187324782</v>
      </c>
    </row>
    <row r="887" spans="1:39">
      <c r="A887" s="18" t="s">
        <v>1160</v>
      </c>
      <c r="B887" s="18" t="s">
        <v>2829</v>
      </c>
      <c r="C887" s="18" t="s">
        <v>3646</v>
      </c>
      <c r="D887" s="33">
        <v>56.0833320618</v>
      </c>
      <c r="E887" s="33">
        <v>9.6000003814999992</v>
      </c>
      <c r="F887" s="19">
        <v>60</v>
      </c>
      <c r="AD887" t="e">
        <f t="shared" si="130"/>
        <v>#DIV/0!</v>
      </c>
      <c r="AE887" t="e">
        <f t="shared" si="131"/>
        <v>#DIV/0!</v>
      </c>
      <c r="AF887" t="e">
        <f t="shared" si="132"/>
        <v>#DIV/0!</v>
      </c>
      <c r="AG887" t="e">
        <f t="shared" si="133"/>
        <v>#DIV/0!</v>
      </c>
      <c r="AH887" t="e">
        <f t="shared" si="134"/>
        <v>#DIV/0!</v>
      </c>
      <c r="AI887" t="e">
        <f t="shared" si="135"/>
        <v>#DIV/0!</v>
      </c>
      <c r="AJ887" t="e">
        <f t="shared" si="136"/>
        <v>#DIV/0!</v>
      </c>
      <c r="AK887" t="e">
        <f t="shared" si="137"/>
        <v>#DIV/0!</v>
      </c>
      <c r="AL887" t="e">
        <f t="shared" si="138"/>
        <v>#DIV/0!</v>
      </c>
      <c r="AM887" t="e">
        <f t="shared" si="139"/>
        <v>#DIV/0!</v>
      </c>
    </row>
    <row r="888" spans="1:39">
      <c r="A888" s="18" t="s">
        <v>1161</v>
      </c>
      <c r="B888" s="18" t="s">
        <v>1432</v>
      </c>
      <c r="C888" s="18" t="s">
        <v>3671</v>
      </c>
      <c r="D888" s="33">
        <v>66.986061096200004</v>
      </c>
      <c r="E888" s="33">
        <v>-50.945629119899998</v>
      </c>
      <c r="F888" s="19">
        <v>150</v>
      </c>
      <c r="L888" s="23" t="s">
        <v>1432</v>
      </c>
      <c r="M888" s="24">
        <v>66.989999999999995</v>
      </c>
      <c r="N888" s="24">
        <v>-50.95</v>
      </c>
      <c r="AD888" t="e">
        <f t="shared" si="130"/>
        <v>#DIV/0!</v>
      </c>
      <c r="AE888" t="e">
        <f t="shared" si="131"/>
        <v>#DIV/0!</v>
      </c>
      <c r="AF888">
        <f t="shared" si="132"/>
        <v>0.99994120161516653</v>
      </c>
      <c r="AG888">
        <f t="shared" si="133"/>
        <v>0.99991421236310096</v>
      </c>
      <c r="AH888" t="e">
        <f t="shared" si="134"/>
        <v>#DIV/0!</v>
      </c>
      <c r="AI888" t="e">
        <f t="shared" si="135"/>
        <v>#DIV/0!</v>
      </c>
      <c r="AJ888" t="e">
        <f t="shared" si="136"/>
        <v>#DIV/0!</v>
      </c>
      <c r="AK888" t="e">
        <f t="shared" si="137"/>
        <v>#DIV/0!</v>
      </c>
      <c r="AL888" t="e">
        <f t="shared" si="138"/>
        <v>#DIV/0!</v>
      </c>
      <c r="AM888" t="e">
        <f t="shared" si="139"/>
        <v>#DIV/0!</v>
      </c>
    </row>
    <row r="889" spans="1:39">
      <c r="A889" s="18" t="s">
        <v>1162</v>
      </c>
      <c r="B889" s="18" t="s">
        <v>2830</v>
      </c>
      <c r="C889" s="18" t="s">
        <v>2101</v>
      </c>
      <c r="D889" s="33">
        <v>49.0421981812</v>
      </c>
      <c r="E889" s="33">
        <v>22.259700775100001</v>
      </c>
      <c r="F889" s="19">
        <v>345</v>
      </c>
      <c r="Y889" s="26" t="s">
        <v>2101</v>
      </c>
      <c r="Z889" s="26">
        <v>49.04222</v>
      </c>
      <c r="AA889" s="26">
        <v>22.259730000000001</v>
      </c>
      <c r="AB889" s="28">
        <v>345</v>
      </c>
      <c r="AD889" t="e">
        <f t="shared" si="130"/>
        <v>#DIV/0!</v>
      </c>
      <c r="AE889" t="e">
        <f t="shared" si="131"/>
        <v>#DIV/0!</v>
      </c>
      <c r="AF889" t="e">
        <f t="shared" si="132"/>
        <v>#DIV/0!</v>
      </c>
      <c r="AG889" t="e">
        <f t="shared" si="133"/>
        <v>#DIV/0!</v>
      </c>
      <c r="AH889" t="e">
        <f t="shared" si="134"/>
        <v>#DIV/0!</v>
      </c>
      <c r="AI889" t="e">
        <f t="shared" si="135"/>
        <v>#DIV/0!</v>
      </c>
      <c r="AJ889" t="e">
        <f t="shared" si="136"/>
        <v>#DIV/0!</v>
      </c>
      <c r="AK889" t="e">
        <f t="shared" si="137"/>
        <v>#DIV/0!</v>
      </c>
      <c r="AL889">
        <f t="shared" si="138"/>
        <v>0.99999955510170624</v>
      </c>
      <c r="AM889">
        <f t="shared" si="139"/>
        <v>0.99999868709548589</v>
      </c>
    </row>
    <row r="890" spans="1:39">
      <c r="A890" s="18" t="s">
        <v>1163</v>
      </c>
      <c r="B890" s="18" t="s">
        <v>2438</v>
      </c>
      <c r="C890" s="18" t="s">
        <v>2437</v>
      </c>
      <c r="D890" s="33">
        <v>54</v>
      </c>
      <c r="E890" s="33">
        <v>-35</v>
      </c>
      <c r="F890" s="19" t="s">
        <v>8256</v>
      </c>
      <c r="T890" s="30" t="s">
        <v>2438</v>
      </c>
      <c r="U890" s="30" t="s">
        <v>2437</v>
      </c>
      <c r="V890" s="30">
        <v>52.75</v>
      </c>
      <c r="W890" s="30">
        <v>-35.5</v>
      </c>
      <c r="X890" s="30">
        <v>5</v>
      </c>
      <c r="AD890" t="e">
        <f t="shared" si="130"/>
        <v>#DIV/0!</v>
      </c>
      <c r="AE890" t="e">
        <f t="shared" si="131"/>
        <v>#DIV/0!</v>
      </c>
      <c r="AF890" t="e">
        <f t="shared" si="132"/>
        <v>#DIV/0!</v>
      </c>
      <c r="AG890" t="e">
        <f t="shared" si="133"/>
        <v>#DIV/0!</v>
      </c>
      <c r="AH890" t="e">
        <f t="shared" si="134"/>
        <v>#DIV/0!</v>
      </c>
      <c r="AI890" t="e">
        <f t="shared" si="135"/>
        <v>#DIV/0!</v>
      </c>
      <c r="AJ890">
        <f t="shared" si="136"/>
        <v>1.0236966824644549</v>
      </c>
      <c r="AK890">
        <f t="shared" si="137"/>
        <v>0.9859154929577465</v>
      </c>
      <c r="AL890" t="e">
        <f t="shared" si="138"/>
        <v>#DIV/0!</v>
      </c>
      <c r="AM890" t="e">
        <f t="shared" si="139"/>
        <v>#DIV/0!</v>
      </c>
    </row>
    <row r="891" spans="1:39">
      <c r="A891" s="18" t="s">
        <v>1164</v>
      </c>
      <c r="B891" s="18" t="s">
        <v>1471</v>
      </c>
      <c r="C891" s="18" t="s">
        <v>3632</v>
      </c>
      <c r="D891" s="33">
        <v>8.1000003814999992</v>
      </c>
      <c r="E891" s="33">
        <v>-80.416702270499997</v>
      </c>
      <c r="F891" s="19">
        <v>140</v>
      </c>
      <c r="L891" s="23" t="s">
        <v>1471</v>
      </c>
      <c r="M891" s="24">
        <v>8.1</v>
      </c>
      <c r="N891" s="24">
        <v>-80.42</v>
      </c>
      <c r="AD891" t="e">
        <f t="shared" si="130"/>
        <v>#DIV/0!</v>
      </c>
      <c r="AE891" t="e">
        <f t="shared" si="131"/>
        <v>#DIV/0!</v>
      </c>
      <c r="AF891">
        <f t="shared" si="132"/>
        <v>1.0000000470987653</v>
      </c>
      <c r="AG891">
        <f t="shared" si="133"/>
        <v>0.99995899366451124</v>
      </c>
      <c r="AH891" t="e">
        <f t="shared" si="134"/>
        <v>#DIV/0!</v>
      </c>
      <c r="AI891" t="e">
        <f t="shared" si="135"/>
        <v>#DIV/0!</v>
      </c>
      <c r="AJ891" t="e">
        <f t="shared" si="136"/>
        <v>#DIV/0!</v>
      </c>
      <c r="AK891" t="e">
        <f t="shared" si="137"/>
        <v>#DIV/0!</v>
      </c>
      <c r="AL891" t="e">
        <f t="shared" si="138"/>
        <v>#DIV/0!</v>
      </c>
      <c r="AM891" t="e">
        <f t="shared" si="139"/>
        <v>#DIV/0!</v>
      </c>
    </row>
    <row r="892" spans="1:39">
      <c r="A892" s="18" t="s">
        <v>1165</v>
      </c>
      <c r="B892" s="18" t="s">
        <v>2831</v>
      </c>
      <c r="C892" s="18" t="s">
        <v>3692</v>
      </c>
      <c r="D892" s="33">
        <v>59.353000640899999</v>
      </c>
      <c r="E892" s="33">
        <v>18.062999725299999</v>
      </c>
      <c r="F892" s="19">
        <v>30</v>
      </c>
      <c r="AD892" t="e">
        <f t="shared" si="130"/>
        <v>#DIV/0!</v>
      </c>
      <c r="AE892" t="e">
        <f t="shared" si="131"/>
        <v>#DIV/0!</v>
      </c>
      <c r="AF892" t="e">
        <f t="shared" si="132"/>
        <v>#DIV/0!</v>
      </c>
      <c r="AG892" t="e">
        <f t="shared" si="133"/>
        <v>#DIV/0!</v>
      </c>
      <c r="AH892" t="e">
        <f t="shared" si="134"/>
        <v>#DIV/0!</v>
      </c>
      <c r="AI892" t="e">
        <f t="shared" si="135"/>
        <v>#DIV/0!</v>
      </c>
      <c r="AJ892" t="e">
        <f t="shared" si="136"/>
        <v>#DIV/0!</v>
      </c>
      <c r="AK892" t="e">
        <f t="shared" si="137"/>
        <v>#DIV/0!</v>
      </c>
      <c r="AL892" t="e">
        <f t="shared" si="138"/>
        <v>#DIV/0!</v>
      </c>
      <c r="AM892" t="e">
        <f t="shared" si="139"/>
        <v>#DIV/0!</v>
      </c>
    </row>
    <row r="893" spans="1:39">
      <c r="A893" s="18" t="s">
        <v>1166</v>
      </c>
      <c r="B893" s="18" t="s">
        <v>1465</v>
      </c>
      <c r="C893" s="18" t="s">
        <v>3684</v>
      </c>
      <c r="D893" s="33">
        <v>33.470001220699999</v>
      </c>
      <c r="E893" s="33">
        <v>-88.779998779300001</v>
      </c>
      <c r="F893" s="19">
        <v>85</v>
      </c>
      <c r="L893" s="23" t="s">
        <v>1465</v>
      </c>
      <c r="M893" s="24">
        <v>33.47</v>
      </c>
      <c r="N893" s="24">
        <v>-88.78</v>
      </c>
      <c r="AD893" t="e">
        <f t="shared" si="130"/>
        <v>#DIV/0!</v>
      </c>
      <c r="AE893" t="e">
        <f t="shared" si="131"/>
        <v>#DIV/0!</v>
      </c>
      <c r="AF893">
        <f t="shared" si="132"/>
        <v>1.000000036471467</v>
      </c>
      <c r="AG893">
        <f t="shared" si="133"/>
        <v>0.99999998625028164</v>
      </c>
      <c r="AH893" t="e">
        <f t="shared" si="134"/>
        <v>#DIV/0!</v>
      </c>
      <c r="AI893" t="e">
        <f t="shared" si="135"/>
        <v>#DIV/0!</v>
      </c>
      <c r="AJ893" t="e">
        <f t="shared" si="136"/>
        <v>#DIV/0!</v>
      </c>
      <c r="AK893" t="e">
        <f t="shared" si="137"/>
        <v>#DIV/0!</v>
      </c>
      <c r="AL893" t="e">
        <f t="shared" si="138"/>
        <v>#DIV/0!</v>
      </c>
      <c r="AM893" t="e">
        <f t="shared" si="139"/>
        <v>#DIV/0!</v>
      </c>
    </row>
    <row r="894" spans="1:39">
      <c r="A894" s="18" t="s">
        <v>1167</v>
      </c>
      <c r="B894" s="18" t="s">
        <v>2832</v>
      </c>
      <c r="C894" s="18" t="s">
        <v>3683</v>
      </c>
      <c r="D894" s="33">
        <v>49.152801513699998</v>
      </c>
      <c r="E894" s="33">
        <v>20.2910995483</v>
      </c>
      <c r="F894" s="19">
        <v>808</v>
      </c>
      <c r="AD894" t="e">
        <f t="shared" si="130"/>
        <v>#DIV/0!</v>
      </c>
      <c r="AE894" t="e">
        <f t="shared" si="131"/>
        <v>#DIV/0!</v>
      </c>
      <c r="AF894" t="e">
        <f t="shared" si="132"/>
        <v>#DIV/0!</v>
      </c>
      <c r="AG894" t="e">
        <f t="shared" si="133"/>
        <v>#DIV/0!</v>
      </c>
      <c r="AH894" t="e">
        <f t="shared" si="134"/>
        <v>#DIV/0!</v>
      </c>
      <c r="AI894" t="e">
        <f t="shared" si="135"/>
        <v>#DIV/0!</v>
      </c>
      <c r="AJ894" t="e">
        <f t="shared" si="136"/>
        <v>#DIV/0!</v>
      </c>
      <c r="AK894" t="e">
        <f t="shared" si="137"/>
        <v>#DIV/0!</v>
      </c>
      <c r="AL894" t="e">
        <f t="shared" si="138"/>
        <v>#DIV/0!</v>
      </c>
      <c r="AM894" t="e">
        <f t="shared" si="139"/>
        <v>#DIV/0!</v>
      </c>
    </row>
    <row r="895" spans="1:39">
      <c r="A895" s="18" t="s">
        <v>1168</v>
      </c>
      <c r="B895" s="18" t="s">
        <v>2346</v>
      </c>
      <c r="C895" s="18" t="s">
        <v>3518</v>
      </c>
      <c r="D895" s="33">
        <v>66</v>
      </c>
      <c r="E895" s="33">
        <v>2</v>
      </c>
      <c r="F895" s="19">
        <v>4</v>
      </c>
      <c r="O895" s="26" t="s">
        <v>2346</v>
      </c>
      <c r="P895" s="26" t="s">
        <v>2347</v>
      </c>
      <c r="Q895" s="26">
        <v>66</v>
      </c>
      <c r="R895" s="26">
        <v>2</v>
      </c>
      <c r="S895" s="26">
        <v>5</v>
      </c>
      <c r="T895" s="30" t="s">
        <v>2346</v>
      </c>
      <c r="U895" s="30" t="s">
        <v>2347</v>
      </c>
      <c r="V895" s="30">
        <v>66</v>
      </c>
      <c r="W895" s="30">
        <v>2</v>
      </c>
      <c r="X895" s="30">
        <v>5</v>
      </c>
      <c r="AD895" t="e">
        <f t="shared" si="130"/>
        <v>#DIV/0!</v>
      </c>
      <c r="AE895" t="e">
        <f t="shared" si="131"/>
        <v>#DIV/0!</v>
      </c>
      <c r="AF895" t="e">
        <f t="shared" si="132"/>
        <v>#DIV/0!</v>
      </c>
      <c r="AG895" t="e">
        <f t="shared" si="133"/>
        <v>#DIV/0!</v>
      </c>
      <c r="AH895">
        <f t="shared" si="134"/>
        <v>1</v>
      </c>
      <c r="AI895">
        <f t="shared" si="135"/>
        <v>1</v>
      </c>
      <c r="AJ895">
        <f t="shared" si="136"/>
        <v>1</v>
      </c>
      <c r="AK895">
        <f t="shared" si="137"/>
        <v>1</v>
      </c>
      <c r="AL895" t="e">
        <f t="shared" si="138"/>
        <v>#DIV/0!</v>
      </c>
      <c r="AM895" t="e">
        <f t="shared" si="139"/>
        <v>#DIV/0!</v>
      </c>
    </row>
    <row r="896" spans="1:39">
      <c r="A896" s="18" t="s">
        <v>1169</v>
      </c>
      <c r="B896" s="18" t="s">
        <v>2454</v>
      </c>
      <c r="C896" s="18" t="s">
        <v>3681</v>
      </c>
      <c r="D896" s="33">
        <v>46.689819989100002</v>
      </c>
      <c r="E896" s="33">
        <v>22.623382197800002</v>
      </c>
      <c r="F896" s="19">
        <v>1108</v>
      </c>
      <c r="T896" s="30" t="s">
        <v>2454</v>
      </c>
      <c r="U896" s="30" t="s">
        <v>2453</v>
      </c>
      <c r="V896" s="30">
        <v>46.68</v>
      </c>
      <c r="W896" s="30">
        <v>22.62</v>
      </c>
      <c r="X896" s="30">
        <v>1116</v>
      </c>
      <c r="AD896" t="e">
        <f t="shared" si="130"/>
        <v>#DIV/0!</v>
      </c>
      <c r="AE896" t="e">
        <f t="shared" si="131"/>
        <v>#DIV/0!</v>
      </c>
      <c r="AF896" t="e">
        <f t="shared" si="132"/>
        <v>#DIV/0!</v>
      </c>
      <c r="AG896" t="e">
        <f t="shared" si="133"/>
        <v>#DIV/0!</v>
      </c>
      <c r="AH896" t="e">
        <f t="shared" si="134"/>
        <v>#DIV/0!</v>
      </c>
      <c r="AI896" t="e">
        <f t="shared" si="135"/>
        <v>#DIV/0!</v>
      </c>
      <c r="AJ896">
        <f t="shared" si="136"/>
        <v>1.0002103682326478</v>
      </c>
      <c r="AK896">
        <f t="shared" si="137"/>
        <v>1.0001495224491601</v>
      </c>
      <c r="AL896" t="e">
        <f t="shared" si="138"/>
        <v>#DIV/0!</v>
      </c>
      <c r="AM896" t="e">
        <f t="shared" si="139"/>
        <v>#DIV/0!</v>
      </c>
    </row>
    <row r="897" spans="1:39">
      <c r="A897" s="18" t="s">
        <v>1170</v>
      </c>
      <c r="B897" s="18" t="s">
        <v>2452</v>
      </c>
      <c r="C897" s="18" t="s">
        <v>2451</v>
      </c>
      <c r="D897" s="33">
        <v>48.216667175300003</v>
      </c>
      <c r="E897" s="33">
        <v>16.3833332062</v>
      </c>
      <c r="F897" s="19">
        <v>171</v>
      </c>
      <c r="T897" s="30" t="s">
        <v>2452</v>
      </c>
      <c r="U897" s="30" t="s">
        <v>2451</v>
      </c>
      <c r="V897" s="30">
        <v>48.22</v>
      </c>
      <c r="W897" s="30">
        <v>16.38</v>
      </c>
      <c r="X897" s="30">
        <v>171</v>
      </c>
      <c r="AD897" t="e">
        <f t="shared" si="130"/>
        <v>#DIV/0!</v>
      </c>
      <c r="AE897" t="e">
        <f t="shared" si="131"/>
        <v>#DIV/0!</v>
      </c>
      <c r="AF897" t="e">
        <f t="shared" si="132"/>
        <v>#DIV/0!</v>
      </c>
      <c r="AG897" t="e">
        <f t="shared" si="133"/>
        <v>#DIV/0!</v>
      </c>
      <c r="AH897" t="e">
        <f t="shared" si="134"/>
        <v>#DIV/0!</v>
      </c>
      <c r="AI897" t="e">
        <f t="shared" si="135"/>
        <v>#DIV/0!</v>
      </c>
      <c r="AJ897">
        <f t="shared" si="136"/>
        <v>0.99993088293861476</v>
      </c>
      <c r="AK897">
        <f t="shared" si="137"/>
        <v>1.0002034924420025</v>
      </c>
      <c r="AL897" t="e">
        <f t="shared" si="138"/>
        <v>#DIV/0!</v>
      </c>
      <c r="AM897" t="e">
        <f t="shared" si="139"/>
        <v>#DIV/0!</v>
      </c>
    </row>
    <row r="898" spans="1:39">
      <c r="A898" s="18" t="s">
        <v>1171</v>
      </c>
      <c r="B898" s="18" t="s">
        <v>2833</v>
      </c>
      <c r="C898" s="18" t="s">
        <v>3695</v>
      </c>
      <c r="D898" s="33">
        <v>57.729999542199998</v>
      </c>
      <c r="E898" s="33">
        <v>-4.7800002097999998</v>
      </c>
      <c r="F898" s="19">
        <v>270</v>
      </c>
      <c r="AD898" t="e">
        <f t="shared" ref="AD898:AD961" si="140">D898/I898</f>
        <v>#DIV/0!</v>
      </c>
      <c r="AE898" t="e">
        <f t="shared" ref="AE898:AE961" si="141">E898/J898</f>
        <v>#DIV/0!</v>
      </c>
      <c r="AF898" t="e">
        <f t="shared" ref="AF898:AF961" si="142">D898/M898</f>
        <v>#DIV/0!</v>
      </c>
      <c r="AG898" t="e">
        <f t="shared" ref="AG898:AG961" si="143">E898/N898</f>
        <v>#DIV/0!</v>
      </c>
      <c r="AH898" t="e">
        <f t="shared" ref="AH898:AH961" si="144">D898/Q898</f>
        <v>#DIV/0!</v>
      </c>
      <c r="AI898" t="e">
        <f t="shared" ref="AI898:AI961" si="145">E898/R898</f>
        <v>#DIV/0!</v>
      </c>
      <c r="AJ898" t="e">
        <f t="shared" ref="AJ898:AJ961" si="146">D898/V898</f>
        <v>#DIV/0!</v>
      </c>
      <c r="AK898" t="e">
        <f t="shared" ref="AK898:AK961" si="147">E898/W898</f>
        <v>#DIV/0!</v>
      </c>
      <c r="AL898" t="e">
        <f t="shared" si="138"/>
        <v>#DIV/0!</v>
      </c>
      <c r="AM898" t="e">
        <f t="shared" si="139"/>
        <v>#DIV/0!</v>
      </c>
    </row>
    <row r="899" spans="1:39">
      <c r="A899" s="18" t="s">
        <v>1172</v>
      </c>
      <c r="B899" s="18" t="s">
        <v>1455</v>
      </c>
      <c r="C899" s="18" t="s">
        <v>3682</v>
      </c>
      <c r="D899" s="33">
        <v>-51.700000762899997</v>
      </c>
      <c r="E899" s="33">
        <v>-57.8699989319</v>
      </c>
      <c r="F899" s="19">
        <v>51</v>
      </c>
      <c r="L899" s="23" t="s">
        <v>1455</v>
      </c>
      <c r="M899" s="24">
        <v>-51.700000762899897</v>
      </c>
      <c r="N899" s="24">
        <v>-57.8699989318999</v>
      </c>
      <c r="AD899" t="e">
        <f t="shared" si="140"/>
        <v>#DIV/0!</v>
      </c>
      <c r="AE899" t="e">
        <f t="shared" si="141"/>
        <v>#DIV/0!</v>
      </c>
      <c r="AF899">
        <f t="shared" si="142"/>
        <v>1.000000000000002</v>
      </c>
      <c r="AG899">
        <f t="shared" si="143"/>
        <v>1.0000000000000018</v>
      </c>
      <c r="AH899" t="e">
        <f t="shared" si="144"/>
        <v>#DIV/0!</v>
      </c>
      <c r="AI899" t="e">
        <f t="shared" si="145"/>
        <v>#DIV/0!</v>
      </c>
      <c r="AJ899" t="e">
        <f t="shared" si="146"/>
        <v>#DIV/0!</v>
      </c>
      <c r="AK899" t="e">
        <f t="shared" si="147"/>
        <v>#DIV/0!</v>
      </c>
      <c r="AL899" t="e">
        <f t="shared" ref="AL899:AL962" si="148">D899/Z899</f>
        <v>#DIV/0!</v>
      </c>
      <c r="AM899" t="e">
        <f t="shared" ref="AM899:AM962" si="149">E899/AA899</f>
        <v>#DIV/0!</v>
      </c>
    </row>
    <row r="900" spans="1:39">
      <c r="A900" s="18" t="s">
        <v>1173</v>
      </c>
      <c r="B900" s="18" t="s">
        <v>2456</v>
      </c>
      <c r="C900" s="18" t="s">
        <v>2455</v>
      </c>
      <c r="D900" s="33">
        <v>34.819999694800003</v>
      </c>
      <c r="E900" s="33">
        <v>135.52000427249999</v>
      </c>
      <c r="F900" s="19">
        <v>63</v>
      </c>
      <c r="T900" s="30" t="s">
        <v>2456</v>
      </c>
      <c r="U900" s="30" t="s">
        <v>2455</v>
      </c>
      <c r="V900" s="30">
        <v>34.82</v>
      </c>
      <c r="W900" s="30">
        <v>135.52000000000001</v>
      </c>
      <c r="X900" s="30">
        <v>63</v>
      </c>
      <c r="AD900" t="e">
        <f t="shared" si="140"/>
        <v>#DIV/0!</v>
      </c>
      <c r="AE900" t="e">
        <f t="shared" si="141"/>
        <v>#DIV/0!</v>
      </c>
      <c r="AF900" t="e">
        <f t="shared" si="142"/>
        <v>#DIV/0!</v>
      </c>
      <c r="AG900" t="e">
        <f t="shared" si="143"/>
        <v>#DIV/0!</v>
      </c>
      <c r="AH900" t="e">
        <f t="shared" si="144"/>
        <v>#DIV/0!</v>
      </c>
      <c r="AI900" t="e">
        <f t="shared" si="145"/>
        <v>#DIV/0!</v>
      </c>
      <c r="AJ900">
        <f t="shared" si="146"/>
        <v>0.99999999123492256</v>
      </c>
      <c r="AK900">
        <f t="shared" si="147"/>
        <v>1.0000000315267117</v>
      </c>
      <c r="AL900" t="e">
        <f t="shared" si="148"/>
        <v>#DIV/0!</v>
      </c>
      <c r="AM900" t="e">
        <f t="shared" si="149"/>
        <v>#DIV/0!</v>
      </c>
    </row>
    <row r="901" spans="1:39">
      <c r="A901" s="18" t="s">
        <v>1175</v>
      </c>
      <c r="B901" s="18" t="s">
        <v>2348</v>
      </c>
      <c r="C901" s="18" t="s">
        <v>2349</v>
      </c>
      <c r="D901" s="33">
        <v>45.076389312700002</v>
      </c>
      <c r="E901" s="33">
        <v>-72.679168701199998</v>
      </c>
      <c r="F901" s="19">
        <v>243</v>
      </c>
      <c r="O901" s="26" t="s">
        <v>2348</v>
      </c>
      <c r="P901" s="26" t="s">
        <v>2349</v>
      </c>
      <c r="Q901" s="26">
        <v>45.08</v>
      </c>
      <c r="R901" s="26">
        <v>-72.680000000000007</v>
      </c>
      <c r="S901" s="26">
        <v>243</v>
      </c>
      <c r="T901" s="30" t="s">
        <v>2348</v>
      </c>
      <c r="U901" s="30" t="s">
        <v>2349</v>
      </c>
      <c r="V901" s="30">
        <v>45.08</v>
      </c>
      <c r="W901" s="30">
        <v>-72.680000000000007</v>
      </c>
      <c r="X901" s="30">
        <v>243</v>
      </c>
      <c r="AD901" t="e">
        <f t="shared" si="140"/>
        <v>#DIV/0!</v>
      </c>
      <c r="AE901" t="e">
        <f t="shared" si="141"/>
        <v>#DIV/0!</v>
      </c>
      <c r="AF901" t="e">
        <f t="shared" si="142"/>
        <v>#DIV/0!</v>
      </c>
      <c r="AG901" t="e">
        <f t="shared" si="143"/>
        <v>#DIV/0!</v>
      </c>
      <c r="AH901">
        <f t="shared" si="144"/>
        <v>0.99991990489574101</v>
      </c>
      <c r="AI901">
        <f t="shared" si="145"/>
        <v>0.99998856220693444</v>
      </c>
      <c r="AJ901">
        <f t="shared" si="146"/>
        <v>0.99991990489574101</v>
      </c>
      <c r="AK901">
        <f t="shared" si="147"/>
        <v>0.99998856220693444</v>
      </c>
      <c r="AL901" t="e">
        <f t="shared" si="148"/>
        <v>#DIV/0!</v>
      </c>
      <c r="AM901" t="e">
        <f t="shared" si="149"/>
        <v>#DIV/0!</v>
      </c>
    </row>
    <row r="902" spans="1:39">
      <c r="A902" s="18" t="s">
        <v>1176</v>
      </c>
      <c r="B902" s="18" t="s">
        <v>1458</v>
      </c>
      <c r="C902" s="18" t="s">
        <v>3697</v>
      </c>
      <c r="D902" s="33">
        <v>-18.129999160800001</v>
      </c>
      <c r="E902" s="33">
        <v>178.32000732419999</v>
      </c>
      <c r="F902" s="19">
        <v>6</v>
      </c>
      <c r="L902" s="23" t="s">
        <v>1458</v>
      </c>
      <c r="M902" s="24">
        <v>-18.13</v>
      </c>
      <c r="N902" s="24">
        <v>178.3</v>
      </c>
      <c r="AD902" t="e">
        <f t="shared" si="140"/>
        <v>#DIV/0!</v>
      </c>
      <c r="AE902" t="e">
        <f t="shared" si="141"/>
        <v>#DIV/0!</v>
      </c>
      <c r="AF902">
        <f t="shared" si="142"/>
        <v>0.9999999537120795</v>
      </c>
      <c r="AG902">
        <f t="shared" si="143"/>
        <v>1.000112211577117</v>
      </c>
      <c r="AH902" t="e">
        <f t="shared" si="144"/>
        <v>#DIV/0!</v>
      </c>
      <c r="AI902" t="e">
        <f t="shared" si="145"/>
        <v>#DIV/0!</v>
      </c>
      <c r="AJ902" t="e">
        <f t="shared" si="146"/>
        <v>#DIV/0!</v>
      </c>
      <c r="AK902" t="e">
        <f t="shared" si="147"/>
        <v>#DIV/0!</v>
      </c>
      <c r="AL902" t="e">
        <f t="shared" si="148"/>
        <v>#DIV/0!</v>
      </c>
      <c r="AM902" t="e">
        <f t="shared" si="149"/>
        <v>#DIV/0!</v>
      </c>
    </row>
    <row r="903" spans="1:39">
      <c r="A903" s="18" t="s">
        <v>1177</v>
      </c>
      <c r="B903" s="18" t="s">
        <v>1719</v>
      </c>
      <c r="C903" s="18" t="s">
        <v>3691</v>
      </c>
      <c r="D903" s="33">
        <v>38.979999542199998</v>
      </c>
      <c r="E903" s="33">
        <v>-77.480003356899999</v>
      </c>
      <c r="F903" s="19">
        <v>84</v>
      </c>
      <c r="L903" s="23" t="s">
        <v>1719</v>
      </c>
      <c r="M903" s="24">
        <v>38.979999999999997</v>
      </c>
      <c r="N903" s="24">
        <v>-77.48</v>
      </c>
      <c r="AD903" t="e">
        <f t="shared" si="140"/>
        <v>#DIV/0!</v>
      </c>
      <c r="AE903" t="e">
        <f t="shared" si="141"/>
        <v>#DIV/0!</v>
      </c>
      <c r="AF903">
        <f t="shared" si="142"/>
        <v>0.99999998825551573</v>
      </c>
      <c r="AG903">
        <f t="shared" si="143"/>
        <v>1.0000000433260197</v>
      </c>
      <c r="AH903" t="e">
        <f t="shared" si="144"/>
        <v>#DIV/0!</v>
      </c>
      <c r="AI903" t="e">
        <f t="shared" si="145"/>
        <v>#DIV/0!</v>
      </c>
      <c r="AJ903" t="e">
        <f t="shared" si="146"/>
        <v>#DIV/0!</v>
      </c>
      <c r="AK903" t="e">
        <f t="shared" si="147"/>
        <v>#DIV/0!</v>
      </c>
      <c r="AL903" t="e">
        <f t="shared" si="148"/>
        <v>#DIV/0!</v>
      </c>
      <c r="AM903" t="e">
        <f t="shared" si="149"/>
        <v>#DIV/0!</v>
      </c>
    </row>
    <row r="904" spans="1:39">
      <c r="A904" s="18" t="s">
        <v>1178</v>
      </c>
      <c r="B904" s="18" t="s">
        <v>2834</v>
      </c>
      <c r="C904" s="18" t="s">
        <v>3699</v>
      </c>
      <c r="D904" s="33">
        <v>64.25609</v>
      </c>
      <c r="E904" s="33">
        <v>19.774570000000001</v>
      </c>
      <c r="F904" s="19">
        <v>267</v>
      </c>
      <c r="AD904" t="e">
        <f t="shared" si="140"/>
        <v>#DIV/0!</v>
      </c>
      <c r="AE904" t="e">
        <f t="shared" si="141"/>
        <v>#DIV/0!</v>
      </c>
      <c r="AF904" t="e">
        <f t="shared" si="142"/>
        <v>#DIV/0!</v>
      </c>
      <c r="AG904" t="e">
        <f t="shared" si="143"/>
        <v>#DIV/0!</v>
      </c>
      <c r="AH904" t="e">
        <f t="shared" si="144"/>
        <v>#DIV/0!</v>
      </c>
      <c r="AI904" t="e">
        <f t="shared" si="145"/>
        <v>#DIV/0!</v>
      </c>
      <c r="AJ904" t="e">
        <f t="shared" si="146"/>
        <v>#DIV/0!</v>
      </c>
      <c r="AK904" t="e">
        <f t="shared" si="147"/>
        <v>#DIV/0!</v>
      </c>
      <c r="AL904" t="e">
        <f t="shared" si="148"/>
        <v>#DIV/0!</v>
      </c>
      <c r="AM904" t="e">
        <f t="shared" si="149"/>
        <v>#DIV/0!</v>
      </c>
    </row>
    <row r="905" spans="1:39">
      <c r="A905" s="18" t="s">
        <v>1179</v>
      </c>
      <c r="B905" s="18" t="s">
        <v>2835</v>
      </c>
      <c r="C905" s="18" t="s">
        <v>3700</v>
      </c>
      <c r="D905" s="33">
        <v>59.442001342799998</v>
      </c>
      <c r="E905" s="33">
        <v>19.5020008087</v>
      </c>
      <c r="F905" s="19">
        <v>10</v>
      </c>
      <c r="AD905" t="e">
        <f t="shared" si="140"/>
        <v>#DIV/0!</v>
      </c>
      <c r="AE905" t="e">
        <f t="shared" si="141"/>
        <v>#DIV/0!</v>
      </c>
      <c r="AF905" t="e">
        <f t="shared" si="142"/>
        <v>#DIV/0!</v>
      </c>
      <c r="AG905" t="e">
        <f t="shared" si="143"/>
        <v>#DIV/0!</v>
      </c>
      <c r="AH905" t="e">
        <f t="shared" si="144"/>
        <v>#DIV/0!</v>
      </c>
      <c r="AI905" t="e">
        <f t="shared" si="145"/>
        <v>#DIV/0!</v>
      </c>
      <c r="AJ905" t="e">
        <f t="shared" si="146"/>
        <v>#DIV/0!</v>
      </c>
      <c r="AK905" t="e">
        <f t="shared" si="147"/>
        <v>#DIV/0!</v>
      </c>
      <c r="AL905" t="e">
        <f t="shared" si="148"/>
        <v>#DIV/0!</v>
      </c>
      <c r="AM905" t="e">
        <f t="shared" si="149"/>
        <v>#DIV/0!</v>
      </c>
    </row>
    <row r="906" spans="1:39">
      <c r="A906" s="18" t="s">
        <v>1180</v>
      </c>
      <c r="B906" s="18" t="s">
        <v>2836</v>
      </c>
      <c r="C906" s="18" t="s">
        <v>3670</v>
      </c>
      <c r="D906" s="33">
        <v>24.649999618500001</v>
      </c>
      <c r="E906" s="33">
        <v>48.770000457800002</v>
      </c>
      <c r="F906" s="19">
        <v>650</v>
      </c>
      <c r="AD906" t="e">
        <f t="shared" si="140"/>
        <v>#DIV/0!</v>
      </c>
      <c r="AE906" t="e">
        <f t="shared" si="141"/>
        <v>#DIV/0!</v>
      </c>
      <c r="AF906" t="e">
        <f t="shared" si="142"/>
        <v>#DIV/0!</v>
      </c>
      <c r="AG906" t="e">
        <f t="shared" si="143"/>
        <v>#DIV/0!</v>
      </c>
      <c r="AH906" t="e">
        <f t="shared" si="144"/>
        <v>#DIV/0!</v>
      </c>
      <c r="AI906" t="e">
        <f t="shared" si="145"/>
        <v>#DIV/0!</v>
      </c>
      <c r="AJ906" t="e">
        <f t="shared" si="146"/>
        <v>#DIV/0!</v>
      </c>
      <c r="AK906" t="e">
        <f t="shared" si="147"/>
        <v>#DIV/0!</v>
      </c>
      <c r="AL906" t="e">
        <f t="shared" si="148"/>
        <v>#DIV/0!</v>
      </c>
      <c r="AM906" t="e">
        <f t="shared" si="149"/>
        <v>#DIV/0!</v>
      </c>
    </row>
    <row r="907" spans="1:39">
      <c r="A907" s="18" t="s">
        <v>1181</v>
      </c>
      <c r="B907" s="18" t="s">
        <v>1362</v>
      </c>
      <c r="C907" s="18" t="s">
        <v>3818</v>
      </c>
      <c r="D907" s="33">
        <v>56.799999237100003</v>
      </c>
      <c r="E907" s="33">
        <v>60.6300010681</v>
      </c>
      <c r="F907" s="19">
        <v>290</v>
      </c>
      <c r="L907" s="23" t="s">
        <v>1362</v>
      </c>
      <c r="M907" s="24">
        <v>56.8</v>
      </c>
      <c r="N907" s="24">
        <v>60.63</v>
      </c>
      <c r="AD907" t="e">
        <f t="shared" si="140"/>
        <v>#DIV/0!</v>
      </c>
      <c r="AE907" t="e">
        <f t="shared" si="141"/>
        <v>#DIV/0!</v>
      </c>
      <c r="AF907">
        <f t="shared" si="142"/>
        <v>0.99999998656866207</v>
      </c>
      <c r="AG907">
        <f t="shared" si="143"/>
        <v>1.0000000176166914</v>
      </c>
      <c r="AH907" t="e">
        <f t="shared" si="144"/>
        <v>#DIV/0!</v>
      </c>
      <c r="AI907" t="e">
        <f t="shared" si="145"/>
        <v>#DIV/0!</v>
      </c>
      <c r="AJ907" t="e">
        <f t="shared" si="146"/>
        <v>#DIV/0!</v>
      </c>
      <c r="AK907" t="e">
        <f t="shared" si="147"/>
        <v>#DIV/0!</v>
      </c>
      <c r="AL907" t="e">
        <f t="shared" si="148"/>
        <v>#DIV/0!</v>
      </c>
      <c r="AM907" t="e">
        <f t="shared" si="149"/>
        <v>#DIV/0!</v>
      </c>
    </row>
    <row r="908" spans="1:39">
      <c r="A908" s="18" t="s">
        <v>1182</v>
      </c>
      <c r="B908" s="18" t="s">
        <v>2837</v>
      </c>
      <c r="C908" s="18" t="s">
        <v>1794</v>
      </c>
      <c r="D908" s="33">
        <v>49.733333587600001</v>
      </c>
      <c r="E908" s="33">
        <v>16.0333328247</v>
      </c>
      <c r="F908" s="19">
        <v>737</v>
      </c>
      <c r="Y908" s="26" t="s">
        <v>1794</v>
      </c>
      <c r="Z908" s="26">
        <v>49.73509</v>
      </c>
      <c r="AA908" s="26">
        <v>16.034199999999998</v>
      </c>
      <c r="AB908" s="28">
        <v>737</v>
      </c>
      <c r="AD908" t="e">
        <f t="shared" si="140"/>
        <v>#DIV/0!</v>
      </c>
      <c r="AE908" t="e">
        <f t="shared" si="141"/>
        <v>#DIV/0!</v>
      </c>
      <c r="AF908" t="e">
        <f t="shared" si="142"/>
        <v>#DIV/0!</v>
      </c>
      <c r="AG908" t="e">
        <f t="shared" si="143"/>
        <v>#DIV/0!</v>
      </c>
      <c r="AH908" t="e">
        <f t="shared" si="144"/>
        <v>#DIV/0!</v>
      </c>
      <c r="AI908" t="e">
        <f t="shared" si="145"/>
        <v>#DIV/0!</v>
      </c>
      <c r="AJ908" t="e">
        <f t="shared" si="146"/>
        <v>#DIV/0!</v>
      </c>
      <c r="AK908" t="e">
        <f t="shared" si="147"/>
        <v>#DIV/0!</v>
      </c>
      <c r="AL908">
        <f t="shared" si="148"/>
        <v>0.99996468464418187</v>
      </c>
      <c r="AM908">
        <f t="shared" si="149"/>
        <v>0.9999459171458509</v>
      </c>
    </row>
    <row r="909" spans="1:39">
      <c r="A909" s="18" t="s">
        <v>1183</v>
      </c>
      <c r="B909" s="18" t="s">
        <v>2838</v>
      </c>
      <c r="C909" s="18" t="s">
        <v>3698</v>
      </c>
      <c r="D909" s="33">
        <v>69.449996948199995</v>
      </c>
      <c r="E909" s="33">
        <v>30.0333328247</v>
      </c>
      <c r="F909" s="19">
        <v>30</v>
      </c>
      <c r="AD909" t="e">
        <f t="shared" si="140"/>
        <v>#DIV/0!</v>
      </c>
      <c r="AE909" t="e">
        <f t="shared" si="141"/>
        <v>#DIV/0!</v>
      </c>
      <c r="AF909" t="e">
        <f t="shared" si="142"/>
        <v>#DIV/0!</v>
      </c>
      <c r="AG909" t="e">
        <f t="shared" si="143"/>
        <v>#DIV/0!</v>
      </c>
      <c r="AH909" t="e">
        <f t="shared" si="144"/>
        <v>#DIV/0!</v>
      </c>
      <c r="AI909" t="e">
        <f t="shared" si="145"/>
        <v>#DIV/0!</v>
      </c>
      <c r="AJ909" t="e">
        <f t="shared" si="146"/>
        <v>#DIV/0!</v>
      </c>
      <c r="AK909" t="e">
        <f t="shared" si="147"/>
        <v>#DIV/0!</v>
      </c>
      <c r="AL909" t="e">
        <f t="shared" si="148"/>
        <v>#DIV/0!</v>
      </c>
      <c r="AM909" t="e">
        <f t="shared" si="149"/>
        <v>#DIV/0!</v>
      </c>
    </row>
    <row r="910" spans="1:39">
      <c r="A910" s="18" t="s">
        <v>1184</v>
      </c>
      <c r="B910" s="18" t="s">
        <v>2458</v>
      </c>
      <c r="C910" s="18" t="s">
        <v>2457</v>
      </c>
      <c r="D910" s="33">
        <v>54.133335113500003</v>
      </c>
      <c r="E910" s="33">
        <v>22.9500007629</v>
      </c>
      <c r="F910" s="19">
        <v>184</v>
      </c>
      <c r="T910" s="30" t="s">
        <v>2458</v>
      </c>
      <c r="U910" s="30" t="s">
        <v>2457</v>
      </c>
      <c r="V910" s="30">
        <v>54.13</v>
      </c>
      <c r="W910" s="30">
        <v>22.95</v>
      </c>
      <c r="X910" s="30">
        <v>184</v>
      </c>
      <c r="AD910" t="e">
        <f t="shared" si="140"/>
        <v>#DIV/0!</v>
      </c>
      <c r="AE910" t="e">
        <f t="shared" si="141"/>
        <v>#DIV/0!</v>
      </c>
      <c r="AF910" t="e">
        <f t="shared" si="142"/>
        <v>#DIV/0!</v>
      </c>
      <c r="AG910" t="e">
        <f t="shared" si="143"/>
        <v>#DIV/0!</v>
      </c>
      <c r="AH910" t="e">
        <f t="shared" si="144"/>
        <v>#DIV/0!</v>
      </c>
      <c r="AI910" t="e">
        <f t="shared" si="145"/>
        <v>#DIV/0!</v>
      </c>
      <c r="AJ910">
        <f t="shared" si="146"/>
        <v>1.0000616130334381</v>
      </c>
      <c r="AK910">
        <f t="shared" si="147"/>
        <v>1.0000000332418302</v>
      </c>
      <c r="AL910" t="e">
        <f t="shared" si="148"/>
        <v>#DIV/0!</v>
      </c>
      <c r="AM910" t="e">
        <f t="shared" si="149"/>
        <v>#DIV/0!</v>
      </c>
    </row>
    <row r="911" spans="1:39">
      <c r="A911" s="18" t="s">
        <v>1185</v>
      </c>
      <c r="B911" s="18" t="s">
        <v>2839</v>
      </c>
      <c r="C911" s="18" t="s">
        <v>3643</v>
      </c>
      <c r="D911" s="33">
        <v>46.288051605200003</v>
      </c>
      <c r="E911" s="33">
        <v>-84.053886413599997</v>
      </c>
      <c r="F911" s="19">
        <v>216</v>
      </c>
      <c r="AD911" t="e">
        <f t="shared" si="140"/>
        <v>#DIV/0!</v>
      </c>
      <c r="AE911" t="e">
        <f t="shared" si="141"/>
        <v>#DIV/0!</v>
      </c>
      <c r="AF911" t="e">
        <f t="shared" si="142"/>
        <v>#DIV/0!</v>
      </c>
      <c r="AG911" t="e">
        <f t="shared" si="143"/>
        <v>#DIV/0!</v>
      </c>
      <c r="AH911" t="e">
        <f t="shared" si="144"/>
        <v>#DIV/0!</v>
      </c>
      <c r="AI911" t="e">
        <f t="shared" si="145"/>
        <v>#DIV/0!</v>
      </c>
      <c r="AJ911" t="e">
        <f t="shared" si="146"/>
        <v>#DIV/0!</v>
      </c>
      <c r="AK911" t="e">
        <f t="shared" si="147"/>
        <v>#DIV/0!</v>
      </c>
      <c r="AL911" t="e">
        <f t="shared" si="148"/>
        <v>#DIV/0!</v>
      </c>
      <c r="AM911" t="e">
        <f t="shared" si="149"/>
        <v>#DIV/0!</v>
      </c>
    </row>
    <row r="912" spans="1:39">
      <c r="A912" s="18" t="s">
        <v>1188</v>
      </c>
      <c r="B912" s="18" t="s">
        <v>2351</v>
      </c>
      <c r="C912" s="18" t="s">
        <v>2352</v>
      </c>
      <c r="D912" s="33">
        <v>52.517699999999998</v>
      </c>
      <c r="E912" s="33">
        <v>1.1386000000000001</v>
      </c>
      <c r="F912" s="19">
        <v>56</v>
      </c>
      <c r="O912" s="26" t="s">
        <v>2351</v>
      </c>
      <c r="P912" s="26" t="s">
        <v>2352</v>
      </c>
      <c r="Q912" s="26">
        <v>52.517699999999998</v>
      </c>
      <c r="R912" s="26">
        <v>1.1386000000000001</v>
      </c>
      <c r="S912" s="26">
        <v>56</v>
      </c>
      <c r="T912" s="30" t="s">
        <v>2351</v>
      </c>
      <c r="U912" s="30" t="s">
        <v>2352</v>
      </c>
      <c r="V912" s="30">
        <v>52.517699999999998</v>
      </c>
      <c r="W912" s="30">
        <v>1.1386000000000001</v>
      </c>
      <c r="X912" s="30">
        <v>56</v>
      </c>
      <c r="AD912" t="e">
        <f t="shared" si="140"/>
        <v>#DIV/0!</v>
      </c>
      <c r="AE912" t="e">
        <f t="shared" si="141"/>
        <v>#DIV/0!</v>
      </c>
      <c r="AF912" t="e">
        <f t="shared" si="142"/>
        <v>#DIV/0!</v>
      </c>
      <c r="AG912" t="e">
        <f t="shared" si="143"/>
        <v>#DIV/0!</v>
      </c>
      <c r="AH912">
        <f t="shared" si="144"/>
        <v>1</v>
      </c>
      <c r="AI912">
        <f t="shared" si="145"/>
        <v>1</v>
      </c>
      <c r="AJ912">
        <f t="shared" si="146"/>
        <v>1</v>
      </c>
      <c r="AK912">
        <f t="shared" si="147"/>
        <v>1</v>
      </c>
      <c r="AL912" t="e">
        <f t="shared" si="148"/>
        <v>#DIV/0!</v>
      </c>
      <c r="AM912" t="e">
        <f t="shared" si="149"/>
        <v>#DIV/0!</v>
      </c>
    </row>
    <row r="913" spans="1:39">
      <c r="A913" s="18" t="s">
        <v>1189</v>
      </c>
      <c r="B913" s="18" t="s">
        <v>2840</v>
      </c>
      <c r="C913" s="18" t="s">
        <v>3378</v>
      </c>
      <c r="D913" s="33">
        <v>46.66</v>
      </c>
      <c r="E913" s="33">
        <v>-0.75</v>
      </c>
      <c r="F913" s="19">
        <v>133</v>
      </c>
      <c r="AD913" t="e">
        <f t="shared" si="140"/>
        <v>#DIV/0!</v>
      </c>
      <c r="AE913" t="e">
        <f t="shared" si="141"/>
        <v>#DIV/0!</v>
      </c>
      <c r="AF913" t="e">
        <f t="shared" si="142"/>
        <v>#DIV/0!</v>
      </c>
      <c r="AG913" t="e">
        <f t="shared" si="143"/>
        <v>#DIV/0!</v>
      </c>
      <c r="AH913" t="e">
        <f t="shared" si="144"/>
        <v>#DIV/0!</v>
      </c>
      <c r="AI913" t="e">
        <f t="shared" si="145"/>
        <v>#DIV/0!</v>
      </c>
      <c r="AJ913" t="e">
        <f t="shared" si="146"/>
        <v>#DIV/0!</v>
      </c>
      <c r="AK913" t="e">
        <f t="shared" si="147"/>
        <v>#DIV/0!</v>
      </c>
      <c r="AL913" t="e">
        <f t="shared" si="148"/>
        <v>#DIV/0!</v>
      </c>
      <c r="AM913" t="e">
        <f t="shared" si="149"/>
        <v>#DIV/0!</v>
      </c>
    </row>
    <row r="914" spans="1:39">
      <c r="A914" s="18" t="s">
        <v>1190</v>
      </c>
      <c r="B914" s="18" t="s">
        <v>2841</v>
      </c>
      <c r="C914" s="18" t="s">
        <v>3749</v>
      </c>
      <c r="D914" s="33">
        <v>47.479721069299998</v>
      </c>
      <c r="E914" s="33">
        <v>8.9047222136999995</v>
      </c>
      <c r="F914" s="19">
        <v>539</v>
      </c>
      <c r="AD914" t="e">
        <f t="shared" si="140"/>
        <v>#DIV/0!</v>
      </c>
      <c r="AE914" t="e">
        <f t="shared" si="141"/>
        <v>#DIV/0!</v>
      </c>
      <c r="AF914" t="e">
        <f t="shared" si="142"/>
        <v>#DIV/0!</v>
      </c>
      <c r="AG914" t="e">
        <f t="shared" si="143"/>
        <v>#DIV/0!</v>
      </c>
      <c r="AH914" t="e">
        <f t="shared" si="144"/>
        <v>#DIV/0!</v>
      </c>
      <c r="AI914" t="e">
        <f t="shared" si="145"/>
        <v>#DIV/0!</v>
      </c>
      <c r="AJ914" t="e">
        <f t="shared" si="146"/>
        <v>#DIV/0!</v>
      </c>
      <c r="AK914" t="e">
        <f t="shared" si="147"/>
        <v>#DIV/0!</v>
      </c>
      <c r="AL914" t="e">
        <f t="shared" si="148"/>
        <v>#DIV/0!</v>
      </c>
      <c r="AM914" t="e">
        <f t="shared" si="149"/>
        <v>#DIV/0!</v>
      </c>
    </row>
    <row r="915" spans="1:39">
      <c r="A915" s="18" t="s">
        <v>1191</v>
      </c>
      <c r="B915" s="18" t="s">
        <v>1668</v>
      </c>
      <c r="C915" s="18" t="s">
        <v>3704</v>
      </c>
      <c r="D915" s="33">
        <v>58.520000457800002</v>
      </c>
      <c r="E915" s="33">
        <v>24.920000076299999</v>
      </c>
      <c r="F915" s="19">
        <v>24</v>
      </c>
      <c r="L915" s="23" t="s">
        <v>1668</v>
      </c>
      <c r="M915" s="24">
        <v>58.52</v>
      </c>
      <c r="N915" s="24">
        <v>24.92</v>
      </c>
      <c r="AD915" t="e">
        <f t="shared" si="140"/>
        <v>#DIV/0!</v>
      </c>
      <c r="AE915" t="e">
        <f t="shared" si="141"/>
        <v>#DIV/0!</v>
      </c>
      <c r="AF915">
        <f t="shared" si="142"/>
        <v>1.0000000078229665</v>
      </c>
      <c r="AG915">
        <f t="shared" si="143"/>
        <v>1.0000000030617977</v>
      </c>
      <c r="AH915" t="e">
        <f t="shared" si="144"/>
        <v>#DIV/0!</v>
      </c>
      <c r="AI915" t="e">
        <f t="shared" si="145"/>
        <v>#DIV/0!</v>
      </c>
      <c r="AJ915" t="e">
        <f t="shared" si="146"/>
        <v>#DIV/0!</v>
      </c>
      <c r="AK915" t="e">
        <f t="shared" si="147"/>
        <v>#DIV/0!</v>
      </c>
      <c r="AL915" t="e">
        <f t="shared" si="148"/>
        <v>#DIV/0!</v>
      </c>
      <c r="AM915" t="e">
        <f t="shared" si="149"/>
        <v>#DIV/0!</v>
      </c>
    </row>
    <row r="916" spans="1:39">
      <c r="A916" s="18" t="s">
        <v>1192</v>
      </c>
      <c r="B916" s="18" t="s">
        <v>1391</v>
      </c>
      <c r="C916" s="18" t="s">
        <v>3706</v>
      </c>
      <c r="D916" s="33">
        <v>30.433332443200001</v>
      </c>
      <c r="E916" s="33">
        <v>-84.333343505900004</v>
      </c>
      <c r="F916" s="19">
        <v>53</v>
      </c>
      <c r="L916" s="23" t="s">
        <v>1391</v>
      </c>
      <c r="M916" s="24">
        <v>30.43</v>
      </c>
      <c r="N916" s="24">
        <v>-84.33</v>
      </c>
      <c r="AD916" t="e">
        <f t="shared" si="140"/>
        <v>#DIV/0!</v>
      </c>
      <c r="AE916" t="e">
        <f t="shared" si="141"/>
        <v>#DIV/0!</v>
      </c>
      <c r="AF916">
        <f t="shared" si="142"/>
        <v>1.0001095117712784</v>
      </c>
      <c r="AG916">
        <f t="shared" si="143"/>
        <v>1.0000396478821298</v>
      </c>
      <c r="AH916" t="e">
        <f t="shared" si="144"/>
        <v>#DIV/0!</v>
      </c>
      <c r="AI916" t="e">
        <f t="shared" si="145"/>
        <v>#DIV/0!</v>
      </c>
      <c r="AJ916" t="e">
        <f t="shared" si="146"/>
        <v>#DIV/0!</v>
      </c>
      <c r="AK916" t="e">
        <f t="shared" si="147"/>
        <v>#DIV/0!</v>
      </c>
      <c r="AL916" t="e">
        <f t="shared" si="148"/>
        <v>#DIV/0!</v>
      </c>
      <c r="AM916" t="e">
        <f t="shared" si="149"/>
        <v>#DIV/0!</v>
      </c>
    </row>
    <row r="917" spans="1:39">
      <c r="A917" s="18" t="s">
        <v>1193</v>
      </c>
      <c r="B917" s="18" t="s">
        <v>1687</v>
      </c>
      <c r="C917" s="18" t="s">
        <v>3708</v>
      </c>
      <c r="D917" s="33">
        <v>22.7833328247</v>
      </c>
      <c r="E917" s="33">
        <v>5.5166668891999997</v>
      </c>
      <c r="F917" s="19">
        <v>1377</v>
      </c>
      <c r="L917" s="23" t="s">
        <v>1687</v>
      </c>
      <c r="M917" s="24">
        <v>22.78</v>
      </c>
      <c r="N917" s="24">
        <v>5.52</v>
      </c>
      <c r="AD917" t="e">
        <f t="shared" si="140"/>
        <v>#DIV/0!</v>
      </c>
      <c r="AE917" t="e">
        <f t="shared" si="141"/>
        <v>#DIV/0!</v>
      </c>
      <c r="AF917">
        <f t="shared" si="142"/>
        <v>1.0001463048595258</v>
      </c>
      <c r="AG917">
        <f t="shared" si="143"/>
        <v>0.99939617557971017</v>
      </c>
      <c r="AH917" t="e">
        <f t="shared" si="144"/>
        <v>#DIV/0!</v>
      </c>
      <c r="AI917" t="e">
        <f t="shared" si="145"/>
        <v>#DIV/0!</v>
      </c>
      <c r="AJ917" t="e">
        <f t="shared" si="146"/>
        <v>#DIV/0!</v>
      </c>
      <c r="AK917" t="e">
        <f t="shared" si="147"/>
        <v>#DIV/0!</v>
      </c>
      <c r="AL917" t="e">
        <f t="shared" si="148"/>
        <v>#DIV/0!</v>
      </c>
      <c r="AM917" t="e">
        <f t="shared" si="149"/>
        <v>#DIV/0!</v>
      </c>
    </row>
    <row r="918" spans="1:39">
      <c r="A918" s="18" t="s">
        <v>1194</v>
      </c>
      <c r="B918" s="18" t="s">
        <v>2842</v>
      </c>
      <c r="C918" s="18" t="s">
        <v>3710</v>
      </c>
      <c r="D918" s="33">
        <v>56.349998474099998</v>
      </c>
      <c r="E918" s="33">
        <v>9.6000003814999992</v>
      </c>
      <c r="F918" s="19">
        <v>13</v>
      </c>
      <c r="AD918" t="e">
        <f t="shared" si="140"/>
        <v>#DIV/0!</v>
      </c>
      <c r="AE918" t="e">
        <f t="shared" si="141"/>
        <v>#DIV/0!</v>
      </c>
      <c r="AF918" t="e">
        <f t="shared" si="142"/>
        <v>#DIV/0!</v>
      </c>
      <c r="AG918" t="e">
        <f t="shared" si="143"/>
        <v>#DIV/0!</v>
      </c>
      <c r="AH918" t="e">
        <f t="shared" si="144"/>
        <v>#DIV/0!</v>
      </c>
      <c r="AI918" t="e">
        <f t="shared" si="145"/>
        <v>#DIV/0!</v>
      </c>
      <c r="AJ918" t="e">
        <f t="shared" si="146"/>
        <v>#DIV/0!</v>
      </c>
      <c r="AK918" t="e">
        <f t="shared" si="147"/>
        <v>#DIV/0!</v>
      </c>
      <c r="AL918" t="e">
        <f t="shared" si="148"/>
        <v>#DIV/0!</v>
      </c>
      <c r="AM918" t="e">
        <f t="shared" si="149"/>
        <v>#DIV/0!</v>
      </c>
    </row>
    <row r="919" spans="1:39">
      <c r="A919" s="18" t="s">
        <v>1195</v>
      </c>
      <c r="B919" s="18" t="s">
        <v>2843</v>
      </c>
      <c r="C919" s="18" t="s">
        <v>3737</v>
      </c>
      <c r="D919" s="33">
        <v>43.660465000000002</v>
      </c>
      <c r="E919" s="33">
        <v>-79.398274000000001</v>
      </c>
      <c r="F919" s="19">
        <v>110</v>
      </c>
      <c r="AD919" t="e">
        <f t="shared" si="140"/>
        <v>#DIV/0!</v>
      </c>
      <c r="AE919" t="e">
        <f t="shared" si="141"/>
        <v>#DIV/0!</v>
      </c>
      <c r="AF919" t="e">
        <f t="shared" si="142"/>
        <v>#DIV/0!</v>
      </c>
      <c r="AG919" t="e">
        <f t="shared" si="143"/>
        <v>#DIV/0!</v>
      </c>
      <c r="AH919" t="e">
        <f t="shared" si="144"/>
        <v>#DIV/0!</v>
      </c>
      <c r="AI919" t="e">
        <f t="shared" si="145"/>
        <v>#DIV/0!</v>
      </c>
      <c r="AJ919" t="e">
        <f t="shared" si="146"/>
        <v>#DIV/0!</v>
      </c>
      <c r="AK919" t="e">
        <f t="shared" si="147"/>
        <v>#DIV/0!</v>
      </c>
      <c r="AL919" t="e">
        <f t="shared" si="148"/>
        <v>#DIV/0!</v>
      </c>
      <c r="AM919" t="e">
        <f t="shared" si="149"/>
        <v>#DIV/0!</v>
      </c>
    </row>
    <row r="920" spans="1:39">
      <c r="A920" s="18" t="s">
        <v>1196</v>
      </c>
      <c r="B920" s="18" t="s">
        <v>2353</v>
      </c>
      <c r="C920" s="18" t="s">
        <v>2354</v>
      </c>
      <c r="D920" s="33">
        <v>36.729999542199998</v>
      </c>
      <c r="E920" s="33">
        <v>126.12999725340001</v>
      </c>
      <c r="F920" s="19">
        <v>20</v>
      </c>
      <c r="O920" s="26" t="s">
        <v>2353</v>
      </c>
      <c r="P920" s="26" t="s">
        <v>2354</v>
      </c>
      <c r="Q920" s="26">
        <v>36.72</v>
      </c>
      <c r="R920" s="26">
        <v>126.12</v>
      </c>
      <c r="S920" s="26">
        <v>20</v>
      </c>
      <c r="T920" s="30" t="s">
        <v>2353</v>
      </c>
      <c r="U920" s="30" t="s">
        <v>2354</v>
      </c>
      <c r="V920" s="30">
        <v>36.72</v>
      </c>
      <c r="W920" s="30">
        <v>126.12</v>
      </c>
      <c r="X920" s="30">
        <v>20</v>
      </c>
      <c r="AD920" t="e">
        <f t="shared" si="140"/>
        <v>#DIV/0!</v>
      </c>
      <c r="AE920" t="e">
        <f t="shared" si="141"/>
        <v>#DIV/0!</v>
      </c>
      <c r="AF920" t="e">
        <f t="shared" si="142"/>
        <v>#DIV/0!</v>
      </c>
      <c r="AG920" t="e">
        <f t="shared" si="143"/>
        <v>#DIV/0!</v>
      </c>
      <c r="AH920">
        <f t="shared" si="144"/>
        <v>1.0002723186873639</v>
      </c>
      <c r="AI920">
        <f t="shared" si="145"/>
        <v>1.0000792677878212</v>
      </c>
      <c r="AJ920">
        <f t="shared" si="146"/>
        <v>1.0002723186873639</v>
      </c>
      <c r="AK920">
        <f t="shared" si="147"/>
        <v>1.0000792677878212</v>
      </c>
      <c r="AL920" t="e">
        <f t="shared" si="148"/>
        <v>#DIV/0!</v>
      </c>
      <c r="AM920" t="e">
        <f t="shared" si="149"/>
        <v>#DIV/0!</v>
      </c>
    </row>
    <row r="921" spans="1:39">
      <c r="A921" s="18" t="s">
        <v>1197</v>
      </c>
      <c r="B921" s="18" t="s">
        <v>2355</v>
      </c>
      <c r="C921" s="18" t="s">
        <v>2356</v>
      </c>
      <c r="D921" s="33">
        <v>4.484235</v>
      </c>
      <c r="E921" s="33">
        <v>101.371606</v>
      </c>
      <c r="F921" s="19">
        <v>1545</v>
      </c>
      <c r="O921" s="26" t="s">
        <v>2355</v>
      </c>
      <c r="P921" s="26" t="s">
        <v>2356</v>
      </c>
      <c r="Q921" s="26">
        <v>4.4666699999999997</v>
      </c>
      <c r="R921" s="26">
        <v>101.38333</v>
      </c>
      <c r="S921" s="26">
        <v>1545</v>
      </c>
      <c r="T921" s="30" t="s">
        <v>2355</v>
      </c>
      <c r="U921" s="30" t="s">
        <v>2356</v>
      </c>
      <c r="V921" s="30">
        <v>4.47</v>
      </c>
      <c r="W921" s="30">
        <v>101.38</v>
      </c>
      <c r="X921" s="30">
        <v>1545</v>
      </c>
      <c r="AD921" t="e">
        <f t="shared" si="140"/>
        <v>#DIV/0!</v>
      </c>
      <c r="AE921" t="e">
        <f t="shared" si="141"/>
        <v>#DIV/0!</v>
      </c>
      <c r="AF921" t="e">
        <f t="shared" si="142"/>
        <v>#DIV/0!</v>
      </c>
      <c r="AG921" t="e">
        <f t="shared" si="143"/>
        <v>#DIV/0!</v>
      </c>
      <c r="AH921">
        <f t="shared" si="144"/>
        <v>1.0039324597518957</v>
      </c>
      <c r="AI921">
        <f t="shared" si="145"/>
        <v>0.99988435968713985</v>
      </c>
      <c r="AJ921">
        <f t="shared" si="146"/>
        <v>1.0031845637583894</v>
      </c>
      <c r="AK921">
        <f t="shared" si="147"/>
        <v>0.99991720260406391</v>
      </c>
      <c r="AL921" t="e">
        <f t="shared" si="148"/>
        <v>#DIV/0!</v>
      </c>
      <c r="AM921" t="e">
        <f t="shared" si="149"/>
        <v>#DIV/0!</v>
      </c>
    </row>
    <row r="922" spans="1:39">
      <c r="A922" s="18" t="s">
        <v>1198</v>
      </c>
      <c r="B922" s="18" t="s">
        <v>1386</v>
      </c>
      <c r="C922" s="18" t="s">
        <v>3714</v>
      </c>
      <c r="D922" s="33">
        <v>1.3999999761999999</v>
      </c>
      <c r="E922" s="33">
        <v>172.89999389650001</v>
      </c>
      <c r="F922" s="19" t="s">
        <v>8256</v>
      </c>
      <c r="L922" s="23" t="s">
        <v>1386</v>
      </c>
      <c r="M922" s="24">
        <v>1.4</v>
      </c>
      <c r="N922" s="24">
        <v>172.9</v>
      </c>
      <c r="AD922" t="e">
        <f t="shared" si="140"/>
        <v>#DIV/0!</v>
      </c>
      <c r="AE922" t="e">
        <f t="shared" si="141"/>
        <v>#DIV/0!</v>
      </c>
      <c r="AF922">
        <f t="shared" si="142"/>
        <v>0.99999998300000004</v>
      </c>
      <c r="AG922">
        <f t="shared" si="143"/>
        <v>0.99999996469924812</v>
      </c>
      <c r="AH922" t="e">
        <f t="shared" si="144"/>
        <v>#DIV/0!</v>
      </c>
      <c r="AI922" t="e">
        <f t="shared" si="145"/>
        <v>#DIV/0!</v>
      </c>
      <c r="AJ922" t="e">
        <f t="shared" si="146"/>
        <v>#DIV/0!</v>
      </c>
      <c r="AK922" t="e">
        <f t="shared" si="147"/>
        <v>#DIV/0!</v>
      </c>
      <c r="AL922" t="e">
        <f t="shared" si="148"/>
        <v>#DIV/0!</v>
      </c>
      <c r="AM922" t="e">
        <f t="shared" si="149"/>
        <v>#DIV/0!</v>
      </c>
    </row>
    <row r="923" spans="1:39">
      <c r="A923" s="18" t="s">
        <v>1199</v>
      </c>
      <c r="B923" s="18" t="s">
        <v>1512</v>
      </c>
      <c r="C923" s="18" t="s">
        <v>3721</v>
      </c>
      <c r="D923" s="33">
        <v>41.683334350599999</v>
      </c>
      <c r="E923" s="33">
        <v>44.950000762899997</v>
      </c>
      <c r="F923" s="19">
        <v>490</v>
      </c>
      <c r="L923" s="23" t="s">
        <v>1512</v>
      </c>
      <c r="M923" s="24">
        <v>41.68</v>
      </c>
      <c r="N923" s="24">
        <v>44.95</v>
      </c>
      <c r="AD923" t="e">
        <f t="shared" si="140"/>
        <v>#DIV/0!</v>
      </c>
      <c r="AE923" t="e">
        <f t="shared" si="141"/>
        <v>#DIV/0!</v>
      </c>
      <c r="AF923">
        <f t="shared" si="142"/>
        <v>1.0000799988147793</v>
      </c>
      <c r="AG923">
        <f t="shared" si="143"/>
        <v>1.0000000169721912</v>
      </c>
      <c r="AH923" t="e">
        <f t="shared" si="144"/>
        <v>#DIV/0!</v>
      </c>
      <c r="AI923" t="e">
        <f t="shared" si="145"/>
        <v>#DIV/0!</v>
      </c>
      <c r="AJ923" t="e">
        <f t="shared" si="146"/>
        <v>#DIV/0!</v>
      </c>
      <c r="AK923" t="e">
        <f t="shared" si="147"/>
        <v>#DIV/0!</v>
      </c>
      <c r="AL923" t="e">
        <f t="shared" si="148"/>
        <v>#DIV/0!</v>
      </c>
      <c r="AM923" t="e">
        <f t="shared" si="149"/>
        <v>#DIV/0!</v>
      </c>
    </row>
    <row r="924" spans="1:39">
      <c r="A924" s="18" t="s">
        <v>1200</v>
      </c>
      <c r="B924" s="18" t="s">
        <v>1514</v>
      </c>
      <c r="C924" s="18" t="s">
        <v>2357</v>
      </c>
      <c r="D924" s="33">
        <v>-54.819999694800003</v>
      </c>
      <c r="E924" s="33">
        <v>-68.319999694800003</v>
      </c>
      <c r="F924" s="19">
        <v>30</v>
      </c>
      <c r="L924" s="23" t="s">
        <v>1514</v>
      </c>
      <c r="M924" s="24">
        <v>-54.82</v>
      </c>
      <c r="N924" s="24">
        <v>-68.319999999999993</v>
      </c>
      <c r="O924" s="26" t="s">
        <v>1514</v>
      </c>
      <c r="P924" s="26" t="s">
        <v>2357</v>
      </c>
      <c r="Q924" s="26">
        <v>-54.87</v>
      </c>
      <c r="R924" s="26">
        <v>-68.48</v>
      </c>
      <c r="S924" s="26">
        <v>20</v>
      </c>
      <c r="T924" s="30" t="s">
        <v>1514</v>
      </c>
      <c r="U924" s="30" t="s">
        <v>2357</v>
      </c>
      <c r="V924" s="30">
        <v>-54.87</v>
      </c>
      <c r="W924" s="30">
        <v>-68.48</v>
      </c>
      <c r="X924" s="30">
        <v>20</v>
      </c>
      <c r="AD924" t="e">
        <f t="shared" si="140"/>
        <v>#DIV/0!</v>
      </c>
      <c r="AE924" t="e">
        <f t="shared" si="141"/>
        <v>#DIV/0!</v>
      </c>
      <c r="AF924">
        <f t="shared" si="142"/>
        <v>0.99999999443268883</v>
      </c>
      <c r="AG924">
        <f t="shared" si="143"/>
        <v>0.99999999553278707</v>
      </c>
      <c r="AH924">
        <f t="shared" si="144"/>
        <v>0.99908874967741945</v>
      </c>
      <c r="AI924">
        <f t="shared" si="145"/>
        <v>0.9976635469450934</v>
      </c>
      <c r="AJ924">
        <f t="shared" si="146"/>
        <v>0.99908874967741945</v>
      </c>
      <c r="AK924">
        <f t="shared" si="147"/>
        <v>0.9976635469450934</v>
      </c>
      <c r="AL924" t="e">
        <f t="shared" si="148"/>
        <v>#DIV/0!</v>
      </c>
      <c r="AM924" t="e">
        <f t="shared" si="149"/>
        <v>#DIV/0!</v>
      </c>
    </row>
    <row r="925" spans="1:39">
      <c r="A925" s="18" t="s">
        <v>1201</v>
      </c>
      <c r="B925" s="18" t="s">
        <v>2844</v>
      </c>
      <c r="C925" s="18" t="s">
        <v>3738</v>
      </c>
      <c r="D925" s="33">
        <v>-51.0833320618</v>
      </c>
      <c r="E925" s="33">
        <v>-72.583343505900004</v>
      </c>
      <c r="F925" s="19" t="s">
        <v>8256</v>
      </c>
      <c r="AD925" t="e">
        <f t="shared" si="140"/>
        <v>#DIV/0!</v>
      </c>
      <c r="AE925" t="e">
        <f t="shared" si="141"/>
        <v>#DIV/0!</v>
      </c>
      <c r="AF925" t="e">
        <f t="shared" si="142"/>
        <v>#DIV/0!</v>
      </c>
      <c r="AG925" t="e">
        <f t="shared" si="143"/>
        <v>#DIV/0!</v>
      </c>
      <c r="AH925" t="e">
        <f t="shared" si="144"/>
        <v>#DIV/0!</v>
      </c>
      <c r="AI925" t="e">
        <f t="shared" si="145"/>
        <v>#DIV/0!</v>
      </c>
      <c r="AJ925" t="e">
        <f t="shared" si="146"/>
        <v>#DIV/0!</v>
      </c>
      <c r="AK925" t="e">
        <f t="shared" si="147"/>
        <v>#DIV/0!</v>
      </c>
      <c r="AL925" t="e">
        <f t="shared" si="148"/>
        <v>#DIV/0!</v>
      </c>
      <c r="AM925" t="e">
        <f t="shared" si="149"/>
        <v>#DIV/0!</v>
      </c>
    </row>
    <row r="926" spans="1:39">
      <c r="A926" s="18" t="s">
        <v>1202</v>
      </c>
      <c r="B926" s="18" t="s">
        <v>1442</v>
      </c>
      <c r="C926" s="18" t="s">
        <v>5952</v>
      </c>
      <c r="D926" s="33">
        <v>35.444999694800003</v>
      </c>
      <c r="E926" s="33">
        <v>51.229999542199998</v>
      </c>
      <c r="F926" s="19">
        <v>1419</v>
      </c>
      <c r="L926" s="23" t="s">
        <v>1442</v>
      </c>
      <c r="M926" s="24">
        <v>35.44</v>
      </c>
      <c r="N926" s="24">
        <v>51.23</v>
      </c>
      <c r="AD926" t="e">
        <f t="shared" si="140"/>
        <v>#DIV/0!</v>
      </c>
      <c r="AE926" t="e">
        <f t="shared" si="141"/>
        <v>#DIV/0!</v>
      </c>
      <c r="AF926">
        <f t="shared" si="142"/>
        <v>1.0001410749097066</v>
      </c>
      <c r="AG926">
        <f t="shared" si="143"/>
        <v>0.99999999106382986</v>
      </c>
      <c r="AH926" t="e">
        <f t="shared" si="144"/>
        <v>#DIV/0!</v>
      </c>
      <c r="AI926" t="e">
        <f t="shared" si="145"/>
        <v>#DIV/0!</v>
      </c>
      <c r="AJ926" t="e">
        <f t="shared" si="146"/>
        <v>#DIV/0!</v>
      </c>
      <c r="AK926" t="e">
        <f t="shared" si="147"/>
        <v>#DIV/0!</v>
      </c>
      <c r="AL926" t="e">
        <f t="shared" si="148"/>
        <v>#DIV/0!</v>
      </c>
      <c r="AM926" t="e">
        <f t="shared" si="149"/>
        <v>#DIV/0!</v>
      </c>
    </row>
    <row r="927" spans="1:39">
      <c r="A927" s="18" t="s">
        <v>1203</v>
      </c>
      <c r="B927" s="18" t="s">
        <v>2845</v>
      </c>
      <c r="C927" s="18" t="s">
        <v>3722</v>
      </c>
      <c r="D927" s="33">
        <v>41.933334350599999</v>
      </c>
      <c r="E927" s="33">
        <v>45.483333587600001</v>
      </c>
      <c r="F927" s="19">
        <v>568</v>
      </c>
      <c r="AD927" t="e">
        <f t="shared" si="140"/>
        <v>#DIV/0!</v>
      </c>
      <c r="AE927" t="e">
        <f t="shared" si="141"/>
        <v>#DIV/0!</v>
      </c>
      <c r="AF927" t="e">
        <f t="shared" si="142"/>
        <v>#DIV/0!</v>
      </c>
      <c r="AG927" t="e">
        <f t="shared" si="143"/>
        <v>#DIV/0!</v>
      </c>
      <c r="AH927" t="e">
        <f t="shared" si="144"/>
        <v>#DIV/0!</v>
      </c>
      <c r="AI927" t="e">
        <f t="shared" si="145"/>
        <v>#DIV/0!</v>
      </c>
      <c r="AJ927" t="e">
        <f t="shared" si="146"/>
        <v>#DIV/0!</v>
      </c>
      <c r="AK927" t="e">
        <f t="shared" si="147"/>
        <v>#DIV/0!</v>
      </c>
      <c r="AL927" t="e">
        <f t="shared" si="148"/>
        <v>#DIV/0!</v>
      </c>
      <c r="AM927" t="e">
        <f t="shared" si="149"/>
        <v>#DIV/0!</v>
      </c>
    </row>
    <row r="928" spans="1:39">
      <c r="A928" s="18" t="s">
        <v>1204</v>
      </c>
      <c r="B928" s="18" t="s">
        <v>2358</v>
      </c>
      <c r="C928" s="18" t="s">
        <v>2359</v>
      </c>
      <c r="D928" s="33">
        <v>69.199996948199995</v>
      </c>
      <c r="E928" s="33">
        <v>35.099998474099998</v>
      </c>
      <c r="F928" s="19">
        <v>40</v>
      </c>
      <c r="O928" s="26" t="s">
        <v>2358</v>
      </c>
      <c r="P928" s="26" t="s">
        <v>2359</v>
      </c>
      <c r="Q928" s="26">
        <v>69.2</v>
      </c>
      <c r="R928" s="26">
        <v>35.1</v>
      </c>
      <c r="S928" s="26">
        <v>40</v>
      </c>
      <c r="T928" s="30" t="s">
        <v>2358</v>
      </c>
      <c r="U928" s="30" t="s">
        <v>2359</v>
      </c>
      <c r="V928" s="30">
        <v>69.2</v>
      </c>
      <c r="W928" s="30">
        <v>35.1</v>
      </c>
      <c r="X928" s="30">
        <v>40</v>
      </c>
      <c r="AD928" t="e">
        <f t="shared" si="140"/>
        <v>#DIV/0!</v>
      </c>
      <c r="AE928" t="e">
        <f t="shared" si="141"/>
        <v>#DIV/0!</v>
      </c>
      <c r="AF928" t="e">
        <f t="shared" si="142"/>
        <v>#DIV/0!</v>
      </c>
      <c r="AG928" t="e">
        <f t="shared" si="143"/>
        <v>#DIV/0!</v>
      </c>
      <c r="AH928">
        <f t="shared" si="144"/>
        <v>0.99999995589884383</v>
      </c>
      <c r="AI928">
        <f t="shared" si="145"/>
        <v>0.99999995652706541</v>
      </c>
      <c r="AJ928">
        <f t="shared" si="146"/>
        <v>0.99999995589884383</v>
      </c>
      <c r="AK928">
        <f t="shared" si="147"/>
        <v>0.99999995652706541</v>
      </c>
      <c r="AL928" t="e">
        <f t="shared" si="148"/>
        <v>#DIV/0!</v>
      </c>
      <c r="AM928" t="e">
        <f t="shared" si="149"/>
        <v>#DIV/0!</v>
      </c>
    </row>
    <row r="929" spans="1:39">
      <c r="A929" s="18" t="s">
        <v>1205</v>
      </c>
      <c r="B929" s="18" t="s">
        <v>2846</v>
      </c>
      <c r="C929" s="18" t="s">
        <v>3724</v>
      </c>
      <c r="D929" s="33">
        <v>36.549999237100003</v>
      </c>
      <c r="E929" s="33">
        <v>8.6833333969000002</v>
      </c>
      <c r="F929" s="19">
        <v>1091</v>
      </c>
      <c r="AD929" t="e">
        <f t="shared" si="140"/>
        <v>#DIV/0!</v>
      </c>
      <c r="AE929" t="e">
        <f t="shared" si="141"/>
        <v>#DIV/0!</v>
      </c>
      <c r="AF929" t="e">
        <f t="shared" si="142"/>
        <v>#DIV/0!</v>
      </c>
      <c r="AG929" t="e">
        <f t="shared" si="143"/>
        <v>#DIV/0!</v>
      </c>
      <c r="AH929" t="e">
        <f t="shared" si="144"/>
        <v>#DIV/0!</v>
      </c>
      <c r="AI929" t="e">
        <f t="shared" si="145"/>
        <v>#DIV/0!</v>
      </c>
      <c r="AJ929" t="e">
        <f t="shared" si="146"/>
        <v>#DIV/0!</v>
      </c>
      <c r="AK929" t="e">
        <f t="shared" si="147"/>
        <v>#DIV/0!</v>
      </c>
      <c r="AL929" t="e">
        <f t="shared" si="148"/>
        <v>#DIV/0!</v>
      </c>
      <c r="AM929" t="e">
        <f t="shared" si="149"/>
        <v>#DIV/0!</v>
      </c>
    </row>
    <row r="930" spans="1:39">
      <c r="A930" s="18" t="s">
        <v>1207</v>
      </c>
      <c r="B930" s="18" t="s">
        <v>1429</v>
      </c>
      <c r="C930" s="18" t="s">
        <v>3727</v>
      </c>
      <c r="D930" s="33">
        <v>40.6300010681</v>
      </c>
      <c r="E930" s="33">
        <v>22.959999084500001</v>
      </c>
      <c r="F930" s="19">
        <v>60</v>
      </c>
      <c r="L930" s="23" t="s">
        <v>1429</v>
      </c>
      <c r="M930" s="24">
        <v>40.630000000000003</v>
      </c>
      <c r="N930" s="24">
        <v>22.96</v>
      </c>
      <c r="AD930" t="e">
        <f t="shared" si="140"/>
        <v>#DIV/0!</v>
      </c>
      <c r="AE930" t="e">
        <f t="shared" si="141"/>
        <v>#DIV/0!</v>
      </c>
      <c r="AF930">
        <f t="shared" si="142"/>
        <v>1.0000000262884567</v>
      </c>
      <c r="AG930">
        <f t="shared" si="143"/>
        <v>0.99999996012630665</v>
      </c>
      <c r="AH930" t="e">
        <f t="shared" si="144"/>
        <v>#DIV/0!</v>
      </c>
      <c r="AI930" t="e">
        <f t="shared" si="145"/>
        <v>#DIV/0!</v>
      </c>
      <c r="AJ930" t="e">
        <f t="shared" si="146"/>
        <v>#DIV/0!</v>
      </c>
      <c r="AK930" t="e">
        <f t="shared" si="147"/>
        <v>#DIV/0!</v>
      </c>
      <c r="AL930" t="e">
        <f t="shared" si="148"/>
        <v>#DIV/0!</v>
      </c>
      <c r="AM930" t="e">
        <f t="shared" si="149"/>
        <v>#DIV/0!</v>
      </c>
    </row>
    <row r="931" spans="1:39">
      <c r="A931" s="18" t="s">
        <v>1208</v>
      </c>
      <c r="B931" s="18" t="s">
        <v>1637</v>
      </c>
      <c r="C931" s="18" t="s">
        <v>3726</v>
      </c>
      <c r="D931" s="33">
        <v>46.900001525900002</v>
      </c>
      <c r="E931" s="33">
        <v>-103.37999725340001</v>
      </c>
      <c r="F931" s="19">
        <v>870</v>
      </c>
      <c r="L931" s="23" t="s">
        <v>1637</v>
      </c>
      <c r="M931" s="24">
        <v>46.9</v>
      </c>
      <c r="N931" s="24">
        <v>-103.4</v>
      </c>
      <c r="AD931" t="e">
        <f t="shared" si="140"/>
        <v>#DIV/0!</v>
      </c>
      <c r="AE931" t="e">
        <f t="shared" si="141"/>
        <v>#DIV/0!</v>
      </c>
      <c r="AF931">
        <f t="shared" si="142"/>
        <v>1.0000000325351812</v>
      </c>
      <c r="AG931">
        <f t="shared" si="143"/>
        <v>0.99980654983945838</v>
      </c>
      <c r="AH931" t="e">
        <f t="shared" si="144"/>
        <v>#DIV/0!</v>
      </c>
      <c r="AI931" t="e">
        <f t="shared" si="145"/>
        <v>#DIV/0!</v>
      </c>
      <c r="AJ931" t="e">
        <f t="shared" si="146"/>
        <v>#DIV/0!</v>
      </c>
      <c r="AK931" t="e">
        <f t="shared" si="147"/>
        <v>#DIV/0!</v>
      </c>
      <c r="AL931" t="e">
        <f t="shared" si="148"/>
        <v>#DIV/0!</v>
      </c>
      <c r="AM931" t="e">
        <f t="shared" si="149"/>
        <v>#DIV/0!</v>
      </c>
    </row>
    <row r="932" spans="1:39">
      <c r="A932" s="18" t="s">
        <v>1209</v>
      </c>
      <c r="B932" s="18" t="s">
        <v>1469</v>
      </c>
      <c r="C932" s="18" t="s">
        <v>3729</v>
      </c>
      <c r="D932" s="33">
        <v>76.516670227099993</v>
      </c>
      <c r="E932" s="33">
        <v>-68.766670227099993</v>
      </c>
      <c r="F932" s="19">
        <v>200</v>
      </c>
      <c r="L932" s="23" t="s">
        <v>1469</v>
      </c>
      <c r="M932" s="24">
        <v>76.52</v>
      </c>
      <c r="N932" s="24">
        <v>-68.77</v>
      </c>
      <c r="AD932" t="e">
        <f t="shared" si="140"/>
        <v>#DIV/0!</v>
      </c>
      <c r="AE932" t="e">
        <f t="shared" si="141"/>
        <v>#DIV/0!</v>
      </c>
      <c r="AF932">
        <f t="shared" si="142"/>
        <v>0.99995648493335076</v>
      </c>
      <c r="AG932">
        <f t="shared" si="143"/>
        <v>0.99995158102515624</v>
      </c>
      <c r="AH932" t="e">
        <f t="shared" si="144"/>
        <v>#DIV/0!</v>
      </c>
      <c r="AI932" t="e">
        <f t="shared" si="145"/>
        <v>#DIV/0!</v>
      </c>
      <c r="AJ932" t="e">
        <f t="shared" si="146"/>
        <v>#DIV/0!</v>
      </c>
      <c r="AK932" t="e">
        <f t="shared" si="147"/>
        <v>#DIV/0!</v>
      </c>
      <c r="AL932" t="e">
        <f t="shared" si="148"/>
        <v>#DIV/0!</v>
      </c>
      <c r="AM932" t="e">
        <f t="shared" si="149"/>
        <v>#DIV/0!</v>
      </c>
    </row>
    <row r="933" spans="1:39">
      <c r="A933" s="18" t="s">
        <v>1210</v>
      </c>
      <c r="B933" s="18" t="s">
        <v>1560</v>
      </c>
      <c r="C933" s="18" t="s">
        <v>3725</v>
      </c>
      <c r="D933" s="33">
        <v>47.291999816900002</v>
      </c>
      <c r="E933" s="33">
        <v>8.5550003052000001</v>
      </c>
      <c r="F933" s="19">
        <v>515</v>
      </c>
      <c r="L933" s="23" t="s">
        <v>1560</v>
      </c>
      <c r="M933" s="24">
        <v>47.29</v>
      </c>
      <c r="N933" s="24">
        <v>8.56</v>
      </c>
      <c r="AD933" t="e">
        <f t="shared" si="140"/>
        <v>#DIV/0!</v>
      </c>
      <c r="AE933" t="e">
        <f t="shared" si="141"/>
        <v>#DIV/0!</v>
      </c>
      <c r="AF933">
        <f t="shared" si="142"/>
        <v>1.0000422883675197</v>
      </c>
      <c r="AG933">
        <f t="shared" si="143"/>
        <v>0.9994159235046729</v>
      </c>
      <c r="AH933" t="e">
        <f t="shared" si="144"/>
        <v>#DIV/0!</v>
      </c>
      <c r="AI933" t="e">
        <f t="shared" si="145"/>
        <v>#DIV/0!</v>
      </c>
      <c r="AJ933" t="e">
        <f t="shared" si="146"/>
        <v>#DIV/0!</v>
      </c>
      <c r="AK933" t="e">
        <f t="shared" si="147"/>
        <v>#DIV/0!</v>
      </c>
      <c r="AL933" t="e">
        <f t="shared" si="148"/>
        <v>#DIV/0!</v>
      </c>
      <c r="AM933" t="e">
        <f t="shared" si="149"/>
        <v>#DIV/0!</v>
      </c>
    </row>
    <row r="934" spans="1:39">
      <c r="A934" s="18" t="s">
        <v>1213</v>
      </c>
      <c r="B934" s="18" t="s">
        <v>2847</v>
      </c>
      <c r="C934" s="18" t="s">
        <v>3730</v>
      </c>
      <c r="D934" s="33">
        <v>35.69</v>
      </c>
      <c r="E934" s="33">
        <v>139.71</v>
      </c>
      <c r="F934" s="19">
        <v>42</v>
      </c>
      <c r="AD934" t="e">
        <f t="shared" si="140"/>
        <v>#DIV/0!</v>
      </c>
      <c r="AE934" t="e">
        <f t="shared" si="141"/>
        <v>#DIV/0!</v>
      </c>
      <c r="AF934" t="e">
        <f t="shared" si="142"/>
        <v>#DIV/0!</v>
      </c>
      <c r="AG934" t="e">
        <f t="shared" si="143"/>
        <v>#DIV/0!</v>
      </c>
      <c r="AH934" t="e">
        <f t="shared" si="144"/>
        <v>#DIV/0!</v>
      </c>
      <c r="AI934" t="e">
        <f t="shared" si="145"/>
        <v>#DIV/0!</v>
      </c>
      <c r="AJ934" t="e">
        <f t="shared" si="146"/>
        <v>#DIV/0!</v>
      </c>
      <c r="AK934" t="e">
        <f t="shared" si="147"/>
        <v>#DIV/0!</v>
      </c>
      <c r="AL934" t="e">
        <f t="shared" si="148"/>
        <v>#DIV/0!</v>
      </c>
      <c r="AM934" t="e">
        <f t="shared" si="149"/>
        <v>#DIV/0!</v>
      </c>
    </row>
    <row r="935" spans="1:39">
      <c r="A935" s="18" t="s">
        <v>1214</v>
      </c>
      <c r="B935" s="18" t="s">
        <v>2460</v>
      </c>
      <c r="C935" s="18" t="s">
        <v>2459</v>
      </c>
      <c r="D935" s="33">
        <v>36.146099090600003</v>
      </c>
      <c r="E935" s="33">
        <v>137.4230041504</v>
      </c>
      <c r="F935" s="19">
        <v>1420</v>
      </c>
      <c r="T935" s="30" t="s">
        <v>2460</v>
      </c>
      <c r="U935" s="30" t="s">
        <v>2459</v>
      </c>
      <c r="V935" s="30">
        <v>36.146166999999998</v>
      </c>
      <c r="W935" s="30">
        <v>137.42311100000001</v>
      </c>
      <c r="X935" s="30">
        <v>1420</v>
      </c>
      <c r="AD935" t="e">
        <f t="shared" si="140"/>
        <v>#DIV/0!</v>
      </c>
      <c r="AE935" t="e">
        <f t="shared" si="141"/>
        <v>#DIV/0!</v>
      </c>
      <c r="AF935" t="e">
        <f t="shared" si="142"/>
        <v>#DIV/0!</v>
      </c>
      <c r="AG935" t="e">
        <f t="shared" si="143"/>
        <v>#DIV/0!</v>
      </c>
      <c r="AH935" t="e">
        <f t="shared" si="144"/>
        <v>#DIV/0!</v>
      </c>
      <c r="AI935" t="e">
        <f t="shared" si="145"/>
        <v>#DIV/0!</v>
      </c>
      <c r="AJ935">
        <f t="shared" si="146"/>
        <v>0.99999812125584453</v>
      </c>
      <c r="AK935">
        <f t="shared" si="147"/>
        <v>0.99999922247721496</v>
      </c>
      <c r="AL935" t="e">
        <f t="shared" si="148"/>
        <v>#DIV/0!</v>
      </c>
      <c r="AM935" t="e">
        <f t="shared" si="149"/>
        <v>#DIV/0!</v>
      </c>
    </row>
    <row r="936" spans="1:39">
      <c r="A936" s="18" t="s">
        <v>1215</v>
      </c>
      <c r="B936" s="18" t="s">
        <v>2848</v>
      </c>
      <c r="C936" s="18" t="s">
        <v>3715</v>
      </c>
      <c r="D936" s="33">
        <v>67.911003112800003</v>
      </c>
      <c r="E936" s="33">
        <v>18.607000351</v>
      </c>
      <c r="F936" s="19">
        <v>1144</v>
      </c>
      <c r="AD936" t="e">
        <f t="shared" si="140"/>
        <v>#DIV/0!</v>
      </c>
      <c r="AE936" t="e">
        <f t="shared" si="141"/>
        <v>#DIV/0!</v>
      </c>
      <c r="AF936" t="e">
        <f t="shared" si="142"/>
        <v>#DIV/0!</v>
      </c>
      <c r="AG936" t="e">
        <f t="shared" si="143"/>
        <v>#DIV/0!</v>
      </c>
      <c r="AH936" t="e">
        <f t="shared" si="144"/>
        <v>#DIV/0!</v>
      </c>
      <c r="AI936" t="e">
        <f t="shared" si="145"/>
        <v>#DIV/0!</v>
      </c>
      <c r="AJ936" t="e">
        <f t="shared" si="146"/>
        <v>#DIV/0!</v>
      </c>
      <c r="AK936" t="e">
        <f t="shared" si="147"/>
        <v>#DIV/0!</v>
      </c>
      <c r="AL936" t="e">
        <f t="shared" si="148"/>
        <v>#DIV/0!</v>
      </c>
      <c r="AM936" t="e">
        <f t="shared" si="149"/>
        <v>#DIV/0!</v>
      </c>
    </row>
    <row r="937" spans="1:39">
      <c r="A937" s="18" t="s">
        <v>1217</v>
      </c>
      <c r="B937" s="18" t="s">
        <v>2849</v>
      </c>
      <c r="C937" s="18" t="s">
        <v>3707</v>
      </c>
      <c r="D937" s="33">
        <v>59.400001525900002</v>
      </c>
      <c r="E937" s="33">
        <v>24.600000381499999</v>
      </c>
      <c r="F937" s="19">
        <v>33</v>
      </c>
      <c r="AD937" t="e">
        <f t="shared" si="140"/>
        <v>#DIV/0!</v>
      </c>
      <c r="AE937" t="e">
        <f t="shared" si="141"/>
        <v>#DIV/0!</v>
      </c>
      <c r="AF937" t="e">
        <f t="shared" si="142"/>
        <v>#DIV/0!</v>
      </c>
      <c r="AG937" t="e">
        <f t="shared" si="143"/>
        <v>#DIV/0!</v>
      </c>
      <c r="AH937" t="e">
        <f t="shared" si="144"/>
        <v>#DIV/0!</v>
      </c>
      <c r="AI937" t="e">
        <f t="shared" si="145"/>
        <v>#DIV/0!</v>
      </c>
      <c r="AJ937" t="e">
        <f t="shared" si="146"/>
        <v>#DIV/0!</v>
      </c>
      <c r="AK937" t="e">
        <f t="shared" si="147"/>
        <v>#DIV/0!</v>
      </c>
      <c r="AL937" t="e">
        <f t="shared" si="148"/>
        <v>#DIV/0!</v>
      </c>
      <c r="AM937" t="e">
        <f t="shared" si="149"/>
        <v>#DIV/0!</v>
      </c>
    </row>
    <row r="938" spans="1:39">
      <c r="A938" s="18" t="s">
        <v>1218</v>
      </c>
      <c r="B938" s="18" t="s">
        <v>1723</v>
      </c>
      <c r="C938" s="18" t="s">
        <v>3703</v>
      </c>
      <c r="D938" s="33">
        <v>34.382339477499997</v>
      </c>
      <c r="E938" s="33">
        <v>-117.6887969971</v>
      </c>
      <c r="F938" s="19">
        <v>2286</v>
      </c>
      <c r="L938" s="23" t="s">
        <v>1723</v>
      </c>
      <c r="M938" s="24">
        <v>34.380000000000003</v>
      </c>
      <c r="N938" s="24">
        <v>-117.7</v>
      </c>
      <c r="AD938" t="e">
        <f t="shared" si="140"/>
        <v>#DIV/0!</v>
      </c>
      <c r="AE938" t="e">
        <f t="shared" si="141"/>
        <v>#DIV/0!</v>
      </c>
      <c r="AF938">
        <f t="shared" si="142"/>
        <v>1.0000680476294355</v>
      </c>
      <c r="AG938">
        <f t="shared" si="143"/>
        <v>0.99990481730756153</v>
      </c>
      <c r="AH938" t="e">
        <f t="shared" si="144"/>
        <v>#DIV/0!</v>
      </c>
      <c r="AI938" t="e">
        <f t="shared" si="145"/>
        <v>#DIV/0!</v>
      </c>
      <c r="AJ938" t="e">
        <f t="shared" si="146"/>
        <v>#DIV/0!</v>
      </c>
      <c r="AK938" t="e">
        <f t="shared" si="147"/>
        <v>#DIV/0!</v>
      </c>
      <c r="AL938" t="e">
        <f t="shared" si="148"/>
        <v>#DIV/0!</v>
      </c>
      <c r="AM938" t="e">
        <f t="shared" si="149"/>
        <v>#DIV/0!</v>
      </c>
    </row>
    <row r="939" spans="1:39">
      <c r="A939" s="18" t="s">
        <v>1219</v>
      </c>
      <c r="B939" s="18" t="s">
        <v>2850</v>
      </c>
      <c r="C939" s="18" t="s">
        <v>3745</v>
      </c>
      <c r="D939" s="33">
        <v>32.2832984924</v>
      </c>
      <c r="E939" s="33">
        <v>-111.1667022705</v>
      </c>
      <c r="F939" s="19">
        <v>754</v>
      </c>
      <c r="AD939" t="e">
        <f t="shared" si="140"/>
        <v>#DIV/0!</v>
      </c>
      <c r="AE939" t="e">
        <f t="shared" si="141"/>
        <v>#DIV/0!</v>
      </c>
      <c r="AF939" t="e">
        <f t="shared" si="142"/>
        <v>#DIV/0!</v>
      </c>
      <c r="AG939" t="e">
        <f t="shared" si="143"/>
        <v>#DIV/0!</v>
      </c>
      <c r="AH939" t="e">
        <f t="shared" si="144"/>
        <v>#DIV/0!</v>
      </c>
      <c r="AI939" t="e">
        <f t="shared" si="145"/>
        <v>#DIV/0!</v>
      </c>
      <c r="AJ939" t="e">
        <f t="shared" si="146"/>
        <v>#DIV/0!</v>
      </c>
      <c r="AK939" t="e">
        <f t="shared" si="147"/>
        <v>#DIV/0!</v>
      </c>
      <c r="AL939" t="e">
        <f t="shared" si="148"/>
        <v>#DIV/0!</v>
      </c>
      <c r="AM939" t="e">
        <f t="shared" si="149"/>
        <v>#DIV/0!</v>
      </c>
    </row>
    <row r="940" spans="1:39">
      <c r="A940" s="18" t="s">
        <v>1220</v>
      </c>
      <c r="B940" s="18" t="s">
        <v>2851</v>
      </c>
      <c r="C940" s="18" t="s">
        <v>2103</v>
      </c>
      <c r="D940" s="33">
        <v>47.959999084499998</v>
      </c>
      <c r="E940" s="33">
        <v>17.860555648799998</v>
      </c>
      <c r="F940" s="19">
        <v>113</v>
      </c>
      <c r="Y940" s="26" t="s">
        <v>2103</v>
      </c>
      <c r="Z940" s="26">
        <v>47.96</v>
      </c>
      <c r="AA940" s="26">
        <v>17.860555999999999</v>
      </c>
      <c r="AB940" s="28">
        <v>113</v>
      </c>
      <c r="AD940" t="e">
        <f t="shared" si="140"/>
        <v>#DIV/0!</v>
      </c>
      <c r="AE940" t="e">
        <f t="shared" si="141"/>
        <v>#DIV/0!</v>
      </c>
      <c r="AF940" t="e">
        <f t="shared" si="142"/>
        <v>#DIV/0!</v>
      </c>
      <c r="AG940" t="e">
        <f t="shared" si="143"/>
        <v>#DIV/0!</v>
      </c>
      <c r="AH940" t="e">
        <f t="shared" si="144"/>
        <v>#DIV/0!</v>
      </c>
      <c r="AI940" t="e">
        <f t="shared" si="145"/>
        <v>#DIV/0!</v>
      </c>
      <c r="AJ940" t="e">
        <f t="shared" si="146"/>
        <v>#DIV/0!</v>
      </c>
      <c r="AK940" t="e">
        <f t="shared" si="147"/>
        <v>#DIV/0!</v>
      </c>
      <c r="AL940">
        <f t="shared" si="148"/>
        <v>0.99999998091117592</v>
      </c>
      <c r="AM940">
        <f t="shared" si="149"/>
        <v>0.99999998033655835</v>
      </c>
    </row>
    <row r="941" spans="1:39">
      <c r="A941" s="18" t="s">
        <v>1221</v>
      </c>
      <c r="B941" s="18" t="s">
        <v>1437</v>
      </c>
      <c r="C941" s="18" t="s">
        <v>3736</v>
      </c>
      <c r="D941" s="33">
        <v>30.479999542200002</v>
      </c>
      <c r="E941" s="33">
        <v>140.30000305179999</v>
      </c>
      <c r="F941" s="19">
        <v>83</v>
      </c>
      <c r="L941" s="23" t="s">
        <v>1437</v>
      </c>
      <c r="M941" s="24">
        <v>30.48</v>
      </c>
      <c r="N941" s="24">
        <v>140.30000000000001</v>
      </c>
      <c r="AD941" t="e">
        <f t="shared" si="140"/>
        <v>#DIV/0!</v>
      </c>
      <c r="AE941" t="e">
        <f t="shared" si="141"/>
        <v>#DIV/0!</v>
      </c>
      <c r="AF941">
        <f t="shared" si="142"/>
        <v>0.99999998498031495</v>
      </c>
      <c r="AG941">
        <f t="shared" si="143"/>
        <v>1.00000002175196</v>
      </c>
      <c r="AH941" t="e">
        <f t="shared" si="144"/>
        <v>#DIV/0!</v>
      </c>
      <c r="AI941" t="e">
        <f t="shared" si="145"/>
        <v>#DIV/0!</v>
      </c>
      <c r="AJ941" t="e">
        <f t="shared" si="146"/>
        <v>#DIV/0!</v>
      </c>
      <c r="AK941" t="e">
        <f t="shared" si="147"/>
        <v>#DIV/0!</v>
      </c>
      <c r="AL941" t="e">
        <f t="shared" si="148"/>
        <v>#DIV/0!</v>
      </c>
      <c r="AM941" t="e">
        <f t="shared" si="149"/>
        <v>#DIV/0!</v>
      </c>
    </row>
    <row r="942" spans="1:39">
      <c r="A942" s="18" t="s">
        <v>1223</v>
      </c>
      <c r="B942" s="18" t="s">
        <v>2852</v>
      </c>
      <c r="C942" s="18" t="s">
        <v>3747</v>
      </c>
      <c r="D942" s="33">
        <v>42.636499999999998</v>
      </c>
      <c r="E942" s="33">
        <v>-80.554699999999997</v>
      </c>
      <c r="F942" s="19">
        <v>231</v>
      </c>
      <c r="AD942" t="e">
        <f t="shared" si="140"/>
        <v>#DIV/0!</v>
      </c>
      <c r="AE942" t="e">
        <f t="shared" si="141"/>
        <v>#DIV/0!</v>
      </c>
      <c r="AF942" t="e">
        <f t="shared" si="142"/>
        <v>#DIV/0!</v>
      </c>
      <c r="AG942" t="e">
        <f t="shared" si="143"/>
        <v>#DIV/0!</v>
      </c>
      <c r="AH942" t="e">
        <f t="shared" si="144"/>
        <v>#DIV/0!</v>
      </c>
      <c r="AI942" t="e">
        <f t="shared" si="145"/>
        <v>#DIV/0!</v>
      </c>
      <c r="AJ942" t="e">
        <f t="shared" si="146"/>
        <v>#DIV/0!</v>
      </c>
      <c r="AK942" t="e">
        <f t="shared" si="147"/>
        <v>#DIV/0!</v>
      </c>
      <c r="AL942" t="e">
        <f t="shared" si="148"/>
        <v>#DIV/0!</v>
      </c>
      <c r="AM942" t="e">
        <f t="shared" si="149"/>
        <v>#DIV/0!</v>
      </c>
    </row>
    <row r="943" spans="1:39">
      <c r="A943" s="18" t="s">
        <v>1224</v>
      </c>
      <c r="B943" s="18" t="s">
        <v>1530</v>
      </c>
      <c r="C943" s="18" t="s">
        <v>3732</v>
      </c>
      <c r="D943" s="33">
        <v>39.069999694800003</v>
      </c>
      <c r="E943" s="33">
        <v>-95.629997253400006</v>
      </c>
      <c r="F943" s="19">
        <v>270</v>
      </c>
      <c r="L943" s="23" t="s">
        <v>1530</v>
      </c>
      <c r="M943" s="24">
        <v>39.07</v>
      </c>
      <c r="N943" s="24">
        <v>-95.63</v>
      </c>
      <c r="AD943" t="e">
        <f t="shared" si="140"/>
        <v>#DIV/0!</v>
      </c>
      <c r="AE943" t="e">
        <f t="shared" si="141"/>
        <v>#DIV/0!</v>
      </c>
      <c r="AF943">
        <f t="shared" si="142"/>
        <v>0.99999999218837987</v>
      </c>
      <c r="AG943">
        <f t="shared" si="143"/>
        <v>0.99999997127888751</v>
      </c>
      <c r="AH943" t="e">
        <f t="shared" si="144"/>
        <v>#DIV/0!</v>
      </c>
      <c r="AI943" t="e">
        <f t="shared" si="145"/>
        <v>#DIV/0!</v>
      </c>
      <c r="AJ943" t="e">
        <f t="shared" si="146"/>
        <v>#DIV/0!</v>
      </c>
      <c r="AK943" t="e">
        <f t="shared" si="147"/>
        <v>#DIV/0!</v>
      </c>
      <c r="AL943" t="e">
        <f t="shared" si="148"/>
        <v>#DIV/0!</v>
      </c>
      <c r="AM943" t="e">
        <f t="shared" si="149"/>
        <v>#DIV/0!</v>
      </c>
    </row>
    <row r="944" spans="1:39">
      <c r="A944" s="18" t="s">
        <v>1225</v>
      </c>
      <c r="B944" s="18" t="s">
        <v>2853</v>
      </c>
      <c r="C944" s="18" t="s">
        <v>3723</v>
      </c>
      <c r="D944" s="33">
        <v>42.5</v>
      </c>
      <c r="E944" s="33">
        <v>78.400000000000006</v>
      </c>
      <c r="F944" s="19">
        <v>2080</v>
      </c>
      <c r="AD944" t="e">
        <f t="shared" si="140"/>
        <v>#DIV/0!</v>
      </c>
      <c r="AE944" t="e">
        <f t="shared" si="141"/>
        <v>#DIV/0!</v>
      </c>
      <c r="AF944" t="e">
        <f t="shared" si="142"/>
        <v>#DIV/0!</v>
      </c>
      <c r="AG944" t="e">
        <f t="shared" si="143"/>
        <v>#DIV/0!</v>
      </c>
      <c r="AH944" t="e">
        <f t="shared" si="144"/>
        <v>#DIV/0!</v>
      </c>
      <c r="AI944" t="e">
        <f t="shared" si="145"/>
        <v>#DIV/0!</v>
      </c>
      <c r="AJ944" t="e">
        <f t="shared" si="146"/>
        <v>#DIV/0!</v>
      </c>
      <c r="AK944" t="e">
        <f t="shared" si="147"/>
        <v>#DIV/0!</v>
      </c>
      <c r="AL944" t="e">
        <f t="shared" si="148"/>
        <v>#DIV/0!</v>
      </c>
      <c r="AM944" t="e">
        <f t="shared" si="149"/>
        <v>#DIV/0!</v>
      </c>
    </row>
    <row r="945" spans="1:39">
      <c r="A945" s="18" t="s">
        <v>1226</v>
      </c>
      <c r="B945" s="18" t="s">
        <v>1628</v>
      </c>
      <c r="C945" s="18" t="s">
        <v>3011</v>
      </c>
      <c r="D945" s="33">
        <v>39.950000762899997</v>
      </c>
      <c r="E945" s="33">
        <v>32.882999420200001</v>
      </c>
      <c r="F945" s="19">
        <v>896</v>
      </c>
      <c r="L945" s="23" t="s">
        <v>1628</v>
      </c>
      <c r="M945" s="24">
        <v>39.950000000000003</v>
      </c>
      <c r="N945" s="24">
        <v>32.880000000000003</v>
      </c>
      <c r="AD945" t="e">
        <f t="shared" si="140"/>
        <v>#DIV/0!</v>
      </c>
      <c r="AE945" t="e">
        <f t="shared" si="141"/>
        <v>#DIV/0!</v>
      </c>
      <c r="AF945">
        <f t="shared" si="142"/>
        <v>1.0000000190963703</v>
      </c>
      <c r="AG945">
        <f t="shared" si="143"/>
        <v>1.0000912232420924</v>
      </c>
      <c r="AH945" t="e">
        <f t="shared" si="144"/>
        <v>#DIV/0!</v>
      </c>
      <c r="AI945" t="e">
        <f t="shared" si="145"/>
        <v>#DIV/0!</v>
      </c>
      <c r="AJ945" t="e">
        <f t="shared" si="146"/>
        <v>#DIV/0!</v>
      </c>
      <c r="AK945" t="e">
        <f t="shared" si="147"/>
        <v>#DIV/0!</v>
      </c>
      <c r="AL945" t="e">
        <f t="shared" si="148"/>
        <v>#DIV/0!</v>
      </c>
      <c r="AM945" t="e">
        <f t="shared" si="149"/>
        <v>#DIV/0!</v>
      </c>
    </row>
    <row r="946" spans="1:39">
      <c r="A946" s="18" t="s">
        <v>1227</v>
      </c>
      <c r="B946" s="18" t="s">
        <v>2854</v>
      </c>
      <c r="C946" s="18" t="s">
        <v>3748</v>
      </c>
      <c r="D946" s="33">
        <v>65.779998779300001</v>
      </c>
      <c r="E946" s="33">
        <v>87.900001525899995</v>
      </c>
      <c r="F946" s="19">
        <v>38</v>
      </c>
      <c r="AD946" t="e">
        <f t="shared" si="140"/>
        <v>#DIV/0!</v>
      </c>
      <c r="AE946" t="e">
        <f t="shared" si="141"/>
        <v>#DIV/0!</v>
      </c>
      <c r="AF946" t="e">
        <f t="shared" si="142"/>
        <v>#DIV/0!</v>
      </c>
      <c r="AG946" t="e">
        <f t="shared" si="143"/>
        <v>#DIV/0!</v>
      </c>
      <c r="AH946" t="e">
        <f t="shared" si="144"/>
        <v>#DIV/0!</v>
      </c>
      <c r="AI946" t="e">
        <f t="shared" si="145"/>
        <v>#DIV/0!</v>
      </c>
      <c r="AJ946" t="e">
        <f t="shared" si="146"/>
        <v>#DIV/0!</v>
      </c>
      <c r="AK946" t="e">
        <f t="shared" si="147"/>
        <v>#DIV/0!</v>
      </c>
      <c r="AL946" t="e">
        <f t="shared" si="148"/>
        <v>#DIV/0!</v>
      </c>
      <c r="AM946" t="e">
        <f t="shared" si="149"/>
        <v>#DIV/0!</v>
      </c>
    </row>
    <row r="947" spans="1:39">
      <c r="A947" s="18" t="s">
        <v>1228</v>
      </c>
      <c r="B947" s="18" t="s">
        <v>2855</v>
      </c>
      <c r="C947" s="18" t="s">
        <v>3740</v>
      </c>
      <c r="D947" s="33">
        <v>47.964698791499998</v>
      </c>
      <c r="E947" s="33">
        <v>2.1124999522999999</v>
      </c>
      <c r="F947" s="19">
        <v>131</v>
      </c>
      <c r="AD947" t="e">
        <f t="shared" si="140"/>
        <v>#DIV/0!</v>
      </c>
      <c r="AE947" t="e">
        <f t="shared" si="141"/>
        <v>#DIV/0!</v>
      </c>
      <c r="AF947" t="e">
        <f t="shared" si="142"/>
        <v>#DIV/0!</v>
      </c>
      <c r="AG947" t="e">
        <f t="shared" si="143"/>
        <v>#DIV/0!</v>
      </c>
      <c r="AH947" t="e">
        <f t="shared" si="144"/>
        <v>#DIV/0!</v>
      </c>
      <c r="AI947" t="e">
        <f t="shared" si="145"/>
        <v>#DIV/0!</v>
      </c>
      <c r="AJ947" t="e">
        <f t="shared" si="146"/>
        <v>#DIV/0!</v>
      </c>
      <c r="AK947" t="e">
        <f t="shared" si="147"/>
        <v>#DIV/0!</v>
      </c>
      <c r="AL947" t="e">
        <f t="shared" si="148"/>
        <v>#DIV/0!</v>
      </c>
      <c r="AM947" t="e">
        <f t="shared" si="149"/>
        <v>#DIV/0!</v>
      </c>
    </row>
    <row r="948" spans="1:39">
      <c r="A948" s="18" t="s">
        <v>1229</v>
      </c>
      <c r="B948" s="18" t="s">
        <v>1627</v>
      </c>
      <c r="C948" s="18" t="s">
        <v>3744</v>
      </c>
      <c r="D948" s="33">
        <v>69.650001525899995</v>
      </c>
      <c r="E948" s="33">
        <v>18.9500007629</v>
      </c>
      <c r="F948" s="19">
        <v>100</v>
      </c>
      <c r="L948" s="23" t="s">
        <v>1627</v>
      </c>
      <c r="M948" s="24">
        <v>69.650000000000006</v>
      </c>
      <c r="N948" s="24">
        <v>18.95</v>
      </c>
      <c r="AD948" t="e">
        <f t="shared" si="140"/>
        <v>#DIV/0!</v>
      </c>
      <c r="AE948" t="e">
        <f t="shared" si="141"/>
        <v>#DIV/0!</v>
      </c>
      <c r="AF948">
        <f t="shared" si="142"/>
        <v>1.0000000219081118</v>
      </c>
      <c r="AG948">
        <f t="shared" si="143"/>
        <v>1.0000000402585751</v>
      </c>
      <c r="AH948" t="e">
        <f t="shared" si="144"/>
        <v>#DIV/0!</v>
      </c>
      <c r="AI948" t="e">
        <f t="shared" si="145"/>
        <v>#DIV/0!</v>
      </c>
      <c r="AJ948" t="e">
        <f t="shared" si="146"/>
        <v>#DIV/0!</v>
      </c>
      <c r="AK948" t="e">
        <f t="shared" si="147"/>
        <v>#DIV/0!</v>
      </c>
      <c r="AL948" t="e">
        <f t="shared" si="148"/>
        <v>#DIV/0!</v>
      </c>
      <c r="AM948" t="e">
        <f t="shared" si="149"/>
        <v>#DIV/0!</v>
      </c>
    </row>
    <row r="949" spans="1:39">
      <c r="A949" s="18" t="s">
        <v>1230</v>
      </c>
      <c r="B949" s="18" t="s">
        <v>2856</v>
      </c>
      <c r="C949" s="18" t="s">
        <v>3741</v>
      </c>
      <c r="D949" s="33">
        <v>37.9166679382</v>
      </c>
      <c r="E949" s="33">
        <v>12.5</v>
      </c>
      <c r="F949" s="19">
        <v>7</v>
      </c>
      <c r="AD949" t="e">
        <f t="shared" si="140"/>
        <v>#DIV/0!</v>
      </c>
      <c r="AE949" t="e">
        <f t="shared" si="141"/>
        <v>#DIV/0!</v>
      </c>
      <c r="AF949" t="e">
        <f t="shared" si="142"/>
        <v>#DIV/0!</v>
      </c>
      <c r="AG949" t="e">
        <f t="shared" si="143"/>
        <v>#DIV/0!</v>
      </c>
      <c r="AH949" t="e">
        <f t="shared" si="144"/>
        <v>#DIV/0!</v>
      </c>
      <c r="AI949" t="e">
        <f t="shared" si="145"/>
        <v>#DIV/0!</v>
      </c>
      <c r="AJ949" t="e">
        <f t="shared" si="146"/>
        <v>#DIV/0!</v>
      </c>
      <c r="AK949" t="e">
        <f t="shared" si="147"/>
        <v>#DIV/0!</v>
      </c>
      <c r="AL949" t="e">
        <f t="shared" si="148"/>
        <v>#DIV/0!</v>
      </c>
      <c r="AM949" t="e">
        <f t="shared" si="149"/>
        <v>#DIV/0!</v>
      </c>
    </row>
    <row r="950" spans="1:39">
      <c r="A950" s="18" t="s">
        <v>1231</v>
      </c>
      <c r="B950" s="18" t="s">
        <v>2857</v>
      </c>
      <c r="C950" s="18" t="s">
        <v>3166</v>
      </c>
      <c r="D950" s="33">
        <v>40.5</v>
      </c>
      <c r="E950" s="33">
        <v>33</v>
      </c>
      <c r="F950" s="19">
        <v>1169</v>
      </c>
      <c r="AD950" t="e">
        <f t="shared" si="140"/>
        <v>#DIV/0!</v>
      </c>
      <c r="AE950" t="e">
        <f t="shared" si="141"/>
        <v>#DIV/0!</v>
      </c>
      <c r="AF950" t="e">
        <f t="shared" si="142"/>
        <v>#DIV/0!</v>
      </c>
      <c r="AG950" t="e">
        <f t="shared" si="143"/>
        <v>#DIV/0!</v>
      </c>
      <c r="AH950" t="e">
        <f t="shared" si="144"/>
        <v>#DIV/0!</v>
      </c>
      <c r="AI950" t="e">
        <f t="shared" si="145"/>
        <v>#DIV/0!</v>
      </c>
      <c r="AJ950" t="e">
        <f t="shared" si="146"/>
        <v>#DIV/0!</v>
      </c>
      <c r="AK950" t="e">
        <f t="shared" si="147"/>
        <v>#DIV/0!</v>
      </c>
      <c r="AL950" t="e">
        <f t="shared" si="148"/>
        <v>#DIV/0!</v>
      </c>
      <c r="AM950" t="e">
        <f t="shared" si="149"/>
        <v>#DIV/0!</v>
      </c>
    </row>
    <row r="951" spans="1:39">
      <c r="A951" s="18" t="s">
        <v>1232</v>
      </c>
      <c r="B951" s="18" t="s">
        <v>2858</v>
      </c>
      <c r="C951" s="18" t="s">
        <v>3716</v>
      </c>
      <c r="D951" s="33">
        <v>58.270000457800002</v>
      </c>
      <c r="E951" s="33">
        <v>26.469999313399999</v>
      </c>
      <c r="F951" s="19">
        <v>70</v>
      </c>
      <c r="AD951" t="e">
        <f t="shared" si="140"/>
        <v>#DIV/0!</v>
      </c>
      <c r="AE951" t="e">
        <f t="shared" si="141"/>
        <v>#DIV/0!</v>
      </c>
      <c r="AF951" t="e">
        <f t="shared" si="142"/>
        <v>#DIV/0!</v>
      </c>
      <c r="AG951" t="e">
        <f t="shared" si="143"/>
        <v>#DIV/0!</v>
      </c>
      <c r="AH951" t="e">
        <f t="shared" si="144"/>
        <v>#DIV/0!</v>
      </c>
      <c r="AI951" t="e">
        <f t="shared" si="145"/>
        <v>#DIV/0!</v>
      </c>
      <c r="AJ951" t="e">
        <f t="shared" si="146"/>
        <v>#DIV/0!</v>
      </c>
      <c r="AK951" t="e">
        <f t="shared" si="147"/>
        <v>#DIV/0!</v>
      </c>
      <c r="AL951" t="e">
        <f t="shared" si="148"/>
        <v>#DIV/0!</v>
      </c>
      <c r="AM951" t="e">
        <f t="shared" si="149"/>
        <v>#DIV/0!</v>
      </c>
    </row>
    <row r="952" spans="1:39">
      <c r="A952" s="18" t="s">
        <v>1233</v>
      </c>
      <c r="B952" s="18" t="s">
        <v>2859</v>
      </c>
      <c r="C952" s="18" t="s">
        <v>3709</v>
      </c>
      <c r="D952" s="33">
        <v>10.7899999619</v>
      </c>
      <c r="E952" s="33">
        <v>106.6600036621</v>
      </c>
      <c r="F952" s="19">
        <v>13</v>
      </c>
      <c r="AD952" t="e">
        <f t="shared" si="140"/>
        <v>#DIV/0!</v>
      </c>
      <c r="AE952" t="e">
        <f t="shared" si="141"/>
        <v>#DIV/0!</v>
      </c>
      <c r="AF952" t="e">
        <f t="shared" si="142"/>
        <v>#DIV/0!</v>
      </c>
      <c r="AG952" t="e">
        <f t="shared" si="143"/>
        <v>#DIV/0!</v>
      </c>
      <c r="AH952" t="e">
        <f t="shared" si="144"/>
        <v>#DIV/0!</v>
      </c>
      <c r="AI952" t="e">
        <f t="shared" si="145"/>
        <v>#DIV/0!</v>
      </c>
      <c r="AJ952" t="e">
        <f t="shared" si="146"/>
        <v>#DIV/0!</v>
      </c>
      <c r="AK952" t="e">
        <f t="shared" si="147"/>
        <v>#DIV/0!</v>
      </c>
      <c r="AL952" t="e">
        <f t="shared" si="148"/>
        <v>#DIV/0!</v>
      </c>
      <c r="AM952" t="e">
        <f t="shared" si="149"/>
        <v>#DIV/0!</v>
      </c>
    </row>
    <row r="953" spans="1:39">
      <c r="A953" s="18" t="s">
        <v>1234</v>
      </c>
      <c r="B953" s="18" t="s">
        <v>2860</v>
      </c>
      <c r="C953" s="18" t="s">
        <v>3728</v>
      </c>
      <c r="D953" s="33">
        <v>44.291000366200002</v>
      </c>
      <c r="E953" s="33">
        <v>-122.04340362550001</v>
      </c>
      <c r="F953" s="19">
        <v>885</v>
      </c>
      <c r="AD953" t="e">
        <f t="shared" si="140"/>
        <v>#DIV/0!</v>
      </c>
      <c r="AE953" t="e">
        <f t="shared" si="141"/>
        <v>#DIV/0!</v>
      </c>
      <c r="AF953" t="e">
        <f t="shared" si="142"/>
        <v>#DIV/0!</v>
      </c>
      <c r="AG953" t="e">
        <f t="shared" si="143"/>
        <v>#DIV/0!</v>
      </c>
      <c r="AH953" t="e">
        <f t="shared" si="144"/>
        <v>#DIV/0!</v>
      </c>
      <c r="AI953" t="e">
        <f t="shared" si="145"/>
        <v>#DIV/0!</v>
      </c>
      <c r="AJ953" t="e">
        <f t="shared" si="146"/>
        <v>#DIV/0!</v>
      </c>
      <c r="AK953" t="e">
        <f t="shared" si="147"/>
        <v>#DIV/0!</v>
      </c>
      <c r="AL953" t="e">
        <f t="shared" si="148"/>
        <v>#DIV/0!</v>
      </c>
      <c r="AM953" t="e">
        <f t="shared" si="149"/>
        <v>#DIV/0!</v>
      </c>
    </row>
    <row r="954" spans="1:39">
      <c r="A954" s="18" t="s">
        <v>1235</v>
      </c>
      <c r="B954" s="18" t="s">
        <v>2861</v>
      </c>
      <c r="C954" s="18" t="s">
        <v>3009</v>
      </c>
      <c r="D954" s="33">
        <v>56.555100000000003</v>
      </c>
      <c r="E954" s="33">
        <v>-2.9857999999999998</v>
      </c>
      <c r="F954" s="19">
        <v>400</v>
      </c>
      <c r="AD954" t="e">
        <f t="shared" si="140"/>
        <v>#DIV/0!</v>
      </c>
      <c r="AE954" t="e">
        <f t="shared" si="141"/>
        <v>#DIV/0!</v>
      </c>
      <c r="AF954" t="e">
        <f t="shared" si="142"/>
        <v>#DIV/0!</v>
      </c>
      <c r="AG954" t="e">
        <f t="shared" si="143"/>
        <v>#DIV/0!</v>
      </c>
      <c r="AH954" t="e">
        <f t="shared" si="144"/>
        <v>#DIV/0!</v>
      </c>
      <c r="AI954" t="e">
        <f t="shared" si="145"/>
        <v>#DIV/0!</v>
      </c>
      <c r="AJ954" t="e">
        <f t="shared" si="146"/>
        <v>#DIV/0!</v>
      </c>
      <c r="AK954" t="e">
        <f t="shared" si="147"/>
        <v>#DIV/0!</v>
      </c>
      <c r="AL954" t="e">
        <f t="shared" si="148"/>
        <v>#DIV/0!</v>
      </c>
      <c r="AM954" t="e">
        <f t="shared" si="149"/>
        <v>#DIV/0!</v>
      </c>
    </row>
    <row r="955" spans="1:39">
      <c r="A955" s="18" t="s">
        <v>1236</v>
      </c>
      <c r="B955" s="18" t="s">
        <v>1361</v>
      </c>
      <c r="C955" s="18" t="s">
        <v>3746</v>
      </c>
      <c r="D955" s="33">
        <v>64.169998168899994</v>
      </c>
      <c r="E955" s="33">
        <v>100.0699996948</v>
      </c>
      <c r="F955" s="19">
        <v>94</v>
      </c>
      <c r="L955" s="23" t="s">
        <v>1361</v>
      </c>
      <c r="M955" s="24">
        <v>64.17</v>
      </c>
      <c r="N955" s="24">
        <v>100.1</v>
      </c>
      <c r="AD955" t="e">
        <f t="shared" si="140"/>
        <v>#DIV/0!</v>
      </c>
      <c r="AE955" t="e">
        <f t="shared" si="141"/>
        <v>#DIV/0!</v>
      </c>
      <c r="AF955">
        <f t="shared" si="142"/>
        <v>0.99999997146485886</v>
      </c>
      <c r="AG955">
        <f t="shared" si="143"/>
        <v>0.99970029665134874</v>
      </c>
      <c r="AH955" t="e">
        <f t="shared" si="144"/>
        <v>#DIV/0!</v>
      </c>
      <c r="AI955" t="e">
        <f t="shared" si="145"/>
        <v>#DIV/0!</v>
      </c>
      <c r="AJ955" t="e">
        <f t="shared" si="146"/>
        <v>#DIV/0!</v>
      </c>
      <c r="AK955" t="e">
        <f t="shared" si="147"/>
        <v>#DIV/0!</v>
      </c>
      <c r="AL955" t="e">
        <f t="shared" si="148"/>
        <v>#DIV/0!</v>
      </c>
      <c r="AM955" t="e">
        <f t="shared" si="149"/>
        <v>#DIV/0!</v>
      </c>
    </row>
    <row r="956" spans="1:39">
      <c r="A956" s="18" t="s">
        <v>1237</v>
      </c>
      <c r="B956" s="18" t="s">
        <v>2862</v>
      </c>
      <c r="C956" s="18" t="s">
        <v>2019</v>
      </c>
      <c r="D956" s="33">
        <v>65.830001831100006</v>
      </c>
      <c r="E956" s="33">
        <v>13.920000076299999</v>
      </c>
      <c r="F956" s="19">
        <v>439</v>
      </c>
      <c r="Y956" s="26" t="s">
        <v>2019</v>
      </c>
      <c r="Z956" s="26">
        <v>65.833332999999996</v>
      </c>
      <c r="AA956" s="26">
        <v>13.916667</v>
      </c>
      <c r="AB956" s="28">
        <v>439</v>
      </c>
      <c r="AD956" t="e">
        <f t="shared" si="140"/>
        <v>#DIV/0!</v>
      </c>
      <c r="AE956" t="e">
        <f t="shared" si="141"/>
        <v>#DIV/0!</v>
      </c>
      <c r="AF956" t="e">
        <f t="shared" si="142"/>
        <v>#DIV/0!</v>
      </c>
      <c r="AG956" t="e">
        <f t="shared" si="143"/>
        <v>#DIV/0!</v>
      </c>
      <c r="AH956" t="e">
        <f t="shared" si="144"/>
        <v>#DIV/0!</v>
      </c>
      <c r="AI956" t="e">
        <f t="shared" si="145"/>
        <v>#DIV/0!</v>
      </c>
      <c r="AJ956" t="e">
        <f t="shared" si="146"/>
        <v>#DIV/0!</v>
      </c>
      <c r="AK956" t="e">
        <f t="shared" si="147"/>
        <v>#DIV/0!</v>
      </c>
      <c r="AL956">
        <f t="shared" si="148"/>
        <v>0.99994939996581989</v>
      </c>
      <c r="AM956">
        <f t="shared" si="149"/>
        <v>1.0002395024828861</v>
      </c>
    </row>
    <row r="957" spans="1:39">
      <c r="A957" s="18" t="s">
        <v>1238</v>
      </c>
      <c r="B957" s="18" t="s">
        <v>1587</v>
      </c>
      <c r="C957" s="18" t="s">
        <v>3743</v>
      </c>
      <c r="D957" s="33">
        <v>8.4833335876000007</v>
      </c>
      <c r="E957" s="33">
        <v>76.949996948199995</v>
      </c>
      <c r="F957" s="19">
        <v>60</v>
      </c>
      <c r="L957" s="23" t="s">
        <v>1587</v>
      </c>
      <c r="M957" s="24">
        <v>8.48</v>
      </c>
      <c r="N957" s="24">
        <v>76.95</v>
      </c>
      <c r="AD957" t="e">
        <f t="shared" si="140"/>
        <v>#DIV/0!</v>
      </c>
      <c r="AE957" t="e">
        <f t="shared" si="141"/>
        <v>#DIV/0!</v>
      </c>
      <c r="AF957">
        <f t="shared" si="142"/>
        <v>1.0003931117452831</v>
      </c>
      <c r="AG957">
        <f t="shared" si="143"/>
        <v>0.99999996034048078</v>
      </c>
      <c r="AH957" t="e">
        <f t="shared" si="144"/>
        <v>#DIV/0!</v>
      </c>
      <c r="AI957" t="e">
        <f t="shared" si="145"/>
        <v>#DIV/0!</v>
      </c>
      <c r="AJ957" t="e">
        <f t="shared" si="146"/>
        <v>#DIV/0!</v>
      </c>
      <c r="AK957" t="e">
        <f t="shared" si="147"/>
        <v>#DIV/0!</v>
      </c>
      <c r="AL957" t="e">
        <f t="shared" si="148"/>
        <v>#DIV/0!</v>
      </c>
      <c r="AM957" t="e">
        <f t="shared" si="149"/>
        <v>#DIV/0!</v>
      </c>
    </row>
    <row r="958" spans="1:39">
      <c r="A958" s="18" t="s">
        <v>1239</v>
      </c>
      <c r="B958" s="18" t="s">
        <v>2863</v>
      </c>
      <c r="C958" s="18" t="s">
        <v>3739</v>
      </c>
      <c r="D958" s="33">
        <v>36.700000000000003</v>
      </c>
      <c r="E958" s="33">
        <v>137.1</v>
      </c>
      <c r="F958" s="19">
        <v>28</v>
      </c>
      <c r="AD958" t="e">
        <f t="shared" si="140"/>
        <v>#DIV/0!</v>
      </c>
      <c r="AE958" t="e">
        <f t="shared" si="141"/>
        <v>#DIV/0!</v>
      </c>
      <c r="AF958" t="e">
        <f t="shared" si="142"/>
        <v>#DIV/0!</v>
      </c>
      <c r="AG958" t="e">
        <f t="shared" si="143"/>
        <v>#DIV/0!</v>
      </c>
      <c r="AH958" t="e">
        <f t="shared" si="144"/>
        <v>#DIV/0!</v>
      </c>
      <c r="AI958" t="e">
        <f t="shared" si="145"/>
        <v>#DIV/0!</v>
      </c>
      <c r="AJ958" t="e">
        <f t="shared" si="146"/>
        <v>#DIV/0!</v>
      </c>
      <c r="AK958" t="e">
        <f t="shared" si="147"/>
        <v>#DIV/0!</v>
      </c>
      <c r="AL958" t="e">
        <f t="shared" si="148"/>
        <v>#DIV/0!</v>
      </c>
      <c r="AM958" t="e">
        <f t="shared" si="149"/>
        <v>#DIV/0!</v>
      </c>
    </row>
    <row r="959" spans="1:39">
      <c r="A959" s="18" t="s">
        <v>1240</v>
      </c>
      <c r="B959" s="18" t="s">
        <v>2864</v>
      </c>
      <c r="C959" s="18" t="s">
        <v>1858</v>
      </c>
      <c r="D959" s="33">
        <v>56.283332824699997</v>
      </c>
      <c r="E959" s="33">
        <v>8.4333333969000002</v>
      </c>
      <c r="F959" s="19">
        <v>10</v>
      </c>
      <c r="Y959" s="26" t="s">
        <v>1858</v>
      </c>
      <c r="Z959" s="26">
        <v>56.283332999999999</v>
      </c>
      <c r="AA959" s="26">
        <v>8.4333329999999993</v>
      </c>
      <c r="AB959" s="28">
        <v>10</v>
      </c>
      <c r="AD959" t="e">
        <f t="shared" si="140"/>
        <v>#DIV/0!</v>
      </c>
      <c r="AE959" t="e">
        <f t="shared" si="141"/>
        <v>#DIV/0!</v>
      </c>
      <c r="AF959" t="e">
        <f t="shared" si="142"/>
        <v>#DIV/0!</v>
      </c>
      <c r="AG959" t="e">
        <f t="shared" si="143"/>
        <v>#DIV/0!</v>
      </c>
      <c r="AH959" t="e">
        <f t="shared" si="144"/>
        <v>#DIV/0!</v>
      </c>
      <c r="AI959" t="e">
        <f t="shared" si="145"/>
        <v>#DIV/0!</v>
      </c>
      <c r="AJ959" t="e">
        <f t="shared" si="146"/>
        <v>#DIV/0!</v>
      </c>
      <c r="AK959" t="e">
        <f t="shared" si="147"/>
        <v>#DIV/0!</v>
      </c>
      <c r="AL959">
        <f t="shared" si="148"/>
        <v>0.9999999968854012</v>
      </c>
      <c r="AM959">
        <f t="shared" si="149"/>
        <v>1.0000000470632431</v>
      </c>
    </row>
    <row r="960" spans="1:39">
      <c r="A960" s="18" t="s">
        <v>1241</v>
      </c>
      <c r="B960" s="18" t="s">
        <v>2865</v>
      </c>
      <c r="C960" s="18" t="s">
        <v>3753</v>
      </c>
      <c r="D960" s="33">
        <v>47.92</v>
      </c>
      <c r="E960" s="33">
        <v>106.9</v>
      </c>
      <c r="F960" s="19">
        <v>1320</v>
      </c>
      <c r="AD960" t="e">
        <f t="shared" si="140"/>
        <v>#DIV/0!</v>
      </c>
      <c r="AE960" t="e">
        <f t="shared" si="141"/>
        <v>#DIV/0!</v>
      </c>
      <c r="AF960" t="e">
        <f t="shared" si="142"/>
        <v>#DIV/0!</v>
      </c>
      <c r="AG960" t="e">
        <f t="shared" si="143"/>
        <v>#DIV/0!</v>
      </c>
      <c r="AH960" t="e">
        <f t="shared" si="144"/>
        <v>#DIV/0!</v>
      </c>
      <c r="AI960" t="e">
        <f t="shared" si="145"/>
        <v>#DIV/0!</v>
      </c>
      <c r="AJ960" t="e">
        <f t="shared" si="146"/>
        <v>#DIV/0!</v>
      </c>
      <c r="AK960" t="e">
        <f t="shared" si="147"/>
        <v>#DIV/0!</v>
      </c>
      <c r="AL960" t="e">
        <f t="shared" si="148"/>
        <v>#DIV/0!</v>
      </c>
      <c r="AM960" t="e">
        <f t="shared" si="149"/>
        <v>#DIV/0!</v>
      </c>
    </row>
    <row r="961" spans="1:39">
      <c r="A961" s="18" t="s">
        <v>1242</v>
      </c>
      <c r="B961" s="18" t="s">
        <v>2866</v>
      </c>
      <c r="C961" s="18" t="s">
        <v>3761</v>
      </c>
      <c r="D961" s="33">
        <v>35.825801849400001</v>
      </c>
      <c r="E961" s="33">
        <v>-93.203002929700006</v>
      </c>
      <c r="F961" s="19">
        <v>722</v>
      </c>
      <c r="AD961" t="e">
        <f t="shared" si="140"/>
        <v>#DIV/0!</v>
      </c>
      <c r="AE961" t="e">
        <f t="shared" si="141"/>
        <v>#DIV/0!</v>
      </c>
      <c r="AF961" t="e">
        <f t="shared" si="142"/>
        <v>#DIV/0!</v>
      </c>
      <c r="AG961" t="e">
        <f t="shared" si="143"/>
        <v>#DIV/0!</v>
      </c>
      <c r="AH961" t="e">
        <f t="shared" si="144"/>
        <v>#DIV/0!</v>
      </c>
      <c r="AI961" t="e">
        <f t="shared" si="145"/>
        <v>#DIV/0!</v>
      </c>
      <c r="AJ961" t="e">
        <f t="shared" si="146"/>
        <v>#DIV/0!</v>
      </c>
      <c r="AK961" t="e">
        <f t="shared" si="147"/>
        <v>#DIV/0!</v>
      </c>
      <c r="AL961" t="e">
        <f t="shared" si="148"/>
        <v>#DIV/0!</v>
      </c>
      <c r="AM961" t="e">
        <f t="shared" si="149"/>
        <v>#DIV/0!</v>
      </c>
    </row>
    <row r="962" spans="1:39">
      <c r="A962" s="18" t="s">
        <v>1243</v>
      </c>
      <c r="B962" s="18" t="s">
        <v>2867</v>
      </c>
      <c r="C962" s="18" t="s">
        <v>3159</v>
      </c>
      <c r="D962" s="33">
        <v>51.892501831099999</v>
      </c>
      <c r="E962" s="33">
        <v>-8.4944000244000009</v>
      </c>
      <c r="F962" s="19">
        <v>75</v>
      </c>
      <c r="AD962" t="e">
        <f t="shared" ref="AD962:AD1025" si="150">D962/I962</f>
        <v>#DIV/0!</v>
      </c>
      <c r="AE962" t="e">
        <f t="shared" ref="AE962:AE1025" si="151">E962/J962</f>
        <v>#DIV/0!</v>
      </c>
      <c r="AF962" t="e">
        <f t="shared" ref="AF962:AF1025" si="152">D962/M962</f>
        <v>#DIV/0!</v>
      </c>
      <c r="AG962" t="e">
        <f t="shared" ref="AG962:AG1025" si="153">E962/N962</f>
        <v>#DIV/0!</v>
      </c>
      <c r="AH962" t="e">
        <f t="shared" ref="AH962:AH1025" si="154">D962/Q962</f>
        <v>#DIV/0!</v>
      </c>
      <c r="AI962" t="e">
        <f t="shared" ref="AI962:AI1025" si="155">E962/R962</f>
        <v>#DIV/0!</v>
      </c>
      <c r="AJ962" t="e">
        <f t="shared" ref="AJ962:AJ1025" si="156">D962/V962</f>
        <v>#DIV/0!</v>
      </c>
      <c r="AK962" t="e">
        <f t="shared" ref="AK962:AK1025" si="157">E962/W962</f>
        <v>#DIV/0!</v>
      </c>
      <c r="AL962" t="e">
        <f t="shared" si="148"/>
        <v>#DIV/0!</v>
      </c>
      <c r="AM962" t="e">
        <f t="shared" si="149"/>
        <v>#DIV/0!</v>
      </c>
    </row>
    <row r="963" spans="1:39">
      <c r="A963" s="18" t="s">
        <v>1244</v>
      </c>
      <c r="B963" s="18" t="s">
        <v>2868</v>
      </c>
      <c r="C963" s="18" t="s">
        <v>3757</v>
      </c>
      <c r="D963" s="33">
        <v>37.164001464800002</v>
      </c>
      <c r="E963" s="33">
        <v>-3.6050000190999998</v>
      </c>
      <c r="F963" s="19">
        <v>680</v>
      </c>
      <c r="AD963" t="e">
        <f t="shared" si="150"/>
        <v>#DIV/0!</v>
      </c>
      <c r="AE963" t="e">
        <f t="shared" si="151"/>
        <v>#DIV/0!</v>
      </c>
      <c r="AF963" t="e">
        <f t="shared" si="152"/>
        <v>#DIV/0!</v>
      </c>
      <c r="AG963" t="e">
        <f t="shared" si="153"/>
        <v>#DIV/0!</v>
      </c>
      <c r="AH963" t="e">
        <f t="shared" si="154"/>
        <v>#DIV/0!</v>
      </c>
      <c r="AI963" t="e">
        <f t="shared" si="155"/>
        <v>#DIV/0!</v>
      </c>
      <c r="AJ963" t="e">
        <f t="shared" si="156"/>
        <v>#DIV/0!</v>
      </c>
      <c r="AK963" t="e">
        <f t="shared" si="157"/>
        <v>#DIV/0!</v>
      </c>
      <c r="AL963" t="e">
        <f t="shared" ref="AL963:AL1026" si="158">D963/Z963</f>
        <v>#DIV/0!</v>
      </c>
      <c r="AM963" t="e">
        <f t="shared" ref="AM963:AM1026" si="159">E963/AA963</f>
        <v>#DIV/0!</v>
      </c>
    </row>
    <row r="964" spans="1:39">
      <c r="A964" s="18" t="s">
        <v>1245</v>
      </c>
      <c r="B964" s="18" t="s">
        <v>2869</v>
      </c>
      <c r="C964" s="18" t="s">
        <v>3755</v>
      </c>
      <c r="D964" s="33">
        <v>44.533332824699997</v>
      </c>
      <c r="E964" s="33">
        <v>-72.866668701199998</v>
      </c>
      <c r="F964" s="19">
        <v>399</v>
      </c>
      <c r="AD964" t="e">
        <f t="shared" si="150"/>
        <v>#DIV/0!</v>
      </c>
      <c r="AE964" t="e">
        <f t="shared" si="151"/>
        <v>#DIV/0!</v>
      </c>
      <c r="AF964" t="e">
        <f t="shared" si="152"/>
        <v>#DIV/0!</v>
      </c>
      <c r="AG964" t="e">
        <f t="shared" si="153"/>
        <v>#DIV/0!</v>
      </c>
      <c r="AH964" t="e">
        <f t="shared" si="154"/>
        <v>#DIV/0!</v>
      </c>
      <c r="AI964" t="e">
        <f t="shared" si="155"/>
        <v>#DIV/0!</v>
      </c>
      <c r="AJ964" t="e">
        <f t="shared" si="156"/>
        <v>#DIV/0!</v>
      </c>
      <c r="AK964" t="e">
        <f t="shared" si="157"/>
        <v>#DIV/0!</v>
      </c>
      <c r="AL964" t="e">
        <f t="shared" si="158"/>
        <v>#DIV/0!</v>
      </c>
      <c r="AM964" t="e">
        <f t="shared" si="159"/>
        <v>#DIV/0!</v>
      </c>
    </row>
    <row r="965" spans="1:39">
      <c r="A965" s="18" t="s">
        <v>1246</v>
      </c>
      <c r="B965" s="18" t="s">
        <v>2870</v>
      </c>
      <c r="C965" s="18" t="s">
        <v>3750</v>
      </c>
      <c r="D965" s="33">
        <v>39.2545</v>
      </c>
      <c r="E965" s="33">
        <v>-76.709500000000006</v>
      </c>
      <c r="F965" s="19">
        <v>62</v>
      </c>
      <c r="AD965" t="e">
        <f t="shared" si="150"/>
        <v>#DIV/0!</v>
      </c>
      <c r="AE965" t="e">
        <f t="shared" si="151"/>
        <v>#DIV/0!</v>
      </c>
      <c r="AF965" t="e">
        <f t="shared" si="152"/>
        <v>#DIV/0!</v>
      </c>
      <c r="AG965" t="e">
        <f t="shared" si="153"/>
        <v>#DIV/0!</v>
      </c>
      <c r="AH965" t="e">
        <f t="shared" si="154"/>
        <v>#DIV/0!</v>
      </c>
      <c r="AI965" t="e">
        <f t="shared" si="155"/>
        <v>#DIV/0!</v>
      </c>
      <c r="AJ965" t="e">
        <f t="shared" si="156"/>
        <v>#DIV/0!</v>
      </c>
      <c r="AK965" t="e">
        <f t="shared" si="157"/>
        <v>#DIV/0!</v>
      </c>
      <c r="AL965" t="e">
        <f t="shared" si="158"/>
        <v>#DIV/0!</v>
      </c>
      <c r="AM965" t="e">
        <f t="shared" si="159"/>
        <v>#DIV/0!</v>
      </c>
    </row>
    <row r="966" spans="1:39">
      <c r="A966" s="18" t="s">
        <v>1247</v>
      </c>
      <c r="B966" s="18" t="s">
        <v>2871</v>
      </c>
      <c r="C966" s="18" t="s">
        <v>3754</v>
      </c>
      <c r="D966" s="33">
        <v>63.811000823999997</v>
      </c>
      <c r="E966" s="33">
        <v>20.239999771099999</v>
      </c>
      <c r="F966" s="19">
        <v>23</v>
      </c>
      <c r="AD966" t="e">
        <f t="shared" si="150"/>
        <v>#DIV/0!</v>
      </c>
      <c r="AE966" t="e">
        <f t="shared" si="151"/>
        <v>#DIV/0!</v>
      </c>
      <c r="AF966" t="e">
        <f t="shared" si="152"/>
        <v>#DIV/0!</v>
      </c>
      <c r="AG966" t="e">
        <f t="shared" si="153"/>
        <v>#DIV/0!</v>
      </c>
      <c r="AH966" t="e">
        <f t="shared" si="154"/>
        <v>#DIV/0!</v>
      </c>
      <c r="AI966" t="e">
        <f t="shared" si="155"/>
        <v>#DIV/0!</v>
      </c>
      <c r="AJ966" t="e">
        <f t="shared" si="156"/>
        <v>#DIV/0!</v>
      </c>
      <c r="AK966" t="e">
        <f t="shared" si="157"/>
        <v>#DIV/0!</v>
      </c>
      <c r="AL966" t="e">
        <f t="shared" si="158"/>
        <v>#DIV/0!</v>
      </c>
      <c r="AM966" t="e">
        <f t="shared" si="159"/>
        <v>#DIV/0!</v>
      </c>
    </row>
    <row r="967" spans="1:39">
      <c r="A967" s="18" t="s">
        <v>1248</v>
      </c>
      <c r="B967" s="18" t="s">
        <v>1445</v>
      </c>
      <c r="C967" s="18" t="s">
        <v>3758</v>
      </c>
      <c r="D967" s="33">
        <v>8.9829998016000001</v>
      </c>
      <c r="E967" s="33">
        <v>-79.532997131299993</v>
      </c>
      <c r="F967" s="19">
        <v>50</v>
      </c>
      <c r="L967" s="23" t="s">
        <v>1445</v>
      </c>
      <c r="M967" s="24">
        <v>8.98</v>
      </c>
      <c r="N967" s="24">
        <v>-79.53</v>
      </c>
      <c r="AD967" t="e">
        <f t="shared" si="150"/>
        <v>#DIV/0!</v>
      </c>
      <c r="AE967" t="e">
        <f t="shared" si="151"/>
        <v>#DIV/0!</v>
      </c>
      <c r="AF967">
        <f t="shared" si="152"/>
        <v>1.0003340536302896</v>
      </c>
      <c r="AG967">
        <f t="shared" si="153"/>
        <v>1.0000376855438198</v>
      </c>
      <c r="AH967" t="e">
        <f t="shared" si="154"/>
        <v>#DIV/0!</v>
      </c>
      <c r="AI967" t="e">
        <f t="shared" si="155"/>
        <v>#DIV/0!</v>
      </c>
      <c r="AJ967" t="e">
        <f t="shared" si="156"/>
        <v>#DIV/0!</v>
      </c>
      <c r="AK967" t="e">
        <f t="shared" si="157"/>
        <v>#DIV/0!</v>
      </c>
      <c r="AL967" t="e">
        <f t="shared" si="158"/>
        <v>#DIV/0!</v>
      </c>
      <c r="AM967" t="e">
        <f t="shared" si="159"/>
        <v>#DIV/0!</v>
      </c>
    </row>
    <row r="968" spans="1:39">
      <c r="A968" s="18" t="s">
        <v>1249</v>
      </c>
      <c r="B968" s="18" t="s">
        <v>1630</v>
      </c>
      <c r="C968" s="18" t="s">
        <v>3762</v>
      </c>
      <c r="D968" s="33">
        <v>59.849998474099998</v>
      </c>
      <c r="E968" s="33">
        <v>17.520000457799998</v>
      </c>
      <c r="F968" s="19">
        <v>15</v>
      </c>
      <c r="L968" s="23" t="s">
        <v>1630</v>
      </c>
      <c r="M968" s="24">
        <v>59.85</v>
      </c>
      <c r="N968" s="24">
        <v>17.52</v>
      </c>
      <c r="AD968" t="e">
        <f t="shared" si="150"/>
        <v>#DIV/0!</v>
      </c>
      <c r="AE968" t="e">
        <f t="shared" si="151"/>
        <v>#DIV/0!</v>
      </c>
      <c r="AF968">
        <f t="shared" si="152"/>
        <v>0.99999997450459477</v>
      </c>
      <c r="AG968">
        <f t="shared" si="153"/>
        <v>1.0000000261301369</v>
      </c>
      <c r="AH968" t="e">
        <f t="shared" si="154"/>
        <v>#DIV/0!</v>
      </c>
      <c r="AI968" t="e">
        <f t="shared" si="155"/>
        <v>#DIV/0!</v>
      </c>
      <c r="AJ968" t="e">
        <f t="shared" si="156"/>
        <v>#DIV/0!</v>
      </c>
      <c r="AK968" t="e">
        <f t="shared" si="157"/>
        <v>#DIV/0!</v>
      </c>
      <c r="AL968" t="e">
        <f t="shared" si="158"/>
        <v>#DIV/0!</v>
      </c>
      <c r="AM968" t="e">
        <f t="shared" si="159"/>
        <v>#DIV/0!</v>
      </c>
    </row>
    <row r="969" spans="1:39">
      <c r="A969" s="18" t="s">
        <v>1250</v>
      </c>
      <c r="B969" s="18" t="s">
        <v>2463</v>
      </c>
      <c r="C969" s="18" t="s">
        <v>2462</v>
      </c>
      <c r="D969" s="33">
        <v>35.866664886499997</v>
      </c>
      <c r="E969" s="33">
        <v>139.61666870120001</v>
      </c>
      <c r="F969" s="19">
        <v>10</v>
      </c>
      <c r="T969" s="30" t="s">
        <v>2463</v>
      </c>
      <c r="U969" s="30" t="s">
        <v>2462</v>
      </c>
      <c r="V969" s="30">
        <v>35.869999999999997</v>
      </c>
      <c r="W969" s="30">
        <v>139.6</v>
      </c>
      <c r="X969" s="30">
        <v>10</v>
      </c>
      <c r="AD969" t="e">
        <f t="shared" si="150"/>
        <v>#DIV/0!</v>
      </c>
      <c r="AE969" t="e">
        <f t="shared" si="151"/>
        <v>#DIV/0!</v>
      </c>
      <c r="AF969" t="e">
        <f t="shared" si="152"/>
        <v>#DIV/0!</v>
      </c>
      <c r="AG969" t="e">
        <f t="shared" si="153"/>
        <v>#DIV/0!</v>
      </c>
      <c r="AH969" t="e">
        <f t="shared" si="154"/>
        <v>#DIV/0!</v>
      </c>
      <c r="AI969" t="e">
        <f t="shared" si="155"/>
        <v>#DIV/0!</v>
      </c>
      <c r="AJ969">
        <f t="shared" si="156"/>
        <v>0.99990702220518535</v>
      </c>
      <c r="AK969">
        <f t="shared" si="157"/>
        <v>1.0001194033037251</v>
      </c>
      <c r="AL969" t="e">
        <f t="shared" si="158"/>
        <v>#DIV/0!</v>
      </c>
      <c r="AM969" t="e">
        <f t="shared" si="159"/>
        <v>#DIV/0!</v>
      </c>
    </row>
    <row r="970" spans="1:39">
      <c r="A970" s="18" t="s">
        <v>1252</v>
      </c>
      <c r="B970" s="18" t="s">
        <v>2872</v>
      </c>
      <c r="C970" s="18" t="s">
        <v>3764</v>
      </c>
      <c r="D970" s="33">
        <v>62.229999542199998</v>
      </c>
      <c r="E970" s="33">
        <v>50.400001525900002</v>
      </c>
      <c r="F970" s="19">
        <v>106</v>
      </c>
      <c r="AD970" t="e">
        <f t="shared" si="150"/>
        <v>#DIV/0!</v>
      </c>
      <c r="AE970" t="e">
        <f t="shared" si="151"/>
        <v>#DIV/0!</v>
      </c>
      <c r="AF970" t="e">
        <f t="shared" si="152"/>
        <v>#DIV/0!</v>
      </c>
      <c r="AG970" t="e">
        <f t="shared" si="153"/>
        <v>#DIV/0!</v>
      </c>
      <c r="AH970" t="e">
        <f t="shared" si="154"/>
        <v>#DIV/0!</v>
      </c>
      <c r="AI970" t="e">
        <f t="shared" si="155"/>
        <v>#DIV/0!</v>
      </c>
      <c r="AJ970" t="e">
        <f t="shared" si="156"/>
        <v>#DIV/0!</v>
      </c>
      <c r="AK970" t="e">
        <f t="shared" si="157"/>
        <v>#DIV/0!</v>
      </c>
      <c r="AL970" t="e">
        <f t="shared" si="158"/>
        <v>#DIV/0!</v>
      </c>
      <c r="AM970" t="e">
        <f t="shared" si="159"/>
        <v>#DIV/0!</v>
      </c>
    </row>
    <row r="971" spans="1:39">
      <c r="A971" s="18" t="s">
        <v>1253</v>
      </c>
      <c r="B971" s="18" t="s">
        <v>2361</v>
      </c>
      <c r="C971" s="18" t="s">
        <v>3802</v>
      </c>
      <c r="D971" s="33">
        <v>39.900001525900002</v>
      </c>
      <c r="E971" s="33">
        <v>-113.7200012207</v>
      </c>
      <c r="F971" s="19">
        <v>1320</v>
      </c>
      <c r="O971" s="26" t="s">
        <v>2361</v>
      </c>
      <c r="P971" s="26" t="s">
        <v>2362</v>
      </c>
      <c r="Q971" s="26">
        <v>39.880000000000003</v>
      </c>
      <c r="R971" s="26">
        <v>-113.72</v>
      </c>
      <c r="S971" s="26">
        <v>1320</v>
      </c>
      <c r="T971" s="30" t="s">
        <v>2361</v>
      </c>
      <c r="U971" s="30" t="s">
        <v>2362</v>
      </c>
      <c r="V971" s="30">
        <v>39.880000000000003</v>
      </c>
      <c r="W971" s="30">
        <v>-113.72</v>
      </c>
      <c r="X971" s="30">
        <v>1320</v>
      </c>
      <c r="AD971" t="e">
        <f t="shared" si="150"/>
        <v>#DIV/0!</v>
      </c>
      <c r="AE971" t="e">
        <f t="shared" si="151"/>
        <v>#DIV/0!</v>
      </c>
      <c r="AF971" t="e">
        <f t="shared" si="152"/>
        <v>#DIV/0!</v>
      </c>
      <c r="AG971" t="e">
        <f t="shared" si="153"/>
        <v>#DIV/0!</v>
      </c>
      <c r="AH971">
        <f t="shared" si="154"/>
        <v>1.0005015427758275</v>
      </c>
      <c r="AI971">
        <f t="shared" si="155"/>
        <v>1.0000000107342595</v>
      </c>
      <c r="AJ971">
        <f t="shared" si="156"/>
        <v>1.0005015427758275</v>
      </c>
      <c r="AK971">
        <f t="shared" si="157"/>
        <v>1.0000000107342595</v>
      </c>
      <c r="AL971" t="e">
        <f t="shared" si="158"/>
        <v>#DIV/0!</v>
      </c>
      <c r="AM971" t="e">
        <f t="shared" si="159"/>
        <v>#DIV/0!</v>
      </c>
    </row>
    <row r="972" spans="1:39">
      <c r="A972" s="18" t="s">
        <v>1254</v>
      </c>
      <c r="B972" s="18" t="s">
        <v>2363</v>
      </c>
      <c r="C972" s="18" t="s">
        <v>3765</v>
      </c>
      <c r="D972" s="33">
        <v>59.783332824699997</v>
      </c>
      <c r="E972" s="33">
        <v>21.3833332062</v>
      </c>
      <c r="F972" s="19">
        <v>7</v>
      </c>
      <c r="O972" s="26" t="s">
        <v>2363</v>
      </c>
      <c r="P972" s="26" t="s">
        <v>2364</v>
      </c>
      <c r="Q972" s="26">
        <v>59.78</v>
      </c>
      <c r="R972" s="26">
        <v>21.38</v>
      </c>
      <c r="S972" s="26">
        <v>7</v>
      </c>
      <c r="T972" s="30" t="s">
        <v>2363</v>
      </c>
      <c r="U972" s="30" t="s">
        <v>2364</v>
      </c>
      <c r="V972" s="30">
        <v>59.78</v>
      </c>
      <c r="W972" s="30">
        <v>21.38</v>
      </c>
      <c r="X972" s="30">
        <v>7</v>
      </c>
      <c r="AD972" t="e">
        <f t="shared" si="150"/>
        <v>#DIV/0!</v>
      </c>
      <c r="AE972" t="e">
        <f t="shared" si="151"/>
        <v>#DIV/0!</v>
      </c>
      <c r="AF972" t="e">
        <f t="shared" si="152"/>
        <v>#DIV/0!</v>
      </c>
      <c r="AG972" t="e">
        <f t="shared" si="153"/>
        <v>#DIV/0!</v>
      </c>
      <c r="AH972">
        <f t="shared" si="154"/>
        <v>1.0000557515005017</v>
      </c>
      <c r="AI972">
        <f t="shared" si="155"/>
        <v>1.0001559030028064</v>
      </c>
      <c r="AJ972">
        <f t="shared" si="156"/>
        <v>1.0000557515005017</v>
      </c>
      <c r="AK972">
        <f t="shared" si="157"/>
        <v>1.0001559030028064</v>
      </c>
      <c r="AL972" t="e">
        <f t="shared" si="158"/>
        <v>#DIV/0!</v>
      </c>
      <c r="AM972" t="e">
        <f t="shared" si="159"/>
        <v>#DIV/0!</v>
      </c>
    </row>
    <row r="973" spans="1:39">
      <c r="A973" s="18" t="s">
        <v>1255</v>
      </c>
      <c r="B973" s="18" t="s">
        <v>2365</v>
      </c>
      <c r="C973" s="18" t="s">
        <v>2366</v>
      </c>
      <c r="D973" s="33">
        <v>44.450000762899997</v>
      </c>
      <c r="E973" s="33">
        <v>111.0999984741</v>
      </c>
      <c r="F973" s="19">
        <v>914</v>
      </c>
      <c r="O973" s="26" t="s">
        <v>2365</v>
      </c>
      <c r="P973" s="26" t="s">
        <v>2366</v>
      </c>
      <c r="Q973" s="26">
        <v>44.45</v>
      </c>
      <c r="R973" s="26">
        <v>111.08</v>
      </c>
      <c r="S973" s="26">
        <v>914</v>
      </c>
      <c r="T973" s="30" t="s">
        <v>2365</v>
      </c>
      <c r="U973" s="30" t="s">
        <v>2366</v>
      </c>
      <c r="V973" s="30">
        <v>44.45</v>
      </c>
      <c r="W973" s="30">
        <v>111.08</v>
      </c>
      <c r="X973" s="30">
        <v>914</v>
      </c>
      <c r="AD973" t="e">
        <f t="shared" si="150"/>
        <v>#DIV/0!</v>
      </c>
      <c r="AE973" t="e">
        <f t="shared" si="151"/>
        <v>#DIV/0!</v>
      </c>
      <c r="AF973" t="e">
        <f t="shared" si="152"/>
        <v>#DIV/0!</v>
      </c>
      <c r="AG973" t="e">
        <f t="shared" si="153"/>
        <v>#DIV/0!</v>
      </c>
      <c r="AH973">
        <f t="shared" si="154"/>
        <v>1.0000000171631045</v>
      </c>
      <c r="AI973">
        <f t="shared" si="155"/>
        <v>1.0001800366771696</v>
      </c>
      <c r="AJ973">
        <f t="shared" si="156"/>
        <v>1.0000000171631045</v>
      </c>
      <c r="AK973">
        <f t="shared" si="157"/>
        <v>1.0001800366771696</v>
      </c>
      <c r="AL973" t="e">
        <f t="shared" si="158"/>
        <v>#DIV/0!</v>
      </c>
      <c r="AM973" t="e">
        <f t="shared" si="159"/>
        <v>#DIV/0!</v>
      </c>
    </row>
    <row r="974" spans="1:39">
      <c r="A974" s="18" t="s">
        <v>1256</v>
      </c>
      <c r="B974" s="18" t="s">
        <v>2873</v>
      </c>
      <c r="C974" s="18" t="s">
        <v>3756</v>
      </c>
      <c r="D974" s="33">
        <v>43.613571999999998</v>
      </c>
      <c r="E974" s="33">
        <v>-83.359869000000003</v>
      </c>
      <c r="F974" s="19">
        <v>202</v>
      </c>
      <c r="AD974" t="e">
        <f t="shared" si="150"/>
        <v>#DIV/0!</v>
      </c>
      <c r="AE974" t="e">
        <f t="shared" si="151"/>
        <v>#DIV/0!</v>
      </c>
      <c r="AF974" t="e">
        <f t="shared" si="152"/>
        <v>#DIV/0!</v>
      </c>
      <c r="AG974" t="e">
        <f t="shared" si="153"/>
        <v>#DIV/0!</v>
      </c>
      <c r="AH974" t="e">
        <f t="shared" si="154"/>
        <v>#DIV/0!</v>
      </c>
      <c r="AI974" t="e">
        <f t="shared" si="155"/>
        <v>#DIV/0!</v>
      </c>
      <c r="AJ974" t="e">
        <f t="shared" si="156"/>
        <v>#DIV/0!</v>
      </c>
      <c r="AK974" t="e">
        <f t="shared" si="157"/>
        <v>#DIV/0!</v>
      </c>
      <c r="AL974" t="e">
        <f t="shared" si="158"/>
        <v>#DIV/0!</v>
      </c>
      <c r="AM974" t="e">
        <f t="shared" si="159"/>
        <v>#DIV/0!</v>
      </c>
    </row>
    <row r="975" spans="1:39">
      <c r="A975" s="18" t="s">
        <v>1257</v>
      </c>
      <c r="B975" s="18" t="s">
        <v>2874</v>
      </c>
      <c r="C975" s="18" t="s">
        <v>3767</v>
      </c>
      <c r="D975" s="33">
        <v>-39.616664886499997</v>
      </c>
      <c r="E975" s="33">
        <v>-73.083343505900004</v>
      </c>
      <c r="F975" s="19">
        <v>19</v>
      </c>
      <c r="AD975" t="e">
        <f t="shared" si="150"/>
        <v>#DIV/0!</v>
      </c>
      <c r="AE975" t="e">
        <f t="shared" si="151"/>
        <v>#DIV/0!</v>
      </c>
      <c r="AF975" t="e">
        <f t="shared" si="152"/>
        <v>#DIV/0!</v>
      </c>
      <c r="AG975" t="e">
        <f t="shared" si="153"/>
        <v>#DIV/0!</v>
      </c>
      <c r="AH975" t="e">
        <f t="shared" si="154"/>
        <v>#DIV/0!</v>
      </c>
      <c r="AI975" t="e">
        <f t="shared" si="155"/>
        <v>#DIV/0!</v>
      </c>
      <c r="AJ975" t="e">
        <f t="shared" si="156"/>
        <v>#DIV/0!</v>
      </c>
      <c r="AK975" t="e">
        <f t="shared" si="157"/>
        <v>#DIV/0!</v>
      </c>
      <c r="AL975" t="e">
        <f t="shared" si="158"/>
        <v>#DIV/0!</v>
      </c>
      <c r="AM975" t="e">
        <f t="shared" si="159"/>
        <v>#DIV/0!</v>
      </c>
    </row>
    <row r="976" spans="1:39">
      <c r="A976" s="18" t="s">
        <v>1258</v>
      </c>
      <c r="B976" s="18" t="s">
        <v>2875</v>
      </c>
      <c r="C976" s="18" t="s">
        <v>3789</v>
      </c>
      <c r="D976" s="33">
        <v>67.755096435499993</v>
      </c>
      <c r="E976" s="33">
        <v>29.609600067100001</v>
      </c>
      <c r="F976" s="19">
        <v>400</v>
      </c>
      <c r="AD976" t="e">
        <f t="shared" si="150"/>
        <v>#DIV/0!</v>
      </c>
      <c r="AE976" t="e">
        <f t="shared" si="151"/>
        <v>#DIV/0!</v>
      </c>
      <c r="AF976" t="e">
        <f t="shared" si="152"/>
        <v>#DIV/0!</v>
      </c>
      <c r="AG976" t="e">
        <f t="shared" si="153"/>
        <v>#DIV/0!</v>
      </c>
      <c r="AH976" t="e">
        <f t="shared" si="154"/>
        <v>#DIV/0!</v>
      </c>
      <c r="AI976" t="e">
        <f t="shared" si="155"/>
        <v>#DIV/0!</v>
      </c>
      <c r="AJ976" t="e">
        <f t="shared" si="156"/>
        <v>#DIV/0!</v>
      </c>
      <c r="AK976" t="e">
        <f t="shared" si="157"/>
        <v>#DIV/0!</v>
      </c>
      <c r="AL976" t="e">
        <f t="shared" si="158"/>
        <v>#DIV/0!</v>
      </c>
      <c r="AM976" t="e">
        <f t="shared" si="159"/>
        <v>#DIV/0!</v>
      </c>
    </row>
    <row r="977" spans="1:39">
      <c r="A977" s="18" t="s">
        <v>1259</v>
      </c>
      <c r="B977" s="18" t="s">
        <v>2876</v>
      </c>
      <c r="C977" s="18" t="s">
        <v>2067</v>
      </c>
      <c r="D977" s="33">
        <v>56.016666412399999</v>
      </c>
      <c r="E977" s="33">
        <v>13.149999618500001</v>
      </c>
      <c r="F977" s="19">
        <v>172</v>
      </c>
      <c r="Y977" s="26" t="s">
        <v>2067</v>
      </c>
      <c r="Z977" s="26">
        <v>56.028060000000004</v>
      </c>
      <c r="AA977" s="26">
        <v>13.149459999999999</v>
      </c>
      <c r="AB977" s="28">
        <v>175</v>
      </c>
      <c r="AD977" t="e">
        <f t="shared" si="150"/>
        <v>#DIV/0!</v>
      </c>
      <c r="AE977" t="e">
        <f t="shared" si="151"/>
        <v>#DIV/0!</v>
      </c>
      <c r="AF977" t="e">
        <f t="shared" si="152"/>
        <v>#DIV/0!</v>
      </c>
      <c r="AG977" t="e">
        <f t="shared" si="153"/>
        <v>#DIV/0!</v>
      </c>
      <c r="AH977" t="e">
        <f t="shared" si="154"/>
        <v>#DIV/0!</v>
      </c>
      <c r="AI977" t="e">
        <f t="shared" si="155"/>
        <v>#DIV/0!</v>
      </c>
      <c r="AJ977" t="e">
        <f t="shared" si="156"/>
        <v>#DIV/0!</v>
      </c>
      <c r="AK977" t="e">
        <f t="shared" si="157"/>
        <v>#DIV/0!</v>
      </c>
      <c r="AL977">
        <f t="shared" si="158"/>
        <v>0.99979664497396481</v>
      </c>
      <c r="AM977">
        <f t="shared" si="159"/>
        <v>1.000041037312559</v>
      </c>
    </row>
    <row r="978" spans="1:39">
      <c r="A978" s="18" t="s">
        <v>1260</v>
      </c>
      <c r="B978" s="18" t="s">
        <v>2877</v>
      </c>
      <c r="C978" s="18" t="s">
        <v>3790</v>
      </c>
      <c r="D978" s="33">
        <v>56.926998138400002</v>
      </c>
      <c r="E978" s="33">
        <v>14.730999946600001</v>
      </c>
      <c r="F978" s="19">
        <v>182</v>
      </c>
      <c r="AD978" t="e">
        <f t="shared" si="150"/>
        <v>#DIV/0!</v>
      </c>
      <c r="AE978" t="e">
        <f t="shared" si="151"/>
        <v>#DIV/0!</v>
      </c>
      <c r="AF978" t="e">
        <f t="shared" si="152"/>
        <v>#DIV/0!</v>
      </c>
      <c r="AG978" t="e">
        <f t="shared" si="153"/>
        <v>#DIV/0!</v>
      </c>
      <c r="AH978" t="e">
        <f t="shared" si="154"/>
        <v>#DIV/0!</v>
      </c>
      <c r="AI978" t="e">
        <f t="shared" si="155"/>
        <v>#DIV/0!</v>
      </c>
      <c r="AJ978" t="e">
        <f t="shared" si="156"/>
        <v>#DIV/0!</v>
      </c>
      <c r="AK978" t="e">
        <f t="shared" si="157"/>
        <v>#DIV/0!</v>
      </c>
      <c r="AL978" t="e">
        <f t="shared" si="158"/>
        <v>#DIV/0!</v>
      </c>
      <c r="AM978" t="e">
        <f t="shared" si="159"/>
        <v>#DIV/0!</v>
      </c>
    </row>
    <row r="979" spans="1:39">
      <c r="A979" s="18" t="s">
        <v>1261</v>
      </c>
      <c r="B979" s="18" t="s">
        <v>1544</v>
      </c>
      <c r="C979" s="18" t="s">
        <v>3770</v>
      </c>
      <c r="D979" s="33">
        <v>52.200000762899997</v>
      </c>
      <c r="E979" s="33">
        <v>-107.3000030518</v>
      </c>
      <c r="F979" s="19">
        <v>510</v>
      </c>
      <c r="L979" s="23" t="s">
        <v>1544</v>
      </c>
      <c r="M979" s="24">
        <v>52.2</v>
      </c>
      <c r="N979" s="24">
        <v>-107.3</v>
      </c>
      <c r="AD979" t="e">
        <f t="shared" si="150"/>
        <v>#DIV/0!</v>
      </c>
      <c r="AE979" t="e">
        <f t="shared" si="151"/>
        <v>#DIV/0!</v>
      </c>
      <c r="AF979">
        <f t="shared" si="152"/>
        <v>1.0000000146149424</v>
      </c>
      <c r="AG979">
        <f t="shared" si="153"/>
        <v>1.0000000284417521</v>
      </c>
      <c r="AH979" t="e">
        <f t="shared" si="154"/>
        <v>#DIV/0!</v>
      </c>
      <c r="AI979" t="e">
        <f t="shared" si="155"/>
        <v>#DIV/0!</v>
      </c>
      <c r="AJ979" t="e">
        <f t="shared" si="156"/>
        <v>#DIV/0!</v>
      </c>
      <c r="AK979" t="e">
        <f t="shared" si="157"/>
        <v>#DIV/0!</v>
      </c>
      <c r="AL979" t="e">
        <f t="shared" si="158"/>
        <v>#DIV/0!</v>
      </c>
      <c r="AM979" t="e">
        <f t="shared" si="159"/>
        <v>#DIV/0!</v>
      </c>
    </row>
    <row r="980" spans="1:39">
      <c r="A980" s="18" t="s">
        <v>1262</v>
      </c>
      <c r="B980" s="18" t="s">
        <v>2878</v>
      </c>
      <c r="C980" s="18" t="s">
        <v>3774</v>
      </c>
      <c r="D980" s="33">
        <v>50.650001525900002</v>
      </c>
      <c r="E980" s="33">
        <v>3.0799999237</v>
      </c>
      <c r="F980" s="19">
        <v>70</v>
      </c>
      <c r="AD980" t="e">
        <f t="shared" si="150"/>
        <v>#DIV/0!</v>
      </c>
      <c r="AE980" t="e">
        <f t="shared" si="151"/>
        <v>#DIV/0!</v>
      </c>
      <c r="AF980" t="e">
        <f t="shared" si="152"/>
        <v>#DIV/0!</v>
      </c>
      <c r="AG980" t="e">
        <f t="shared" si="153"/>
        <v>#DIV/0!</v>
      </c>
      <c r="AH980" t="e">
        <f t="shared" si="154"/>
        <v>#DIV/0!</v>
      </c>
      <c r="AI980" t="e">
        <f t="shared" si="155"/>
        <v>#DIV/0!</v>
      </c>
      <c r="AJ980" t="e">
        <f t="shared" si="156"/>
        <v>#DIV/0!</v>
      </c>
      <c r="AK980" t="e">
        <f t="shared" si="157"/>
        <v>#DIV/0!</v>
      </c>
      <c r="AL980" t="e">
        <f t="shared" si="158"/>
        <v>#DIV/0!</v>
      </c>
      <c r="AM980" t="e">
        <f t="shared" si="159"/>
        <v>#DIV/0!</v>
      </c>
    </row>
    <row r="981" spans="1:39">
      <c r="A981" s="18" t="s">
        <v>1263</v>
      </c>
      <c r="B981" s="18" t="s">
        <v>2467</v>
      </c>
      <c r="C981" s="18" t="s">
        <v>2466</v>
      </c>
      <c r="D981" s="33">
        <v>41.700000762899997</v>
      </c>
      <c r="E981" s="33">
        <v>-8.8000001907000005</v>
      </c>
      <c r="F981" s="19">
        <v>16</v>
      </c>
      <c r="T981" s="30" t="s">
        <v>2467</v>
      </c>
      <c r="U981" s="30" t="s">
        <v>2466</v>
      </c>
      <c r="V981" s="30">
        <v>41.7</v>
      </c>
      <c r="W981" s="30">
        <v>-8.8000000000000007</v>
      </c>
      <c r="X981" s="30">
        <v>16</v>
      </c>
      <c r="AD981" t="e">
        <f t="shared" si="150"/>
        <v>#DIV/0!</v>
      </c>
      <c r="AE981" t="e">
        <f t="shared" si="151"/>
        <v>#DIV/0!</v>
      </c>
      <c r="AF981" t="e">
        <f t="shared" si="152"/>
        <v>#DIV/0!</v>
      </c>
      <c r="AG981" t="e">
        <f t="shared" si="153"/>
        <v>#DIV/0!</v>
      </c>
      <c r="AH981" t="e">
        <f t="shared" si="154"/>
        <v>#DIV/0!</v>
      </c>
      <c r="AI981" t="e">
        <f t="shared" si="155"/>
        <v>#DIV/0!</v>
      </c>
      <c r="AJ981">
        <f t="shared" si="156"/>
        <v>1.000000018294964</v>
      </c>
      <c r="AK981">
        <f t="shared" si="157"/>
        <v>1.0000000216704545</v>
      </c>
      <c r="AL981" t="e">
        <f t="shared" si="158"/>
        <v>#DIV/0!</v>
      </c>
      <c r="AM981" t="e">
        <f t="shared" si="159"/>
        <v>#DIV/0!</v>
      </c>
    </row>
    <row r="982" spans="1:39">
      <c r="A982" s="18" t="s">
        <v>1264</v>
      </c>
      <c r="B982" s="18" t="s">
        <v>1405</v>
      </c>
      <c r="C982" s="18" t="s">
        <v>2081</v>
      </c>
      <c r="D982" s="33">
        <v>64.233329772900007</v>
      </c>
      <c r="E982" s="33">
        <v>19.766666412399999</v>
      </c>
      <c r="F982" s="19">
        <v>225</v>
      </c>
      <c r="L982" s="23" t="s">
        <v>1405</v>
      </c>
      <c r="M982" s="24">
        <v>64.23</v>
      </c>
      <c r="N982" s="24">
        <v>19.77</v>
      </c>
      <c r="O982" s="26" t="s">
        <v>1405</v>
      </c>
      <c r="P982" s="26" t="s">
        <v>2081</v>
      </c>
      <c r="Q982" s="26">
        <v>64.25</v>
      </c>
      <c r="R982" s="26">
        <v>19.77</v>
      </c>
      <c r="S982" s="26">
        <v>271</v>
      </c>
      <c r="T982" s="30" t="s">
        <v>1405</v>
      </c>
      <c r="U982" s="30" t="s">
        <v>2081</v>
      </c>
      <c r="V982" s="30">
        <v>64.25</v>
      </c>
      <c r="W982" s="30">
        <v>19.77</v>
      </c>
      <c r="X982" s="30">
        <v>271</v>
      </c>
      <c r="Y982" s="26" t="s">
        <v>2081</v>
      </c>
      <c r="Z982" s="26">
        <v>64.25</v>
      </c>
      <c r="AA982" s="26">
        <v>19.766667000000002</v>
      </c>
      <c r="AB982" s="28">
        <v>225</v>
      </c>
      <c r="AD982" t="e">
        <f t="shared" si="150"/>
        <v>#DIV/0!</v>
      </c>
      <c r="AE982" t="e">
        <f t="shared" si="151"/>
        <v>#DIV/0!</v>
      </c>
      <c r="AF982">
        <f t="shared" si="152"/>
        <v>1.0000518413965438</v>
      </c>
      <c r="AG982">
        <f t="shared" si="153"/>
        <v>0.9998313815073343</v>
      </c>
      <c r="AH982">
        <f t="shared" si="154"/>
        <v>0.99974054121245148</v>
      </c>
      <c r="AI982">
        <f t="shared" si="155"/>
        <v>0.9998313815073343</v>
      </c>
      <c r="AJ982">
        <f t="shared" si="156"/>
        <v>0.99974054121245148</v>
      </c>
      <c r="AK982">
        <f t="shared" si="157"/>
        <v>0.9998313815073343</v>
      </c>
      <c r="AL982">
        <f t="shared" si="158"/>
        <v>0.99974054121245148</v>
      </c>
      <c r="AM982">
        <f t="shared" si="159"/>
        <v>0.99999997027318754</v>
      </c>
    </row>
    <row r="983" spans="1:39">
      <c r="A983" s="18" t="s">
        <v>1265</v>
      </c>
      <c r="B983" s="18" t="s">
        <v>2879</v>
      </c>
      <c r="C983" s="18" t="s">
        <v>3787</v>
      </c>
      <c r="D983" s="33">
        <v>51.533332824699997</v>
      </c>
      <c r="E983" s="33">
        <v>5.8499999045999997</v>
      </c>
      <c r="F983" s="19">
        <v>5</v>
      </c>
      <c r="AD983" t="e">
        <f t="shared" si="150"/>
        <v>#DIV/0!</v>
      </c>
      <c r="AE983" t="e">
        <f t="shared" si="151"/>
        <v>#DIV/0!</v>
      </c>
      <c r="AF983" t="e">
        <f t="shared" si="152"/>
        <v>#DIV/0!</v>
      </c>
      <c r="AG983" t="e">
        <f t="shared" si="153"/>
        <v>#DIV/0!</v>
      </c>
      <c r="AH983" t="e">
        <f t="shared" si="154"/>
        <v>#DIV/0!</v>
      </c>
      <c r="AI983" t="e">
        <f t="shared" si="155"/>
        <v>#DIV/0!</v>
      </c>
      <c r="AJ983" t="e">
        <f t="shared" si="156"/>
        <v>#DIV/0!</v>
      </c>
      <c r="AK983" t="e">
        <f t="shared" si="157"/>
        <v>#DIV/0!</v>
      </c>
      <c r="AL983" t="e">
        <f t="shared" si="158"/>
        <v>#DIV/0!</v>
      </c>
      <c r="AM983" t="e">
        <f t="shared" si="159"/>
        <v>#DIV/0!</v>
      </c>
    </row>
    <row r="984" spans="1:39">
      <c r="A984" s="18" t="s">
        <v>1266</v>
      </c>
      <c r="B984" s="18" t="s">
        <v>1704</v>
      </c>
      <c r="C984" s="18" t="s">
        <v>3773</v>
      </c>
      <c r="D984" s="33">
        <v>42.0833320618</v>
      </c>
      <c r="E984" s="33">
        <v>12.516666412399999</v>
      </c>
      <c r="F984" s="19">
        <v>262</v>
      </c>
      <c r="L984" s="23" t="s">
        <v>1704</v>
      </c>
      <c r="M984" s="24">
        <v>42.08</v>
      </c>
      <c r="N984" s="24">
        <v>12.52</v>
      </c>
      <c r="AD984" t="e">
        <f t="shared" si="150"/>
        <v>#DIV/0!</v>
      </c>
      <c r="AE984" t="e">
        <f t="shared" si="151"/>
        <v>#DIV/0!</v>
      </c>
      <c r="AF984">
        <f t="shared" si="152"/>
        <v>1.0000791839781369</v>
      </c>
      <c r="AG984">
        <f t="shared" si="153"/>
        <v>0.99973373900958462</v>
      </c>
      <c r="AH984" t="e">
        <f t="shared" si="154"/>
        <v>#DIV/0!</v>
      </c>
      <c r="AI984" t="e">
        <f t="shared" si="155"/>
        <v>#DIV/0!</v>
      </c>
      <c r="AJ984" t="e">
        <f t="shared" si="156"/>
        <v>#DIV/0!</v>
      </c>
      <c r="AK984" t="e">
        <f t="shared" si="157"/>
        <v>#DIV/0!</v>
      </c>
      <c r="AL984" t="e">
        <f t="shared" si="158"/>
        <v>#DIV/0!</v>
      </c>
      <c r="AM984" t="e">
        <f t="shared" si="159"/>
        <v>#DIV/0!</v>
      </c>
    </row>
    <row r="985" spans="1:39">
      <c r="A985" s="18" t="s">
        <v>1267</v>
      </c>
      <c r="B985" s="18" t="s">
        <v>2880</v>
      </c>
      <c r="C985" s="18" t="s">
        <v>3772</v>
      </c>
      <c r="D985" s="33">
        <v>45.383335113500003</v>
      </c>
      <c r="E985" s="33">
        <v>10.8666667938</v>
      </c>
      <c r="F985" s="19">
        <v>67</v>
      </c>
      <c r="AD985" t="e">
        <f t="shared" si="150"/>
        <v>#DIV/0!</v>
      </c>
      <c r="AE985" t="e">
        <f t="shared" si="151"/>
        <v>#DIV/0!</v>
      </c>
      <c r="AF985" t="e">
        <f t="shared" si="152"/>
        <v>#DIV/0!</v>
      </c>
      <c r="AG985" t="e">
        <f t="shared" si="153"/>
        <v>#DIV/0!</v>
      </c>
      <c r="AH985" t="e">
        <f t="shared" si="154"/>
        <v>#DIV/0!</v>
      </c>
      <c r="AI985" t="e">
        <f t="shared" si="155"/>
        <v>#DIV/0!</v>
      </c>
      <c r="AJ985" t="e">
        <f t="shared" si="156"/>
        <v>#DIV/0!</v>
      </c>
      <c r="AK985" t="e">
        <f t="shared" si="157"/>
        <v>#DIV/0!</v>
      </c>
      <c r="AL985" t="e">
        <f t="shared" si="158"/>
        <v>#DIV/0!</v>
      </c>
      <c r="AM985" t="e">
        <f t="shared" si="159"/>
        <v>#DIV/0!</v>
      </c>
    </row>
    <row r="986" spans="1:39">
      <c r="A986" s="18" t="s">
        <v>1268</v>
      </c>
      <c r="B986" s="18" t="s">
        <v>2881</v>
      </c>
      <c r="C986" s="18" t="s">
        <v>1777</v>
      </c>
      <c r="D986" s="33">
        <v>50.5</v>
      </c>
      <c r="E986" s="33">
        <v>4.9833331108000003</v>
      </c>
      <c r="F986" s="19">
        <v>160</v>
      </c>
      <c r="Y986" s="26" t="s">
        <v>1777</v>
      </c>
      <c r="Z986" s="26">
        <v>50.503279999999997</v>
      </c>
      <c r="AA986" s="26">
        <v>4.9872199999999998</v>
      </c>
      <c r="AB986" s="28">
        <v>160</v>
      </c>
      <c r="AD986" t="e">
        <f t="shared" si="150"/>
        <v>#DIV/0!</v>
      </c>
      <c r="AE986" t="e">
        <f t="shared" si="151"/>
        <v>#DIV/0!</v>
      </c>
      <c r="AF986" t="e">
        <f t="shared" si="152"/>
        <v>#DIV/0!</v>
      </c>
      <c r="AG986" t="e">
        <f t="shared" si="153"/>
        <v>#DIV/0!</v>
      </c>
      <c r="AH986" t="e">
        <f t="shared" si="154"/>
        <v>#DIV/0!</v>
      </c>
      <c r="AI986" t="e">
        <f t="shared" si="155"/>
        <v>#DIV/0!</v>
      </c>
      <c r="AJ986" t="e">
        <f t="shared" si="156"/>
        <v>#DIV/0!</v>
      </c>
      <c r="AK986" t="e">
        <f t="shared" si="157"/>
        <v>#DIV/0!</v>
      </c>
      <c r="AL986">
        <f t="shared" si="158"/>
        <v>0.99993505372324343</v>
      </c>
      <c r="AM986">
        <f t="shared" si="159"/>
        <v>0.99922063009051143</v>
      </c>
    </row>
    <row r="987" spans="1:39">
      <c r="A987" s="18" t="s">
        <v>1269</v>
      </c>
      <c r="B987" s="18" t="s">
        <v>1556</v>
      </c>
      <c r="C987" s="18" t="s">
        <v>3783</v>
      </c>
      <c r="D987" s="33">
        <v>48.5833320618</v>
      </c>
      <c r="E987" s="33">
        <v>45.716667175300003</v>
      </c>
      <c r="F987" s="19">
        <v>60</v>
      </c>
      <c r="L987" s="23" t="s">
        <v>1556</v>
      </c>
      <c r="M987" s="24">
        <v>48.58</v>
      </c>
      <c r="N987" s="24">
        <v>45.72</v>
      </c>
      <c r="AD987" t="e">
        <f t="shared" si="150"/>
        <v>#DIV/0!</v>
      </c>
      <c r="AE987" t="e">
        <f t="shared" si="151"/>
        <v>#DIV/0!</v>
      </c>
      <c r="AF987">
        <f t="shared" si="152"/>
        <v>1.000068589168382</v>
      </c>
      <c r="AG987">
        <f t="shared" si="153"/>
        <v>0.99992710357174108</v>
      </c>
      <c r="AH987" t="e">
        <f t="shared" si="154"/>
        <v>#DIV/0!</v>
      </c>
      <c r="AI987" t="e">
        <f t="shared" si="155"/>
        <v>#DIV/0!</v>
      </c>
      <c r="AJ987" t="e">
        <f t="shared" si="156"/>
        <v>#DIV/0!</v>
      </c>
      <c r="AK987" t="e">
        <f t="shared" si="157"/>
        <v>#DIV/0!</v>
      </c>
      <c r="AL987" t="e">
        <f t="shared" si="158"/>
        <v>#DIV/0!</v>
      </c>
      <c r="AM987" t="e">
        <f t="shared" si="159"/>
        <v>#DIV/0!</v>
      </c>
    </row>
    <row r="988" spans="1:39">
      <c r="A988" s="18" t="s">
        <v>1270</v>
      </c>
      <c r="B988" s="18" t="s">
        <v>1500</v>
      </c>
      <c r="C988" s="18" t="s">
        <v>3776</v>
      </c>
      <c r="D988" s="33">
        <v>18.336200714099999</v>
      </c>
      <c r="E988" s="33">
        <v>-64.796203613299994</v>
      </c>
      <c r="F988" s="19">
        <v>56</v>
      </c>
      <c r="L988" s="23" t="s">
        <v>1500</v>
      </c>
      <c r="M988" s="24">
        <v>18.34</v>
      </c>
      <c r="N988" s="24">
        <v>-64.8</v>
      </c>
      <c r="AD988" t="e">
        <f t="shared" si="150"/>
        <v>#DIV/0!</v>
      </c>
      <c r="AE988" t="e">
        <f t="shared" si="151"/>
        <v>#DIV/0!</v>
      </c>
      <c r="AF988">
        <f t="shared" si="152"/>
        <v>0.99979284155398029</v>
      </c>
      <c r="AG988">
        <f t="shared" si="153"/>
        <v>0.99994141378549373</v>
      </c>
      <c r="AH988" t="e">
        <f t="shared" si="154"/>
        <v>#DIV/0!</v>
      </c>
      <c r="AI988" t="e">
        <f t="shared" si="155"/>
        <v>#DIV/0!</v>
      </c>
      <c r="AJ988" t="e">
        <f t="shared" si="156"/>
        <v>#DIV/0!</v>
      </c>
      <c r="AK988" t="e">
        <f t="shared" si="157"/>
        <v>#DIV/0!</v>
      </c>
      <c r="AL988" t="e">
        <f t="shared" si="158"/>
        <v>#DIV/0!</v>
      </c>
      <c r="AM988" t="e">
        <f t="shared" si="159"/>
        <v>#DIV/0!</v>
      </c>
    </row>
    <row r="989" spans="1:39">
      <c r="A989" s="18" t="s">
        <v>1271</v>
      </c>
      <c r="B989" s="18" t="s">
        <v>2882</v>
      </c>
      <c r="C989" s="18" t="s">
        <v>3775</v>
      </c>
      <c r="D989" s="33">
        <v>38.740791999999999</v>
      </c>
      <c r="E989" s="33">
        <v>-87.484922999999995</v>
      </c>
      <c r="F989" s="19">
        <v>136</v>
      </c>
      <c r="AD989" t="e">
        <f t="shared" si="150"/>
        <v>#DIV/0!</v>
      </c>
      <c r="AE989" t="e">
        <f t="shared" si="151"/>
        <v>#DIV/0!</v>
      </c>
      <c r="AF989" t="e">
        <f t="shared" si="152"/>
        <v>#DIV/0!</v>
      </c>
      <c r="AG989" t="e">
        <f t="shared" si="153"/>
        <v>#DIV/0!</v>
      </c>
      <c r="AH989" t="e">
        <f t="shared" si="154"/>
        <v>#DIV/0!</v>
      </c>
      <c r="AI989" t="e">
        <f t="shared" si="155"/>
        <v>#DIV/0!</v>
      </c>
      <c r="AJ989" t="e">
        <f t="shared" si="156"/>
        <v>#DIV/0!</v>
      </c>
      <c r="AK989" t="e">
        <f t="shared" si="157"/>
        <v>#DIV/0!</v>
      </c>
      <c r="AL989" t="e">
        <f t="shared" si="158"/>
        <v>#DIV/0!</v>
      </c>
      <c r="AM989" t="e">
        <f t="shared" si="159"/>
        <v>#DIV/0!</v>
      </c>
    </row>
    <row r="990" spans="1:39">
      <c r="A990" s="18" t="s">
        <v>1272</v>
      </c>
      <c r="B990" s="18" t="s">
        <v>2367</v>
      </c>
      <c r="C990" s="18" t="s">
        <v>2368</v>
      </c>
      <c r="D990" s="33">
        <v>60.533332824699997</v>
      </c>
      <c r="E990" s="33">
        <v>27.683332443200001</v>
      </c>
      <c r="F990" s="19">
        <v>4</v>
      </c>
      <c r="O990" s="26" t="s">
        <v>2367</v>
      </c>
      <c r="P990" s="26" t="s">
        <v>2368</v>
      </c>
      <c r="Q990" s="26">
        <v>60.527059999999999</v>
      </c>
      <c r="R990" s="26">
        <v>27.67578</v>
      </c>
      <c r="S990" s="26">
        <v>4</v>
      </c>
      <c r="T990" s="30" t="s">
        <v>2367</v>
      </c>
      <c r="U990" s="30" t="s">
        <v>2368</v>
      </c>
      <c r="V990" s="30">
        <v>60.53</v>
      </c>
      <c r="W990" s="30">
        <v>27.67</v>
      </c>
      <c r="X990" s="30">
        <v>4</v>
      </c>
      <c r="AD990" t="e">
        <f t="shared" si="150"/>
        <v>#DIV/0!</v>
      </c>
      <c r="AE990" t="e">
        <f t="shared" si="151"/>
        <v>#DIV/0!</v>
      </c>
      <c r="AF990" t="e">
        <f t="shared" si="152"/>
        <v>#DIV/0!</v>
      </c>
      <c r="AG990" t="e">
        <f t="shared" si="153"/>
        <v>#DIV/0!</v>
      </c>
      <c r="AH990">
        <f t="shared" si="154"/>
        <v>1.0001036366990235</v>
      </c>
      <c r="AI990">
        <f t="shared" si="155"/>
        <v>1.0002728899853952</v>
      </c>
      <c r="AJ990">
        <f t="shared" si="156"/>
        <v>1.0000550607087395</v>
      </c>
      <c r="AK990">
        <f t="shared" si="157"/>
        <v>1.0004818374846405</v>
      </c>
      <c r="AL990" t="e">
        <f t="shared" si="158"/>
        <v>#DIV/0!</v>
      </c>
      <c r="AM990" t="e">
        <f t="shared" si="159"/>
        <v>#DIV/0!</v>
      </c>
    </row>
    <row r="991" spans="1:39">
      <c r="A991" s="18" t="s">
        <v>1273</v>
      </c>
      <c r="B991" s="18" t="s">
        <v>2883</v>
      </c>
      <c r="C991" s="18" t="s">
        <v>3777</v>
      </c>
      <c r="D991" s="33">
        <v>57.673000335700003</v>
      </c>
      <c r="E991" s="33">
        <v>18.344999313399999</v>
      </c>
      <c r="F991" s="19">
        <v>49</v>
      </c>
      <c r="AD991" t="e">
        <f t="shared" si="150"/>
        <v>#DIV/0!</v>
      </c>
      <c r="AE991" t="e">
        <f t="shared" si="151"/>
        <v>#DIV/0!</v>
      </c>
      <c r="AF991" t="e">
        <f t="shared" si="152"/>
        <v>#DIV/0!</v>
      </c>
      <c r="AG991" t="e">
        <f t="shared" si="153"/>
        <v>#DIV/0!</v>
      </c>
      <c r="AH991" t="e">
        <f t="shared" si="154"/>
        <v>#DIV/0!</v>
      </c>
      <c r="AI991" t="e">
        <f t="shared" si="155"/>
        <v>#DIV/0!</v>
      </c>
      <c r="AJ991" t="e">
        <f t="shared" si="156"/>
        <v>#DIV/0!</v>
      </c>
      <c r="AK991" t="e">
        <f t="shared" si="157"/>
        <v>#DIV/0!</v>
      </c>
      <c r="AL991" t="e">
        <f t="shared" si="158"/>
        <v>#DIV/0!</v>
      </c>
      <c r="AM991" t="e">
        <f t="shared" si="159"/>
        <v>#DIV/0!</v>
      </c>
    </row>
    <row r="992" spans="1:39">
      <c r="A992" s="18" t="s">
        <v>1274</v>
      </c>
      <c r="B992" s="18" t="s">
        <v>2884</v>
      </c>
      <c r="C992" s="18" t="s">
        <v>3781</v>
      </c>
      <c r="D992" s="33">
        <v>37.237222000000003</v>
      </c>
      <c r="E992" s="33">
        <v>-3.5341670000000001</v>
      </c>
      <c r="F992" s="19">
        <v>1230</v>
      </c>
      <c r="AD992" t="e">
        <f t="shared" si="150"/>
        <v>#DIV/0!</v>
      </c>
      <c r="AE992" t="e">
        <f t="shared" si="151"/>
        <v>#DIV/0!</v>
      </c>
      <c r="AF992" t="e">
        <f t="shared" si="152"/>
        <v>#DIV/0!</v>
      </c>
      <c r="AG992" t="e">
        <f t="shared" si="153"/>
        <v>#DIV/0!</v>
      </c>
      <c r="AH992" t="e">
        <f t="shared" si="154"/>
        <v>#DIV/0!</v>
      </c>
      <c r="AI992" t="e">
        <f t="shared" si="155"/>
        <v>#DIV/0!</v>
      </c>
      <c r="AJ992" t="e">
        <f t="shared" si="156"/>
        <v>#DIV/0!</v>
      </c>
      <c r="AK992" t="e">
        <f t="shared" si="157"/>
        <v>#DIV/0!</v>
      </c>
      <c r="AL992" t="e">
        <f t="shared" si="158"/>
        <v>#DIV/0!</v>
      </c>
      <c r="AM992" t="e">
        <f t="shared" si="159"/>
        <v>#DIV/0!</v>
      </c>
    </row>
    <row r="993" spans="1:39">
      <c r="A993" s="18" t="s">
        <v>1275</v>
      </c>
      <c r="B993" s="18" t="s">
        <v>1502</v>
      </c>
      <c r="C993" s="18" t="s">
        <v>3766</v>
      </c>
      <c r="D993" s="33">
        <v>48.490001678500001</v>
      </c>
      <c r="E993" s="33">
        <v>2.0199999809000002</v>
      </c>
      <c r="F993" s="19">
        <v>114</v>
      </c>
      <c r="L993" s="23" t="s">
        <v>1502</v>
      </c>
      <c r="M993" s="24">
        <v>48.49</v>
      </c>
      <c r="N993" s="24">
        <v>2.02</v>
      </c>
      <c r="AD993" t="e">
        <f t="shared" si="150"/>
        <v>#DIV/0!</v>
      </c>
      <c r="AE993" t="e">
        <f t="shared" si="151"/>
        <v>#DIV/0!</v>
      </c>
      <c r="AF993">
        <f t="shared" si="152"/>
        <v>1.0000000346153846</v>
      </c>
      <c r="AG993">
        <f t="shared" si="153"/>
        <v>0.99999999054455457</v>
      </c>
      <c r="AH993" t="e">
        <f t="shared" si="154"/>
        <v>#DIV/0!</v>
      </c>
      <c r="AI993" t="e">
        <f t="shared" si="155"/>
        <v>#DIV/0!</v>
      </c>
      <c r="AJ993" t="e">
        <f t="shared" si="156"/>
        <v>#DIV/0!</v>
      </c>
      <c r="AK993" t="e">
        <f t="shared" si="157"/>
        <v>#DIV/0!</v>
      </c>
      <c r="AL993" t="e">
        <f t="shared" si="158"/>
        <v>#DIV/0!</v>
      </c>
      <c r="AM993" t="e">
        <f t="shared" si="159"/>
        <v>#DIV/0!</v>
      </c>
    </row>
    <row r="994" spans="1:39">
      <c r="A994" s="18" t="s">
        <v>1276</v>
      </c>
      <c r="B994" s="18" t="s">
        <v>1425</v>
      </c>
      <c r="C994" s="18" t="s">
        <v>3782</v>
      </c>
      <c r="D994" s="33">
        <v>43.1199989319</v>
      </c>
      <c r="E994" s="33">
        <v>131.89999389650001</v>
      </c>
      <c r="F994" s="19">
        <v>80</v>
      </c>
      <c r="L994" s="23" t="s">
        <v>1425</v>
      </c>
      <c r="M994" s="24">
        <v>43.12</v>
      </c>
      <c r="N994" s="24">
        <v>131.9</v>
      </c>
      <c r="AD994" t="e">
        <f t="shared" si="150"/>
        <v>#DIV/0!</v>
      </c>
      <c r="AE994" t="e">
        <f t="shared" si="151"/>
        <v>#DIV/0!</v>
      </c>
      <c r="AF994">
        <f t="shared" si="152"/>
        <v>0.99999997522959194</v>
      </c>
      <c r="AG994">
        <f t="shared" si="153"/>
        <v>0.99999995372630779</v>
      </c>
      <c r="AH994" t="e">
        <f t="shared" si="154"/>
        <v>#DIV/0!</v>
      </c>
      <c r="AI994" t="e">
        <f t="shared" si="155"/>
        <v>#DIV/0!</v>
      </c>
      <c r="AJ994" t="e">
        <f t="shared" si="156"/>
        <v>#DIV/0!</v>
      </c>
      <c r="AK994" t="e">
        <f t="shared" si="157"/>
        <v>#DIV/0!</v>
      </c>
      <c r="AL994" t="e">
        <f t="shared" si="158"/>
        <v>#DIV/0!</v>
      </c>
      <c r="AM994" t="e">
        <f t="shared" si="159"/>
        <v>#DIV/0!</v>
      </c>
    </row>
    <row r="995" spans="1:39">
      <c r="A995" s="18" t="s">
        <v>1277</v>
      </c>
      <c r="B995" s="18" t="s">
        <v>1435</v>
      </c>
      <c r="C995" s="18" t="s">
        <v>3769</v>
      </c>
      <c r="D995" s="33">
        <v>41.5</v>
      </c>
      <c r="E995" s="33">
        <v>-87</v>
      </c>
      <c r="F995" s="19">
        <v>240</v>
      </c>
      <c r="L995" s="23" t="s">
        <v>1435</v>
      </c>
      <c r="M995" s="24">
        <v>41.5</v>
      </c>
      <c r="N995" s="24">
        <v>-87</v>
      </c>
      <c r="AD995" t="e">
        <f t="shared" si="150"/>
        <v>#DIV/0!</v>
      </c>
      <c r="AE995" t="e">
        <f t="shared" si="151"/>
        <v>#DIV/0!</v>
      </c>
      <c r="AF995">
        <f t="shared" si="152"/>
        <v>1</v>
      </c>
      <c r="AG995">
        <f t="shared" si="153"/>
        <v>1</v>
      </c>
      <c r="AH995" t="e">
        <f t="shared" si="154"/>
        <v>#DIV/0!</v>
      </c>
      <c r="AI995" t="e">
        <f t="shared" si="155"/>
        <v>#DIV/0!</v>
      </c>
      <c r="AJ995" t="e">
        <f t="shared" si="156"/>
        <v>#DIV/0!</v>
      </c>
      <c r="AK995" t="e">
        <f t="shared" si="157"/>
        <v>#DIV/0!</v>
      </c>
      <c r="AL995" t="e">
        <f t="shared" si="158"/>
        <v>#DIV/0!</v>
      </c>
      <c r="AM995" t="e">
        <f t="shared" si="159"/>
        <v>#DIV/0!</v>
      </c>
    </row>
    <row r="996" spans="1:39">
      <c r="A996" s="18" t="s">
        <v>1278</v>
      </c>
      <c r="B996" s="18" t="s">
        <v>1547</v>
      </c>
      <c r="C996" s="18" t="s">
        <v>3771</v>
      </c>
      <c r="D996" s="33">
        <v>25.2999992371</v>
      </c>
      <c r="E996" s="33">
        <v>83.016670227099993</v>
      </c>
      <c r="F996" s="19">
        <v>76</v>
      </c>
      <c r="L996" s="23" t="s">
        <v>1547</v>
      </c>
      <c r="M996" s="24">
        <v>25.3</v>
      </c>
      <c r="N996" s="24">
        <v>83.02</v>
      </c>
      <c r="AD996" t="e">
        <f t="shared" si="150"/>
        <v>#DIV/0!</v>
      </c>
      <c r="AE996" t="e">
        <f t="shared" si="151"/>
        <v>#DIV/0!</v>
      </c>
      <c r="AF996">
        <f t="shared" si="152"/>
        <v>0.99999996984584971</v>
      </c>
      <c r="AG996">
        <f t="shared" si="153"/>
        <v>0.99995989191881474</v>
      </c>
      <c r="AH996" t="e">
        <f t="shared" si="154"/>
        <v>#DIV/0!</v>
      </c>
      <c r="AI996" t="e">
        <f t="shared" si="155"/>
        <v>#DIV/0!</v>
      </c>
      <c r="AJ996" t="e">
        <f t="shared" si="156"/>
        <v>#DIV/0!</v>
      </c>
      <c r="AK996" t="e">
        <f t="shared" si="157"/>
        <v>#DIV/0!</v>
      </c>
      <c r="AL996" t="e">
        <f t="shared" si="158"/>
        <v>#DIV/0!</v>
      </c>
      <c r="AM996" t="e">
        <f t="shared" si="159"/>
        <v>#DIV/0!</v>
      </c>
    </row>
    <row r="997" spans="1:39">
      <c r="A997" s="18" t="s">
        <v>1279</v>
      </c>
      <c r="B997" s="18" t="s">
        <v>2885</v>
      </c>
      <c r="C997" s="18" t="s">
        <v>1741</v>
      </c>
      <c r="D997" s="33">
        <v>46.678611755399999</v>
      </c>
      <c r="E997" s="33">
        <v>12.974439621</v>
      </c>
      <c r="F997" s="19">
        <v>1020</v>
      </c>
      <c r="Y997" s="26" t="s">
        <v>1741</v>
      </c>
      <c r="Z997" s="26">
        <v>46.677778000000004</v>
      </c>
      <c r="AA997" s="26">
        <v>12.972222</v>
      </c>
      <c r="AB997" s="28">
        <v>1020</v>
      </c>
      <c r="AD997" t="e">
        <f t="shared" si="150"/>
        <v>#DIV/0!</v>
      </c>
      <c r="AE997" t="e">
        <f t="shared" si="151"/>
        <v>#DIV/0!</v>
      </c>
      <c r="AF997" t="e">
        <f t="shared" si="152"/>
        <v>#DIV/0!</v>
      </c>
      <c r="AG997" t="e">
        <f t="shared" si="153"/>
        <v>#DIV/0!</v>
      </c>
      <c r="AH997" t="e">
        <f t="shared" si="154"/>
        <v>#DIV/0!</v>
      </c>
      <c r="AI997" t="e">
        <f t="shared" si="155"/>
        <v>#DIV/0!</v>
      </c>
      <c r="AJ997" t="e">
        <f t="shared" si="156"/>
        <v>#DIV/0!</v>
      </c>
      <c r="AK997" t="e">
        <f t="shared" si="157"/>
        <v>#DIV/0!</v>
      </c>
      <c r="AL997">
        <f t="shared" si="158"/>
        <v>1.0000178619342162</v>
      </c>
      <c r="AM997">
        <f t="shared" si="159"/>
        <v>1.0001709515147057</v>
      </c>
    </row>
    <row r="998" spans="1:39">
      <c r="A998" s="18" t="s">
        <v>1280</v>
      </c>
      <c r="B998" s="18" t="s">
        <v>1367</v>
      </c>
      <c r="C998" s="18" t="s">
        <v>3784</v>
      </c>
      <c r="D998" s="33">
        <v>51.900001525900002</v>
      </c>
      <c r="E998" s="33">
        <v>39.599998474099998</v>
      </c>
      <c r="F998" s="19">
        <v>145</v>
      </c>
      <c r="L998" s="23" t="s">
        <v>1367</v>
      </c>
      <c r="M998" s="24">
        <v>51.9</v>
      </c>
      <c r="N998" s="24">
        <v>39.6</v>
      </c>
      <c r="AD998" t="e">
        <f t="shared" si="150"/>
        <v>#DIV/0!</v>
      </c>
      <c r="AE998" t="e">
        <f t="shared" si="151"/>
        <v>#DIV/0!</v>
      </c>
      <c r="AF998">
        <f t="shared" si="152"/>
        <v>1.0000000294007707</v>
      </c>
      <c r="AG998">
        <f t="shared" si="153"/>
        <v>0.99999996146717163</v>
      </c>
      <c r="AH998" t="e">
        <f t="shared" si="154"/>
        <v>#DIV/0!</v>
      </c>
      <c r="AI998" t="e">
        <f t="shared" si="155"/>
        <v>#DIV/0!</v>
      </c>
      <c r="AJ998" t="e">
        <f t="shared" si="156"/>
        <v>#DIV/0!</v>
      </c>
      <c r="AK998" t="e">
        <f t="shared" si="157"/>
        <v>#DIV/0!</v>
      </c>
      <c r="AL998" t="e">
        <f t="shared" si="158"/>
        <v>#DIV/0!</v>
      </c>
      <c r="AM998" t="e">
        <f t="shared" si="159"/>
        <v>#DIV/0!</v>
      </c>
    </row>
    <row r="999" spans="1:39">
      <c r="A999" s="18" t="s">
        <v>1281</v>
      </c>
      <c r="B999" s="18" t="s">
        <v>2886</v>
      </c>
      <c r="C999" s="18" t="s">
        <v>3786</v>
      </c>
      <c r="D999" s="33">
        <v>48.412517999999999</v>
      </c>
      <c r="E999" s="33">
        <v>-92.829224999999994</v>
      </c>
      <c r="F999" s="19">
        <v>429</v>
      </c>
      <c r="AD999" t="e">
        <f t="shared" si="150"/>
        <v>#DIV/0!</v>
      </c>
      <c r="AE999" t="e">
        <f t="shared" si="151"/>
        <v>#DIV/0!</v>
      </c>
      <c r="AF999" t="e">
        <f t="shared" si="152"/>
        <v>#DIV/0!</v>
      </c>
      <c r="AG999" t="e">
        <f t="shared" si="153"/>
        <v>#DIV/0!</v>
      </c>
      <c r="AH999" t="e">
        <f t="shared" si="154"/>
        <v>#DIV/0!</v>
      </c>
      <c r="AI999" t="e">
        <f t="shared" si="155"/>
        <v>#DIV/0!</v>
      </c>
      <c r="AJ999" t="e">
        <f t="shared" si="156"/>
        <v>#DIV/0!</v>
      </c>
      <c r="AK999" t="e">
        <f t="shared" si="157"/>
        <v>#DIV/0!</v>
      </c>
      <c r="AL999" t="e">
        <f t="shared" si="158"/>
        <v>#DIV/0!</v>
      </c>
      <c r="AM999" t="e">
        <f t="shared" si="159"/>
        <v>#DIV/0!</v>
      </c>
    </row>
    <row r="1000" spans="1:39">
      <c r="A1000" s="18" t="s">
        <v>1282</v>
      </c>
      <c r="B1000" s="18" t="s">
        <v>2887</v>
      </c>
      <c r="C1000" s="18" t="s">
        <v>3297</v>
      </c>
      <c r="D1000" s="33">
        <v>37.329832000000003</v>
      </c>
      <c r="E1000" s="33">
        <v>-80.557509999999994</v>
      </c>
      <c r="F1000" s="19">
        <v>920</v>
      </c>
      <c r="AD1000" t="e">
        <f t="shared" si="150"/>
        <v>#DIV/0!</v>
      </c>
      <c r="AE1000" t="e">
        <f t="shared" si="151"/>
        <v>#DIV/0!</v>
      </c>
      <c r="AF1000" t="e">
        <f t="shared" si="152"/>
        <v>#DIV/0!</v>
      </c>
      <c r="AG1000" t="e">
        <f t="shared" si="153"/>
        <v>#DIV/0!</v>
      </c>
      <c r="AH1000" t="e">
        <f t="shared" si="154"/>
        <v>#DIV/0!</v>
      </c>
      <c r="AI1000" t="e">
        <f t="shared" si="155"/>
        <v>#DIV/0!</v>
      </c>
      <c r="AJ1000" t="e">
        <f t="shared" si="156"/>
        <v>#DIV/0!</v>
      </c>
      <c r="AK1000" t="e">
        <f t="shared" si="157"/>
        <v>#DIV/0!</v>
      </c>
      <c r="AL1000" t="e">
        <f t="shared" si="158"/>
        <v>#DIV/0!</v>
      </c>
      <c r="AM1000" t="e">
        <f t="shared" si="159"/>
        <v>#DIV/0!</v>
      </c>
    </row>
    <row r="1001" spans="1:39">
      <c r="A1001" s="18" t="s">
        <v>1283</v>
      </c>
      <c r="B1001" s="18" t="s">
        <v>2465</v>
      </c>
      <c r="C1001" s="18" t="s">
        <v>2464</v>
      </c>
      <c r="D1001" s="33">
        <v>43.200000762899997</v>
      </c>
      <c r="E1001" s="33">
        <v>27.9166660309</v>
      </c>
      <c r="F1001" s="19">
        <v>41</v>
      </c>
      <c r="T1001" s="30" t="s">
        <v>2465</v>
      </c>
      <c r="U1001" s="30" t="s">
        <v>2464</v>
      </c>
      <c r="V1001" s="30">
        <v>43.2</v>
      </c>
      <c r="W1001" s="30">
        <v>27.92</v>
      </c>
      <c r="X1001" s="30">
        <v>41</v>
      </c>
      <c r="AD1001" t="e">
        <f t="shared" si="150"/>
        <v>#DIV/0!</v>
      </c>
      <c r="AE1001" t="e">
        <f t="shared" si="151"/>
        <v>#DIV/0!</v>
      </c>
      <c r="AF1001" t="e">
        <f t="shared" si="152"/>
        <v>#DIV/0!</v>
      </c>
      <c r="AG1001" t="e">
        <f t="shared" si="153"/>
        <v>#DIV/0!</v>
      </c>
      <c r="AH1001" t="e">
        <f t="shared" si="154"/>
        <v>#DIV/0!</v>
      </c>
      <c r="AI1001" t="e">
        <f t="shared" si="155"/>
        <v>#DIV/0!</v>
      </c>
      <c r="AJ1001">
        <f t="shared" si="156"/>
        <v>1.0000000176597221</v>
      </c>
      <c r="AK1001">
        <f t="shared" si="157"/>
        <v>0.99988058849928363</v>
      </c>
      <c r="AL1001" t="e">
        <f t="shared" si="158"/>
        <v>#DIV/0!</v>
      </c>
      <c r="AM1001" t="e">
        <f t="shared" si="159"/>
        <v>#DIV/0!</v>
      </c>
    </row>
    <row r="1002" spans="1:39">
      <c r="A1002" s="18" t="s">
        <v>1284</v>
      </c>
      <c r="B1002" s="18" t="s">
        <v>2888</v>
      </c>
      <c r="C1002" s="18" t="s">
        <v>1866</v>
      </c>
      <c r="D1002" s="33">
        <v>58.383335113500003</v>
      </c>
      <c r="E1002" s="33">
        <v>21.816667556799999</v>
      </c>
      <c r="F1002" s="19">
        <v>6</v>
      </c>
      <c r="Y1002" s="26" t="s">
        <v>1866</v>
      </c>
      <c r="Z1002" s="26">
        <v>58.375830000000001</v>
      </c>
      <c r="AA1002" s="26">
        <v>21.844999999999999</v>
      </c>
      <c r="AB1002" s="28">
        <v>6</v>
      </c>
      <c r="AD1002" t="e">
        <f t="shared" si="150"/>
        <v>#DIV/0!</v>
      </c>
      <c r="AE1002" t="e">
        <f t="shared" si="151"/>
        <v>#DIV/0!</v>
      </c>
      <c r="AF1002" t="e">
        <f t="shared" si="152"/>
        <v>#DIV/0!</v>
      </c>
      <c r="AG1002" t="e">
        <f t="shared" si="153"/>
        <v>#DIV/0!</v>
      </c>
      <c r="AH1002" t="e">
        <f t="shared" si="154"/>
        <v>#DIV/0!</v>
      </c>
      <c r="AI1002" t="e">
        <f t="shared" si="155"/>
        <v>#DIV/0!</v>
      </c>
      <c r="AJ1002" t="e">
        <f t="shared" si="156"/>
        <v>#DIV/0!</v>
      </c>
      <c r="AK1002" t="e">
        <f t="shared" si="157"/>
        <v>#DIV/0!</v>
      </c>
      <c r="AL1002">
        <f t="shared" si="158"/>
        <v>1.0001285654268215</v>
      </c>
      <c r="AM1002">
        <f t="shared" si="159"/>
        <v>0.99870302388647292</v>
      </c>
    </row>
    <row r="1003" spans="1:39">
      <c r="A1003" s="18" t="s">
        <v>1285</v>
      </c>
      <c r="B1003" s="18" t="s">
        <v>2889</v>
      </c>
      <c r="C1003" s="18" t="s">
        <v>3778</v>
      </c>
      <c r="D1003" s="33">
        <v>17.723949432400001</v>
      </c>
      <c r="E1003" s="33">
        <v>83.326927185100004</v>
      </c>
      <c r="F1003" s="19">
        <v>72</v>
      </c>
      <c r="AD1003" t="e">
        <f t="shared" si="150"/>
        <v>#DIV/0!</v>
      </c>
      <c r="AE1003" t="e">
        <f t="shared" si="151"/>
        <v>#DIV/0!</v>
      </c>
      <c r="AF1003" t="e">
        <f t="shared" si="152"/>
        <v>#DIV/0!</v>
      </c>
      <c r="AG1003" t="e">
        <f t="shared" si="153"/>
        <v>#DIV/0!</v>
      </c>
      <c r="AH1003" t="e">
        <f t="shared" si="154"/>
        <v>#DIV/0!</v>
      </c>
      <c r="AI1003" t="e">
        <f t="shared" si="155"/>
        <v>#DIV/0!</v>
      </c>
      <c r="AJ1003" t="e">
        <f t="shared" si="156"/>
        <v>#DIV/0!</v>
      </c>
      <c r="AK1003" t="e">
        <f t="shared" si="157"/>
        <v>#DIV/0!</v>
      </c>
      <c r="AL1003" t="e">
        <f t="shared" si="158"/>
        <v>#DIV/0!</v>
      </c>
      <c r="AM1003" t="e">
        <f t="shared" si="159"/>
        <v>#DIV/0!</v>
      </c>
    </row>
    <row r="1004" spans="1:39">
      <c r="A1004" s="18" t="s">
        <v>1286</v>
      </c>
      <c r="B1004" s="18" t="s">
        <v>1666</v>
      </c>
      <c r="C1004" s="18" t="s">
        <v>3785</v>
      </c>
      <c r="D1004" s="33">
        <v>-78.269996643100001</v>
      </c>
      <c r="E1004" s="33">
        <v>106.5100021362</v>
      </c>
      <c r="F1004" s="19">
        <v>-1</v>
      </c>
      <c r="L1004" s="23" t="s">
        <v>1666</v>
      </c>
      <c r="M1004" s="24">
        <v>-78.27</v>
      </c>
      <c r="N1004" s="24">
        <v>106.5</v>
      </c>
      <c r="AD1004" t="e">
        <f t="shared" si="150"/>
        <v>#DIV/0!</v>
      </c>
      <c r="AE1004" t="e">
        <f t="shared" si="151"/>
        <v>#DIV/0!</v>
      </c>
      <c r="AF1004">
        <f t="shared" si="152"/>
        <v>0.99999995711128153</v>
      </c>
      <c r="AG1004">
        <f t="shared" si="153"/>
        <v>1.000093916771831</v>
      </c>
      <c r="AH1004" t="e">
        <f t="shared" si="154"/>
        <v>#DIV/0!</v>
      </c>
      <c r="AI1004" t="e">
        <f t="shared" si="155"/>
        <v>#DIV/0!</v>
      </c>
      <c r="AJ1004" t="e">
        <f t="shared" si="156"/>
        <v>#DIV/0!</v>
      </c>
      <c r="AK1004" t="e">
        <f t="shared" si="157"/>
        <v>#DIV/0!</v>
      </c>
      <c r="AL1004" t="e">
        <f t="shared" si="158"/>
        <v>#DIV/0!</v>
      </c>
      <c r="AM1004" t="e">
        <f t="shared" si="159"/>
        <v>#DIV/0!</v>
      </c>
    </row>
    <row r="1005" spans="1:39">
      <c r="A1005" s="18" t="s">
        <v>1287</v>
      </c>
      <c r="B1005" s="18" t="s">
        <v>2890</v>
      </c>
      <c r="C1005" s="18" t="s">
        <v>3779</v>
      </c>
      <c r="D1005" s="33">
        <v>42.433334350599999</v>
      </c>
      <c r="E1005" s="33">
        <v>12.050000190700001</v>
      </c>
      <c r="F1005" s="19">
        <v>300</v>
      </c>
      <c r="AD1005" t="e">
        <f t="shared" si="150"/>
        <v>#DIV/0!</v>
      </c>
      <c r="AE1005" t="e">
        <f t="shared" si="151"/>
        <v>#DIV/0!</v>
      </c>
      <c r="AF1005" t="e">
        <f t="shared" si="152"/>
        <v>#DIV/0!</v>
      </c>
      <c r="AG1005" t="e">
        <f t="shared" si="153"/>
        <v>#DIV/0!</v>
      </c>
      <c r="AH1005" t="e">
        <f t="shared" si="154"/>
        <v>#DIV/0!</v>
      </c>
      <c r="AI1005" t="e">
        <f t="shared" si="155"/>
        <v>#DIV/0!</v>
      </c>
      <c r="AJ1005" t="e">
        <f t="shared" si="156"/>
        <v>#DIV/0!</v>
      </c>
      <c r="AK1005" t="e">
        <f t="shared" si="157"/>
        <v>#DIV/0!</v>
      </c>
      <c r="AL1005" t="e">
        <f t="shared" si="158"/>
        <v>#DIV/0!</v>
      </c>
      <c r="AM1005" t="e">
        <f t="shared" si="159"/>
        <v>#DIV/0!</v>
      </c>
    </row>
    <row r="1006" spans="1:39">
      <c r="A1006" s="18" t="s">
        <v>1288</v>
      </c>
      <c r="B1006" s="18" t="s">
        <v>1365</v>
      </c>
      <c r="C1006" s="18" t="s">
        <v>3780</v>
      </c>
      <c r="D1006" s="33">
        <v>59.450000762899997</v>
      </c>
      <c r="E1006" s="33">
        <v>112.58000183110001</v>
      </c>
      <c r="F1006" s="19">
        <v>186</v>
      </c>
      <c r="L1006" s="23" t="s">
        <v>1365</v>
      </c>
      <c r="M1006" s="24">
        <v>59.45</v>
      </c>
      <c r="N1006" s="24">
        <v>112.6</v>
      </c>
      <c r="AD1006" t="e">
        <f t="shared" si="150"/>
        <v>#DIV/0!</v>
      </c>
      <c r="AE1006" t="e">
        <f t="shared" si="151"/>
        <v>#DIV/0!</v>
      </c>
      <c r="AF1006">
        <f t="shared" si="152"/>
        <v>1.0000000128326323</v>
      </c>
      <c r="AG1006">
        <f t="shared" si="153"/>
        <v>0.99982239636856141</v>
      </c>
      <c r="AH1006" t="e">
        <f t="shared" si="154"/>
        <v>#DIV/0!</v>
      </c>
      <c r="AI1006" t="e">
        <f t="shared" si="155"/>
        <v>#DIV/0!</v>
      </c>
      <c r="AJ1006" t="e">
        <f t="shared" si="156"/>
        <v>#DIV/0!</v>
      </c>
      <c r="AK1006" t="e">
        <f t="shared" si="157"/>
        <v>#DIV/0!</v>
      </c>
      <c r="AL1006" t="e">
        <f t="shared" si="158"/>
        <v>#DIV/0!</v>
      </c>
      <c r="AM1006" t="e">
        <f t="shared" si="159"/>
        <v>#DIV/0!</v>
      </c>
    </row>
    <row r="1007" spans="1:39">
      <c r="A1007" s="18" t="s">
        <v>1289</v>
      </c>
      <c r="B1007" s="18" t="s">
        <v>1488</v>
      </c>
      <c r="C1007" s="18" t="s">
        <v>3768</v>
      </c>
      <c r="D1007" s="33">
        <v>51.937999725300003</v>
      </c>
      <c r="E1007" s="33">
        <v>-10.248000145000001</v>
      </c>
      <c r="F1007" s="19">
        <v>14</v>
      </c>
      <c r="L1007" s="23" t="s">
        <v>1488</v>
      </c>
      <c r="M1007" s="24">
        <v>51.94</v>
      </c>
      <c r="N1007" s="24">
        <v>-10.25</v>
      </c>
      <c r="AD1007" t="e">
        <f t="shared" si="150"/>
        <v>#DIV/0!</v>
      </c>
      <c r="AE1007" t="e">
        <f t="shared" si="151"/>
        <v>#DIV/0!</v>
      </c>
      <c r="AF1007">
        <f t="shared" si="152"/>
        <v>0.99996148874278024</v>
      </c>
      <c r="AG1007">
        <f t="shared" si="153"/>
        <v>0.99980489219512203</v>
      </c>
      <c r="AH1007" t="e">
        <f t="shared" si="154"/>
        <v>#DIV/0!</v>
      </c>
      <c r="AI1007" t="e">
        <f t="shared" si="155"/>
        <v>#DIV/0!</v>
      </c>
      <c r="AJ1007" t="e">
        <f t="shared" si="156"/>
        <v>#DIV/0!</v>
      </c>
      <c r="AK1007" t="e">
        <f t="shared" si="157"/>
        <v>#DIV/0!</v>
      </c>
      <c r="AL1007" t="e">
        <f t="shared" si="158"/>
        <v>#DIV/0!</v>
      </c>
      <c r="AM1007" t="e">
        <f t="shared" si="159"/>
        <v>#DIV/0!</v>
      </c>
    </row>
    <row r="1008" spans="1:39">
      <c r="A1008" s="18" t="s">
        <v>1290</v>
      </c>
      <c r="B1008" s="18" t="s">
        <v>1525</v>
      </c>
      <c r="C1008" s="18" t="s">
        <v>3794</v>
      </c>
      <c r="D1008" s="33">
        <v>37.939998626700003</v>
      </c>
      <c r="E1008" s="33">
        <v>-75.459999084499998</v>
      </c>
      <c r="F1008" s="19">
        <v>13</v>
      </c>
      <c r="L1008" s="23" t="s">
        <v>1525</v>
      </c>
      <c r="M1008" s="24">
        <v>37.94</v>
      </c>
      <c r="N1008" s="24">
        <v>-75.459999999999994</v>
      </c>
      <c r="AD1008" t="e">
        <f t="shared" si="150"/>
        <v>#DIV/0!</v>
      </c>
      <c r="AE1008" t="e">
        <f t="shared" si="151"/>
        <v>#DIV/0!</v>
      </c>
      <c r="AF1008">
        <f t="shared" si="152"/>
        <v>0.99999996380337386</v>
      </c>
      <c r="AG1008">
        <f t="shared" si="153"/>
        <v>0.99999998786774458</v>
      </c>
      <c r="AH1008" t="e">
        <f t="shared" si="154"/>
        <v>#DIV/0!</v>
      </c>
      <c r="AI1008" t="e">
        <f t="shared" si="155"/>
        <v>#DIV/0!</v>
      </c>
      <c r="AJ1008" t="e">
        <f t="shared" si="156"/>
        <v>#DIV/0!</v>
      </c>
      <c r="AK1008" t="e">
        <f t="shared" si="157"/>
        <v>#DIV/0!</v>
      </c>
      <c r="AL1008" t="e">
        <f t="shared" si="158"/>
        <v>#DIV/0!</v>
      </c>
      <c r="AM1008" t="e">
        <f t="shared" si="159"/>
        <v>#DIV/0!</v>
      </c>
    </row>
    <row r="1009" spans="1:39">
      <c r="A1009" s="18" t="s">
        <v>1291</v>
      </c>
      <c r="B1009" s="18" t="s">
        <v>2891</v>
      </c>
      <c r="C1009" s="18" t="s">
        <v>3792</v>
      </c>
      <c r="D1009" s="33">
        <v>52.800866999999997</v>
      </c>
      <c r="E1009" s="33">
        <v>10.75623</v>
      </c>
      <c r="F1009" s="19">
        <v>74</v>
      </c>
      <c r="AD1009" t="e">
        <f t="shared" si="150"/>
        <v>#DIV/0!</v>
      </c>
      <c r="AE1009" t="e">
        <f t="shared" si="151"/>
        <v>#DIV/0!</v>
      </c>
      <c r="AF1009" t="e">
        <f t="shared" si="152"/>
        <v>#DIV/0!</v>
      </c>
      <c r="AG1009" t="e">
        <f t="shared" si="153"/>
        <v>#DIV/0!</v>
      </c>
      <c r="AH1009" t="e">
        <f t="shared" si="154"/>
        <v>#DIV/0!</v>
      </c>
      <c r="AI1009" t="e">
        <f t="shared" si="155"/>
        <v>#DIV/0!</v>
      </c>
      <c r="AJ1009" t="e">
        <f t="shared" si="156"/>
        <v>#DIV/0!</v>
      </c>
      <c r="AK1009" t="e">
        <f t="shared" si="157"/>
        <v>#DIV/0!</v>
      </c>
      <c r="AL1009" t="e">
        <f t="shared" si="158"/>
        <v>#DIV/0!</v>
      </c>
      <c r="AM1009" t="e">
        <f t="shared" si="159"/>
        <v>#DIV/0!</v>
      </c>
    </row>
    <row r="1010" spans="1:39">
      <c r="A1010" s="18" t="s">
        <v>1292</v>
      </c>
      <c r="B1010" s="18" t="s">
        <v>2892</v>
      </c>
      <c r="C1010" s="18" t="s">
        <v>3805</v>
      </c>
      <c r="D1010" s="33">
        <v>52.957000000000001</v>
      </c>
      <c r="E1010" s="33">
        <v>1.1279999999999999</v>
      </c>
      <c r="F1010" s="19">
        <v>21</v>
      </c>
      <c r="AD1010" t="e">
        <f t="shared" si="150"/>
        <v>#DIV/0!</v>
      </c>
      <c r="AE1010" t="e">
        <f t="shared" si="151"/>
        <v>#DIV/0!</v>
      </c>
      <c r="AF1010" t="e">
        <f t="shared" si="152"/>
        <v>#DIV/0!</v>
      </c>
      <c r="AG1010" t="e">
        <f t="shared" si="153"/>
        <v>#DIV/0!</v>
      </c>
      <c r="AH1010" t="e">
        <f t="shared" si="154"/>
        <v>#DIV/0!</v>
      </c>
      <c r="AI1010" t="e">
        <f t="shared" si="155"/>
        <v>#DIV/0!</v>
      </c>
      <c r="AJ1010" t="e">
        <f t="shared" si="156"/>
        <v>#DIV/0!</v>
      </c>
      <c r="AK1010" t="e">
        <f t="shared" si="157"/>
        <v>#DIV/0!</v>
      </c>
      <c r="AL1010" t="e">
        <f t="shared" si="158"/>
        <v>#DIV/0!</v>
      </c>
      <c r="AM1010" t="e">
        <f t="shared" si="159"/>
        <v>#DIV/0!</v>
      </c>
    </row>
    <row r="1011" spans="1:39">
      <c r="A1011" s="18" t="s">
        <v>1293</v>
      </c>
      <c r="B1011" s="18" t="s">
        <v>2893</v>
      </c>
      <c r="C1011" s="18" t="s">
        <v>3797</v>
      </c>
      <c r="D1011" s="33">
        <v>44.430557251000003</v>
      </c>
      <c r="E1011" s="33">
        <v>-78.130546569800003</v>
      </c>
      <c r="F1011" s="19">
        <v>230</v>
      </c>
      <c r="AD1011" t="e">
        <f t="shared" si="150"/>
        <v>#DIV/0!</v>
      </c>
      <c r="AE1011" t="e">
        <f t="shared" si="151"/>
        <v>#DIV/0!</v>
      </c>
      <c r="AF1011" t="e">
        <f t="shared" si="152"/>
        <v>#DIV/0!</v>
      </c>
      <c r="AG1011" t="e">
        <f t="shared" si="153"/>
        <v>#DIV/0!</v>
      </c>
      <c r="AH1011" t="e">
        <f t="shared" si="154"/>
        <v>#DIV/0!</v>
      </c>
      <c r="AI1011" t="e">
        <f t="shared" si="155"/>
        <v>#DIV/0!</v>
      </c>
      <c r="AJ1011" t="e">
        <f t="shared" si="156"/>
        <v>#DIV/0!</v>
      </c>
      <c r="AK1011" t="e">
        <f t="shared" si="157"/>
        <v>#DIV/0!</v>
      </c>
      <c r="AL1011" t="e">
        <f t="shared" si="158"/>
        <v>#DIV/0!</v>
      </c>
      <c r="AM1011" t="e">
        <f t="shared" si="159"/>
        <v>#DIV/0!</v>
      </c>
    </row>
    <row r="1012" spans="1:39">
      <c r="A1012" s="18" t="s">
        <v>1294</v>
      </c>
      <c r="B1012" s="18" t="s">
        <v>1676</v>
      </c>
      <c r="C1012" s="18" t="s">
        <v>3799</v>
      </c>
      <c r="D1012" s="33">
        <v>-7.5700001717000003</v>
      </c>
      <c r="E1012" s="33">
        <v>112.6500015259</v>
      </c>
      <c r="F1012" s="19">
        <v>50</v>
      </c>
      <c r="L1012" s="23" t="s">
        <v>1676</v>
      </c>
      <c r="M1012" s="24">
        <v>-7.57</v>
      </c>
      <c r="N1012" s="24">
        <v>112.7</v>
      </c>
      <c r="AD1012" t="e">
        <f t="shared" si="150"/>
        <v>#DIV/0!</v>
      </c>
      <c r="AE1012" t="e">
        <f t="shared" si="151"/>
        <v>#DIV/0!</v>
      </c>
      <c r="AF1012">
        <f t="shared" si="152"/>
        <v>1.0000000226816381</v>
      </c>
      <c r="AG1012">
        <f t="shared" si="153"/>
        <v>0.99955635781632646</v>
      </c>
      <c r="AH1012" t="e">
        <f t="shared" si="154"/>
        <v>#DIV/0!</v>
      </c>
      <c r="AI1012" t="e">
        <f t="shared" si="155"/>
        <v>#DIV/0!</v>
      </c>
      <c r="AJ1012" t="e">
        <f t="shared" si="156"/>
        <v>#DIV/0!</v>
      </c>
      <c r="AK1012" t="e">
        <f t="shared" si="157"/>
        <v>#DIV/0!</v>
      </c>
      <c r="AL1012" t="e">
        <f t="shared" si="158"/>
        <v>#DIV/0!</v>
      </c>
      <c r="AM1012" t="e">
        <f t="shared" si="159"/>
        <v>#DIV/0!</v>
      </c>
    </row>
    <row r="1013" spans="1:39">
      <c r="A1013" s="18" t="s">
        <v>1295</v>
      </c>
      <c r="B1013" s="18" t="s">
        <v>2471</v>
      </c>
      <c r="C1013" s="18" t="s">
        <v>3803</v>
      </c>
      <c r="D1013" s="33">
        <v>41.724998474099998</v>
      </c>
      <c r="E1013" s="33">
        <v>-91.352996826199998</v>
      </c>
      <c r="F1013" s="19">
        <v>242</v>
      </c>
      <c r="T1013" s="30" t="s">
        <v>2471</v>
      </c>
      <c r="U1013" s="30" t="s">
        <v>2470</v>
      </c>
      <c r="V1013" s="30">
        <v>41.725000000000001</v>
      </c>
      <c r="W1013" s="30">
        <v>-91.352999999999994</v>
      </c>
      <c r="X1013" s="30">
        <v>241.7</v>
      </c>
      <c r="AD1013" t="e">
        <f t="shared" si="150"/>
        <v>#DIV/0!</v>
      </c>
      <c r="AE1013" t="e">
        <f t="shared" si="151"/>
        <v>#DIV/0!</v>
      </c>
      <c r="AF1013" t="e">
        <f t="shared" si="152"/>
        <v>#DIV/0!</v>
      </c>
      <c r="AG1013" t="e">
        <f t="shared" si="153"/>
        <v>#DIV/0!</v>
      </c>
      <c r="AH1013" t="e">
        <f t="shared" si="154"/>
        <v>#DIV/0!</v>
      </c>
      <c r="AI1013" t="e">
        <f t="shared" si="155"/>
        <v>#DIV/0!</v>
      </c>
      <c r="AJ1013">
        <f t="shared" si="156"/>
        <v>0.99999996342959852</v>
      </c>
      <c r="AK1013">
        <f t="shared" si="157"/>
        <v>0.99999996525784596</v>
      </c>
      <c r="AL1013" t="e">
        <f t="shared" si="158"/>
        <v>#DIV/0!</v>
      </c>
      <c r="AM1013" t="e">
        <f t="shared" si="159"/>
        <v>#DIV/0!</v>
      </c>
    </row>
    <row r="1014" spans="1:39">
      <c r="A1014" s="18" t="s">
        <v>1296</v>
      </c>
      <c r="B1014" s="18" t="s">
        <v>2894</v>
      </c>
      <c r="C1014" s="18" t="s">
        <v>3793</v>
      </c>
      <c r="D1014" s="33">
        <v>35.961399078399999</v>
      </c>
      <c r="E1014" s="33">
        <v>-84.283332824699997</v>
      </c>
      <c r="F1014" s="19">
        <v>341</v>
      </c>
      <c r="AD1014" t="e">
        <f t="shared" si="150"/>
        <v>#DIV/0!</v>
      </c>
      <c r="AE1014" t="e">
        <f t="shared" si="151"/>
        <v>#DIV/0!</v>
      </c>
      <c r="AF1014" t="e">
        <f t="shared" si="152"/>
        <v>#DIV/0!</v>
      </c>
      <c r="AG1014" t="e">
        <f t="shared" si="153"/>
        <v>#DIV/0!</v>
      </c>
      <c r="AH1014" t="e">
        <f t="shared" si="154"/>
        <v>#DIV/0!</v>
      </c>
      <c r="AI1014" t="e">
        <f t="shared" si="155"/>
        <v>#DIV/0!</v>
      </c>
      <c r="AJ1014" t="e">
        <f t="shared" si="156"/>
        <v>#DIV/0!</v>
      </c>
      <c r="AK1014" t="e">
        <f t="shared" si="157"/>
        <v>#DIV/0!</v>
      </c>
      <c r="AL1014" t="e">
        <f t="shared" si="158"/>
        <v>#DIV/0!</v>
      </c>
      <c r="AM1014" t="e">
        <f t="shared" si="159"/>
        <v>#DIV/0!</v>
      </c>
    </row>
    <row r="1015" spans="1:39">
      <c r="A1015" s="18" t="s">
        <v>1297</v>
      </c>
      <c r="B1015" s="18" t="s">
        <v>2895</v>
      </c>
      <c r="C1015" s="18" t="s">
        <v>3800</v>
      </c>
      <c r="D1015" s="33">
        <v>47.770000457800002</v>
      </c>
      <c r="E1015" s="33">
        <v>9.5799999237000009</v>
      </c>
      <c r="F1015" s="19">
        <v>445</v>
      </c>
      <c r="AD1015" t="e">
        <f t="shared" si="150"/>
        <v>#DIV/0!</v>
      </c>
      <c r="AE1015" t="e">
        <f t="shared" si="151"/>
        <v>#DIV/0!</v>
      </c>
      <c r="AF1015" t="e">
        <f t="shared" si="152"/>
        <v>#DIV/0!</v>
      </c>
      <c r="AG1015" t="e">
        <f t="shared" si="153"/>
        <v>#DIV/0!</v>
      </c>
      <c r="AH1015" t="e">
        <f t="shared" si="154"/>
        <v>#DIV/0!</v>
      </c>
      <c r="AI1015" t="e">
        <f t="shared" si="155"/>
        <v>#DIV/0!</v>
      </c>
      <c r="AJ1015" t="e">
        <f t="shared" si="156"/>
        <v>#DIV/0!</v>
      </c>
      <c r="AK1015" t="e">
        <f t="shared" si="157"/>
        <v>#DIV/0!</v>
      </c>
      <c r="AL1015" t="e">
        <f t="shared" si="158"/>
        <v>#DIV/0!</v>
      </c>
      <c r="AM1015" t="e">
        <f t="shared" si="159"/>
        <v>#DIV/0!</v>
      </c>
    </row>
    <row r="1016" spans="1:39">
      <c r="A1016" s="18" t="s">
        <v>1298</v>
      </c>
      <c r="B1016" s="18" t="s">
        <v>1472</v>
      </c>
      <c r="C1016" s="18" t="s">
        <v>3801</v>
      </c>
      <c r="D1016" s="33">
        <v>-41.279998779300001</v>
      </c>
      <c r="E1016" s="33">
        <v>174.67999267580001</v>
      </c>
      <c r="F1016" s="19">
        <v>126</v>
      </c>
      <c r="L1016" s="23" t="s">
        <v>1472</v>
      </c>
      <c r="M1016" s="24">
        <v>-41.28</v>
      </c>
      <c r="N1016" s="24">
        <v>174.7</v>
      </c>
      <c r="AD1016" t="e">
        <f t="shared" si="150"/>
        <v>#DIV/0!</v>
      </c>
      <c r="AE1016" t="e">
        <f t="shared" si="151"/>
        <v>#DIV/0!</v>
      </c>
      <c r="AF1016">
        <f t="shared" si="152"/>
        <v>0.99999997042877908</v>
      </c>
      <c r="AG1016">
        <f t="shared" si="153"/>
        <v>0.99988547610646838</v>
      </c>
      <c r="AH1016" t="e">
        <f t="shared" si="154"/>
        <v>#DIV/0!</v>
      </c>
      <c r="AI1016" t="e">
        <f t="shared" si="155"/>
        <v>#DIV/0!</v>
      </c>
      <c r="AJ1016" t="e">
        <f t="shared" si="156"/>
        <v>#DIV/0!</v>
      </c>
      <c r="AK1016" t="e">
        <f t="shared" si="157"/>
        <v>#DIV/0!</v>
      </c>
      <c r="AL1016" t="e">
        <f t="shared" si="158"/>
        <v>#DIV/0!</v>
      </c>
      <c r="AM1016" t="e">
        <f t="shared" si="159"/>
        <v>#DIV/0!</v>
      </c>
    </row>
    <row r="1017" spans="1:39">
      <c r="A1017" s="18" t="s">
        <v>1299</v>
      </c>
      <c r="B1017" s="18" t="s">
        <v>2369</v>
      </c>
      <c r="C1017" s="18" t="s">
        <v>1802</v>
      </c>
      <c r="D1017" s="33">
        <v>54.933334350599999</v>
      </c>
      <c r="E1017" s="33">
        <v>8.3166666030999998</v>
      </c>
      <c r="F1017" s="19">
        <v>12</v>
      </c>
      <c r="O1017" s="26" t="s">
        <v>2369</v>
      </c>
      <c r="P1017" s="26" t="s">
        <v>1802</v>
      </c>
      <c r="Q1017" s="26">
        <v>54.924970000000002</v>
      </c>
      <c r="R1017" s="26">
        <v>8.3082100000000008</v>
      </c>
      <c r="S1017" s="26">
        <v>12</v>
      </c>
      <c r="T1017" s="30" t="s">
        <v>2369</v>
      </c>
      <c r="U1017" s="30" t="s">
        <v>1802</v>
      </c>
      <c r="V1017" s="30">
        <v>54.93</v>
      </c>
      <c r="W1017" s="30">
        <v>8.32</v>
      </c>
      <c r="X1017" s="30">
        <v>12</v>
      </c>
      <c r="Y1017" s="26" t="s">
        <v>1802</v>
      </c>
      <c r="Z1017" s="26">
        <v>54.924970000000002</v>
      </c>
      <c r="AA1017" s="26">
        <v>8.3082100000000008</v>
      </c>
      <c r="AB1017" s="28">
        <v>12</v>
      </c>
      <c r="AD1017" t="e">
        <f t="shared" si="150"/>
        <v>#DIV/0!</v>
      </c>
      <c r="AE1017" t="e">
        <f t="shared" si="151"/>
        <v>#DIV/0!</v>
      </c>
      <c r="AF1017" t="e">
        <f t="shared" si="152"/>
        <v>#DIV/0!</v>
      </c>
      <c r="AG1017" t="e">
        <f t="shared" si="153"/>
        <v>#DIV/0!</v>
      </c>
      <c r="AH1017">
        <f t="shared" si="154"/>
        <v>1.0001522868487684</v>
      </c>
      <c r="AI1017">
        <f t="shared" si="155"/>
        <v>1.0010178610194012</v>
      </c>
      <c r="AJ1017">
        <f t="shared" si="156"/>
        <v>1.0000607018132168</v>
      </c>
      <c r="AK1017">
        <f t="shared" si="157"/>
        <v>0.99959935133413458</v>
      </c>
      <c r="AL1017">
        <f t="shared" si="158"/>
        <v>1.0001522868487684</v>
      </c>
      <c r="AM1017">
        <f t="shared" si="159"/>
        <v>1.0010178610194012</v>
      </c>
    </row>
    <row r="1018" spans="1:39">
      <c r="A1018" s="18" t="s">
        <v>1300</v>
      </c>
      <c r="B1018" s="18" t="s">
        <v>2896</v>
      </c>
      <c r="C1018" s="18" t="s">
        <v>3807</v>
      </c>
      <c r="D1018" s="33">
        <v>44.3932991028</v>
      </c>
      <c r="E1018" s="33">
        <v>-73.859397888199993</v>
      </c>
      <c r="F1018" s="19">
        <v>610</v>
      </c>
      <c r="AD1018" t="e">
        <f t="shared" si="150"/>
        <v>#DIV/0!</v>
      </c>
      <c r="AE1018" t="e">
        <f t="shared" si="151"/>
        <v>#DIV/0!</v>
      </c>
      <c r="AF1018" t="e">
        <f t="shared" si="152"/>
        <v>#DIV/0!</v>
      </c>
      <c r="AG1018" t="e">
        <f t="shared" si="153"/>
        <v>#DIV/0!</v>
      </c>
      <c r="AH1018" t="e">
        <f t="shared" si="154"/>
        <v>#DIV/0!</v>
      </c>
      <c r="AI1018" t="e">
        <f t="shared" si="155"/>
        <v>#DIV/0!</v>
      </c>
      <c r="AJ1018" t="e">
        <f t="shared" si="156"/>
        <v>#DIV/0!</v>
      </c>
      <c r="AK1018" t="e">
        <f t="shared" si="157"/>
        <v>#DIV/0!</v>
      </c>
      <c r="AL1018" t="e">
        <f t="shared" si="158"/>
        <v>#DIV/0!</v>
      </c>
      <c r="AM1018" t="e">
        <f t="shared" si="159"/>
        <v>#DIV/0!</v>
      </c>
    </row>
    <row r="1019" spans="1:39">
      <c r="A1019" s="18" t="s">
        <v>1302</v>
      </c>
      <c r="B1019" s="18" t="s">
        <v>1433</v>
      </c>
      <c r="C1019" s="18" t="s">
        <v>3806</v>
      </c>
      <c r="D1019" s="33">
        <v>32.3800010681</v>
      </c>
      <c r="E1019" s="33">
        <v>-106.4800033569</v>
      </c>
      <c r="F1019" s="19">
        <v>1224</v>
      </c>
      <c r="L1019" s="23" t="s">
        <v>1433</v>
      </c>
      <c r="M1019" s="24">
        <v>32.380000000000003</v>
      </c>
      <c r="N1019" s="24">
        <v>-106.48</v>
      </c>
      <c r="AD1019" t="e">
        <f t="shared" si="150"/>
        <v>#DIV/0!</v>
      </c>
      <c r="AE1019" t="e">
        <f t="shared" si="151"/>
        <v>#DIV/0!</v>
      </c>
      <c r="AF1019">
        <f t="shared" si="152"/>
        <v>1.0000000329864114</v>
      </c>
      <c r="AG1019">
        <f t="shared" si="153"/>
        <v>1.0000000315261082</v>
      </c>
      <c r="AH1019" t="e">
        <f t="shared" si="154"/>
        <v>#DIV/0!</v>
      </c>
      <c r="AI1019" t="e">
        <f t="shared" si="155"/>
        <v>#DIV/0!</v>
      </c>
      <c r="AJ1019" t="e">
        <f t="shared" si="156"/>
        <v>#DIV/0!</v>
      </c>
      <c r="AK1019" t="e">
        <f t="shared" si="157"/>
        <v>#DIV/0!</v>
      </c>
      <c r="AL1019" t="e">
        <f t="shared" si="158"/>
        <v>#DIV/0!</v>
      </c>
      <c r="AM1019" t="e">
        <f t="shared" si="159"/>
        <v>#DIV/0!</v>
      </c>
    </row>
    <row r="1020" spans="1:39">
      <c r="A1020" s="18" t="s">
        <v>1303</v>
      </c>
      <c r="B1020" s="18" t="s">
        <v>2370</v>
      </c>
      <c r="C1020" s="18" t="s">
        <v>2371</v>
      </c>
      <c r="D1020" s="33">
        <v>31.129999160800001</v>
      </c>
      <c r="E1020" s="33">
        <v>34.8800010681</v>
      </c>
      <c r="F1020" s="19">
        <v>400</v>
      </c>
      <c r="O1020" s="26" t="s">
        <v>2370</v>
      </c>
      <c r="P1020" s="26" t="s">
        <v>2371</v>
      </c>
      <c r="Q1020" s="26">
        <v>31.12</v>
      </c>
      <c r="R1020" s="26">
        <v>34.869999999999997</v>
      </c>
      <c r="S1020" s="26">
        <v>400</v>
      </c>
      <c r="T1020" s="30" t="s">
        <v>2370</v>
      </c>
      <c r="U1020" s="30" t="s">
        <v>2371</v>
      </c>
      <c r="V1020" s="30">
        <v>31.12</v>
      </c>
      <c r="W1020" s="30">
        <v>34.869999999999997</v>
      </c>
      <c r="X1020" s="30">
        <v>400</v>
      </c>
      <c r="AD1020" t="e">
        <f t="shared" si="150"/>
        <v>#DIV/0!</v>
      </c>
      <c r="AE1020" t="e">
        <f t="shared" si="151"/>
        <v>#DIV/0!</v>
      </c>
      <c r="AF1020" t="e">
        <f t="shared" si="152"/>
        <v>#DIV/0!</v>
      </c>
      <c r="AG1020" t="e">
        <f t="shared" si="153"/>
        <v>#DIV/0!</v>
      </c>
      <c r="AH1020">
        <f t="shared" si="154"/>
        <v>1.0003213097943444</v>
      </c>
      <c r="AI1020">
        <f t="shared" si="155"/>
        <v>1.0002868100975051</v>
      </c>
      <c r="AJ1020">
        <f t="shared" si="156"/>
        <v>1.0003213097943444</v>
      </c>
      <c r="AK1020">
        <f t="shared" si="157"/>
        <v>1.0002868100975051</v>
      </c>
      <c r="AL1020" t="e">
        <f t="shared" si="158"/>
        <v>#DIV/0!</v>
      </c>
      <c r="AM1020" t="e">
        <f t="shared" si="159"/>
        <v>#DIV/0!</v>
      </c>
    </row>
    <row r="1021" spans="1:39">
      <c r="A1021" s="18" t="s">
        <v>1304</v>
      </c>
      <c r="B1021" s="18" t="s">
        <v>2897</v>
      </c>
      <c r="C1021" s="18" t="s">
        <v>1974</v>
      </c>
      <c r="D1021" s="33">
        <v>52.299999237100003</v>
      </c>
      <c r="E1021" s="33">
        <v>-0.30000001189999997</v>
      </c>
      <c r="F1021" s="19">
        <v>5</v>
      </c>
      <c r="Y1021" s="26" t="s">
        <v>1974</v>
      </c>
      <c r="Z1021" s="26">
        <v>52.298499999999997</v>
      </c>
      <c r="AA1021" s="26">
        <v>0.29092000000000001</v>
      </c>
      <c r="AB1021" s="28">
        <v>5</v>
      </c>
      <c r="AD1021" t="e">
        <f t="shared" si="150"/>
        <v>#DIV/0!</v>
      </c>
      <c r="AE1021" t="e">
        <f t="shared" si="151"/>
        <v>#DIV/0!</v>
      </c>
      <c r="AF1021" t="e">
        <f t="shared" si="152"/>
        <v>#DIV/0!</v>
      </c>
      <c r="AG1021" t="e">
        <f t="shared" si="153"/>
        <v>#DIV/0!</v>
      </c>
      <c r="AH1021" t="e">
        <f t="shared" si="154"/>
        <v>#DIV/0!</v>
      </c>
      <c r="AI1021" t="e">
        <f t="shared" si="155"/>
        <v>#DIV/0!</v>
      </c>
      <c r="AJ1021" t="e">
        <f t="shared" si="156"/>
        <v>#DIV/0!</v>
      </c>
      <c r="AK1021" t="e">
        <f t="shared" si="157"/>
        <v>#DIV/0!</v>
      </c>
      <c r="AL1021">
        <f t="shared" si="158"/>
        <v>1.0000286669235257</v>
      </c>
      <c r="AM1021">
        <f t="shared" si="159"/>
        <v>-1.0312113704798569</v>
      </c>
    </row>
    <row r="1022" spans="1:39">
      <c r="A1022" s="18" t="s">
        <v>1305</v>
      </c>
      <c r="B1022" s="18" t="s">
        <v>2898</v>
      </c>
      <c r="C1022" s="18" t="s">
        <v>3809</v>
      </c>
      <c r="D1022" s="33">
        <v>-66.25</v>
      </c>
      <c r="E1022" s="33">
        <v>110.5199966431</v>
      </c>
      <c r="F1022" s="19">
        <v>12</v>
      </c>
      <c r="AD1022" t="e">
        <f t="shared" si="150"/>
        <v>#DIV/0!</v>
      </c>
      <c r="AE1022" t="e">
        <f t="shared" si="151"/>
        <v>#DIV/0!</v>
      </c>
      <c r="AF1022" t="e">
        <f t="shared" si="152"/>
        <v>#DIV/0!</v>
      </c>
      <c r="AG1022" t="e">
        <f t="shared" si="153"/>
        <v>#DIV/0!</v>
      </c>
      <c r="AH1022" t="e">
        <f t="shared" si="154"/>
        <v>#DIV/0!</v>
      </c>
      <c r="AI1022" t="e">
        <f t="shared" si="155"/>
        <v>#DIV/0!</v>
      </c>
      <c r="AJ1022" t="e">
        <f t="shared" si="156"/>
        <v>#DIV/0!</v>
      </c>
      <c r="AK1022" t="e">
        <f t="shared" si="157"/>
        <v>#DIV/0!</v>
      </c>
      <c r="AL1022" t="e">
        <f t="shared" si="158"/>
        <v>#DIV/0!</v>
      </c>
      <c r="AM1022" t="e">
        <f t="shared" si="159"/>
        <v>#DIV/0!</v>
      </c>
    </row>
    <row r="1023" spans="1:39">
      <c r="A1023" s="18" t="s">
        <v>1307</v>
      </c>
      <c r="B1023" s="18" t="s">
        <v>1377</v>
      </c>
      <c r="C1023" s="18" t="s">
        <v>3804</v>
      </c>
      <c r="D1023" s="33">
        <v>40.474899292000003</v>
      </c>
      <c r="E1023" s="33">
        <v>-86.992401122999993</v>
      </c>
      <c r="F1023" s="19">
        <v>215</v>
      </c>
      <c r="L1023" s="23" t="s">
        <v>1377</v>
      </c>
      <c r="M1023" s="24">
        <v>40.47</v>
      </c>
      <c r="N1023" s="24">
        <v>-86.99</v>
      </c>
      <c r="AD1023" t="e">
        <f t="shared" si="150"/>
        <v>#DIV/0!</v>
      </c>
      <c r="AE1023" t="e">
        <f t="shared" si="151"/>
        <v>#DIV/0!</v>
      </c>
      <c r="AF1023">
        <f t="shared" si="152"/>
        <v>1.0001210598468002</v>
      </c>
      <c r="AG1023">
        <f t="shared" si="153"/>
        <v>1.0000276022876193</v>
      </c>
      <c r="AH1023" t="e">
        <f t="shared" si="154"/>
        <v>#DIV/0!</v>
      </c>
      <c r="AI1023" t="e">
        <f t="shared" si="155"/>
        <v>#DIV/0!</v>
      </c>
      <c r="AJ1023" t="e">
        <f t="shared" si="156"/>
        <v>#DIV/0!</v>
      </c>
      <c r="AK1023" t="e">
        <f t="shared" si="157"/>
        <v>#DIV/0!</v>
      </c>
      <c r="AL1023" t="e">
        <f t="shared" si="158"/>
        <v>#DIV/0!</v>
      </c>
      <c r="AM1023" t="e">
        <f t="shared" si="159"/>
        <v>#DIV/0!</v>
      </c>
    </row>
    <row r="1024" spans="1:39">
      <c r="A1024" s="18" t="s">
        <v>1308</v>
      </c>
      <c r="B1024" s="18" t="s">
        <v>1653</v>
      </c>
      <c r="C1024" s="18" t="s">
        <v>2372</v>
      </c>
      <c r="D1024" s="33">
        <v>36.287498474099998</v>
      </c>
      <c r="E1024" s="33">
        <v>100.8963012695</v>
      </c>
      <c r="F1024" s="19">
        <v>3810</v>
      </c>
      <c r="L1024" s="23" t="s">
        <v>1653</v>
      </c>
      <c r="M1024" s="24">
        <v>36.29</v>
      </c>
      <c r="N1024" s="24">
        <v>100.9</v>
      </c>
      <c r="O1024" s="26" t="s">
        <v>1653</v>
      </c>
      <c r="P1024" s="26" t="s">
        <v>2372</v>
      </c>
      <c r="Q1024" s="26">
        <v>36.28</v>
      </c>
      <c r="R1024" s="26">
        <v>100.9</v>
      </c>
      <c r="S1024" s="26">
        <v>3810</v>
      </c>
      <c r="T1024" s="30" t="s">
        <v>1653</v>
      </c>
      <c r="U1024" s="30" t="s">
        <v>2372</v>
      </c>
      <c r="V1024" s="30">
        <v>36.28</v>
      </c>
      <c r="W1024" s="30">
        <v>100.9</v>
      </c>
      <c r="X1024" s="30">
        <v>3810</v>
      </c>
      <c r="AD1024" t="e">
        <f t="shared" si="150"/>
        <v>#DIV/0!</v>
      </c>
      <c r="AE1024" t="e">
        <f t="shared" si="151"/>
        <v>#DIV/0!</v>
      </c>
      <c r="AF1024">
        <f t="shared" si="152"/>
        <v>0.99993106845136392</v>
      </c>
      <c r="AG1024">
        <f t="shared" si="153"/>
        <v>0.99996334261149644</v>
      </c>
      <c r="AH1024">
        <f t="shared" si="154"/>
        <v>1.000206683409592</v>
      </c>
      <c r="AI1024">
        <f t="shared" si="155"/>
        <v>0.99996334261149644</v>
      </c>
      <c r="AJ1024">
        <f t="shared" si="156"/>
        <v>1.000206683409592</v>
      </c>
      <c r="AK1024">
        <f t="shared" si="157"/>
        <v>0.99996334261149644</v>
      </c>
      <c r="AL1024" t="e">
        <f t="shared" si="158"/>
        <v>#DIV/0!</v>
      </c>
      <c r="AM1024" t="e">
        <f t="shared" si="159"/>
        <v>#DIV/0!</v>
      </c>
    </row>
    <row r="1025" spans="1:39">
      <c r="A1025" s="18" t="s">
        <v>1309</v>
      </c>
      <c r="B1025" s="18" t="s">
        <v>2899</v>
      </c>
      <c r="C1025" s="18" t="s">
        <v>3808</v>
      </c>
      <c r="D1025" s="33">
        <v>34.732299804699998</v>
      </c>
      <c r="E1025" s="33">
        <v>-98.712997436500004</v>
      </c>
      <c r="F1025" s="19">
        <v>509</v>
      </c>
      <c r="AD1025" t="e">
        <f t="shared" si="150"/>
        <v>#DIV/0!</v>
      </c>
      <c r="AE1025" t="e">
        <f t="shared" si="151"/>
        <v>#DIV/0!</v>
      </c>
      <c r="AF1025" t="e">
        <f t="shared" si="152"/>
        <v>#DIV/0!</v>
      </c>
      <c r="AG1025" t="e">
        <f t="shared" si="153"/>
        <v>#DIV/0!</v>
      </c>
      <c r="AH1025" t="e">
        <f t="shared" si="154"/>
        <v>#DIV/0!</v>
      </c>
      <c r="AI1025" t="e">
        <f t="shared" si="155"/>
        <v>#DIV/0!</v>
      </c>
      <c r="AJ1025" t="e">
        <f t="shared" si="156"/>
        <v>#DIV/0!</v>
      </c>
      <c r="AK1025" t="e">
        <f t="shared" si="157"/>
        <v>#DIV/0!</v>
      </c>
      <c r="AL1025" t="e">
        <f t="shared" si="158"/>
        <v>#DIV/0!</v>
      </c>
      <c r="AM1025" t="e">
        <f t="shared" si="159"/>
        <v>#DIV/0!</v>
      </c>
    </row>
    <row r="1026" spans="1:39">
      <c r="A1026" s="18" t="s">
        <v>1310</v>
      </c>
      <c r="B1026" s="18" t="s">
        <v>1595</v>
      </c>
      <c r="C1026" s="18" t="s">
        <v>3813</v>
      </c>
      <c r="D1026" s="33">
        <v>-30.9500007629</v>
      </c>
      <c r="E1026" s="33">
        <v>136.52000427249999</v>
      </c>
      <c r="F1026" s="19">
        <v>146</v>
      </c>
      <c r="L1026" s="23" t="s">
        <v>1595</v>
      </c>
      <c r="M1026" s="24">
        <v>-30.95</v>
      </c>
      <c r="N1026" s="24">
        <v>136.5</v>
      </c>
      <c r="AD1026" t="e">
        <f t="shared" ref="AD1026:AD1066" si="160">D1026/I1026</f>
        <v>#DIV/0!</v>
      </c>
      <c r="AE1026" t="e">
        <f t="shared" ref="AE1026:AE1066" si="161">E1026/J1026</f>
        <v>#DIV/0!</v>
      </c>
      <c r="AF1026">
        <f t="shared" ref="AF1026:AF1066" si="162">D1026/M1026</f>
        <v>1.0000000246494345</v>
      </c>
      <c r="AG1026">
        <f t="shared" ref="AG1026:AG1066" si="163">E1026/N1026</f>
        <v>1.0001465514468864</v>
      </c>
      <c r="AH1026" t="e">
        <f t="shared" ref="AH1026:AH1066" si="164">D1026/Q1026</f>
        <v>#DIV/0!</v>
      </c>
      <c r="AI1026" t="e">
        <f t="shared" ref="AI1026:AI1066" si="165">E1026/R1026</f>
        <v>#DIV/0!</v>
      </c>
      <c r="AJ1026" t="e">
        <f t="shared" ref="AJ1026:AJ1066" si="166">D1026/V1026</f>
        <v>#DIV/0!</v>
      </c>
      <c r="AK1026" t="e">
        <f t="shared" ref="AK1026:AK1066" si="167">E1026/W1026</f>
        <v>#DIV/0!</v>
      </c>
      <c r="AL1026" t="e">
        <f t="shared" si="158"/>
        <v>#DIV/0!</v>
      </c>
      <c r="AM1026" t="e">
        <f t="shared" si="159"/>
        <v>#DIV/0!</v>
      </c>
    </row>
    <row r="1027" spans="1:39">
      <c r="A1027" s="18" t="s">
        <v>1311</v>
      </c>
      <c r="B1027" s="18" t="s">
        <v>2900</v>
      </c>
      <c r="C1027" s="18" t="s">
        <v>3810</v>
      </c>
      <c r="D1027" s="33">
        <v>43.557639000000002</v>
      </c>
      <c r="E1027" s="33">
        <v>-103.483856</v>
      </c>
      <c r="F1027" s="19">
        <v>1292</v>
      </c>
      <c r="AD1027" t="e">
        <f t="shared" si="160"/>
        <v>#DIV/0!</v>
      </c>
      <c r="AE1027" t="e">
        <f t="shared" si="161"/>
        <v>#DIV/0!</v>
      </c>
      <c r="AF1027" t="e">
        <f t="shared" si="162"/>
        <v>#DIV/0!</v>
      </c>
      <c r="AG1027" t="e">
        <f t="shared" si="163"/>
        <v>#DIV/0!</v>
      </c>
      <c r="AH1027" t="e">
        <f t="shared" si="164"/>
        <v>#DIV/0!</v>
      </c>
      <c r="AI1027" t="e">
        <f t="shared" si="165"/>
        <v>#DIV/0!</v>
      </c>
      <c r="AJ1027" t="e">
        <f t="shared" si="166"/>
        <v>#DIV/0!</v>
      </c>
      <c r="AK1027" t="e">
        <f t="shared" si="167"/>
        <v>#DIV/0!</v>
      </c>
      <c r="AL1027" t="e">
        <f t="shared" ref="AL1027:AL1066" si="168">D1027/Z1027</f>
        <v>#DIV/0!</v>
      </c>
      <c r="AM1027" t="e">
        <f t="shared" ref="AM1027:AM1066" si="169">E1027/AA1027</f>
        <v>#DIV/0!</v>
      </c>
    </row>
    <row r="1028" spans="1:39">
      <c r="A1028" s="18" t="s">
        <v>1312</v>
      </c>
      <c r="B1028" s="18" t="s">
        <v>2469</v>
      </c>
      <c r="C1028" s="18" t="s">
        <v>3796</v>
      </c>
      <c r="D1028" s="33">
        <v>47.509321999999997</v>
      </c>
      <c r="E1028" s="33">
        <v>11.1426503</v>
      </c>
      <c r="F1028" s="19">
        <v>1780</v>
      </c>
      <c r="T1028" s="30" t="s">
        <v>2469</v>
      </c>
      <c r="U1028" s="30" t="s">
        <v>2468</v>
      </c>
      <c r="V1028" s="30">
        <v>47.52</v>
      </c>
      <c r="W1028" s="30">
        <v>11.15</v>
      </c>
      <c r="X1028" s="30">
        <v>1780</v>
      </c>
      <c r="AD1028" t="e">
        <f t="shared" si="160"/>
        <v>#DIV/0!</v>
      </c>
      <c r="AE1028" t="e">
        <f t="shared" si="161"/>
        <v>#DIV/0!</v>
      </c>
      <c r="AF1028" t="e">
        <f t="shared" si="162"/>
        <v>#DIV/0!</v>
      </c>
      <c r="AG1028" t="e">
        <f t="shared" si="163"/>
        <v>#DIV/0!</v>
      </c>
      <c r="AH1028" t="e">
        <f t="shared" si="164"/>
        <v>#DIV/0!</v>
      </c>
      <c r="AI1028" t="e">
        <f t="shared" si="165"/>
        <v>#DIV/0!</v>
      </c>
      <c r="AJ1028">
        <f t="shared" si="166"/>
        <v>0.99977529461279446</v>
      </c>
      <c r="AK1028">
        <f t="shared" si="167"/>
        <v>0.99934083408071739</v>
      </c>
      <c r="AL1028" t="e">
        <f t="shared" si="168"/>
        <v>#DIV/0!</v>
      </c>
      <c r="AM1028" t="e">
        <f t="shared" si="169"/>
        <v>#DIV/0!</v>
      </c>
    </row>
    <row r="1029" spans="1:39">
      <c r="A1029" s="18" t="s">
        <v>1313</v>
      </c>
      <c r="B1029" s="18" t="s">
        <v>2901</v>
      </c>
      <c r="C1029" s="18" t="s">
        <v>3812</v>
      </c>
      <c r="D1029" s="33">
        <v>-34.405998230000002</v>
      </c>
      <c r="E1029" s="33">
        <v>150.87899780270001</v>
      </c>
      <c r="F1029" s="19">
        <v>30</v>
      </c>
      <c r="AD1029" t="e">
        <f t="shared" si="160"/>
        <v>#DIV/0!</v>
      </c>
      <c r="AE1029" t="e">
        <f t="shared" si="161"/>
        <v>#DIV/0!</v>
      </c>
      <c r="AF1029" t="e">
        <f t="shared" si="162"/>
        <v>#DIV/0!</v>
      </c>
      <c r="AG1029" t="e">
        <f t="shared" si="163"/>
        <v>#DIV/0!</v>
      </c>
      <c r="AH1029" t="e">
        <f t="shared" si="164"/>
        <v>#DIV/0!</v>
      </c>
      <c r="AI1029" t="e">
        <f t="shared" si="165"/>
        <v>#DIV/0!</v>
      </c>
      <c r="AJ1029" t="e">
        <f t="shared" si="166"/>
        <v>#DIV/0!</v>
      </c>
      <c r="AK1029" t="e">
        <f t="shared" si="167"/>
        <v>#DIV/0!</v>
      </c>
      <c r="AL1029" t="e">
        <f t="shared" si="168"/>
        <v>#DIV/0!</v>
      </c>
      <c r="AM1029" t="e">
        <f t="shared" si="169"/>
        <v>#DIV/0!</v>
      </c>
    </row>
    <row r="1030" spans="1:39">
      <c r="A1030" s="18" t="s">
        <v>1314</v>
      </c>
      <c r="B1030" s="18" t="s">
        <v>1537</v>
      </c>
      <c r="C1030" s="18" t="s">
        <v>3811</v>
      </c>
      <c r="D1030" s="33">
        <v>49.900001525900002</v>
      </c>
      <c r="E1030" s="33">
        <v>-97.233329772900007</v>
      </c>
      <c r="F1030" s="19">
        <v>239</v>
      </c>
      <c r="L1030" s="23" t="s">
        <v>1537</v>
      </c>
      <c r="M1030" s="24">
        <v>49.9</v>
      </c>
      <c r="N1030" s="24">
        <v>-97.23</v>
      </c>
      <c r="AD1030" t="e">
        <f t="shared" si="160"/>
        <v>#DIV/0!</v>
      </c>
      <c r="AE1030" t="e">
        <f t="shared" si="161"/>
        <v>#DIV/0!</v>
      </c>
      <c r="AF1030">
        <f t="shared" si="162"/>
        <v>1.0000000305791583</v>
      </c>
      <c r="AG1030">
        <f t="shared" si="163"/>
        <v>1.0000342463529774</v>
      </c>
      <c r="AH1030" t="e">
        <f t="shared" si="164"/>
        <v>#DIV/0!</v>
      </c>
      <c r="AI1030" t="e">
        <f t="shared" si="165"/>
        <v>#DIV/0!</v>
      </c>
      <c r="AJ1030" t="e">
        <f t="shared" si="166"/>
        <v>#DIV/0!</v>
      </c>
      <c r="AK1030" t="e">
        <f t="shared" si="167"/>
        <v>#DIV/0!</v>
      </c>
      <c r="AL1030" t="e">
        <f t="shared" si="168"/>
        <v>#DIV/0!</v>
      </c>
      <c r="AM1030" t="e">
        <f t="shared" si="169"/>
        <v>#DIV/0!</v>
      </c>
    </row>
    <row r="1031" spans="1:39">
      <c r="A1031" s="18" t="s">
        <v>1315</v>
      </c>
      <c r="B1031" s="18" t="s">
        <v>1467</v>
      </c>
      <c r="C1031" s="18" t="s">
        <v>2373</v>
      </c>
      <c r="D1031" s="33">
        <v>43.932637999999997</v>
      </c>
      <c r="E1031" s="33">
        <v>-60.008608000000002</v>
      </c>
      <c r="F1031" s="19">
        <v>2</v>
      </c>
      <c r="L1031" s="23" t="s">
        <v>1467</v>
      </c>
      <c r="M1031" s="24">
        <v>43.93</v>
      </c>
      <c r="N1031" s="24">
        <v>-60.02</v>
      </c>
      <c r="O1031" s="26" t="s">
        <v>1467</v>
      </c>
      <c r="P1031" s="26" t="s">
        <v>2373</v>
      </c>
      <c r="Q1031" s="26">
        <v>43.93</v>
      </c>
      <c r="R1031" s="26">
        <v>-60.02</v>
      </c>
      <c r="S1031" s="26">
        <v>5</v>
      </c>
      <c r="T1031" s="30" t="s">
        <v>1467</v>
      </c>
      <c r="U1031" s="30" t="s">
        <v>2373</v>
      </c>
      <c r="V1031" s="30">
        <v>43.93</v>
      </c>
      <c r="W1031" s="30">
        <v>-60.02</v>
      </c>
      <c r="X1031" s="30">
        <v>5</v>
      </c>
      <c r="AD1031" t="e">
        <f t="shared" si="160"/>
        <v>#DIV/0!</v>
      </c>
      <c r="AE1031" t="e">
        <f t="shared" si="161"/>
        <v>#DIV/0!</v>
      </c>
      <c r="AF1031">
        <f t="shared" si="162"/>
        <v>1.0000600500796721</v>
      </c>
      <c r="AG1031">
        <f t="shared" si="163"/>
        <v>0.99981019660113291</v>
      </c>
      <c r="AH1031">
        <f t="shared" si="164"/>
        <v>1.0000600500796721</v>
      </c>
      <c r="AI1031">
        <f t="shared" si="165"/>
        <v>0.99981019660113291</v>
      </c>
      <c r="AJ1031">
        <f t="shared" si="166"/>
        <v>1.0000600500796721</v>
      </c>
      <c r="AK1031">
        <f t="shared" si="167"/>
        <v>0.99981019660113291</v>
      </c>
      <c r="AL1031" t="e">
        <f t="shared" si="168"/>
        <v>#DIV/0!</v>
      </c>
      <c r="AM1031" t="e">
        <f t="shared" si="169"/>
        <v>#DIV/0!</v>
      </c>
    </row>
    <row r="1032" spans="1:39">
      <c r="A1032" s="18" t="s">
        <v>1316</v>
      </c>
      <c r="B1032" s="18" t="s">
        <v>1541</v>
      </c>
      <c r="C1032" s="18" t="s">
        <v>3795</v>
      </c>
      <c r="D1032" s="33">
        <v>42.599998474099998</v>
      </c>
      <c r="E1032" s="33">
        <v>-80.599998474100005</v>
      </c>
      <c r="F1032" s="19">
        <v>200</v>
      </c>
      <c r="L1032" s="23" t="s">
        <v>1541</v>
      </c>
      <c r="M1032" s="24">
        <v>42.6</v>
      </c>
      <c r="N1032" s="24">
        <v>-80.599999999999994</v>
      </c>
      <c r="AD1032" t="e">
        <f t="shared" si="160"/>
        <v>#DIV/0!</v>
      </c>
      <c r="AE1032" t="e">
        <f t="shared" si="161"/>
        <v>#DIV/0!</v>
      </c>
      <c r="AF1032">
        <f t="shared" si="162"/>
        <v>0.9999999641807511</v>
      </c>
      <c r="AG1032">
        <f t="shared" si="163"/>
        <v>0.9999999810682384</v>
      </c>
      <c r="AH1032" t="e">
        <f t="shared" si="164"/>
        <v>#DIV/0!</v>
      </c>
      <c r="AI1032" t="e">
        <f t="shared" si="165"/>
        <v>#DIV/0!</v>
      </c>
      <c r="AJ1032" t="e">
        <f t="shared" si="166"/>
        <v>#DIV/0!</v>
      </c>
      <c r="AK1032" t="e">
        <f t="shared" si="167"/>
        <v>#DIV/0!</v>
      </c>
      <c r="AL1032" t="e">
        <f t="shared" si="168"/>
        <v>#DIV/0!</v>
      </c>
      <c r="AM1032" t="e">
        <f t="shared" si="169"/>
        <v>#DIV/0!</v>
      </c>
    </row>
    <row r="1033" spans="1:39">
      <c r="A1033" s="18" t="s">
        <v>1317</v>
      </c>
      <c r="B1033" s="18" t="s">
        <v>2902</v>
      </c>
      <c r="C1033" s="18" t="s">
        <v>3798</v>
      </c>
      <c r="D1033" s="33">
        <v>40.312303</v>
      </c>
      <c r="E1033" s="33">
        <v>-74.872663000000003</v>
      </c>
      <c r="F1033" s="19">
        <v>59</v>
      </c>
      <c r="AD1033" t="e">
        <f t="shared" si="160"/>
        <v>#DIV/0!</v>
      </c>
      <c r="AE1033" t="e">
        <f t="shared" si="161"/>
        <v>#DIV/0!</v>
      </c>
      <c r="AF1033" t="e">
        <f t="shared" si="162"/>
        <v>#DIV/0!</v>
      </c>
      <c r="AG1033" t="e">
        <f t="shared" si="163"/>
        <v>#DIV/0!</v>
      </c>
      <c r="AH1033" t="e">
        <f t="shared" si="164"/>
        <v>#DIV/0!</v>
      </c>
      <c r="AI1033" t="e">
        <f t="shared" si="165"/>
        <v>#DIV/0!</v>
      </c>
      <c r="AJ1033" t="e">
        <f t="shared" si="166"/>
        <v>#DIV/0!</v>
      </c>
      <c r="AK1033" t="e">
        <f t="shared" si="167"/>
        <v>#DIV/0!</v>
      </c>
      <c r="AL1033" t="e">
        <f t="shared" si="168"/>
        <v>#DIV/0!</v>
      </c>
      <c r="AM1033" t="e">
        <f t="shared" si="169"/>
        <v>#DIV/0!</v>
      </c>
    </row>
    <row r="1034" spans="1:39">
      <c r="A1034" s="18" t="s">
        <v>1318</v>
      </c>
      <c r="B1034" s="18" t="s">
        <v>2903</v>
      </c>
      <c r="C1034" s="18" t="s">
        <v>3791</v>
      </c>
      <c r="D1034" s="33">
        <v>-35.120399475100001</v>
      </c>
      <c r="E1034" s="33">
        <v>147.36849975589999</v>
      </c>
      <c r="F1034" s="19">
        <v>212</v>
      </c>
      <c r="AD1034" t="e">
        <f t="shared" si="160"/>
        <v>#DIV/0!</v>
      </c>
      <c r="AE1034" t="e">
        <f t="shared" si="161"/>
        <v>#DIV/0!</v>
      </c>
      <c r="AF1034" t="e">
        <f t="shared" si="162"/>
        <v>#DIV/0!</v>
      </c>
      <c r="AG1034" t="e">
        <f t="shared" si="163"/>
        <v>#DIV/0!</v>
      </c>
      <c r="AH1034" t="e">
        <f t="shared" si="164"/>
        <v>#DIV/0!</v>
      </c>
      <c r="AI1034" t="e">
        <f t="shared" si="165"/>
        <v>#DIV/0!</v>
      </c>
      <c r="AJ1034" t="e">
        <f t="shared" si="166"/>
        <v>#DIV/0!</v>
      </c>
      <c r="AK1034" t="e">
        <f t="shared" si="167"/>
        <v>#DIV/0!</v>
      </c>
      <c r="AL1034" t="e">
        <f t="shared" si="168"/>
        <v>#DIV/0!</v>
      </c>
      <c r="AM1034" t="e">
        <f t="shared" si="169"/>
        <v>#DIV/0!</v>
      </c>
    </row>
    <row r="1035" spans="1:39">
      <c r="A1035" s="18" t="s">
        <v>1319</v>
      </c>
      <c r="B1035" s="18" t="s">
        <v>1690</v>
      </c>
      <c r="C1035" s="18" t="s">
        <v>3814</v>
      </c>
      <c r="D1035" s="33">
        <v>38.913101196299998</v>
      </c>
      <c r="E1035" s="33">
        <v>-76.152496337900004</v>
      </c>
      <c r="F1035" s="19">
        <v>6</v>
      </c>
      <c r="L1035" s="23" t="s">
        <v>1690</v>
      </c>
      <c r="M1035" s="24">
        <v>38.909999999999997</v>
      </c>
      <c r="N1035" s="24">
        <v>-76.150000000000006</v>
      </c>
      <c r="AD1035" t="e">
        <f t="shared" si="160"/>
        <v>#DIV/0!</v>
      </c>
      <c r="AE1035" t="e">
        <f t="shared" si="161"/>
        <v>#DIV/0!</v>
      </c>
      <c r="AF1035">
        <f t="shared" si="162"/>
        <v>1.0000797017810332</v>
      </c>
      <c r="AG1035">
        <f t="shared" si="163"/>
        <v>1.0000327818502954</v>
      </c>
      <c r="AH1035" t="e">
        <f t="shared" si="164"/>
        <v>#DIV/0!</v>
      </c>
      <c r="AI1035" t="e">
        <f t="shared" si="165"/>
        <v>#DIV/0!</v>
      </c>
      <c r="AJ1035" t="e">
        <f t="shared" si="166"/>
        <v>#DIV/0!</v>
      </c>
      <c r="AK1035" t="e">
        <f t="shared" si="167"/>
        <v>#DIV/0!</v>
      </c>
      <c r="AL1035" t="e">
        <f t="shared" si="168"/>
        <v>#DIV/0!</v>
      </c>
      <c r="AM1035" t="e">
        <f t="shared" si="169"/>
        <v>#DIV/0!</v>
      </c>
    </row>
    <row r="1036" spans="1:39">
      <c r="A1036" s="18" t="s">
        <v>1320</v>
      </c>
      <c r="B1036" s="18" t="s">
        <v>1356</v>
      </c>
      <c r="C1036" s="18" t="s">
        <v>3815</v>
      </c>
      <c r="D1036" s="33">
        <v>39.753999999999998</v>
      </c>
      <c r="E1036" s="33">
        <v>116.9618</v>
      </c>
      <c r="F1036" s="19">
        <v>35</v>
      </c>
      <c r="L1036" s="23" t="s">
        <v>1356</v>
      </c>
      <c r="M1036" s="24">
        <v>39.979999999999997</v>
      </c>
      <c r="N1036" s="24">
        <v>116.4</v>
      </c>
      <c r="AD1036" t="e">
        <f t="shared" si="160"/>
        <v>#DIV/0!</v>
      </c>
      <c r="AE1036" t="e">
        <f t="shared" si="161"/>
        <v>#DIV/0!</v>
      </c>
      <c r="AF1036">
        <f t="shared" si="162"/>
        <v>0.99434717358679336</v>
      </c>
      <c r="AG1036">
        <f t="shared" si="163"/>
        <v>1.0048264604810995</v>
      </c>
      <c r="AH1036" t="e">
        <f t="shared" si="164"/>
        <v>#DIV/0!</v>
      </c>
      <c r="AI1036" t="e">
        <f t="shared" si="165"/>
        <v>#DIV/0!</v>
      </c>
      <c r="AJ1036" t="e">
        <f t="shared" si="166"/>
        <v>#DIV/0!</v>
      </c>
      <c r="AK1036" t="e">
        <f t="shared" si="167"/>
        <v>#DIV/0!</v>
      </c>
      <c r="AL1036" t="e">
        <f t="shared" si="168"/>
        <v>#DIV/0!</v>
      </c>
      <c r="AM1036" t="e">
        <f t="shared" si="169"/>
        <v>#DIV/0!</v>
      </c>
    </row>
    <row r="1037" spans="1:39">
      <c r="A1037" s="18" t="s">
        <v>1321</v>
      </c>
      <c r="B1037" s="18" t="s">
        <v>1360</v>
      </c>
      <c r="C1037" s="18" t="s">
        <v>3274</v>
      </c>
      <c r="D1037" s="33">
        <v>60.970001220699999</v>
      </c>
      <c r="E1037" s="33">
        <v>69.069999694800003</v>
      </c>
      <c r="F1037" s="19">
        <v>40</v>
      </c>
      <c r="L1037" s="23" t="s">
        <v>1360</v>
      </c>
      <c r="M1037" s="24">
        <v>60.97</v>
      </c>
      <c r="N1037" s="24">
        <v>69.069999999999993</v>
      </c>
      <c r="AD1037" t="e">
        <f t="shared" si="160"/>
        <v>#DIV/0!</v>
      </c>
      <c r="AE1037" t="e">
        <f t="shared" si="161"/>
        <v>#DIV/0!</v>
      </c>
      <c r="AF1037">
        <f t="shared" si="162"/>
        <v>1.0000000200213219</v>
      </c>
      <c r="AG1037">
        <f t="shared" si="163"/>
        <v>0.99999999558129449</v>
      </c>
      <c r="AH1037" t="e">
        <f t="shared" si="164"/>
        <v>#DIV/0!</v>
      </c>
      <c r="AI1037" t="e">
        <f t="shared" si="165"/>
        <v>#DIV/0!</v>
      </c>
      <c r="AJ1037" t="e">
        <f t="shared" si="166"/>
        <v>#DIV/0!</v>
      </c>
      <c r="AK1037" t="e">
        <f t="shared" si="167"/>
        <v>#DIV/0!</v>
      </c>
      <c r="AL1037" t="e">
        <f t="shared" si="168"/>
        <v>#DIV/0!</v>
      </c>
      <c r="AM1037" t="e">
        <f t="shared" si="169"/>
        <v>#DIV/0!</v>
      </c>
    </row>
    <row r="1038" spans="1:39">
      <c r="A1038" s="18"/>
      <c r="B1038" s="18"/>
      <c r="C1038" s="18"/>
      <c r="O1038" s="26" t="s">
        <v>2374</v>
      </c>
      <c r="P1038" s="26" t="s">
        <v>251</v>
      </c>
      <c r="Q1038" s="26">
        <v>71.319999999999993</v>
      </c>
      <c r="R1038" s="26">
        <v>-156.6</v>
      </c>
      <c r="S1038" s="26">
        <v>11</v>
      </c>
      <c r="AD1038" t="e">
        <f t="shared" si="160"/>
        <v>#DIV/0!</v>
      </c>
      <c r="AE1038" t="e">
        <f t="shared" si="161"/>
        <v>#DIV/0!</v>
      </c>
      <c r="AF1038" t="e">
        <f t="shared" si="162"/>
        <v>#DIV/0!</v>
      </c>
      <c r="AG1038" t="e">
        <f t="shared" si="163"/>
        <v>#DIV/0!</v>
      </c>
      <c r="AH1038">
        <f t="shared" si="164"/>
        <v>0</v>
      </c>
      <c r="AI1038">
        <f t="shared" si="165"/>
        <v>0</v>
      </c>
      <c r="AJ1038" t="e">
        <f t="shared" si="166"/>
        <v>#DIV/0!</v>
      </c>
      <c r="AK1038" t="e">
        <f t="shared" si="167"/>
        <v>#DIV/0!</v>
      </c>
      <c r="AL1038" t="e">
        <f t="shared" si="168"/>
        <v>#DIV/0!</v>
      </c>
      <c r="AM1038" t="e">
        <f t="shared" si="169"/>
        <v>#DIV/0!</v>
      </c>
    </row>
    <row r="1039" spans="1:39">
      <c r="A1039" s="18"/>
      <c r="B1039" s="18"/>
      <c r="C1039" s="18"/>
      <c r="O1039" s="26" t="s">
        <v>2375</v>
      </c>
      <c r="P1039" s="26" t="s">
        <v>281</v>
      </c>
      <c r="Q1039" s="26">
        <v>19.539000000000001</v>
      </c>
      <c r="R1039" s="26">
        <v>-155.578</v>
      </c>
      <c r="S1039" s="26">
        <v>3397</v>
      </c>
      <c r="AD1039" t="e">
        <f t="shared" si="160"/>
        <v>#DIV/0!</v>
      </c>
      <c r="AE1039" t="e">
        <f t="shared" si="161"/>
        <v>#DIV/0!</v>
      </c>
      <c r="AF1039" t="e">
        <f t="shared" si="162"/>
        <v>#DIV/0!</v>
      </c>
      <c r="AG1039" t="e">
        <f t="shared" si="163"/>
        <v>#DIV/0!</v>
      </c>
      <c r="AH1039">
        <f t="shared" si="164"/>
        <v>0</v>
      </c>
      <c r="AI1039">
        <f t="shared" si="165"/>
        <v>0</v>
      </c>
      <c r="AJ1039" t="e">
        <f t="shared" si="166"/>
        <v>#DIV/0!</v>
      </c>
      <c r="AK1039" t="e">
        <f t="shared" si="167"/>
        <v>#DIV/0!</v>
      </c>
      <c r="AL1039" t="e">
        <f t="shared" si="168"/>
        <v>#DIV/0!</v>
      </c>
      <c r="AM1039" t="e">
        <f t="shared" si="169"/>
        <v>#DIV/0!</v>
      </c>
    </row>
    <row r="1040" spans="1:39">
      <c r="A1040" s="18" t="s">
        <v>1322</v>
      </c>
      <c r="B1040" s="18" t="s">
        <v>1370</v>
      </c>
      <c r="C1040" s="18" t="s">
        <v>3816</v>
      </c>
      <c r="D1040" s="33">
        <v>62.080001831099999</v>
      </c>
      <c r="E1040" s="33">
        <v>129.75</v>
      </c>
      <c r="F1040" s="19">
        <v>98</v>
      </c>
      <c r="L1040" s="23" t="s">
        <v>1370</v>
      </c>
      <c r="M1040" s="24">
        <v>62.08</v>
      </c>
      <c r="N1040" s="24">
        <v>129.80000000000001</v>
      </c>
      <c r="AD1040" t="e">
        <f t="shared" si="160"/>
        <v>#DIV/0!</v>
      </c>
      <c r="AE1040" t="e">
        <f t="shared" si="161"/>
        <v>#DIV/0!</v>
      </c>
      <c r="AF1040">
        <f t="shared" si="162"/>
        <v>1.0000000294958118</v>
      </c>
      <c r="AG1040">
        <f t="shared" si="163"/>
        <v>0.99961479198767322</v>
      </c>
      <c r="AH1040" t="e">
        <f t="shared" si="164"/>
        <v>#DIV/0!</v>
      </c>
      <c r="AI1040" t="e">
        <f t="shared" si="165"/>
        <v>#DIV/0!</v>
      </c>
      <c r="AJ1040" t="e">
        <f t="shared" si="166"/>
        <v>#DIV/0!</v>
      </c>
      <c r="AK1040" t="e">
        <f t="shared" si="167"/>
        <v>#DIV/0!</v>
      </c>
      <c r="AL1040" t="e">
        <f t="shared" si="168"/>
        <v>#DIV/0!</v>
      </c>
      <c r="AM1040" t="e">
        <f t="shared" si="169"/>
        <v>#DIV/0!</v>
      </c>
    </row>
    <row r="1041" spans="1:39">
      <c r="A1041" s="18" t="s">
        <v>1323</v>
      </c>
      <c r="B1041" s="18" t="s">
        <v>1542</v>
      </c>
      <c r="C1041" s="18" t="s">
        <v>3817</v>
      </c>
      <c r="D1041" s="33">
        <v>43.8699989319</v>
      </c>
      <c r="E1041" s="33">
        <v>-66.099998474100005</v>
      </c>
      <c r="F1041" s="19">
        <v>9</v>
      </c>
      <c r="L1041" s="23" t="s">
        <v>1542</v>
      </c>
      <c r="M1041" s="24">
        <v>43.87</v>
      </c>
      <c r="N1041" s="24">
        <v>-66.099999999999994</v>
      </c>
      <c r="AD1041" t="e">
        <f t="shared" si="160"/>
        <v>#DIV/0!</v>
      </c>
      <c r="AE1041" t="e">
        <f t="shared" si="161"/>
        <v>#DIV/0!</v>
      </c>
      <c r="AF1041">
        <f t="shared" si="162"/>
        <v>0.99999997565306598</v>
      </c>
      <c r="AG1041">
        <f t="shared" si="163"/>
        <v>0.99999997691528009</v>
      </c>
      <c r="AH1041" t="e">
        <f t="shared" si="164"/>
        <v>#DIV/0!</v>
      </c>
      <c r="AI1041" t="e">
        <f t="shared" si="165"/>
        <v>#DIV/0!</v>
      </c>
      <c r="AJ1041" t="e">
        <f t="shared" si="166"/>
        <v>#DIV/0!</v>
      </c>
      <c r="AK1041" t="e">
        <f t="shared" si="167"/>
        <v>#DIV/0!</v>
      </c>
      <c r="AL1041" t="e">
        <f t="shared" si="168"/>
        <v>#DIV/0!</v>
      </c>
      <c r="AM1041" t="e">
        <f t="shared" si="169"/>
        <v>#DIV/0!</v>
      </c>
    </row>
    <row r="1042" spans="1:39">
      <c r="A1042" s="18" t="s">
        <v>1324</v>
      </c>
      <c r="B1042" s="18" t="s">
        <v>2904</v>
      </c>
      <c r="C1042" s="18" t="s">
        <v>3819</v>
      </c>
      <c r="D1042" s="33">
        <v>44.565356000000001</v>
      </c>
      <c r="E1042" s="33">
        <v>-110.400338</v>
      </c>
      <c r="F1042" s="19">
        <v>2430</v>
      </c>
      <c r="AD1042" t="e">
        <f t="shared" si="160"/>
        <v>#DIV/0!</v>
      </c>
      <c r="AE1042" t="e">
        <f t="shared" si="161"/>
        <v>#DIV/0!</v>
      </c>
      <c r="AF1042" t="e">
        <f t="shared" si="162"/>
        <v>#DIV/0!</v>
      </c>
      <c r="AG1042" t="e">
        <f t="shared" si="163"/>
        <v>#DIV/0!</v>
      </c>
      <c r="AH1042" t="e">
        <f t="shared" si="164"/>
        <v>#DIV/0!</v>
      </c>
      <c r="AI1042" t="e">
        <f t="shared" si="165"/>
        <v>#DIV/0!</v>
      </c>
      <c r="AJ1042" t="e">
        <f t="shared" si="166"/>
        <v>#DIV/0!</v>
      </c>
      <c r="AK1042" t="e">
        <f t="shared" si="167"/>
        <v>#DIV/0!</v>
      </c>
      <c r="AL1042" t="e">
        <f t="shared" si="168"/>
        <v>#DIV/0!</v>
      </c>
      <c r="AM1042" t="e">
        <f t="shared" si="169"/>
        <v>#DIV/0!</v>
      </c>
    </row>
    <row r="1043" spans="1:39">
      <c r="A1043" s="18" t="s">
        <v>1325</v>
      </c>
      <c r="B1043" s="18" t="s">
        <v>2905</v>
      </c>
      <c r="C1043" s="18" t="s">
        <v>3822</v>
      </c>
      <c r="D1043" s="33">
        <v>22.379444122300001</v>
      </c>
      <c r="E1043" s="33">
        <v>114.3361129761</v>
      </c>
      <c r="F1043" s="19">
        <v>86</v>
      </c>
      <c r="AD1043" t="e">
        <f t="shared" si="160"/>
        <v>#DIV/0!</v>
      </c>
      <c r="AE1043" t="e">
        <f t="shared" si="161"/>
        <v>#DIV/0!</v>
      </c>
      <c r="AF1043" t="e">
        <f t="shared" si="162"/>
        <v>#DIV/0!</v>
      </c>
      <c r="AG1043" t="e">
        <f t="shared" si="163"/>
        <v>#DIV/0!</v>
      </c>
      <c r="AH1043" t="e">
        <f t="shared" si="164"/>
        <v>#DIV/0!</v>
      </c>
      <c r="AI1043" t="e">
        <f t="shared" si="165"/>
        <v>#DIV/0!</v>
      </c>
      <c r="AJ1043" t="e">
        <f t="shared" si="166"/>
        <v>#DIV/0!</v>
      </c>
      <c r="AK1043" t="e">
        <f t="shared" si="167"/>
        <v>#DIV/0!</v>
      </c>
      <c r="AL1043" t="e">
        <f t="shared" si="168"/>
        <v>#DIV/0!</v>
      </c>
      <c r="AM1043" t="e">
        <f t="shared" si="169"/>
        <v>#DIV/0!</v>
      </c>
    </row>
    <row r="1044" spans="1:39">
      <c r="A1044" s="18" t="s">
        <v>1327</v>
      </c>
      <c r="B1044" s="18" t="s">
        <v>1657</v>
      </c>
      <c r="C1044" s="18" t="s">
        <v>3820</v>
      </c>
      <c r="D1044" s="33">
        <v>51.259998321499999</v>
      </c>
      <c r="E1044" s="33">
        <v>-102.4700012207</v>
      </c>
      <c r="F1044" s="19">
        <v>504</v>
      </c>
      <c r="L1044" s="23" t="s">
        <v>1657</v>
      </c>
      <c r="M1044" s="24">
        <v>51.26</v>
      </c>
      <c r="N1044" s="24">
        <v>-102.5</v>
      </c>
      <c r="AD1044" t="e">
        <f t="shared" si="160"/>
        <v>#DIV/0!</v>
      </c>
      <c r="AE1044" t="e">
        <f t="shared" si="161"/>
        <v>#DIV/0!</v>
      </c>
      <c r="AF1044">
        <f t="shared" si="162"/>
        <v>0.99999996725516971</v>
      </c>
      <c r="AG1044">
        <f t="shared" si="163"/>
        <v>0.99970732898243897</v>
      </c>
      <c r="AH1044" t="e">
        <f t="shared" si="164"/>
        <v>#DIV/0!</v>
      </c>
      <c r="AI1044" t="e">
        <f t="shared" si="165"/>
        <v>#DIV/0!</v>
      </c>
      <c r="AJ1044" t="e">
        <f t="shared" si="166"/>
        <v>#DIV/0!</v>
      </c>
      <c r="AK1044" t="e">
        <f t="shared" si="167"/>
        <v>#DIV/0!</v>
      </c>
      <c r="AL1044" t="e">
        <f t="shared" si="168"/>
        <v>#DIV/0!</v>
      </c>
      <c r="AM1044" t="e">
        <f t="shared" si="169"/>
        <v>#DIV/0!</v>
      </c>
    </row>
    <row r="1045" spans="1:39">
      <c r="A1045" s="18" t="s">
        <v>1328</v>
      </c>
      <c r="B1045" s="18" t="s">
        <v>2906</v>
      </c>
      <c r="C1045" s="18" t="s">
        <v>3821</v>
      </c>
      <c r="D1045" s="33">
        <v>37.713251</v>
      </c>
      <c r="E1045" s="33">
        <v>-119.70619600000001</v>
      </c>
      <c r="F1045" s="19">
        <v>1605</v>
      </c>
      <c r="AD1045" t="e">
        <f t="shared" si="160"/>
        <v>#DIV/0!</v>
      </c>
      <c r="AE1045" t="e">
        <f t="shared" si="161"/>
        <v>#DIV/0!</v>
      </c>
      <c r="AF1045" t="e">
        <f t="shared" si="162"/>
        <v>#DIV/0!</v>
      </c>
      <c r="AG1045" t="e">
        <f t="shared" si="163"/>
        <v>#DIV/0!</v>
      </c>
      <c r="AH1045" t="e">
        <f t="shared" si="164"/>
        <v>#DIV/0!</v>
      </c>
      <c r="AI1045" t="e">
        <f t="shared" si="165"/>
        <v>#DIV/0!</v>
      </c>
      <c r="AJ1045" t="e">
        <f t="shared" si="166"/>
        <v>#DIV/0!</v>
      </c>
      <c r="AK1045" t="e">
        <f t="shared" si="167"/>
        <v>#DIV/0!</v>
      </c>
      <c r="AL1045" t="e">
        <f t="shared" si="168"/>
        <v>#DIV/0!</v>
      </c>
      <c r="AM1045" t="e">
        <f t="shared" si="169"/>
        <v>#DIV/0!</v>
      </c>
    </row>
    <row r="1046" spans="1:39">
      <c r="A1046" s="18" t="s">
        <v>1329</v>
      </c>
      <c r="B1046" s="18" t="s">
        <v>2907</v>
      </c>
      <c r="C1046" s="18" t="s">
        <v>1948</v>
      </c>
      <c r="D1046" s="33">
        <v>50.700000762899997</v>
      </c>
      <c r="E1046" s="33">
        <v>-3.7200000285999999</v>
      </c>
      <c r="F1046" s="19">
        <v>119</v>
      </c>
      <c r="Y1046" s="26" t="s">
        <v>1948</v>
      </c>
      <c r="Z1046" s="26">
        <v>50.596389000000002</v>
      </c>
      <c r="AA1046" s="26">
        <v>-3.7130559999999999</v>
      </c>
      <c r="AB1046" s="28">
        <v>119</v>
      </c>
      <c r="AD1046" t="e">
        <f t="shared" si="160"/>
        <v>#DIV/0!</v>
      </c>
      <c r="AE1046" t="e">
        <f t="shared" si="161"/>
        <v>#DIV/0!</v>
      </c>
      <c r="AF1046" t="e">
        <f t="shared" si="162"/>
        <v>#DIV/0!</v>
      </c>
      <c r="AG1046" t="e">
        <f t="shared" si="163"/>
        <v>#DIV/0!</v>
      </c>
      <c r="AH1046" t="e">
        <f t="shared" si="164"/>
        <v>#DIV/0!</v>
      </c>
      <c r="AI1046" t="e">
        <f t="shared" si="165"/>
        <v>#DIV/0!</v>
      </c>
      <c r="AJ1046" t="e">
        <f t="shared" si="166"/>
        <v>#DIV/0!</v>
      </c>
      <c r="AK1046" t="e">
        <f t="shared" si="167"/>
        <v>#DIV/0!</v>
      </c>
      <c r="AL1046">
        <f t="shared" si="168"/>
        <v>1.0020478094375469</v>
      </c>
      <c r="AM1046">
        <f t="shared" si="169"/>
        <v>1.0018701653301216</v>
      </c>
    </row>
    <row r="1047" spans="1:39">
      <c r="A1047" s="18" t="s">
        <v>1330</v>
      </c>
      <c r="B1047" s="18" t="s">
        <v>2908</v>
      </c>
      <c r="C1047" s="18" t="s">
        <v>3823</v>
      </c>
      <c r="D1047" s="33">
        <v>44.133335113500003</v>
      </c>
      <c r="E1047" s="33">
        <v>15.216666221600001</v>
      </c>
      <c r="F1047" s="19">
        <v>5</v>
      </c>
      <c r="AD1047" t="e">
        <f t="shared" si="160"/>
        <v>#DIV/0!</v>
      </c>
      <c r="AE1047" t="e">
        <f t="shared" si="161"/>
        <v>#DIV/0!</v>
      </c>
      <c r="AF1047" t="e">
        <f t="shared" si="162"/>
        <v>#DIV/0!</v>
      </c>
      <c r="AG1047" t="e">
        <f t="shared" si="163"/>
        <v>#DIV/0!</v>
      </c>
      <c r="AH1047" t="e">
        <f t="shared" si="164"/>
        <v>#DIV/0!</v>
      </c>
      <c r="AI1047" t="e">
        <f t="shared" si="165"/>
        <v>#DIV/0!</v>
      </c>
      <c r="AJ1047" t="e">
        <f t="shared" si="166"/>
        <v>#DIV/0!</v>
      </c>
      <c r="AK1047" t="e">
        <f t="shared" si="167"/>
        <v>#DIV/0!</v>
      </c>
      <c r="AL1047" t="e">
        <f t="shared" si="168"/>
        <v>#DIV/0!</v>
      </c>
      <c r="AM1047" t="e">
        <f t="shared" si="169"/>
        <v>#DIV/0!</v>
      </c>
    </row>
    <row r="1048" spans="1:39">
      <c r="A1048" s="18" t="s">
        <v>1331</v>
      </c>
      <c r="B1048" s="18" t="s">
        <v>1646</v>
      </c>
      <c r="C1048" s="18" t="s">
        <v>3827</v>
      </c>
      <c r="D1048" s="33">
        <v>41.627998352100001</v>
      </c>
      <c r="E1048" s="33">
        <v>-0.91200000049999996</v>
      </c>
      <c r="F1048" s="19">
        <v>249</v>
      </c>
      <c r="L1048" s="23" t="s">
        <v>1646</v>
      </c>
      <c r="M1048" s="24">
        <v>41.63</v>
      </c>
      <c r="N1048" s="24">
        <v>-0.91</v>
      </c>
      <c r="AD1048" t="e">
        <f t="shared" si="160"/>
        <v>#DIV/0!</v>
      </c>
      <c r="AE1048" t="e">
        <f t="shared" si="161"/>
        <v>#DIV/0!</v>
      </c>
      <c r="AF1048">
        <f t="shared" si="162"/>
        <v>0.99995191813836171</v>
      </c>
      <c r="AG1048">
        <f t="shared" si="163"/>
        <v>1.0021978027472527</v>
      </c>
      <c r="AH1048" t="e">
        <f t="shared" si="164"/>
        <v>#DIV/0!</v>
      </c>
      <c r="AI1048" t="e">
        <f t="shared" si="165"/>
        <v>#DIV/0!</v>
      </c>
      <c r="AJ1048" t="e">
        <f t="shared" si="166"/>
        <v>#DIV/0!</v>
      </c>
      <c r="AK1048" t="e">
        <f t="shared" si="167"/>
        <v>#DIV/0!</v>
      </c>
      <c r="AL1048" t="e">
        <f t="shared" si="168"/>
        <v>#DIV/0!</v>
      </c>
      <c r="AM1048" t="e">
        <f t="shared" si="169"/>
        <v>#DIV/0!</v>
      </c>
    </row>
    <row r="1049" spans="1:39">
      <c r="A1049" s="18" t="s">
        <v>1332</v>
      </c>
      <c r="B1049" s="18" t="s">
        <v>2909</v>
      </c>
      <c r="C1049" s="18" t="s">
        <v>3828</v>
      </c>
      <c r="D1049" s="33">
        <v>44.816665649400001</v>
      </c>
      <c r="E1049" s="33">
        <v>14.983333587600001</v>
      </c>
      <c r="F1049" s="19">
        <v>1594</v>
      </c>
      <c r="AD1049" t="e">
        <f t="shared" si="160"/>
        <v>#DIV/0!</v>
      </c>
      <c r="AE1049" t="e">
        <f t="shared" si="161"/>
        <v>#DIV/0!</v>
      </c>
      <c r="AF1049" t="e">
        <f t="shared" si="162"/>
        <v>#DIV/0!</v>
      </c>
      <c r="AG1049" t="e">
        <f t="shared" si="163"/>
        <v>#DIV/0!</v>
      </c>
      <c r="AH1049" t="e">
        <f t="shared" si="164"/>
        <v>#DIV/0!</v>
      </c>
      <c r="AI1049" t="e">
        <f t="shared" si="165"/>
        <v>#DIV/0!</v>
      </c>
      <c r="AJ1049" t="e">
        <f t="shared" si="166"/>
        <v>#DIV/0!</v>
      </c>
      <c r="AK1049" t="e">
        <f t="shared" si="167"/>
        <v>#DIV/0!</v>
      </c>
      <c r="AL1049" t="e">
        <f t="shared" si="168"/>
        <v>#DIV/0!</v>
      </c>
      <c r="AM1049" t="e">
        <f t="shared" si="169"/>
        <v>#DIV/0!</v>
      </c>
    </row>
    <row r="1050" spans="1:39">
      <c r="A1050" s="18" t="s">
        <v>1333</v>
      </c>
      <c r="B1050" s="18" t="s">
        <v>2910</v>
      </c>
      <c r="C1050" s="18" t="s">
        <v>3824</v>
      </c>
      <c r="D1050" s="33">
        <v>45.816665649400001</v>
      </c>
      <c r="E1050" s="33">
        <v>15.983333587600001</v>
      </c>
      <c r="F1050" s="19">
        <v>157</v>
      </c>
      <c r="AD1050" t="e">
        <f t="shared" si="160"/>
        <v>#DIV/0!</v>
      </c>
      <c r="AE1050" t="e">
        <f t="shared" si="161"/>
        <v>#DIV/0!</v>
      </c>
      <c r="AF1050" t="e">
        <f t="shared" si="162"/>
        <v>#DIV/0!</v>
      </c>
      <c r="AG1050" t="e">
        <f t="shared" si="163"/>
        <v>#DIV/0!</v>
      </c>
      <c r="AH1050" t="e">
        <f t="shared" si="164"/>
        <v>#DIV/0!</v>
      </c>
      <c r="AI1050" t="e">
        <f t="shared" si="165"/>
        <v>#DIV/0!</v>
      </c>
      <c r="AJ1050" t="e">
        <f t="shared" si="166"/>
        <v>#DIV/0!</v>
      </c>
      <c r="AK1050" t="e">
        <f t="shared" si="167"/>
        <v>#DIV/0!</v>
      </c>
      <c r="AL1050" t="e">
        <f t="shared" si="168"/>
        <v>#DIV/0!</v>
      </c>
      <c r="AM1050" t="e">
        <f t="shared" si="169"/>
        <v>#DIV/0!</v>
      </c>
    </row>
    <row r="1051" spans="1:39">
      <c r="A1051" s="18" t="s">
        <v>1334</v>
      </c>
      <c r="B1051" s="18" t="s">
        <v>2473</v>
      </c>
      <c r="C1051" s="18" t="s">
        <v>2472</v>
      </c>
      <c r="D1051" s="33">
        <v>43.150001525900002</v>
      </c>
      <c r="E1051" s="33">
        <v>19.1333332062</v>
      </c>
      <c r="F1051" s="19">
        <v>1450</v>
      </c>
      <c r="T1051" s="30" t="s">
        <v>2473</v>
      </c>
      <c r="U1051" s="30" t="s">
        <v>2472</v>
      </c>
      <c r="V1051" s="30">
        <v>43.15</v>
      </c>
      <c r="W1051" s="30">
        <v>19.13</v>
      </c>
      <c r="X1051" s="30">
        <v>1450</v>
      </c>
      <c r="AD1051" t="e">
        <f t="shared" si="160"/>
        <v>#DIV/0!</v>
      </c>
      <c r="AE1051" t="e">
        <f t="shared" si="161"/>
        <v>#DIV/0!</v>
      </c>
      <c r="AF1051" t="e">
        <f t="shared" si="162"/>
        <v>#DIV/0!</v>
      </c>
      <c r="AG1051" t="e">
        <f t="shared" si="163"/>
        <v>#DIV/0!</v>
      </c>
      <c r="AH1051" t="e">
        <f t="shared" si="164"/>
        <v>#DIV/0!</v>
      </c>
      <c r="AI1051" t="e">
        <f t="shared" si="165"/>
        <v>#DIV/0!</v>
      </c>
      <c r="AJ1051">
        <f t="shared" si="166"/>
        <v>1.0000000353626883</v>
      </c>
      <c r="AK1051">
        <f t="shared" si="167"/>
        <v>1.0001742397386304</v>
      </c>
      <c r="AL1051" t="e">
        <f t="shared" si="168"/>
        <v>#DIV/0!</v>
      </c>
      <c r="AM1051" t="e">
        <f t="shared" si="169"/>
        <v>#DIV/0!</v>
      </c>
    </row>
    <row r="1052" spans="1:39">
      <c r="A1052" s="18" t="s">
        <v>1335</v>
      </c>
      <c r="B1052" s="18" t="s">
        <v>2911</v>
      </c>
      <c r="C1052" s="18" t="s">
        <v>3825</v>
      </c>
      <c r="D1052" s="33">
        <v>45.816665649400001</v>
      </c>
      <c r="E1052" s="33">
        <v>16.0333328247</v>
      </c>
      <c r="F1052" s="19">
        <v>121</v>
      </c>
      <c r="AD1052" t="e">
        <f t="shared" si="160"/>
        <v>#DIV/0!</v>
      </c>
      <c r="AE1052" t="e">
        <f t="shared" si="161"/>
        <v>#DIV/0!</v>
      </c>
      <c r="AF1052" t="e">
        <f t="shared" si="162"/>
        <v>#DIV/0!</v>
      </c>
      <c r="AG1052" t="e">
        <f t="shared" si="163"/>
        <v>#DIV/0!</v>
      </c>
      <c r="AH1052" t="e">
        <f t="shared" si="164"/>
        <v>#DIV/0!</v>
      </c>
      <c r="AI1052" t="e">
        <f t="shared" si="165"/>
        <v>#DIV/0!</v>
      </c>
      <c r="AJ1052" t="e">
        <f t="shared" si="166"/>
        <v>#DIV/0!</v>
      </c>
      <c r="AK1052" t="e">
        <f t="shared" si="167"/>
        <v>#DIV/0!</v>
      </c>
      <c r="AL1052" t="e">
        <f t="shared" si="168"/>
        <v>#DIV/0!</v>
      </c>
      <c r="AM1052" t="e">
        <f t="shared" si="169"/>
        <v>#DIV/0!</v>
      </c>
    </row>
    <row r="1053" spans="1:39">
      <c r="A1053" s="18" t="s">
        <v>1337</v>
      </c>
      <c r="B1053" s="18" t="s">
        <v>2377</v>
      </c>
      <c r="C1053" s="18" t="s">
        <v>1818</v>
      </c>
      <c r="D1053" s="33">
        <v>54.436636999999997</v>
      </c>
      <c r="E1053" s="33">
        <v>12.724917</v>
      </c>
      <c r="F1053" s="19">
        <v>1</v>
      </c>
      <c r="O1053" s="26" t="s">
        <v>2377</v>
      </c>
      <c r="P1053" s="26" t="s">
        <v>1818</v>
      </c>
      <c r="Q1053" s="26">
        <v>54.436669999999999</v>
      </c>
      <c r="R1053" s="26">
        <v>12.72528</v>
      </c>
      <c r="S1053" s="26">
        <v>1</v>
      </c>
      <c r="T1053" s="30" t="s">
        <v>2377</v>
      </c>
      <c r="U1053" s="30" t="s">
        <v>1818</v>
      </c>
      <c r="V1053" s="30">
        <v>54.43</v>
      </c>
      <c r="W1053" s="30">
        <v>12.73</v>
      </c>
      <c r="X1053" s="30">
        <v>1</v>
      </c>
      <c r="Y1053" s="26" t="s">
        <v>1818</v>
      </c>
      <c r="Z1053" s="26">
        <v>54.436669999999999</v>
      </c>
      <c r="AA1053" s="26">
        <v>12.72528</v>
      </c>
      <c r="AB1053" s="28">
        <v>1</v>
      </c>
      <c r="AD1053" t="e">
        <f t="shared" si="160"/>
        <v>#DIV/0!</v>
      </c>
      <c r="AE1053" t="e">
        <f t="shared" si="161"/>
        <v>#DIV/0!</v>
      </c>
      <c r="AF1053" t="e">
        <f t="shared" si="162"/>
        <v>#DIV/0!</v>
      </c>
      <c r="AG1053" t="e">
        <f t="shared" si="163"/>
        <v>#DIV/0!</v>
      </c>
      <c r="AH1053">
        <f t="shared" si="164"/>
        <v>0.99999939379098679</v>
      </c>
      <c r="AI1053">
        <f t="shared" si="165"/>
        <v>0.99997147410508846</v>
      </c>
      <c r="AJ1053">
        <f t="shared" si="166"/>
        <v>1.0001219364321146</v>
      </c>
      <c r="AK1053">
        <f t="shared" si="167"/>
        <v>0.99960070699135894</v>
      </c>
      <c r="AL1053">
        <f t="shared" si="168"/>
        <v>0.99999939379098679</v>
      </c>
      <c r="AM1053">
        <f t="shared" si="169"/>
        <v>0.99997147410508846</v>
      </c>
    </row>
    <row r="1054" spans="1:39">
      <c r="A1054" s="18" t="s">
        <v>1338</v>
      </c>
      <c r="B1054" s="18" t="s">
        <v>1371</v>
      </c>
      <c r="C1054" s="18" t="s">
        <v>3830</v>
      </c>
      <c r="D1054" s="33">
        <v>66.793000000000006</v>
      </c>
      <c r="E1054" s="33">
        <v>123.351</v>
      </c>
      <c r="F1054" s="19">
        <v>50</v>
      </c>
      <c r="L1054" s="23" t="s">
        <v>1371</v>
      </c>
      <c r="M1054" s="24">
        <v>66.790000000000006</v>
      </c>
      <c r="N1054" s="24">
        <v>123.4</v>
      </c>
      <c r="AD1054" t="e">
        <f t="shared" si="160"/>
        <v>#DIV/0!</v>
      </c>
      <c r="AE1054" t="e">
        <f t="shared" si="161"/>
        <v>#DIV/0!</v>
      </c>
      <c r="AF1054">
        <f t="shared" si="162"/>
        <v>1.0000449169037282</v>
      </c>
      <c r="AG1054">
        <f t="shared" si="163"/>
        <v>0.99960291734197726</v>
      </c>
      <c r="AH1054" t="e">
        <f t="shared" si="164"/>
        <v>#DIV/0!</v>
      </c>
      <c r="AI1054" t="e">
        <f t="shared" si="165"/>
        <v>#DIV/0!</v>
      </c>
      <c r="AJ1054" t="e">
        <f t="shared" si="166"/>
        <v>#DIV/0!</v>
      </c>
      <c r="AK1054" t="e">
        <f t="shared" si="167"/>
        <v>#DIV/0!</v>
      </c>
      <c r="AL1054" t="e">
        <f t="shared" si="168"/>
        <v>#DIV/0!</v>
      </c>
      <c r="AM1054" t="e">
        <f t="shared" si="169"/>
        <v>#DIV/0!</v>
      </c>
    </row>
    <row r="1055" spans="1:39">
      <c r="A1055" s="18" t="s">
        <v>1339</v>
      </c>
      <c r="B1055" s="18" t="s">
        <v>2912</v>
      </c>
      <c r="C1055" s="18" t="s">
        <v>3833</v>
      </c>
      <c r="D1055" s="33">
        <v>46.876918792700003</v>
      </c>
      <c r="E1055" s="33">
        <v>7.4652600288000004</v>
      </c>
      <c r="F1055" s="19">
        <v>907</v>
      </c>
      <c r="AD1055" t="e">
        <f t="shared" si="160"/>
        <v>#DIV/0!</v>
      </c>
      <c r="AE1055" t="e">
        <f t="shared" si="161"/>
        <v>#DIV/0!</v>
      </c>
      <c r="AF1055" t="e">
        <f t="shared" si="162"/>
        <v>#DIV/0!</v>
      </c>
      <c r="AG1055" t="e">
        <f t="shared" si="163"/>
        <v>#DIV/0!</v>
      </c>
      <c r="AH1055" t="e">
        <f t="shared" si="164"/>
        <v>#DIV/0!</v>
      </c>
      <c r="AI1055" t="e">
        <f t="shared" si="165"/>
        <v>#DIV/0!</v>
      </c>
      <c r="AJ1055" t="e">
        <f t="shared" si="166"/>
        <v>#DIV/0!</v>
      </c>
      <c r="AK1055" t="e">
        <f t="shared" si="167"/>
        <v>#DIV/0!</v>
      </c>
      <c r="AL1055" t="e">
        <f t="shared" si="168"/>
        <v>#DIV/0!</v>
      </c>
      <c r="AM1055" t="e">
        <f t="shared" si="169"/>
        <v>#DIV/0!</v>
      </c>
    </row>
    <row r="1056" spans="1:39">
      <c r="A1056" s="18" t="s">
        <v>1340</v>
      </c>
      <c r="B1056" s="18" t="s">
        <v>2913</v>
      </c>
      <c r="C1056" s="18" t="s">
        <v>3832</v>
      </c>
      <c r="D1056" s="33">
        <v>56.52</v>
      </c>
      <c r="E1056" s="33">
        <v>25.918500000000002</v>
      </c>
      <c r="F1056" s="19">
        <v>107</v>
      </c>
      <c r="AD1056" t="e">
        <f t="shared" si="160"/>
        <v>#DIV/0!</v>
      </c>
      <c r="AE1056" t="e">
        <f t="shared" si="161"/>
        <v>#DIV/0!</v>
      </c>
      <c r="AF1056" t="e">
        <f t="shared" si="162"/>
        <v>#DIV/0!</v>
      </c>
      <c r="AG1056" t="e">
        <f t="shared" si="163"/>
        <v>#DIV/0!</v>
      </c>
      <c r="AH1056" t="e">
        <f t="shared" si="164"/>
        <v>#DIV/0!</v>
      </c>
      <c r="AI1056" t="e">
        <f t="shared" si="165"/>
        <v>#DIV/0!</v>
      </c>
      <c r="AJ1056" t="e">
        <f t="shared" si="166"/>
        <v>#DIV/0!</v>
      </c>
      <c r="AK1056" t="e">
        <f t="shared" si="167"/>
        <v>#DIV/0!</v>
      </c>
      <c r="AL1056" t="e">
        <f t="shared" si="168"/>
        <v>#DIV/0!</v>
      </c>
      <c r="AM1056" t="e">
        <f t="shared" si="169"/>
        <v>#DIV/0!</v>
      </c>
    </row>
    <row r="1057" spans="1:39">
      <c r="A1057" s="18" t="s">
        <v>1341</v>
      </c>
      <c r="B1057" s="18" t="s">
        <v>2914</v>
      </c>
      <c r="C1057" s="18" t="s">
        <v>3826</v>
      </c>
      <c r="D1057" s="33">
        <v>43.72</v>
      </c>
      <c r="E1057" s="33">
        <v>111.9</v>
      </c>
      <c r="F1057" s="19">
        <v>962</v>
      </c>
      <c r="AD1057" t="e">
        <f t="shared" si="160"/>
        <v>#DIV/0!</v>
      </c>
      <c r="AE1057" t="e">
        <f t="shared" si="161"/>
        <v>#DIV/0!</v>
      </c>
      <c r="AF1057" t="e">
        <f t="shared" si="162"/>
        <v>#DIV/0!</v>
      </c>
      <c r="AG1057" t="e">
        <f t="shared" si="163"/>
        <v>#DIV/0!</v>
      </c>
      <c r="AH1057" t="e">
        <f t="shared" si="164"/>
        <v>#DIV/0!</v>
      </c>
      <c r="AI1057" t="e">
        <f t="shared" si="165"/>
        <v>#DIV/0!</v>
      </c>
      <c r="AJ1057" t="e">
        <f t="shared" si="166"/>
        <v>#DIV/0!</v>
      </c>
      <c r="AK1057" t="e">
        <f t="shared" si="167"/>
        <v>#DIV/0!</v>
      </c>
      <c r="AL1057" t="e">
        <f t="shared" si="168"/>
        <v>#DIV/0!</v>
      </c>
      <c r="AM1057" t="e">
        <f t="shared" si="169"/>
        <v>#DIV/0!</v>
      </c>
    </row>
    <row r="1058" spans="1:39">
      <c r="A1058" s="18" t="s">
        <v>1342</v>
      </c>
      <c r="B1058" s="18" t="s">
        <v>2915</v>
      </c>
      <c r="C1058" s="18" t="s">
        <v>3837</v>
      </c>
      <c r="D1058" s="33">
        <v>47.8333320618</v>
      </c>
      <c r="E1058" s="33">
        <v>14.4333333969</v>
      </c>
      <c r="F1058" s="19">
        <v>899</v>
      </c>
      <c r="AD1058" t="e">
        <f t="shared" si="160"/>
        <v>#DIV/0!</v>
      </c>
      <c r="AE1058" t="e">
        <f t="shared" si="161"/>
        <v>#DIV/0!</v>
      </c>
      <c r="AF1058" t="e">
        <f t="shared" si="162"/>
        <v>#DIV/0!</v>
      </c>
      <c r="AG1058" t="e">
        <f t="shared" si="163"/>
        <v>#DIV/0!</v>
      </c>
      <c r="AH1058" t="e">
        <f t="shared" si="164"/>
        <v>#DIV/0!</v>
      </c>
      <c r="AI1058" t="e">
        <f t="shared" si="165"/>
        <v>#DIV/0!</v>
      </c>
      <c r="AJ1058" t="e">
        <f t="shared" si="166"/>
        <v>#DIV/0!</v>
      </c>
      <c r="AK1058" t="e">
        <f t="shared" si="167"/>
        <v>#DIV/0!</v>
      </c>
      <c r="AL1058" t="e">
        <f t="shared" si="168"/>
        <v>#DIV/0!</v>
      </c>
      <c r="AM1058" t="e">
        <f t="shared" si="169"/>
        <v>#DIV/0!</v>
      </c>
    </row>
    <row r="1059" spans="1:39">
      <c r="A1059" s="18" t="s">
        <v>1343</v>
      </c>
      <c r="B1059" s="18" t="s">
        <v>1698</v>
      </c>
      <c r="C1059" s="18" t="s">
        <v>3831</v>
      </c>
      <c r="D1059" s="33">
        <v>-69.370002746599994</v>
      </c>
      <c r="E1059" s="33">
        <v>76.370002746599994</v>
      </c>
      <c r="F1059" s="19">
        <v>71</v>
      </c>
      <c r="L1059" s="23" t="s">
        <v>1698</v>
      </c>
      <c r="M1059" s="24">
        <v>-69.37</v>
      </c>
      <c r="N1059" s="24">
        <v>76.37</v>
      </c>
      <c r="AD1059" t="e">
        <f t="shared" si="160"/>
        <v>#DIV/0!</v>
      </c>
      <c r="AE1059" t="e">
        <f t="shared" si="161"/>
        <v>#DIV/0!</v>
      </c>
      <c r="AF1059">
        <f t="shared" si="162"/>
        <v>1.000000039593484</v>
      </c>
      <c r="AG1059">
        <f t="shared" si="163"/>
        <v>1.0000000359643837</v>
      </c>
      <c r="AH1059" t="e">
        <f t="shared" si="164"/>
        <v>#DIV/0!</v>
      </c>
      <c r="AI1059" t="e">
        <f t="shared" si="165"/>
        <v>#DIV/0!</v>
      </c>
      <c r="AJ1059" t="e">
        <f t="shared" si="166"/>
        <v>#DIV/0!</v>
      </c>
      <c r="AK1059" t="e">
        <f t="shared" si="167"/>
        <v>#DIV/0!</v>
      </c>
      <c r="AL1059" t="e">
        <f t="shared" si="168"/>
        <v>#DIV/0!</v>
      </c>
      <c r="AM1059" t="e">
        <f t="shared" si="169"/>
        <v>#DIV/0!</v>
      </c>
    </row>
    <row r="1060" spans="1:39">
      <c r="A1060" s="18" t="s">
        <v>1344</v>
      </c>
      <c r="B1060" s="18" t="s">
        <v>2378</v>
      </c>
      <c r="C1060" s="18" t="s">
        <v>2379</v>
      </c>
      <c r="D1060" s="33">
        <v>46.259998321499999</v>
      </c>
      <c r="E1060" s="33">
        <v>15</v>
      </c>
      <c r="F1060" s="19">
        <v>770</v>
      </c>
      <c r="O1060" s="26" t="s">
        <v>2378</v>
      </c>
      <c r="P1060" s="26" t="s">
        <v>2379</v>
      </c>
      <c r="Q1060" s="26">
        <v>46.43</v>
      </c>
      <c r="R1060" s="26">
        <v>15</v>
      </c>
      <c r="S1060" s="26">
        <v>770</v>
      </c>
      <c r="T1060" s="30" t="s">
        <v>2378</v>
      </c>
      <c r="U1060" s="30" t="s">
        <v>2379</v>
      </c>
      <c r="V1060" s="30">
        <v>46.43</v>
      </c>
      <c r="W1060" s="30">
        <v>15</v>
      </c>
      <c r="X1060" s="30">
        <v>770</v>
      </c>
      <c r="AD1060" t="e">
        <f t="shared" si="160"/>
        <v>#DIV/0!</v>
      </c>
      <c r="AE1060" t="e">
        <f t="shared" si="161"/>
        <v>#DIV/0!</v>
      </c>
      <c r="AF1060" t="e">
        <f t="shared" si="162"/>
        <v>#DIV/0!</v>
      </c>
      <c r="AG1060" t="e">
        <f t="shared" si="163"/>
        <v>#DIV/0!</v>
      </c>
      <c r="AH1060">
        <f t="shared" si="164"/>
        <v>0.99633853804652162</v>
      </c>
      <c r="AI1060">
        <f t="shared" si="165"/>
        <v>1</v>
      </c>
      <c r="AJ1060">
        <f t="shared" si="166"/>
        <v>0.99633853804652162</v>
      </c>
      <c r="AK1060">
        <f t="shared" si="167"/>
        <v>1</v>
      </c>
      <c r="AL1060" t="e">
        <f t="shared" si="168"/>
        <v>#DIV/0!</v>
      </c>
      <c r="AM1060" t="e">
        <f t="shared" si="169"/>
        <v>#DIV/0!</v>
      </c>
    </row>
    <row r="1061" spans="1:39">
      <c r="A1061" s="18" t="s">
        <v>1345</v>
      </c>
      <c r="B1061" s="18" t="s">
        <v>2916</v>
      </c>
      <c r="C1061" s="18" t="s">
        <v>1890</v>
      </c>
      <c r="D1061" s="33">
        <v>39.082777999999998</v>
      </c>
      <c r="E1061" s="33">
        <v>-1.101111</v>
      </c>
      <c r="F1061" s="19">
        <v>885</v>
      </c>
      <c r="Y1061" s="26" t="s">
        <v>1890</v>
      </c>
      <c r="Z1061" s="26">
        <v>39.08278</v>
      </c>
      <c r="AA1061" s="26">
        <v>-1.10111</v>
      </c>
      <c r="AB1061" s="28">
        <v>885</v>
      </c>
      <c r="AD1061" t="e">
        <f t="shared" si="160"/>
        <v>#DIV/0!</v>
      </c>
      <c r="AE1061" t="e">
        <f t="shared" si="161"/>
        <v>#DIV/0!</v>
      </c>
      <c r="AF1061" t="e">
        <f t="shared" si="162"/>
        <v>#DIV/0!</v>
      </c>
      <c r="AG1061" t="e">
        <f t="shared" si="163"/>
        <v>#DIV/0!</v>
      </c>
      <c r="AH1061" t="e">
        <f t="shared" si="164"/>
        <v>#DIV/0!</v>
      </c>
      <c r="AI1061" t="e">
        <f t="shared" si="165"/>
        <v>#DIV/0!</v>
      </c>
      <c r="AJ1061" t="e">
        <f t="shared" si="166"/>
        <v>#DIV/0!</v>
      </c>
      <c r="AK1061" t="e">
        <f t="shared" si="167"/>
        <v>#DIV/0!</v>
      </c>
      <c r="AL1061">
        <f t="shared" si="168"/>
        <v>0.99999994882656751</v>
      </c>
      <c r="AM1061">
        <f t="shared" si="169"/>
        <v>1.0000009081744785</v>
      </c>
    </row>
    <row r="1062" spans="1:39">
      <c r="A1062" s="18" t="s">
        <v>1347</v>
      </c>
      <c r="B1062" s="18" t="s">
        <v>2381</v>
      </c>
      <c r="C1062" s="18" t="s">
        <v>2002</v>
      </c>
      <c r="D1062" s="33">
        <v>57.135100000000001</v>
      </c>
      <c r="E1062" s="33">
        <v>25.9056</v>
      </c>
      <c r="F1062" s="19">
        <v>183</v>
      </c>
      <c r="O1062" s="26" t="s">
        <v>2381</v>
      </c>
      <c r="P1062" s="26" t="s">
        <v>2002</v>
      </c>
      <c r="Q1062" s="26">
        <v>57.13485</v>
      </c>
      <c r="R1062" s="26">
        <v>25.905560000000001</v>
      </c>
      <c r="S1062" s="26">
        <v>182</v>
      </c>
      <c r="T1062" s="30" t="s">
        <v>2381</v>
      </c>
      <c r="U1062" s="30" t="s">
        <v>2002</v>
      </c>
      <c r="V1062" s="30">
        <v>57.08</v>
      </c>
      <c r="W1062" s="30">
        <v>25.54</v>
      </c>
      <c r="X1062" s="30">
        <v>182</v>
      </c>
      <c r="Y1062" s="26" t="s">
        <v>2002</v>
      </c>
      <c r="Z1062" s="26">
        <v>57.13485</v>
      </c>
      <c r="AA1062" s="26">
        <v>25.905560000000001</v>
      </c>
      <c r="AB1062" s="28">
        <v>188</v>
      </c>
      <c r="AD1062" t="e">
        <f t="shared" si="160"/>
        <v>#DIV/0!</v>
      </c>
      <c r="AE1062" t="e">
        <f t="shared" si="161"/>
        <v>#DIV/0!</v>
      </c>
      <c r="AF1062" t="e">
        <f t="shared" si="162"/>
        <v>#DIV/0!</v>
      </c>
      <c r="AG1062" t="e">
        <f t="shared" si="163"/>
        <v>#DIV/0!</v>
      </c>
      <c r="AH1062">
        <f t="shared" si="164"/>
        <v>1.0000043756131327</v>
      </c>
      <c r="AI1062">
        <f t="shared" si="165"/>
        <v>1.000001544070076</v>
      </c>
      <c r="AJ1062">
        <f t="shared" si="166"/>
        <v>1.0009653118430273</v>
      </c>
      <c r="AK1062">
        <f t="shared" si="167"/>
        <v>1.0143148003132341</v>
      </c>
      <c r="AL1062">
        <f t="shared" si="168"/>
        <v>1.0000043756131327</v>
      </c>
      <c r="AM1062">
        <f t="shared" si="169"/>
        <v>1.000001544070076</v>
      </c>
    </row>
    <row r="1063" spans="1:39">
      <c r="A1063" s="18" t="s">
        <v>1348</v>
      </c>
      <c r="B1063" s="18" t="s">
        <v>2917</v>
      </c>
      <c r="C1063" s="18" t="s">
        <v>3835</v>
      </c>
      <c r="D1063" s="33">
        <v>3.25</v>
      </c>
      <c r="E1063" s="33">
        <v>11.883330000000001</v>
      </c>
      <c r="F1063" s="19">
        <v>720</v>
      </c>
      <c r="AD1063" t="e">
        <f t="shared" si="160"/>
        <v>#DIV/0!</v>
      </c>
      <c r="AE1063" t="e">
        <f t="shared" si="161"/>
        <v>#DIV/0!</v>
      </c>
      <c r="AF1063" t="e">
        <f t="shared" si="162"/>
        <v>#DIV/0!</v>
      </c>
      <c r="AG1063" t="e">
        <f t="shared" si="163"/>
        <v>#DIV/0!</v>
      </c>
      <c r="AH1063" t="e">
        <f t="shared" si="164"/>
        <v>#DIV/0!</v>
      </c>
      <c r="AI1063" t="e">
        <f t="shared" si="165"/>
        <v>#DIV/0!</v>
      </c>
      <c r="AJ1063" t="e">
        <f t="shared" si="166"/>
        <v>#DIV/0!</v>
      </c>
      <c r="AK1063" t="e">
        <f t="shared" si="167"/>
        <v>#DIV/0!</v>
      </c>
      <c r="AL1063" t="e">
        <f t="shared" si="168"/>
        <v>#DIV/0!</v>
      </c>
      <c r="AM1063" t="e">
        <f t="shared" si="169"/>
        <v>#DIV/0!</v>
      </c>
    </row>
    <row r="1064" spans="1:39">
      <c r="A1064" s="18" t="s">
        <v>1352</v>
      </c>
      <c r="B1064" s="18" t="s">
        <v>2918</v>
      </c>
      <c r="C1064" s="18" t="s">
        <v>3836</v>
      </c>
      <c r="D1064" s="33">
        <v>55.700000762899997</v>
      </c>
      <c r="E1064" s="33">
        <v>36.799999237100003</v>
      </c>
      <c r="F1064" s="19">
        <v>184</v>
      </c>
      <c r="AD1064" t="e">
        <f t="shared" si="160"/>
        <v>#DIV/0!</v>
      </c>
      <c r="AE1064" t="e">
        <f t="shared" si="161"/>
        <v>#DIV/0!</v>
      </c>
      <c r="AF1064" t="e">
        <f t="shared" si="162"/>
        <v>#DIV/0!</v>
      </c>
      <c r="AG1064" t="e">
        <f t="shared" si="163"/>
        <v>#DIV/0!</v>
      </c>
      <c r="AH1064" t="e">
        <f t="shared" si="164"/>
        <v>#DIV/0!</v>
      </c>
      <c r="AI1064" t="e">
        <f t="shared" si="165"/>
        <v>#DIV/0!</v>
      </c>
      <c r="AJ1064" t="e">
        <f t="shared" si="166"/>
        <v>#DIV/0!</v>
      </c>
      <c r="AK1064" t="e">
        <f t="shared" si="167"/>
        <v>#DIV/0!</v>
      </c>
      <c r="AL1064" t="e">
        <f t="shared" si="168"/>
        <v>#DIV/0!</v>
      </c>
      <c r="AM1064" t="e">
        <f t="shared" si="169"/>
        <v>#DIV/0!</v>
      </c>
    </row>
    <row r="1065" spans="1:39">
      <c r="A1065" s="18" t="s">
        <v>1350</v>
      </c>
      <c r="B1065" s="18"/>
      <c r="C1065" s="19" t="s">
        <v>1351</v>
      </c>
      <c r="D1065" s="33">
        <v>37.052999999999997</v>
      </c>
      <c r="E1065" s="33">
        <v>9.6195199999999996</v>
      </c>
      <c r="F1065" s="19">
        <v>216</v>
      </c>
      <c r="AD1065" t="e">
        <f t="shared" si="160"/>
        <v>#DIV/0!</v>
      </c>
      <c r="AE1065" t="e">
        <f t="shared" si="161"/>
        <v>#DIV/0!</v>
      </c>
      <c r="AF1065" t="e">
        <f t="shared" si="162"/>
        <v>#DIV/0!</v>
      </c>
      <c r="AG1065" t="e">
        <f t="shared" si="163"/>
        <v>#DIV/0!</v>
      </c>
      <c r="AH1065" t="e">
        <f t="shared" si="164"/>
        <v>#DIV/0!</v>
      </c>
      <c r="AI1065" t="e">
        <f t="shared" si="165"/>
        <v>#DIV/0!</v>
      </c>
      <c r="AJ1065" t="e">
        <f t="shared" si="166"/>
        <v>#DIV/0!</v>
      </c>
      <c r="AK1065" t="e">
        <f t="shared" si="167"/>
        <v>#DIV/0!</v>
      </c>
      <c r="AL1065" t="e">
        <f t="shared" si="168"/>
        <v>#DIV/0!</v>
      </c>
      <c r="AM1065" t="e">
        <f t="shared" si="169"/>
        <v>#DIV/0!</v>
      </c>
    </row>
    <row r="1066" spans="1:39">
      <c r="A1066" s="18" t="s">
        <v>1354</v>
      </c>
      <c r="B1066" s="18"/>
      <c r="C1066" s="18" t="s">
        <v>3656</v>
      </c>
      <c r="D1066" s="33">
        <v>37.095599999999997</v>
      </c>
      <c r="E1066" s="33">
        <v>-3.3868999999999998</v>
      </c>
      <c r="F1066" s="19">
        <v>2501</v>
      </c>
      <c r="AD1066" t="e">
        <f t="shared" si="160"/>
        <v>#DIV/0!</v>
      </c>
      <c r="AE1066" t="e">
        <f t="shared" si="161"/>
        <v>#DIV/0!</v>
      </c>
      <c r="AF1066" t="e">
        <f t="shared" si="162"/>
        <v>#DIV/0!</v>
      </c>
      <c r="AG1066" t="e">
        <f t="shared" si="163"/>
        <v>#DIV/0!</v>
      </c>
      <c r="AH1066" t="e">
        <f t="shared" si="164"/>
        <v>#DIV/0!</v>
      </c>
      <c r="AI1066" t="e">
        <f t="shared" si="165"/>
        <v>#DIV/0!</v>
      </c>
      <c r="AJ1066" t="e">
        <f t="shared" si="166"/>
        <v>#DIV/0!</v>
      </c>
      <c r="AK1066" t="e">
        <f t="shared" si="167"/>
        <v>#DIV/0!</v>
      </c>
      <c r="AL1066" t="e">
        <f t="shared" si="168"/>
        <v>#DIV/0!</v>
      </c>
      <c r="AM1066" t="e">
        <f t="shared" si="169"/>
        <v>#DIV/0!</v>
      </c>
    </row>
  </sheetData>
  <sortState ref="A2:AM1066">
    <sortCondition ref="AD2:AD1066"/>
  </sortState>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5"/>
  </sheetPr>
  <dimension ref="A1:D6"/>
  <sheetViews>
    <sheetView workbookViewId="0">
      <selection activeCell="B3" sqref="B3"/>
    </sheetView>
  </sheetViews>
  <sheetFormatPr defaultRowHeight="15"/>
  <cols>
    <col min="2" max="2" width="98.28515625" customWidth="1"/>
    <col min="3" max="3" width="10.42578125" bestFit="1" customWidth="1"/>
  </cols>
  <sheetData>
    <row r="1" spans="1:4" s="37" customFormat="1">
      <c r="A1" s="37" t="s">
        <v>3845</v>
      </c>
      <c r="B1" s="37" t="s">
        <v>3846</v>
      </c>
      <c r="C1" s="37" t="s">
        <v>3847</v>
      </c>
      <c r="D1" s="37" t="s">
        <v>5865</v>
      </c>
    </row>
    <row r="2" spans="1:4" ht="240">
      <c r="A2" t="s">
        <v>5864</v>
      </c>
      <c r="B2" s="34" t="s">
        <v>11313</v>
      </c>
      <c r="C2" s="36">
        <v>43698</v>
      </c>
    </row>
    <row r="3" spans="1:4">
      <c r="A3" t="s">
        <v>2987</v>
      </c>
      <c r="B3" s="38" t="s">
        <v>5866</v>
      </c>
      <c r="C3" s="36">
        <v>43698</v>
      </c>
      <c r="D3">
        <v>1067</v>
      </c>
    </row>
    <row r="4" spans="1:4">
      <c r="A4" t="s">
        <v>3843</v>
      </c>
      <c r="B4" t="s">
        <v>3844</v>
      </c>
      <c r="C4" s="36">
        <v>43698</v>
      </c>
    </row>
    <row r="5" spans="1:4">
      <c r="A5" t="s">
        <v>7829</v>
      </c>
      <c r="B5" t="s">
        <v>7830</v>
      </c>
      <c r="C5" s="36">
        <v>43698</v>
      </c>
    </row>
    <row r="6" spans="1:4">
      <c r="A6" t="s">
        <v>8276</v>
      </c>
      <c r="B6" s="44" t="s">
        <v>8277</v>
      </c>
      <c r="C6" s="36">
        <v>43699</v>
      </c>
    </row>
  </sheetData>
  <hyperlinks>
    <hyperlink ref="B6" r:id="rId1"/>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4"/>
  </sheetPr>
  <dimension ref="A1:J1069"/>
  <sheetViews>
    <sheetView tabSelected="1" topLeftCell="A1035" workbookViewId="0">
      <selection activeCell="C1071" sqref="C1071"/>
    </sheetView>
  </sheetViews>
  <sheetFormatPr defaultRowHeight="15"/>
  <cols>
    <col min="1" max="1" width="17.42578125" bestFit="1" customWidth="1"/>
    <col min="2" max="2" width="14" bestFit="1" customWidth="1"/>
    <col min="3" max="3" width="48.7109375" bestFit="1" customWidth="1"/>
    <col min="4" max="4" width="15.7109375" bestFit="1" customWidth="1"/>
    <col min="5" max="5" width="17.7109375" bestFit="1" customWidth="1"/>
    <col min="6" max="6" width="17.140625" bestFit="1" customWidth="1"/>
    <col min="7" max="7" width="48.7109375" bestFit="1" customWidth="1"/>
    <col min="8" max="9" width="12.7109375" bestFit="1" customWidth="1"/>
    <col min="10" max="10" width="7" bestFit="1" customWidth="1"/>
  </cols>
  <sheetData>
    <row r="1" spans="1:10">
      <c r="A1" t="s">
        <v>6464</v>
      </c>
      <c r="B1" t="s">
        <v>6465</v>
      </c>
      <c r="C1" t="s">
        <v>6466</v>
      </c>
      <c r="D1" t="s">
        <v>6467</v>
      </c>
      <c r="E1" t="s">
        <v>6468</v>
      </c>
      <c r="F1" t="s">
        <v>6469</v>
      </c>
      <c r="G1" t="s">
        <v>8249</v>
      </c>
      <c r="H1" t="s">
        <v>8250</v>
      </c>
      <c r="I1" t="s">
        <v>8251</v>
      </c>
      <c r="J1" t="s">
        <v>8252</v>
      </c>
    </row>
    <row r="2" spans="1:10">
      <c r="A2" t="s">
        <v>308</v>
      </c>
      <c r="B2" t="s">
        <v>1490</v>
      </c>
      <c r="C2" t="s">
        <v>3273</v>
      </c>
      <c r="D2">
        <v>21.2000007629</v>
      </c>
      <c r="E2">
        <v>105.8000030518</v>
      </c>
      <c r="F2">
        <v>25</v>
      </c>
      <c r="G2" t="s">
        <v>3273</v>
      </c>
      <c r="H2">
        <v>21.2000007629</v>
      </c>
      <c r="I2">
        <v>105.8000030518</v>
      </c>
      <c r="J2">
        <v>25</v>
      </c>
    </row>
    <row r="3" spans="1:10">
      <c r="A3" t="s">
        <v>309</v>
      </c>
      <c r="B3" t="s">
        <v>1470</v>
      </c>
      <c r="C3" t="s">
        <v>2988</v>
      </c>
      <c r="D3">
        <v>41.75</v>
      </c>
      <c r="E3">
        <v>42.75</v>
      </c>
      <c r="F3">
        <v>1650</v>
      </c>
      <c r="G3" t="s">
        <v>2988</v>
      </c>
      <c r="H3">
        <v>41.75</v>
      </c>
      <c r="I3">
        <v>42.75</v>
      </c>
      <c r="J3">
        <v>1650</v>
      </c>
    </row>
    <row r="4" spans="1:10">
      <c r="A4" t="s">
        <v>310</v>
      </c>
      <c r="B4" t="s">
        <v>2475</v>
      </c>
      <c r="C4" t="s">
        <v>2989</v>
      </c>
      <c r="D4">
        <v>50.133335113500003</v>
      </c>
      <c r="E4">
        <v>1.8333333731000001</v>
      </c>
      <c r="F4">
        <v>70</v>
      </c>
      <c r="G4" t="s">
        <v>2989</v>
      </c>
      <c r="H4">
        <v>50.133335113500003</v>
      </c>
      <c r="I4">
        <v>1.8333333731000001</v>
      </c>
      <c r="J4">
        <v>70</v>
      </c>
    </row>
    <row r="5" spans="1:10">
      <c r="A5" t="s">
        <v>311</v>
      </c>
      <c r="B5" t="s">
        <v>2476</v>
      </c>
      <c r="C5" t="s">
        <v>2991</v>
      </c>
      <c r="D5">
        <v>57.200000762899997</v>
      </c>
      <c r="E5">
        <v>-2.2200000285999999</v>
      </c>
      <c r="F5">
        <v>69</v>
      </c>
      <c r="G5" t="s">
        <v>2991</v>
      </c>
      <c r="H5">
        <v>57.200000762899997</v>
      </c>
      <c r="I5">
        <v>-2.2200000285999999</v>
      </c>
      <c r="J5">
        <v>69</v>
      </c>
    </row>
    <row r="6" spans="1:10">
      <c r="A6" t="s">
        <v>312</v>
      </c>
      <c r="B6" t="s">
        <v>2477</v>
      </c>
      <c r="C6" t="s">
        <v>2993</v>
      </c>
      <c r="D6">
        <v>-10.7667</v>
      </c>
      <c r="E6">
        <v>-62.366700000000002</v>
      </c>
      <c r="F6">
        <v>283</v>
      </c>
      <c r="G6" t="s">
        <v>2993</v>
      </c>
      <c r="H6">
        <v>-10.7667</v>
      </c>
      <c r="I6">
        <v>-62.366700000000002</v>
      </c>
      <c r="J6">
        <v>283</v>
      </c>
    </row>
    <row r="7" spans="1:10">
      <c r="A7" t="s">
        <v>313</v>
      </c>
      <c r="B7" t="s">
        <v>2105</v>
      </c>
      <c r="C7" t="s">
        <v>2106</v>
      </c>
      <c r="D7">
        <v>-12.766666412399999</v>
      </c>
      <c r="E7">
        <v>-38.1666679382</v>
      </c>
      <c r="G7" t="s">
        <v>2106</v>
      </c>
      <c r="H7">
        <v>-12.766666412399999</v>
      </c>
      <c r="I7">
        <v>-38.1666679382</v>
      </c>
    </row>
    <row r="8" spans="1:10">
      <c r="A8" t="s">
        <v>314</v>
      </c>
      <c r="B8" t="s">
        <v>1400</v>
      </c>
      <c r="C8" t="s">
        <v>3001</v>
      </c>
      <c r="D8">
        <v>35.040000915500002</v>
      </c>
      <c r="E8">
        <v>-106.62000274659999</v>
      </c>
      <c r="F8">
        <v>1617</v>
      </c>
      <c r="G8" t="s">
        <v>3001</v>
      </c>
      <c r="H8">
        <v>35.040000915500002</v>
      </c>
      <c r="I8">
        <v>-106.62000274659999</v>
      </c>
      <c r="J8">
        <v>1617</v>
      </c>
    </row>
    <row r="9" spans="1:10">
      <c r="A9" t="s">
        <v>315</v>
      </c>
      <c r="B9" t="s">
        <v>2478</v>
      </c>
      <c r="C9" t="s">
        <v>2990</v>
      </c>
      <c r="D9">
        <v>49.011299999999999</v>
      </c>
      <c r="E9">
        <v>-122.3355</v>
      </c>
      <c r="F9">
        <v>60</v>
      </c>
      <c r="G9" t="s">
        <v>2990</v>
      </c>
      <c r="H9">
        <v>49.011299999999999</v>
      </c>
      <c r="I9">
        <v>-122.3355</v>
      </c>
      <c r="J9">
        <v>60</v>
      </c>
    </row>
    <row r="10" spans="1:10">
      <c r="A10" t="s">
        <v>316</v>
      </c>
      <c r="B10" t="s">
        <v>1635</v>
      </c>
      <c r="C10" t="s">
        <v>2995</v>
      </c>
      <c r="D10">
        <v>44.3769989014</v>
      </c>
      <c r="E10">
        <v>-68.261001586899994</v>
      </c>
      <c r="F10">
        <v>122</v>
      </c>
      <c r="G10" t="s">
        <v>2995</v>
      </c>
      <c r="H10">
        <v>44.3769989014</v>
      </c>
      <c r="I10">
        <v>-68.261001586899994</v>
      </c>
      <c r="J10">
        <v>122</v>
      </c>
    </row>
    <row r="11" spans="1:10">
      <c r="A11" t="s">
        <v>317</v>
      </c>
      <c r="B11" t="s">
        <v>1357</v>
      </c>
      <c r="C11" t="s">
        <v>2994</v>
      </c>
      <c r="D11">
        <v>24.4500007629</v>
      </c>
      <c r="E11">
        <v>54.319999694800003</v>
      </c>
      <c r="F11">
        <v>20</v>
      </c>
      <c r="G11" t="s">
        <v>2994</v>
      </c>
      <c r="H11">
        <v>24.4500007629</v>
      </c>
      <c r="I11">
        <v>54.319999694800003</v>
      </c>
      <c r="J11">
        <v>20</v>
      </c>
    </row>
    <row r="12" spans="1:10">
      <c r="A12" t="s">
        <v>318</v>
      </c>
      <c r="B12" t="s">
        <v>2385</v>
      </c>
      <c r="C12" t="s">
        <v>2384</v>
      </c>
      <c r="D12">
        <v>51.680000305199997</v>
      </c>
      <c r="E12">
        <v>-9.7299995421999999</v>
      </c>
      <c r="F12">
        <v>50</v>
      </c>
      <c r="G12" t="s">
        <v>2384</v>
      </c>
      <c r="H12">
        <v>51.680000305199997</v>
      </c>
      <c r="I12">
        <v>-9.7299995421999999</v>
      </c>
      <c r="J12">
        <v>50</v>
      </c>
    </row>
    <row r="13" spans="1:10">
      <c r="A13" t="s">
        <v>319</v>
      </c>
      <c r="B13" t="s">
        <v>1389</v>
      </c>
      <c r="C13" t="s">
        <v>3023</v>
      </c>
      <c r="D13">
        <v>64.580001831100006</v>
      </c>
      <c r="E13">
        <v>40.5</v>
      </c>
      <c r="F13">
        <v>13</v>
      </c>
      <c r="G13" t="s">
        <v>3023</v>
      </c>
      <c r="H13">
        <v>64.580001831100006</v>
      </c>
      <c r="I13">
        <v>40.5</v>
      </c>
      <c r="J13">
        <v>13</v>
      </c>
    </row>
    <row r="14" spans="1:10">
      <c r="A14" t="s">
        <v>320</v>
      </c>
      <c r="B14" t="s">
        <v>1408</v>
      </c>
      <c r="C14" t="s">
        <v>2996</v>
      </c>
      <c r="D14">
        <v>23.016666412399999</v>
      </c>
      <c r="E14">
        <v>72.650001525899995</v>
      </c>
      <c r="F14">
        <v>55</v>
      </c>
      <c r="G14" t="s">
        <v>2996</v>
      </c>
      <c r="H14">
        <v>23.016666412399999</v>
      </c>
      <c r="I14">
        <v>72.650001525899995</v>
      </c>
      <c r="J14">
        <v>55</v>
      </c>
    </row>
    <row r="15" spans="1:10">
      <c r="A15" t="s">
        <v>321</v>
      </c>
      <c r="B15" t="s">
        <v>1421</v>
      </c>
      <c r="C15" t="s">
        <v>3839</v>
      </c>
      <c r="D15">
        <v>56.169998168900001</v>
      </c>
      <c r="E15">
        <v>10.199999809299999</v>
      </c>
      <c r="F15">
        <v>53</v>
      </c>
      <c r="G15" t="s">
        <v>3839</v>
      </c>
      <c r="H15">
        <v>56.169998168900001</v>
      </c>
      <c r="I15">
        <v>10.199999809299999</v>
      </c>
      <c r="J15">
        <v>53</v>
      </c>
    </row>
    <row r="16" spans="1:10">
      <c r="A16" t="s">
        <v>322</v>
      </c>
      <c r="B16" t="s">
        <v>2107</v>
      </c>
      <c r="C16" t="s">
        <v>3838</v>
      </c>
      <c r="D16">
        <v>62.5833320618</v>
      </c>
      <c r="E16">
        <v>24.183332443200001</v>
      </c>
      <c r="F16">
        <v>180</v>
      </c>
      <c r="G16" t="s">
        <v>3838</v>
      </c>
      <c r="H16">
        <v>62.5833320618</v>
      </c>
      <c r="I16">
        <v>24.183332443200001</v>
      </c>
      <c r="J16">
        <v>180</v>
      </c>
    </row>
    <row r="17" spans="1:10">
      <c r="A17" t="s">
        <v>323</v>
      </c>
      <c r="B17" t="s">
        <v>2479</v>
      </c>
      <c r="C17" t="s">
        <v>1812</v>
      </c>
      <c r="D17">
        <v>54.6666679382</v>
      </c>
      <c r="E17">
        <v>13.416666984600001</v>
      </c>
      <c r="F17">
        <v>42</v>
      </c>
      <c r="G17" t="s">
        <v>1812</v>
      </c>
      <c r="H17">
        <v>54.6666679382</v>
      </c>
      <c r="I17">
        <v>13.416666984600001</v>
      </c>
      <c r="J17">
        <v>42</v>
      </c>
    </row>
    <row r="18" spans="1:10">
      <c r="A18" t="s">
        <v>324</v>
      </c>
      <c r="B18" t="s">
        <v>1491</v>
      </c>
      <c r="C18" t="s">
        <v>2999</v>
      </c>
      <c r="D18">
        <v>9.9799995421999999</v>
      </c>
      <c r="E18">
        <v>-84.209999084499998</v>
      </c>
      <c r="F18">
        <v>899</v>
      </c>
      <c r="G18" t="s">
        <v>2999</v>
      </c>
      <c r="H18">
        <v>9.9799995421999999</v>
      </c>
      <c r="I18">
        <v>-84.209999084499998</v>
      </c>
      <c r="J18">
        <v>899</v>
      </c>
    </row>
    <row r="19" spans="1:10">
      <c r="A19" t="s">
        <v>325</v>
      </c>
      <c r="B19" t="s">
        <v>1454</v>
      </c>
      <c r="C19" t="s">
        <v>3002</v>
      </c>
      <c r="D19">
        <v>54.650001525900002</v>
      </c>
      <c r="E19">
        <v>-6.2170000076000003</v>
      </c>
      <c r="F19">
        <v>72</v>
      </c>
      <c r="G19" t="s">
        <v>3002</v>
      </c>
      <c r="H19">
        <v>54.650001525900002</v>
      </c>
      <c r="I19">
        <v>-6.2170000076000003</v>
      </c>
      <c r="J19">
        <v>72</v>
      </c>
    </row>
    <row r="20" spans="1:10">
      <c r="A20" t="s">
        <v>326</v>
      </c>
      <c r="B20" t="s">
        <v>2109</v>
      </c>
      <c r="C20" t="s">
        <v>2110</v>
      </c>
      <c r="D20">
        <v>47.033332824699997</v>
      </c>
      <c r="E20">
        <v>-84.366668701199998</v>
      </c>
      <c r="F20">
        <v>411</v>
      </c>
      <c r="G20" t="s">
        <v>2110</v>
      </c>
      <c r="H20">
        <v>47.033332824699997</v>
      </c>
      <c r="I20">
        <v>-84.366668701199998</v>
      </c>
      <c r="J20">
        <v>411</v>
      </c>
    </row>
    <row r="21" spans="1:10">
      <c r="A21" t="s">
        <v>327</v>
      </c>
      <c r="B21" t="s">
        <v>2480</v>
      </c>
      <c r="C21" t="s">
        <v>3003</v>
      </c>
      <c r="D21">
        <v>25.4500007629</v>
      </c>
      <c r="E21">
        <v>81.733329772900007</v>
      </c>
      <c r="F21">
        <v>98</v>
      </c>
      <c r="G21" t="s">
        <v>3003</v>
      </c>
      <c r="H21">
        <v>25.4500007629</v>
      </c>
      <c r="I21">
        <v>81.733329772900007</v>
      </c>
      <c r="J21">
        <v>98</v>
      </c>
    </row>
    <row r="22" spans="1:10">
      <c r="A22" t="s">
        <v>328</v>
      </c>
      <c r="B22" t="s">
        <v>2481</v>
      </c>
      <c r="C22" t="s">
        <v>3005</v>
      </c>
      <c r="D22">
        <v>57.439599999999999</v>
      </c>
      <c r="E22">
        <v>27.035399999999999</v>
      </c>
      <c r="F22">
        <v>197</v>
      </c>
      <c r="G22" t="s">
        <v>3005</v>
      </c>
      <c r="H22">
        <v>57.439599999999999</v>
      </c>
      <c r="I22">
        <v>27.035399999999999</v>
      </c>
      <c r="J22">
        <v>197</v>
      </c>
    </row>
    <row r="23" spans="1:10">
      <c r="A23" t="s">
        <v>329</v>
      </c>
      <c r="B23" t="s">
        <v>66</v>
      </c>
      <c r="C23" t="s">
        <v>64</v>
      </c>
      <c r="D23">
        <v>82.499145507799994</v>
      </c>
      <c r="E23">
        <v>-62.341526031500003</v>
      </c>
      <c r="F23">
        <v>210</v>
      </c>
      <c r="G23" t="s">
        <v>64</v>
      </c>
      <c r="H23">
        <v>82.499145507799994</v>
      </c>
      <c r="I23">
        <v>-62.341526031500003</v>
      </c>
      <c r="J23">
        <v>210</v>
      </c>
    </row>
    <row r="24" spans="1:10">
      <c r="A24" t="s">
        <v>330</v>
      </c>
      <c r="B24" t="s">
        <v>2482</v>
      </c>
      <c r="C24" t="s">
        <v>3006</v>
      </c>
      <c r="D24">
        <v>-27.07028</v>
      </c>
      <c r="E24">
        <v>29.86722</v>
      </c>
      <c r="F24">
        <v>1608</v>
      </c>
      <c r="G24" t="s">
        <v>3006</v>
      </c>
      <c r="H24">
        <v>-27.07028</v>
      </c>
      <c r="I24">
        <v>29.86722</v>
      </c>
      <c r="J24">
        <v>1608</v>
      </c>
    </row>
    <row r="25" spans="1:10">
      <c r="A25" t="s">
        <v>331</v>
      </c>
      <c r="B25" t="s">
        <v>2111</v>
      </c>
      <c r="C25" t="s">
        <v>2112</v>
      </c>
      <c r="D25">
        <v>-37.798301696800003</v>
      </c>
      <c r="E25">
        <v>77.537803649899999</v>
      </c>
      <c r="F25">
        <v>70</v>
      </c>
      <c r="G25" t="s">
        <v>2112</v>
      </c>
      <c r="H25">
        <v>-37.798301696800003</v>
      </c>
      <c r="I25">
        <v>77.537803649899999</v>
      </c>
      <c r="J25">
        <v>70</v>
      </c>
    </row>
    <row r="26" spans="1:10">
      <c r="A26" t="s">
        <v>332</v>
      </c>
      <c r="B26" t="s">
        <v>2113</v>
      </c>
      <c r="C26" t="s">
        <v>3022</v>
      </c>
      <c r="D26">
        <v>45.029998779300001</v>
      </c>
      <c r="E26">
        <v>-68.680000305199997</v>
      </c>
      <c r="F26">
        <v>50</v>
      </c>
      <c r="G26" t="s">
        <v>3022</v>
      </c>
      <c r="H26">
        <v>45.029998779300001</v>
      </c>
      <c r="I26">
        <v>-68.680000305199997</v>
      </c>
      <c r="J26">
        <v>50</v>
      </c>
    </row>
    <row r="27" spans="1:10">
      <c r="A27" t="s">
        <v>333</v>
      </c>
      <c r="B27" t="s">
        <v>214</v>
      </c>
      <c r="C27" t="s">
        <v>212</v>
      </c>
      <c r="D27">
        <v>36.538333892799997</v>
      </c>
      <c r="E27">
        <v>126.33000183110001</v>
      </c>
      <c r="F27">
        <v>46</v>
      </c>
      <c r="G27" t="s">
        <v>212</v>
      </c>
      <c r="H27">
        <v>36.538333892799997</v>
      </c>
      <c r="I27">
        <v>126.33000183110001</v>
      </c>
      <c r="J27">
        <v>46</v>
      </c>
    </row>
    <row r="28" spans="1:10">
      <c r="A28" t="s">
        <v>334</v>
      </c>
      <c r="B28" t="s">
        <v>2483</v>
      </c>
      <c r="C28" t="s">
        <v>3015</v>
      </c>
      <c r="D28">
        <v>42.416635999999997</v>
      </c>
      <c r="E28">
        <v>-83.902180000000001</v>
      </c>
      <c r="F28">
        <v>266</v>
      </c>
      <c r="G28" t="s">
        <v>3015</v>
      </c>
      <c r="H28">
        <v>42.416635999999997</v>
      </c>
      <c r="I28">
        <v>-83.902180000000001</v>
      </c>
      <c r="J28">
        <v>266</v>
      </c>
    </row>
    <row r="29" spans="1:10">
      <c r="A29" t="s">
        <v>335</v>
      </c>
      <c r="B29" t="s">
        <v>1574</v>
      </c>
      <c r="C29" t="s">
        <v>3008</v>
      </c>
      <c r="D29">
        <v>38.6666679382</v>
      </c>
      <c r="E29">
        <v>-27.2166671753</v>
      </c>
      <c r="F29">
        <v>74</v>
      </c>
      <c r="G29" t="s">
        <v>3008</v>
      </c>
      <c r="H29">
        <v>38.6666679382</v>
      </c>
      <c r="I29">
        <v>-27.2166671753</v>
      </c>
      <c r="J29">
        <v>74</v>
      </c>
    </row>
    <row r="30" spans="1:10">
      <c r="A30" t="s">
        <v>336</v>
      </c>
      <c r="B30" t="s">
        <v>2484</v>
      </c>
      <c r="C30" t="s">
        <v>3010</v>
      </c>
      <c r="D30">
        <v>56.716667175300003</v>
      </c>
      <c r="E30">
        <v>11.516666412399999</v>
      </c>
      <c r="F30">
        <v>40</v>
      </c>
      <c r="G30" t="s">
        <v>3010</v>
      </c>
      <c r="H30">
        <v>56.716667175300003</v>
      </c>
      <c r="I30">
        <v>11.516666412399999</v>
      </c>
      <c r="J30">
        <v>40</v>
      </c>
    </row>
    <row r="31" spans="1:10">
      <c r="A31" t="s">
        <v>337</v>
      </c>
      <c r="B31" t="s">
        <v>245</v>
      </c>
      <c r="C31" t="s">
        <v>243</v>
      </c>
      <c r="D31">
        <v>44.511446999999997</v>
      </c>
      <c r="E31">
        <v>26.077881999999999</v>
      </c>
      <c r="F31">
        <v>91</v>
      </c>
      <c r="G31" t="s">
        <v>243</v>
      </c>
      <c r="H31">
        <v>44.511446999999997</v>
      </c>
      <c r="I31">
        <v>26.077881999999999</v>
      </c>
      <c r="J31">
        <v>91</v>
      </c>
    </row>
    <row r="32" spans="1:10">
      <c r="A32" t="s">
        <v>338</v>
      </c>
      <c r="B32" t="s">
        <v>2485</v>
      </c>
      <c r="C32" t="s">
        <v>2997</v>
      </c>
      <c r="D32">
        <v>42.580001831099999</v>
      </c>
      <c r="E32">
        <v>-100</v>
      </c>
      <c r="F32">
        <v>789</v>
      </c>
      <c r="G32" t="s">
        <v>2997</v>
      </c>
      <c r="H32">
        <v>42.580001831099999</v>
      </c>
      <c r="I32">
        <v>-100</v>
      </c>
      <c r="J32">
        <v>789</v>
      </c>
    </row>
    <row r="33" spans="1:10">
      <c r="A33" t="s">
        <v>339</v>
      </c>
      <c r="B33" t="s">
        <v>1501</v>
      </c>
      <c r="C33" t="s">
        <v>3028</v>
      </c>
      <c r="D33">
        <v>-38.029998779300001</v>
      </c>
      <c r="E33">
        <v>145.10000610349999</v>
      </c>
      <c r="F33">
        <v>1</v>
      </c>
      <c r="G33" t="s">
        <v>3028</v>
      </c>
      <c r="H33">
        <v>-38.029998779300001</v>
      </c>
      <c r="I33">
        <v>145.10000610349999</v>
      </c>
      <c r="J33">
        <v>1</v>
      </c>
    </row>
    <row r="34" spans="1:10">
      <c r="A34" t="s">
        <v>340</v>
      </c>
      <c r="B34" t="s">
        <v>2486</v>
      </c>
      <c r="C34" t="s">
        <v>3017</v>
      </c>
      <c r="D34">
        <v>36.213001251199998</v>
      </c>
      <c r="E34">
        <v>-81.692001342799998</v>
      </c>
      <c r="F34">
        <v>1076</v>
      </c>
      <c r="G34" t="s">
        <v>3017</v>
      </c>
      <c r="H34">
        <v>36.213001251199998</v>
      </c>
      <c r="I34">
        <v>-81.692001342799998</v>
      </c>
      <c r="J34">
        <v>1076</v>
      </c>
    </row>
    <row r="35" spans="1:10">
      <c r="A35" t="s">
        <v>341</v>
      </c>
      <c r="B35" t="s">
        <v>2487</v>
      </c>
      <c r="C35" t="s">
        <v>2069</v>
      </c>
      <c r="D35">
        <v>58.805783300000002</v>
      </c>
      <c r="E35">
        <v>17.388366699999999</v>
      </c>
      <c r="F35">
        <v>20</v>
      </c>
      <c r="G35" t="s">
        <v>2069</v>
      </c>
      <c r="H35">
        <v>58.805783300000002</v>
      </c>
      <c r="I35">
        <v>17.388366699999999</v>
      </c>
      <c r="J35">
        <v>20</v>
      </c>
    </row>
    <row r="36" spans="1:10">
      <c r="A36" t="s">
        <v>342</v>
      </c>
      <c r="B36" t="s">
        <v>2488</v>
      </c>
      <c r="C36" t="s">
        <v>3019</v>
      </c>
      <c r="D36">
        <v>-23.8586997986</v>
      </c>
      <c r="E36">
        <v>148.4745941162</v>
      </c>
      <c r="F36">
        <v>175</v>
      </c>
      <c r="G36" t="s">
        <v>3019</v>
      </c>
      <c r="H36">
        <v>-23.8586997986</v>
      </c>
      <c r="I36">
        <v>148.4745941162</v>
      </c>
      <c r="J36">
        <v>175</v>
      </c>
    </row>
    <row r="37" spans="1:10">
      <c r="A37" t="s">
        <v>343</v>
      </c>
      <c r="B37" t="s">
        <v>2489</v>
      </c>
      <c r="C37" t="s">
        <v>3020</v>
      </c>
      <c r="D37">
        <v>39.923240999999997</v>
      </c>
      <c r="E37">
        <v>-77.307862999999998</v>
      </c>
      <c r="F37">
        <v>266</v>
      </c>
      <c r="G37" t="s">
        <v>3020</v>
      </c>
      <c r="H37">
        <v>39.923240999999997</v>
      </c>
      <c r="I37">
        <v>-77.307862999999998</v>
      </c>
      <c r="J37">
        <v>266</v>
      </c>
    </row>
    <row r="38" spans="1:10">
      <c r="A38" t="s">
        <v>344</v>
      </c>
      <c r="B38" t="s">
        <v>1382</v>
      </c>
      <c r="C38" t="s">
        <v>3143</v>
      </c>
      <c r="D38">
        <v>47.0013008118</v>
      </c>
      <c r="E38">
        <v>28.815599441500002</v>
      </c>
      <c r="F38">
        <v>205</v>
      </c>
      <c r="G38" t="s">
        <v>3143</v>
      </c>
      <c r="H38">
        <v>47.0013008118</v>
      </c>
      <c r="I38">
        <v>28.815599441500002</v>
      </c>
      <c r="J38">
        <v>205</v>
      </c>
    </row>
    <row r="39" spans="1:10">
      <c r="A39" t="s">
        <v>345</v>
      </c>
      <c r="B39" t="s">
        <v>235</v>
      </c>
      <c r="C39" t="s">
        <v>233</v>
      </c>
      <c r="D39">
        <v>-77.832000732400004</v>
      </c>
      <c r="E39">
        <v>166.6600036621</v>
      </c>
      <c r="F39">
        <v>184</v>
      </c>
      <c r="G39" t="s">
        <v>233</v>
      </c>
      <c r="H39">
        <v>-77.832000732400004</v>
      </c>
      <c r="I39">
        <v>166.6600036621</v>
      </c>
      <c r="J39">
        <v>184</v>
      </c>
    </row>
    <row r="40" spans="1:10">
      <c r="A40" t="s">
        <v>346</v>
      </c>
      <c r="B40" t="s">
        <v>2490</v>
      </c>
      <c r="C40" t="s">
        <v>3021</v>
      </c>
      <c r="D40">
        <v>-65.25</v>
      </c>
      <c r="E40">
        <v>-64.266670227099993</v>
      </c>
      <c r="F40">
        <v>10</v>
      </c>
      <c r="G40" t="s">
        <v>3021</v>
      </c>
      <c r="H40">
        <v>-65.25</v>
      </c>
      <c r="I40">
        <v>-64.266670227099993</v>
      </c>
      <c r="J40">
        <v>10</v>
      </c>
    </row>
    <row r="41" spans="1:10">
      <c r="A41" t="s">
        <v>347</v>
      </c>
      <c r="B41" t="s">
        <v>1428</v>
      </c>
      <c r="C41" t="s">
        <v>3000</v>
      </c>
      <c r="D41">
        <v>8.9799995421999999</v>
      </c>
      <c r="E41">
        <v>-79.550003051800005</v>
      </c>
      <c r="F41">
        <v>66</v>
      </c>
      <c r="G41" t="s">
        <v>3000</v>
      </c>
      <c r="H41">
        <v>8.9799995421999999</v>
      </c>
      <c r="I41">
        <v>-79.550003051800005</v>
      </c>
      <c r="J41">
        <v>66</v>
      </c>
    </row>
    <row r="42" spans="1:10">
      <c r="A42" t="s">
        <v>348</v>
      </c>
      <c r="B42" t="s">
        <v>1659</v>
      </c>
      <c r="C42" t="s">
        <v>1733</v>
      </c>
      <c r="D42">
        <v>40.383335113500003</v>
      </c>
      <c r="E42">
        <v>44.25</v>
      </c>
      <c r="F42">
        <v>2070</v>
      </c>
      <c r="G42" t="s">
        <v>1733</v>
      </c>
      <c r="H42">
        <v>40.383335113500003</v>
      </c>
      <c r="I42">
        <v>44.25</v>
      </c>
      <c r="J42">
        <v>2070</v>
      </c>
    </row>
    <row r="43" spans="1:10">
      <c r="A43" t="s">
        <v>349</v>
      </c>
      <c r="B43" t="s">
        <v>1611</v>
      </c>
      <c r="C43" t="s">
        <v>3202</v>
      </c>
      <c r="D43">
        <v>37.1040000916</v>
      </c>
      <c r="E43">
        <v>-6.7342000007999996</v>
      </c>
      <c r="F43">
        <v>41</v>
      </c>
      <c r="G43" t="s">
        <v>3202</v>
      </c>
      <c r="H43">
        <v>37.1040000916</v>
      </c>
      <c r="I43">
        <v>-6.7342000007999996</v>
      </c>
      <c r="J43">
        <v>41</v>
      </c>
    </row>
    <row r="44" spans="1:10">
      <c r="A44" t="s">
        <v>350</v>
      </c>
      <c r="B44" t="s">
        <v>1602</v>
      </c>
      <c r="C44" t="s">
        <v>3024</v>
      </c>
      <c r="D44">
        <v>46.813324000000001</v>
      </c>
      <c r="E44">
        <v>9.8443850000000008</v>
      </c>
      <c r="F44">
        <v>1590</v>
      </c>
      <c r="G44" t="s">
        <v>3024</v>
      </c>
      <c r="H44">
        <v>46.813324000000001</v>
      </c>
      <c r="I44">
        <v>9.8443850000000008</v>
      </c>
      <c r="J44">
        <v>1590</v>
      </c>
    </row>
    <row r="45" spans="1:10">
      <c r="A45" t="s">
        <v>351</v>
      </c>
      <c r="B45" t="s">
        <v>1601</v>
      </c>
      <c r="C45" t="s">
        <v>3007</v>
      </c>
      <c r="D45">
        <v>69.278450012199997</v>
      </c>
      <c r="E45">
        <v>16.009279251100001</v>
      </c>
      <c r="F45">
        <v>360</v>
      </c>
      <c r="G45" t="s">
        <v>3007</v>
      </c>
      <c r="H45">
        <v>69.278450012199997</v>
      </c>
      <c r="I45">
        <v>16.009279251100001</v>
      </c>
      <c r="J45">
        <v>360</v>
      </c>
    </row>
    <row r="46" spans="1:10">
      <c r="A46" t="s">
        <v>352</v>
      </c>
      <c r="B46" t="s">
        <v>1609</v>
      </c>
      <c r="C46" t="s">
        <v>3018</v>
      </c>
      <c r="D46">
        <v>46.470001220699999</v>
      </c>
      <c r="E46">
        <v>61.3899993896</v>
      </c>
      <c r="F46">
        <v>62</v>
      </c>
      <c r="G46" t="s">
        <v>3018</v>
      </c>
      <c r="H46">
        <v>46.470001220699999</v>
      </c>
      <c r="I46">
        <v>61.3899993896</v>
      </c>
      <c r="J46">
        <v>62</v>
      </c>
    </row>
    <row r="47" spans="1:10">
      <c r="A47" t="s">
        <v>353</v>
      </c>
      <c r="B47" t="s">
        <v>1610</v>
      </c>
      <c r="C47" t="s">
        <v>3025</v>
      </c>
      <c r="D47">
        <v>-62.180000305199997</v>
      </c>
      <c r="E47">
        <v>-58.900001525900002</v>
      </c>
      <c r="F47">
        <v>10</v>
      </c>
      <c r="G47" t="s">
        <v>3025</v>
      </c>
      <c r="H47">
        <v>-62.180000305199997</v>
      </c>
      <c r="I47">
        <v>-58.900001525900002</v>
      </c>
      <c r="J47">
        <v>10</v>
      </c>
    </row>
    <row r="48" spans="1:10">
      <c r="A48" t="s">
        <v>354</v>
      </c>
      <c r="B48" t="s">
        <v>2491</v>
      </c>
      <c r="C48" t="s">
        <v>3026</v>
      </c>
      <c r="D48">
        <v>55.75</v>
      </c>
      <c r="E48">
        <v>13.666666984600001</v>
      </c>
      <c r="F48">
        <v>157</v>
      </c>
      <c r="G48" t="s">
        <v>3026</v>
      </c>
      <c r="H48">
        <v>55.75</v>
      </c>
      <c r="I48">
        <v>13.666666984600001</v>
      </c>
      <c r="J48">
        <v>157</v>
      </c>
    </row>
    <row r="49" spans="1:10">
      <c r="A49" t="s">
        <v>355</v>
      </c>
      <c r="B49" t="s">
        <v>1456</v>
      </c>
      <c r="C49" t="s">
        <v>2116</v>
      </c>
      <c r="D49">
        <v>-7.9699997902000002</v>
      </c>
      <c r="E49">
        <v>-14.399999618500001</v>
      </c>
      <c r="F49">
        <v>91</v>
      </c>
      <c r="G49" t="s">
        <v>2116</v>
      </c>
      <c r="H49">
        <v>-7.9699997902000002</v>
      </c>
      <c r="I49">
        <v>-14.399999618500001</v>
      </c>
      <c r="J49">
        <v>91</v>
      </c>
    </row>
    <row r="50" spans="1:10">
      <c r="A50" t="s">
        <v>356</v>
      </c>
      <c r="B50" t="s">
        <v>2492</v>
      </c>
      <c r="C50" t="s">
        <v>2998</v>
      </c>
      <c r="D50">
        <v>25.192499160800001</v>
      </c>
      <c r="E50">
        <v>55.241943359399997</v>
      </c>
      <c r="F50">
        <v>5</v>
      </c>
      <c r="G50" t="s">
        <v>2998</v>
      </c>
      <c r="H50">
        <v>25.192499160800001</v>
      </c>
      <c r="I50">
        <v>55.241943359399997</v>
      </c>
      <c r="J50">
        <v>5</v>
      </c>
    </row>
    <row r="51" spans="1:10">
      <c r="A51" t="s">
        <v>357</v>
      </c>
      <c r="B51" t="s">
        <v>1531</v>
      </c>
      <c r="C51" t="s">
        <v>3027</v>
      </c>
      <c r="D51">
        <v>37.966667175300003</v>
      </c>
      <c r="E51">
        <v>58.316665649400001</v>
      </c>
      <c r="F51">
        <v>200</v>
      </c>
      <c r="G51" t="s">
        <v>3027</v>
      </c>
      <c r="H51">
        <v>37.966667175300003</v>
      </c>
      <c r="I51">
        <v>58.316665649400001</v>
      </c>
      <c r="J51">
        <v>200</v>
      </c>
    </row>
    <row r="52" spans="1:10">
      <c r="A52" t="s">
        <v>358</v>
      </c>
      <c r="B52" t="s">
        <v>2493</v>
      </c>
      <c r="C52" t="s">
        <v>1954</v>
      </c>
      <c r="D52">
        <v>52.5</v>
      </c>
      <c r="E52">
        <v>-3.0499999522999999</v>
      </c>
      <c r="F52">
        <v>370</v>
      </c>
      <c r="G52" t="s">
        <v>1954</v>
      </c>
      <c r="H52">
        <v>52.5</v>
      </c>
      <c r="I52">
        <v>-3.0499999522999999</v>
      </c>
      <c r="J52">
        <v>370</v>
      </c>
    </row>
    <row r="53" spans="1:10">
      <c r="A53" t="s">
        <v>359</v>
      </c>
      <c r="B53" t="s">
        <v>2117</v>
      </c>
      <c r="C53" t="s">
        <v>2118</v>
      </c>
      <c r="D53">
        <v>23.266666412399999</v>
      </c>
      <c r="E53">
        <v>5.6333332061999997</v>
      </c>
      <c r="F53">
        <v>2710</v>
      </c>
      <c r="G53" t="s">
        <v>2118</v>
      </c>
      <c r="H53">
        <v>23.266666412399999</v>
      </c>
      <c r="I53">
        <v>5.6333332061999997</v>
      </c>
      <c r="J53">
        <v>2710</v>
      </c>
    </row>
    <row r="54" spans="1:10">
      <c r="A54" t="s">
        <v>360</v>
      </c>
      <c r="B54" t="s">
        <v>2494</v>
      </c>
      <c r="C54" t="s">
        <v>3030</v>
      </c>
      <c r="D54">
        <v>45.75</v>
      </c>
      <c r="E54">
        <v>47.919998168900001</v>
      </c>
      <c r="F54">
        <v>-25</v>
      </c>
      <c r="G54" t="s">
        <v>3030</v>
      </c>
      <c r="H54">
        <v>45.75</v>
      </c>
      <c r="I54">
        <v>47.919998168900001</v>
      </c>
      <c r="J54">
        <v>-25</v>
      </c>
    </row>
    <row r="55" spans="1:10">
      <c r="A55" t="s">
        <v>361</v>
      </c>
      <c r="B55" t="s">
        <v>23</v>
      </c>
      <c r="C55" t="s">
        <v>22</v>
      </c>
      <c r="D55">
        <v>-23.7999992371</v>
      </c>
      <c r="E55">
        <v>133.86999511720001</v>
      </c>
      <c r="F55">
        <v>547</v>
      </c>
      <c r="G55" t="s">
        <v>22</v>
      </c>
      <c r="H55">
        <v>-23.7999992371</v>
      </c>
      <c r="I55">
        <v>133.86999511720001</v>
      </c>
      <c r="J55">
        <v>547</v>
      </c>
    </row>
    <row r="56" spans="1:10">
      <c r="A56" t="s">
        <v>362</v>
      </c>
      <c r="B56" t="s">
        <v>1521</v>
      </c>
      <c r="C56" t="s">
        <v>3029</v>
      </c>
      <c r="D56">
        <v>52.1399993896</v>
      </c>
      <c r="E56">
        <v>-107.0599975586</v>
      </c>
      <c r="F56">
        <v>519</v>
      </c>
      <c r="G56" t="s">
        <v>3029</v>
      </c>
      <c r="H56">
        <v>52.1399993896</v>
      </c>
      <c r="I56">
        <v>-107.0599975586</v>
      </c>
      <c r="J56">
        <v>519</v>
      </c>
    </row>
    <row r="57" spans="1:10">
      <c r="A57" t="s">
        <v>363</v>
      </c>
      <c r="B57" t="s">
        <v>1645</v>
      </c>
      <c r="C57" t="s">
        <v>3016</v>
      </c>
      <c r="D57">
        <v>45.742198944099997</v>
      </c>
      <c r="E57">
        <v>7.3569998740999996</v>
      </c>
      <c r="F57">
        <v>569</v>
      </c>
      <c r="G57" t="s">
        <v>3016</v>
      </c>
      <c r="H57">
        <v>45.742198944099997</v>
      </c>
      <c r="I57">
        <v>7.3569998740999996</v>
      </c>
      <c r="J57">
        <v>569</v>
      </c>
    </row>
    <row r="58" spans="1:10">
      <c r="A58" t="s">
        <v>364</v>
      </c>
      <c r="B58" t="s">
        <v>1522</v>
      </c>
      <c r="C58" t="s">
        <v>3031</v>
      </c>
      <c r="D58">
        <v>23.9666671753</v>
      </c>
      <c r="E58">
        <v>32.783332824699997</v>
      </c>
      <c r="F58">
        <v>194</v>
      </c>
      <c r="G58" t="s">
        <v>3031</v>
      </c>
      <c r="H58">
        <v>23.9666671753</v>
      </c>
      <c r="I58">
        <v>32.783332824699997</v>
      </c>
      <c r="J58">
        <v>194</v>
      </c>
    </row>
    <row r="59" spans="1:10">
      <c r="A59" t="s">
        <v>365</v>
      </c>
      <c r="B59" t="s">
        <v>1499</v>
      </c>
      <c r="C59" t="s">
        <v>3032</v>
      </c>
      <c r="D59">
        <v>37.979999542199998</v>
      </c>
      <c r="E59">
        <v>23.729999542200002</v>
      </c>
      <c r="F59">
        <v>280</v>
      </c>
      <c r="G59" t="s">
        <v>3032</v>
      </c>
      <c r="H59">
        <v>37.979999542199998</v>
      </c>
      <c r="I59">
        <v>23.729999542200002</v>
      </c>
      <c r="J59">
        <v>280</v>
      </c>
    </row>
    <row r="60" spans="1:10">
      <c r="A60" t="s">
        <v>366</v>
      </c>
      <c r="B60" t="s">
        <v>1504</v>
      </c>
      <c r="C60" t="s">
        <v>3033</v>
      </c>
      <c r="D60">
        <v>33.7480010986</v>
      </c>
      <c r="E60">
        <v>-84.415000915500002</v>
      </c>
      <c r="F60">
        <v>315</v>
      </c>
      <c r="G60" t="s">
        <v>3033</v>
      </c>
      <c r="H60">
        <v>33.7480010986</v>
      </c>
      <c r="I60">
        <v>-84.415000915500002</v>
      </c>
      <c r="J60">
        <v>315</v>
      </c>
    </row>
    <row r="61" spans="1:10">
      <c r="A61" t="s">
        <v>367</v>
      </c>
      <c r="B61" t="s">
        <v>2495</v>
      </c>
      <c r="C61" t="s">
        <v>1988</v>
      </c>
      <c r="D61">
        <v>38.366664886499997</v>
      </c>
      <c r="E61">
        <v>23.0833339691</v>
      </c>
      <c r="F61">
        <v>110</v>
      </c>
      <c r="G61" t="s">
        <v>1988</v>
      </c>
      <c r="H61">
        <v>38.366664886499997</v>
      </c>
      <c r="I61">
        <v>23.0833339691</v>
      </c>
      <c r="J61">
        <v>110</v>
      </c>
    </row>
    <row r="62" spans="1:10">
      <c r="A62" t="s">
        <v>368</v>
      </c>
      <c r="B62" t="s">
        <v>1520</v>
      </c>
      <c r="C62" t="s">
        <v>3004</v>
      </c>
      <c r="D62">
        <v>43.1399993896</v>
      </c>
      <c r="E62">
        <v>76.559997558600003</v>
      </c>
      <c r="F62">
        <v>851</v>
      </c>
      <c r="G62" t="s">
        <v>3004</v>
      </c>
      <c r="H62">
        <v>43.1399993896</v>
      </c>
      <c r="I62">
        <v>76.559997558600003</v>
      </c>
      <c r="J62">
        <v>851</v>
      </c>
    </row>
    <row r="63" spans="1:10">
      <c r="A63" t="s">
        <v>369</v>
      </c>
      <c r="B63" t="s">
        <v>2496</v>
      </c>
      <c r="C63" t="s">
        <v>3834</v>
      </c>
      <c r="D63">
        <v>37.976909999999997</v>
      </c>
      <c r="E63">
        <v>23.783629999999999</v>
      </c>
      <c r="F63">
        <v>212</v>
      </c>
      <c r="G63" t="s">
        <v>3834</v>
      </c>
      <c r="H63">
        <v>37.976909999999997</v>
      </c>
      <c r="I63">
        <v>23.783629999999999</v>
      </c>
      <c r="J63">
        <v>212</v>
      </c>
    </row>
    <row r="64" spans="1:10">
      <c r="A64" t="s">
        <v>370</v>
      </c>
      <c r="B64" t="s">
        <v>2497</v>
      </c>
      <c r="C64" t="s">
        <v>1976</v>
      </c>
      <c r="D64">
        <v>55.792301178000002</v>
      </c>
      <c r="E64">
        <v>-3.2430999278999999</v>
      </c>
      <c r="F64">
        <v>267</v>
      </c>
      <c r="G64" t="s">
        <v>1976</v>
      </c>
      <c r="H64">
        <v>55.792301178000002</v>
      </c>
      <c r="I64">
        <v>-3.2430999278999999</v>
      </c>
      <c r="J64">
        <v>267</v>
      </c>
    </row>
    <row r="65" spans="1:10">
      <c r="A65" t="s">
        <v>371</v>
      </c>
      <c r="B65" t="s">
        <v>2119</v>
      </c>
      <c r="C65" t="s">
        <v>2120</v>
      </c>
      <c r="D65">
        <v>17.75</v>
      </c>
      <c r="E65">
        <v>-64.75</v>
      </c>
      <c r="F65">
        <v>3</v>
      </c>
      <c r="G65" t="s">
        <v>2120</v>
      </c>
      <c r="H65">
        <v>17.75</v>
      </c>
      <c r="I65">
        <v>-64.75</v>
      </c>
      <c r="J65">
        <v>3</v>
      </c>
    </row>
    <row r="66" spans="1:10">
      <c r="A66" t="s">
        <v>372</v>
      </c>
      <c r="B66" t="s">
        <v>1424</v>
      </c>
      <c r="C66" t="s">
        <v>2992</v>
      </c>
      <c r="D66">
        <v>52</v>
      </c>
      <c r="E66">
        <v>-4</v>
      </c>
      <c r="G66" t="s">
        <v>2992</v>
      </c>
      <c r="H66">
        <v>52</v>
      </c>
      <c r="I66">
        <v>-4</v>
      </c>
    </row>
    <row r="67" spans="1:10">
      <c r="A67" t="s">
        <v>373</v>
      </c>
      <c r="B67" t="s">
        <v>1485</v>
      </c>
      <c r="C67" t="s">
        <v>3034</v>
      </c>
      <c r="D67">
        <v>47.029998779300001</v>
      </c>
      <c r="E67">
        <v>51.849998474099998</v>
      </c>
      <c r="F67">
        <v>-1</v>
      </c>
      <c r="G67" t="s">
        <v>3034</v>
      </c>
      <c r="H67">
        <v>47.029998779300001</v>
      </c>
      <c r="I67">
        <v>51.849998474099998</v>
      </c>
      <c r="J67">
        <v>-1</v>
      </c>
    </row>
    <row r="68" spans="1:10">
      <c r="A68" t="s">
        <v>374</v>
      </c>
      <c r="B68" t="s">
        <v>2121</v>
      </c>
      <c r="C68" t="s">
        <v>3648</v>
      </c>
      <c r="D68">
        <v>38.770000457800002</v>
      </c>
      <c r="E68">
        <v>-27.379999160800001</v>
      </c>
      <c r="F68">
        <v>40</v>
      </c>
      <c r="G68" t="s">
        <v>3648</v>
      </c>
      <c r="H68">
        <v>38.770000457800002</v>
      </c>
      <c r="I68">
        <v>-27.379999160800001</v>
      </c>
      <c r="J68">
        <v>40</v>
      </c>
    </row>
    <row r="69" spans="1:10">
      <c r="A69" t="s">
        <v>375</v>
      </c>
      <c r="B69" t="s">
        <v>2498</v>
      </c>
      <c r="C69" t="s">
        <v>3047</v>
      </c>
      <c r="D69">
        <v>47.991664886499997</v>
      </c>
      <c r="E69">
        <v>-55.816940307599999</v>
      </c>
      <c r="F69">
        <v>190</v>
      </c>
      <c r="G69" t="s">
        <v>3047</v>
      </c>
      <c r="H69">
        <v>47.991664886499997</v>
      </c>
      <c r="I69">
        <v>-55.816940307599999</v>
      </c>
      <c r="J69">
        <v>190</v>
      </c>
    </row>
    <row r="70" spans="1:10">
      <c r="A70" t="s">
        <v>376</v>
      </c>
      <c r="B70" t="s">
        <v>1682</v>
      </c>
      <c r="C70" t="s">
        <v>3145</v>
      </c>
      <c r="D70">
        <v>-6.4000000954000003</v>
      </c>
      <c r="E70">
        <v>107.4000015259</v>
      </c>
      <c r="G70" t="s">
        <v>3145</v>
      </c>
      <c r="H70">
        <v>-6.4000000954000003</v>
      </c>
      <c r="I70">
        <v>107.4000015259</v>
      </c>
    </row>
    <row r="71" spans="1:10">
      <c r="A71" t="s">
        <v>377</v>
      </c>
      <c r="B71" t="s">
        <v>2499</v>
      </c>
      <c r="C71" t="s">
        <v>3040</v>
      </c>
      <c r="D71">
        <v>50.919998168900001</v>
      </c>
      <c r="E71">
        <v>5.0000000699999998E-2</v>
      </c>
      <c r="F71">
        <v>10</v>
      </c>
      <c r="G71" t="s">
        <v>3040</v>
      </c>
      <c r="H71">
        <v>50.919998168900001</v>
      </c>
      <c r="I71">
        <v>5.0000000699999998E-2</v>
      </c>
      <c r="J71">
        <v>10</v>
      </c>
    </row>
    <row r="72" spans="1:10">
      <c r="A72" t="s">
        <v>378</v>
      </c>
      <c r="B72" t="s">
        <v>2123</v>
      </c>
      <c r="C72" t="s">
        <v>2124</v>
      </c>
      <c r="D72">
        <v>55.5</v>
      </c>
      <c r="E72">
        <v>16.670000076299999</v>
      </c>
      <c r="F72">
        <v>7</v>
      </c>
      <c r="G72" t="s">
        <v>2124</v>
      </c>
      <c r="H72">
        <v>55.5</v>
      </c>
      <c r="I72">
        <v>16.670000076299999</v>
      </c>
      <c r="J72">
        <v>7</v>
      </c>
    </row>
    <row r="73" spans="1:10">
      <c r="A73" t="s">
        <v>379</v>
      </c>
      <c r="B73" t="s">
        <v>2500</v>
      </c>
      <c r="C73" t="s">
        <v>1888</v>
      </c>
      <c r="D73">
        <v>38.472969999999997</v>
      </c>
      <c r="E73">
        <v>-6.9235220000000002</v>
      </c>
      <c r="F73">
        <v>393</v>
      </c>
      <c r="G73" t="s">
        <v>1888</v>
      </c>
      <c r="H73">
        <v>38.472969999999997</v>
      </c>
      <c r="I73">
        <v>-6.9235220000000002</v>
      </c>
      <c r="J73">
        <v>393</v>
      </c>
    </row>
    <row r="74" spans="1:10">
      <c r="A74" t="s">
        <v>380</v>
      </c>
      <c r="B74" t="s">
        <v>1478</v>
      </c>
      <c r="C74" t="s">
        <v>3045</v>
      </c>
      <c r="D74">
        <v>-22.347000000000001</v>
      </c>
      <c r="E74">
        <v>-49.027000000000001</v>
      </c>
      <c r="F74">
        <v>300</v>
      </c>
      <c r="G74" t="s">
        <v>3045</v>
      </c>
      <c r="H74">
        <v>-22.347000000000001</v>
      </c>
      <c r="I74">
        <v>-49.027000000000001</v>
      </c>
      <c r="J74">
        <v>300</v>
      </c>
    </row>
    <row r="75" spans="1:10">
      <c r="A75" t="s">
        <v>381</v>
      </c>
      <c r="B75" t="s">
        <v>1695</v>
      </c>
      <c r="C75" t="s">
        <v>3061</v>
      </c>
      <c r="D75">
        <v>29.302200317400001</v>
      </c>
      <c r="E75">
        <v>-103.17720031739999</v>
      </c>
      <c r="F75">
        <v>1052</v>
      </c>
      <c r="G75" t="s">
        <v>3061</v>
      </c>
      <c r="H75">
        <v>29.302200317400001</v>
      </c>
      <c r="I75">
        <v>-103.17720031739999</v>
      </c>
      <c r="J75">
        <v>1052</v>
      </c>
    </row>
    <row r="76" spans="1:10">
      <c r="A76" t="s">
        <v>382</v>
      </c>
      <c r="B76" t="s">
        <v>1524</v>
      </c>
      <c r="C76" t="s">
        <v>3092</v>
      </c>
      <c r="D76">
        <v>-27.4166660309</v>
      </c>
      <c r="E76">
        <v>153.08332824710001</v>
      </c>
      <c r="F76">
        <v>3</v>
      </c>
      <c r="G76" t="s">
        <v>3092</v>
      </c>
      <c r="H76">
        <v>-27.4166660309</v>
      </c>
      <c r="I76">
        <v>153.08332824710001</v>
      </c>
      <c r="J76">
        <v>3</v>
      </c>
    </row>
    <row r="77" spans="1:10">
      <c r="A77" t="s">
        <v>383</v>
      </c>
      <c r="B77" t="s">
        <v>2501</v>
      </c>
      <c r="C77" t="s">
        <v>3036</v>
      </c>
      <c r="D77">
        <v>14.699999809299999</v>
      </c>
      <c r="E77">
        <v>-16.466669082599999</v>
      </c>
      <c r="F77">
        <v>17</v>
      </c>
      <c r="G77" t="s">
        <v>3036</v>
      </c>
      <c r="H77">
        <v>14.699999809299999</v>
      </c>
      <c r="I77">
        <v>-16.466669082599999</v>
      </c>
      <c r="J77">
        <v>17</v>
      </c>
    </row>
    <row r="78" spans="1:10">
      <c r="A78" t="s">
        <v>384</v>
      </c>
      <c r="B78" t="s">
        <v>2502</v>
      </c>
      <c r="C78" t="s">
        <v>3050</v>
      </c>
      <c r="D78">
        <v>62.797933999999998</v>
      </c>
      <c r="E78">
        <v>-115.918255</v>
      </c>
      <c r="F78">
        <v>184</v>
      </c>
      <c r="G78" t="s">
        <v>3050</v>
      </c>
      <c r="H78">
        <v>62.797933999999998</v>
      </c>
      <c r="I78">
        <v>-115.918255</v>
      </c>
      <c r="J78">
        <v>184</v>
      </c>
    </row>
    <row r="79" spans="1:10">
      <c r="A79" t="s">
        <v>385</v>
      </c>
      <c r="B79" t="s">
        <v>2503</v>
      </c>
      <c r="C79" t="s">
        <v>3046</v>
      </c>
      <c r="D79">
        <v>47.988334655800003</v>
      </c>
      <c r="E79">
        <v>-55.818889617899998</v>
      </c>
      <c r="F79">
        <v>190</v>
      </c>
      <c r="G79" t="s">
        <v>3046</v>
      </c>
      <c r="H79">
        <v>47.988334655800003</v>
      </c>
      <c r="I79">
        <v>-55.818889617899998</v>
      </c>
      <c r="J79">
        <v>190</v>
      </c>
    </row>
    <row r="80" spans="1:10">
      <c r="A80" t="s">
        <v>386</v>
      </c>
      <c r="B80" t="s">
        <v>2504</v>
      </c>
      <c r="C80" t="s">
        <v>3153</v>
      </c>
      <c r="D80">
        <v>31.629999160800001</v>
      </c>
      <c r="E80">
        <v>-2.25</v>
      </c>
      <c r="F80">
        <v>806</v>
      </c>
      <c r="G80" t="s">
        <v>3153</v>
      </c>
      <c r="H80">
        <v>31.629999160800001</v>
      </c>
      <c r="I80">
        <v>-2.25</v>
      </c>
      <c r="J80">
        <v>806</v>
      </c>
    </row>
    <row r="81" spans="1:10">
      <c r="A81" t="s">
        <v>387</v>
      </c>
      <c r="B81" t="s">
        <v>1392</v>
      </c>
      <c r="C81" t="s">
        <v>3049</v>
      </c>
      <c r="D81">
        <v>42.450000762899997</v>
      </c>
      <c r="E81">
        <v>-71.269996643100001</v>
      </c>
      <c r="F81">
        <v>80</v>
      </c>
      <c r="G81" t="s">
        <v>3049</v>
      </c>
      <c r="H81">
        <v>42.450000762899997</v>
      </c>
      <c r="I81">
        <v>-71.269996643100001</v>
      </c>
      <c r="J81">
        <v>80</v>
      </c>
    </row>
    <row r="82" spans="1:10">
      <c r="A82" t="s">
        <v>388</v>
      </c>
      <c r="B82" t="s">
        <v>2125</v>
      </c>
      <c r="C82" t="s">
        <v>2126</v>
      </c>
      <c r="D82">
        <v>38.020000457800002</v>
      </c>
      <c r="E82">
        <v>-7.8699998856000004</v>
      </c>
      <c r="F82">
        <v>246</v>
      </c>
      <c r="G82" t="s">
        <v>2126</v>
      </c>
      <c r="H82">
        <v>38.020000457800002</v>
      </c>
      <c r="I82">
        <v>-7.8699998856000004</v>
      </c>
      <c r="J82">
        <v>246</v>
      </c>
    </row>
    <row r="83" spans="1:10">
      <c r="A83" t="s">
        <v>389</v>
      </c>
      <c r="B83" t="s">
        <v>1395</v>
      </c>
      <c r="C83" t="s">
        <v>3054</v>
      </c>
      <c r="D83">
        <v>39.020000457800002</v>
      </c>
      <c r="E83">
        <v>-76.949996948199995</v>
      </c>
      <c r="F83">
        <v>34</v>
      </c>
      <c r="G83" t="s">
        <v>3054</v>
      </c>
      <c r="H83">
        <v>39.020000457800002</v>
      </c>
      <c r="I83">
        <v>-76.949996948199995</v>
      </c>
      <c r="J83">
        <v>34</v>
      </c>
    </row>
    <row r="84" spans="1:10">
      <c r="A84" t="s">
        <v>390</v>
      </c>
      <c r="B84" t="s">
        <v>2505</v>
      </c>
      <c r="C84" t="s">
        <v>3088</v>
      </c>
      <c r="D84">
        <v>53.103700000000003</v>
      </c>
      <c r="E84">
        <v>8.8495170000000005</v>
      </c>
      <c r="F84">
        <v>30</v>
      </c>
      <c r="G84" t="s">
        <v>3088</v>
      </c>
      <c r="H84">
        <v>53.103700000000003</v>
      </c>
      <c r="I84">
        <v>8.8495170000000005</v>
      </c>
      <c r="J84">
        <v>30</v>
      </c>
    </row>
    <row r="85" spans="1:10">
      <c r="A85" t="s">
        <v>391</v>
      </c>
      <c r="B85" t="s">
        <v>2127</v>
      </c>
      <c r="C85" t="s">
        <v>2128</v>
      </c>
      <c r="D85">
        <v>42.179199218800001</v>
      </c>
      <c r="E85">
        <v>23.5855998993</v>
      </c>
      <c r="F85">
        <v>2925</v>
      </c>
      <c r="G85" t="s">
        <v>2128</v>
      </c>
      <c r="H85">
        <v>42.179199218800001</v>
      </c>
      <c r="I85">
        <v>23.5855998993</v>
      </c>
      <c r="J85">
        <v>2925</v>
      </c>
    </row>
    <row r="86" spans="1:10">
      <c r="A86" t="s">
        <v>392</v>
      </c>
      <c r="B86" t="s">
        <v>2387</v>
      </c>
      <c r="C86" t="s">
        <v>2386</v>
      </c>
      <c r="D86">
        <v>55.200000762899997</v>
      </c>
      <c r="E86">
        <v>165.97999572750001</v>
      </c>
      <c r="F86">
        <v>13</v>
      </c>
      <c r="G86" t="s">
        <v>2386</v>
      </c>
      <c r="H86">
        <v>55.200000762899997</v>
      </c>
      <c r="I86">
        <v>165.97999572750001</v>
      </c>
      <c r="J86">
        <v>13</v>
      </c>
    </row>
    <row r="87" spans="1:10">
      <c r="A87" t="s">
        <v>393</v>
      </c>
      <c r="B87" t="s">
        <v>2506</v>
      </c>
      <c r="C87" t="s">
        <v>3084</v>
      </c>
      <c r="D87">
        <v>29.9666671753</v>
      </c>
      <c r="E87">
        <v>-82.199996948199995</v>
      </c>
      <c r="F87">
        <v>44</v>
      </c>
      <c r="G87" t="s">
        <v>3084</v>
      </c>
      <c r="H87">
        <v>29.9666671753</v>
      </c>
      <c r="I87">
        <v>-82.199996948199995</v>
      </c>
      <c r="J87">
        <v>44</v>
      </c>
    </row>
    <row r="88" spans="1:10">
      <c r="A88" t="s">
        <v>394</v>
      </c>
      <c r="B88" t="s">
        <v>2507</v>
      </c>
      <c r="C88" t="s">
        <v>3048</v>
      </c>
      <c r="D88">
        <v>34.884667999999998</v>
      </c>
      <c r="E88">
        <v>-76.620666</v>
      </c>
      <c r="F88">
        <v>5</v>
      </c>
      <c r="G88" t="s">
        <v>3048</v>
      </c>
      <c r="H88">
        <v>34.884667999999998</v>
      </c>
      <c r="I88">
        <v>-76.620666</v>
      </c>
      <c r="J88">
        <v>5</v>
      </c>
    </row>
    <row r="89" spans="1:10">
      <c r="A89" t="s">
        <v>395</v>
      </c>
      <c r="B89" t="s">
        <v>2508</v>
      </c>
      <c r="C89" t="s">
        <v>3063</v>
      </c>
      <c r="D89">
        <v>45.883335113500003</v>
      </c>
      <c r="E89">
        <v>17.2000007629</v>
      </c>
      <c r="F89">
        <v>262</v>
      </c>
      <c r="G89" t="s">
        <v>3063</v>
      </c>
      <c r="H89">
        <v>45.883335113500003</v>
      </c>
      <c r="I89">
        <v>17.2000007629</v>
      </c>
      <c r="J89">
        <v>262</v>
      </c>
    </row>
    <row r="90" spans="1:10">
      <c r="A90" t="s">
        <v>396</v>
      </c>
      <c r="B90" t="s">
        <v>1431</v>
      </c>
      <c r="C90" t="s">
        <v>3071</v>
      </c>
      <c r="D90">
        <v>4.5988888741</v>
      </c>
      <c r="E90">
        <v>-74.080833435100004</v>
      </c>
      <c r="F90">
        <v>2541</v>
      </c>
      <c r="G90" t="s">
        <v>3071</v>
      </c>
      <c r="H90">
        <v>4.5988888741</v>
      </c>
      <c r="I90">
        <v>-74.080833435100004</v>
      </c>
      <c r="J90">
        <v>2541</v>
      </c>
    </row>
    <row r="91" spans="1:10">
      <c r="A91" t="s">
        <v>397</v>
      </c>
      <c r="B91" t="s">
        <v>2129</v>
      </c>
      <c r="C91" t="s">
        <v>2130</v>
      </c>
      <c r="D91">
        <v>41.970001220699999</v>
      </c>
      <c r="E91">
        <v>3.2300000190999998</v>
      </c>
      <c r="F91">
        <v>13</v>
      </c>
      <c r="G91" t="s">
        <v>2130</v>
      </c>
      <c r="H91">
        <v>41.970001220699999</v>
      </c>
      <c r="I91">
        <v>3.2300000190999998</v>
      </c>
      <c r="J91">
        <v>13</v>
      </c>
    </row>
    <row r="92" spans="1:10">
      <c r="A92" t="s">
        <v>398</v>
      </c>
      <c r="B92" t="s">
        <v>2509</v>
      </c>
      <c r="C92" t="s">
        <v>3041</v>
      </c>
      <c r="D92">
        <v>54.200000762899997</v>
      </c>
      <c r="E92">
        <v>109.5</v>
      </c>
      <c r="F92">
        <v>250</v>
      </c>
      <c r="G92" t="s">
        <v>3041</v>
      </c>
      <c r="H92">
        <v>54.200000762899997</v>
      </c>
      <c r="I92">
        <v>109.5</v>
      </c>
      <c r="J92">
        <v>250</v>
      </c>
    </row>
    <row r="93" spans="1:10">
      <c r="A93" t="s">
        <v>399</v>
      </c>
      <c r="B93" t="s">
        <v>231</v>
      </c>
      <c r="C93" t="s">
        <v>230</v>
      </c>
      <c r="D93">
        <v>-41.408191680900003</v>
      </c>
      <c r="E93">
        <v>174.870803833</v>
      </c>
      <c r="F93">
        <v>85</v>
      </c>
      <c r="G93" t="s">
        <v>230</v>
      </c>
      <c r="H93">
        <v>-41.408191680900003</v>
      </c>
      <c r="I93">
        <v>174.870803833</v>
      </c>
      <c r="J93">
        <v>85</v>
      </c>
    </row>
    <row r="94" spans="1:10">
      <c r="A94" t="s">
        <v>400</v>
      </c>
      <c r="B94" t="s">
        <v>2510</v>
      </c>
      <c r="C94" t="s">
        <v>3060</v>
      </c>
      <c r="D94">
        <v>53.229999542199998</v>
      </c>
      <c r="E94">
        <v>23.024999618500001</v>
      </c>
      <c r="F94">
        <v>180</v>
      </c>
      <c r="G94" t="s">
        <v>3060</v>
      </c>
      <c r="H94">
        <v>53.229999542199998</v>
      </c>
      <c r="I94">
        <v>23.024999618500001</v>
      </c>
      <c r="J94">
        <v>180</v>
      </c>
    </row>
    <row r="95" spans="1:10">
      <c r="A95" t="s">
        <v>401</v>
      </c>
      <c r="B95" t="s">
        <v>1693</v>
      </c>
      <c r="C95" t="s">
        <v>3062</v>
      </c>
      <c r="D95">
        <v>36.6199989319</v>
      </c>
      <c r="E95">
        <v>-97.5</v>
      </c>
      <c r="F95">
        <v>317</v>
      </c>
      <c r="G95" t="s">
        <v>3062</v>
      </c>
      <c r="H95">
        <v>36.6199989319</v>
      </c>
      <c r="I95">
        <v>-97.5</v>
      </c>
      <c r="J95">
        <v>317</v>
      </c>
    </row>
    <row r="96" spans="1:10">
      <c r="A96" t="s">
        <v>402</v>
      </c>
      <c r="B96" t="s">
        <v>222</v>
      </c>
      <c r="C96" t="s">
        <v>220</v>
      </c>
      <c r="D96">
        <v>58.3800010681</v>
      </c>
      <c r="E96">
        <v>8.25</v>
      </c>
      <c r="F96">
        <v>190</v>
      </c>
      <c r="G96" t="s">
        <v>220</v>
      </c>
      <c r="H96">
        <v>58.3800010681</v>
      </c>
      <c r="I96">
        <v>8.25</v>
      </c>
      <c r="J96">
        <v>190</v>
      </c>
    </row>
    <row r="97" spans="1:10">
      <c r="A97" t="s">
        <v>403</v>
      </c>
      <c r="B97" t="s">
        <v>1619</v>
      </c>
      <c r="C97" t="s">
        <v>3067</v>
      </c>
      <c r="D97">
        <v>44.378101348900003</v>
      </c>
      <c r="E97">
        <v>-1.2310999631999999</v>
      </c>
      <c r="F97">
        <v>167</v>
      </c>
      <c r="G97" t="s">
        <v>3067</v>
      </c>
      <c r="H97">
        <v>44.378101348900003</v>
      </c>
      <c r="I97">
        <v>-1.2310999631999999</v>
      </c>
      <c r="J97">
        <v>167</v>
      </c>
    </row>
    <row r="98" spans="1:10">
      <c r="A98" t="s">
        <v>404</v>
      </c>
      <c r="B98" t="s">
        <v>2511</v>
      </c>
      <c r="C98" t="s">
        <v>3069</v>
      </c>
      <c r="D98">
        <v>74.5</v>
      </c>
      <c r="E98">
        <v>19.016666412399999</v>
      </c>
      <c r="F98">
        <v>20</v>
      </c>
      <c r="G98" t="s">
        <v>3069</v>
      </c>
      <c r="H98">
        <v>74.5</v>
      </c>
      <c r="I98">
        <v>19.016666412399999</v>
      </c>
      <c r="J98">
        <v>20</v>
      </c>
    </row>
    <row r="99" spans="1:10">
      <c r="A99" t="s">
        <v>405</v>
      </c>
      <c r="B99" t="s">
        <v>1511</v>
      </c>
      <c r="C99" t="s">
        <v>3043</v>
      </c>
      <c r="D99">
        <v>-70.430000305199997</v>
      </c>
      <c r="E99">
        <v>24.3199996948</v>
      </c>
      <c r="F99">
        <v>38</v>
      </c>
      <c r="G99" t="s">
        <v>3043</v>
      </c>
      <c r="H99">
        <v>-70.430000305199997</v>
      </c>
      <c r="I99">
        <v>24.3199996948</v>
      </c>
      <c r="J99">
        <v>38</v>
      </c>
    </row>
    <row r="100" spans="1:10">
      <c r="A100" t="s">
        <v>406</v>
      </c>
      <c r="B100" t="s">
        <v>1688</v>
      </c>
      <c r="C100" t="s">
        <v>3037</v>
      </c>
      <c r="D100">
        <v>13.670000076299999</v>
      </c>
      <c r="E100">
        <v>100.62000274659999</v>
      </c>
      <c r="F100">
        <v>53</v>
      </c>
      <c r="G100" t="s">
        <v>3037</v>
      </c>
      <c r="H100">
        <v>13.670000076299999</v>
      </c>
      <c r="I100">
        <v>100.62000274659999</v>
      </c>
      <c r="J100">
        <v>53</v>
      </c>
    </row>
    <row r="101" spans="1:10">
      <c r="A101" t="s">
        <v>407</v>
      </c>
      <c r="B101" t="s">
        <v>2131</v>
      </c>
      <c r="C101" t="s">
        <v>3097</v>
      </c>
      <c r="D101">
        <v>-0.20194439589999999</v>
      </c>
      <c r="E101">
        <v>100.31805419920001</v>
      </c>
      <c r="F101">
        <v>864</v>
      </c>
      <c r="G101" t="s">
        <v>3097</v>
      </c>
      <c r="H101">
        <v>-0.20194439589999999</v>
      </c>
      <c r="I101">
        <v>100.31805419920001</v>
      </c>
      <c r="J101">
        <v>864</v>
      </c>
    </row>
    <row r="102" spans="1:10">
      <c r="A102" t="s">
        <v>408</v>
      </c>
      <c r="B102" t="s">
        <v>1380</v>
      </c>
      <c r="C102" t="s">
        <v>3080</v>
      </c>
      <c r="D102">
        <v>39.991001129200001</v>
      </c>
      <c r="E102">
        <v>-105.26100158689999</v>
      </c>
      <c r="F102">
        <v>1634</v>
      </c>
      <c r="G102" t="s">
        <v>3080</v>
      </c>
      <c r="H102">
        <v>39.991001129200001</v>
      </c>
      <c r="I102">
        <v>-105.26100158689999</v>
      </c>
      <c r="J102">
        <v>1634</v>
      </c>
    </row>
    <row r="103" spans="1:10">
      <c r="A103" t="s">
        <v>409</v>
      </c>
      <c r="B103" t="s">
        <v>1447</v>
      </c>
      <c r="C103" t="s">
        <v>3052</v>
      </c>
      <c r="D103">
        <v>-77.876945495599998</v>
      </c>
      <c r="E103">
        <v>-34.626945495599998</v>
      </c>
      <c r="F103">
        <v>255</v>
      </c>
      <c r="G103" t="s">
        <v>3052</v>
      </c>
      <c r="H103">
        <v>-77.876945495599998</v>
      </c>
      <c r="I103">
        <v>-34.626945495599998</v>
      </c>
      <c r="J103">
        <v>255</v>
      </c>
    </row>
    <row r="104" spans="1:10">
      <c r="A104" t="s">
        <v>410</v>
      </c>
      <c r="B104" t="s">
        <v>2512</v>
      </c>
      <c r="C104" t="s">
        <v>3035</v>
      </c>
      <c r="D104">
        <v>64.331665000000001</v>
      </c>
      <c r="E104">
        <v>-96.010433000000006</v>
      </c>
      <c r="F104">
        <v>49</v>
      </c>
      <c r="G104" t="s">
        <v>3035</v>
      </c>
      <c r="H104">
        <v>64.331665000000001</v>
      </c>
      <c r="I104">
        <v>-96.010433000000006</v>
      </c>
      <c r="J104">
        <v>49</v>
      </c>
    </row>
    <row r="105" spans="1:10">
      <c r="A105" t="s">
        <v>411</v>
      </c>
      <c r="B105" t="s">
        <v>2513</v>
      </c>
      <c r="C105" t="s">
        <v>3058</v>
      </c>
      <c r="D105">
        <v>32.3699989319</v>
      </c>
      <c r="E105">
        <v>-64.696113586400003</v>
      </c>
      <c r="F105">
        <v>8</v>
      </c>
      <c r="G105" t="s">
        <v>3058</v>
      </c>
      <c r="H105">
        <v>32.3699989319</v>
      </c>
      <c r="I105">
        <v>-64.696113586400003</v>
      </c>
      <c r="J105">
        <v>8</v>
      </c>
    </row>
    <row r="106" spans="1:10">
      <c r="A106" t="s">
        <v>412</v>
      </c>
      <c r="B106" t="s">
        <v>2133</v>
      </c>
      <c r="C106" t="s">
        <v>2450</v>
      </c>
      <c r="D106">
        <v>32.3699989319</v>
      </c>
      <c r="E106">
        <v>-64.650001525899995</v>
      </c>
      <c r="F106">
        <v>30</v>
      </c>
      <c r="G106" t="s">
        <v>2450</v>
      </c>
      <c r="H106">
        <v>32.3699989319</v>
      </c>
      <c r="I106">
        <v>-64.650001525899995</v>
      </c>
      <c r="J106">
        <v>30</v>
      </c>
    </row>
    <row r="107" spans="1:10">
      <c r="A107" t="s">
        <v>413</v>
      </c>
      <c r="B107" t="s">
        <v>1403</v>
      </c>
      <c r="C107" t="s">
        <v>3068</v>
      </c>
      <c r="D107">
        <v>46.766666412399999</v>
      </c>
      <c r="E107">
        <v>-100.75</v>
      </c>
      <c r="F107">
        <v>511</v>
      </c>
      <c r="G107" t="s">
        <v>3068</v>
      </c>
      <c r="H107">
        <v>46.766666412399999</v>
      </c>
      <c r="I107">
        <v>-100.75</v>
      </c>
      <c r="J107">
        <v>511</v>
      </c>
    </row>
    <row r="108" spans="1:10">
      <c r="A108" t="s">
        <v>414</v>
      </c>
      <c r="B108" t="s">
        <v>2514</v>
      </c>
      <c r="C108" t="s">
        <v>3055</v>
      </c>
      <c r="D108">
        <v>32.366664886499997</v>
      </c>
      <c r="E108">
        <v>-6.4000000954000003</v>
      </c>
      <c r="F108">
        <v>468</v>
      </c>
      <c r="G108" t="s">
        <v>3055</v>
      </c>
      <c r="H108">
        <v>32.366664886499997</v>
      </c>
      <c r="I108">
        <v>-6.4000000954000003</v>
      </c>
      <c r="J108">
        <v>468</v>
      </c>
    </row>
    <row r="109" spans="1:10">
      <c r="A109" t="s">
        <v>415</v>
      </c>
      <c r="B109" t="s">
        <v>2515</v>
      </c>
      <c r="C109" t="s">
        <v>3073</v>
      </c>
      <c r="D109">
        <v>2.2000000000000002</v>
      </c>
      <c r="E109">
        <v>16.33333</v>
      </c>
      <c r="F109">
        <v>350</v>
      </c>
      <c r="G109" t="s">
        <v>3073</v>
      </c>
      <c r="H109">
        <v>2.2000000000000002</v>
      </c>
      <c r="I109">
        <v>16.33333</v>
      </c>
      <c r="J109">
        <v>350</v>
      </c>
    </row>
    <row r="110" spans="1:10">
      <c r="A110" t="s">
        <v>416</v>
      </c>
      <c r="B110" t="s">
        <v>35</v>
      </c>
      <c r="C110" t="s">
        <v>33</v>
      </c>
      <c r="D110">
        <v>32.270000457800002</v>
      </c>
      <c r="E110">
        <v>-64.879997253400006</v>
      </c>
      <c r="F110">
        <v>30</v>
      </c>
      <c r="G110" t="s">
        <v>33</v>
      </c>
      <c r="H110">
        <v>32.270000457800002</v>
      </c>
      <c r="I110">
        <v>-64.879997253400006</v>
      </c>
      <c r="J110">
        <v>30</v>
      </c>
    </row>
    <row r="111" spans="1:10">
      <c r="A111" t="s">
        <v>417</v>
      </c>
      <c r="B111" t="s">
        <v>1707</v>
      </c>
      <c r="C111" t="s">
        <v>3499</v>
      </c>
      <c r="D111">
        <v>36.25</v>
      </c>
      <c r="E111">
        <v>-86.566673278799996</v>
      </c>
      <c r="F111">
        <v>182</v>
      </c>
      <c r="G111" t="s">
        <v>3499</v>
      </c>
      <c r="H111">
        <v>36.25</v>
      </c>
      <c r="I111">
        <v>-86.566673278799996</v>
      </c>
      <c r="J111">
        <v>182</v>
      </c>
    </row>
    <row r="112" spans="1:10">
      <c r="A112" t="s">
        <v>418</v>
      </c>
      <c r="B112" t="s">
        <v>1708</v>
      </c>
      <c r="C112" t="s">
        <v>3074</v>
      </c>
      <c r="D112">
        <v>40.049999237100003</v>
      </c>
      <c r="E112">
        <v>-88.366668701199998</v>
      </c>
      <c r="F112">
        <v>213</v>
      </c>
      <c r="G112" t="s">
        <v>3074</v>
      </c>
      <c r="H112">
        <v>40.049999237100003</v>
      </c>
      <c r="I112">
        <v>-88.366668701199998</v>
      </c>
      <c r="J112">
        <v>213</v>
      </c>
    </row>
    <row r="113" spans="1:10">
      <c r="A113" t="s">
        <v>419</v>
      </c>
      <c r="B113" t="s">
        <v>2516</v>
      </c>
      <c r="C113" t="s">
        <v>3098</v>
      </c>
      <c r="D113">
        <v>1.5</v>
      </c>
      <c r="E113">
        <v>30.219999313399999</v>
      </c>
      <c r="F113">
        <v>1239</v>
      </c>
      <c r="G113" t="s">
        <v>3098</v>
      </c>
      <c r="H113">
        <v>1.5</v>
      </c>
      <c r="I113">
        <v>30.219999313399999</v>
      </c>
      <c r="J113">
        <v>1239</v>
      </c>
    </row>
    <row r="114" spans="1:10">
      <c r="A114" t="s">
        <v>420</v>
      </c>
      <c r="B114" t="s">
        <v>2517</v>
      </c>
      <c r="C114" t="s">
        <v>3038</v>
      </c>
      <c r="D114">
        <v>13.51667</v>
      </c>
      <c r="E114">
        <v>2.6333329999999999</v>
      </c>
      <c r="F114">
        <v>220</v>
      </c>
      <c r="G114" t="s">
        <v>3038</v>
      </c>
      <c r="H114">
        <v>13.51667</v>
      </c>
      <c r="I114">
        <v>2.6333329999999999</v>
      </c>
      <c r="J114">
        <v>220</v>
      </c>
    </row>
    <row r="115" spans="1:10">
      <c r="A115" t="s">
        <v>421</v>
      </c>
      <c r="B115" t="s">
        <v>1614</v>
      </c>
      <c r="C115" t="s">
        <v>3076</v>
      </c>
      <c r="D115">
        <v>44.840000152599998</v>
      </c>
      <c r="E115">
        <v>-0.52999997139999999</v>
      </c>
      <c r="F115">
        <v>73</v>
      </c>
      <c r="G115" t="s">
        <v>3076</v>
      </c>
      <c r="H115">
        <v>44.840000152599998</v>
      </c>
      <c r="I115">
        <v>-0.52999997139999999</v>
      </c>
      <c r="J115">
        <v>73</v>
      </c>
    </row>
    <row r="116" spans="1:10">
      <c r="A116" t="s">
        <v>422</v>
      </c>
      <c r="B116" t="s">
        <v>1613</v>
      </c>
      <c r="C116" t="s">
        <v>3486</v>
      </c>
      <c r="D116">
        <v>19.1166667938</v>
      </c>
      <c r="E116">
        <v>72.849998474100005</v>
      </c>
      <c r="F116">
        <v>14</v>
      </c>
      <c r="G116" t="s">
        <v>3486</v>
      </c>
      <c r="H116">
        <v>19.1166667938</v>
      </c>
      <c r="I116">
        <v>72.849998474100005</v>
      </c>
      <c r="J116">
        <v>14</v>
      </c>
    </row>
    <row r="117" spans="1:10">
      <c r="A117" t="s">
        <v>423</v>
      </c>
      <c r="B117" t="s">
        <v>2518</v>
      </c>
      <c r="C117" t="s">
        <v>3075</v>
      </c>
      <c r="D117">
        <v>49.383335113500003</v>
      </c>
      <c r="E117">
        <v>-82.116668701199998</v>
      </c>
      <c r="F117">
        <v>245</v>
      </c>
      <c r="G117" t="s">
        <v>3075</v>
      </c>
      <c r="H117">
        <v>49.383335113500003</v>
      </c>
      <c r="I117">
        <v>-82.116668701199998</v>
      </c>
      <c r="J117">
        <v>245</v>
      </c>
    </row>
    <row r="118" spans="1:10">
      <c r="A118" t="s">
        <v>424</v>
      </c>
      <c r="B118" t="s">
        <v>2519</v>
      </c>
      <c r="C118" t="s">
        <v>3077</v>
      </c>
      <c r="D118">
        <v>60.487998962399999</v>
      </c>
      <c r="E118">
        <v>15.4300003052</v>
      </c>
      <c r="F118">
        <v>164</v>
      </c>
      <c r="G118" t="s">
        <v>3077</v>
      </c>
      <c r="H118">
        <v>60.487998962399999</v>
      </c>
      <c r="I118">
        <v>15.4300003052</v>
      </c>
      <c r="J118">
        <v>164</v>
      </c>
    </row>
    <row r="119" spans="1:10">
      <c r="A119" t="s">
        <v>425</v>
      </c>
      <c r="B119" t="s">
        <v>267</v>
      </c>
      <c r="C119" t="s">
        <v>3081</v>
      </c>
      <c r="D119">
        <v>40.125</v>
      </c>
      <c r="E119">
        <v>-105.23699951170001</v>
      </c>
      <c r="F119">
        <v>1689</v>
      </c>
      <c r="G119" t="s">
        <v>3081</v>
      </c>
      <c r="H119">
        <v>40.125</v>
      </c>
      <c r="I119">
        <v>-105.23699951170001</v>
      </c>
      <c r="J119">
        <v>1689</v>
      </c>
    </row>
    <row r="120" spans="1:10">
      <c r="A120" t="s">
        <v>426</v>
      </c>
      <c r="B120" t="s">
        <v>2520</v>
      </c>
      <c r="C120" t="s">
        <v>3079</v>
      </c>
      <c r="D120">
        <v>40.049999237100003</v>
      </c>
      <c r="E120">
        <v>-105.00700378419999</v>
      </c>
      <c r="F120">
        <v>1577</v>
      </c>
      <c r="G120" t="s">
        <v>3079</v>
      </c>
      <c r="H120">
        <v>40.049999237100003</v>
      </c>
      <c r="I120">
        <v>-105.00700378419999</v>
      </c>
      <c r="J120">
        <v>1577</v>
      </c>
    </row>
    <row r="121" spans="1:10">
      <c r="A121" t="s">
        <v>427</v>
      </c>
      <c r="B121" t="s">
        <v>1539</v>
      </c>
      <c r="C121" t="s">
        <v>3094</v>
      </c>
      <c r="D121">
        <v>47.433334350599999</v>
      </c>
      <c r="E121">
        <v>19.183332443200001</v>
      </c>
      <c r="F121">
        <v>139</v>
      </c>
      <c r="G121" t="s">
        <v>3094</v>
      </c>
      <c r="H121">
        <v>47.433334350599999</v>
      </c>
      <c r="I121">
        <v>19.183332443200001</v>
      </c>
      <c r="J121">
        <v>139</v>
      </c>
    </row>
    <row r="122" spans="1:10">
      <c r="A122" t="s">
        <v>428</v>
      </c>
      <c r="B122" t="s">
        <v>1652</v>
      </c>
      <c r="C122" t="s">
        <v>2390</v>
      </c>
      <c r="D122">
        <v>50.201630999999999</v>
      </c>
      <c r="E122">
        <v>-104.711259</v>
      </c>
      <c r="F122">
        <v>580</v>
      </c>
      <c r="G122" t="s">
        <v>2390</v>
      </c>
      <c r="H122">
        <v>50.201630999999999</v>
      </c>
      <c r="I122">
        <v>-104.711259</v>
      </c>
      <c r="J122">
        <v>580</v>
      </c>
    </row>
    <row r="123" spans="1:10">
      <c r="A123" t="s">
        <v>429</v>
      </c>
      <c r="B123" t="s">
        <v>2521</v>
      </c>
      <c r="C123" t="s">
        <v>3085</v>
      </c>
      <c r="D123">
        <v>-15.944720268199999</v>
      </c>
      <c r="E123">
        <v>-47.885280609100001</v>
      </c>
      <c r="F123">
        <v>1127</v>
      </c>
      <c r="G123" t="s">
        <v>3085</v>
      </c>
      <c r="H123">
        <v>-15.944720268199999</v>
      </c>
      <c r="I123">
        <v>-47.885280609100001</v>
      </c>
      <c r="J123">
        <v>1127</v>
      </c>
    </row>
    <row r="124" spans="1:10">
      <c r="A124" t="s">
        <v>430</v>
      </c>
      <c r="B124" t="s">
        <v>2522</v>
      </c>
      <c r="C124" t="s">
        <v>3039</v>
      </c>
      <c r="D124">
        <v>41.389000000000003</v>
      </c>
      <c r="E124">
        <v>2.1120000000000001</v>
      </c>
      <c r="F124">
        <v>115</v>
      </c>
      <c r="G124" t="s">
        <v>3039</v>
      </c>
      <c r="H124">
        <v>41.389000000000003</v>
      </c>
      <c r="I124">
        <v>2.1120000000000001</v>
      </c>
      <c r="J124">
        <v>115</v>
      </c>
    </row>
    <row r="125" spans="1:10">
      <c r="A125" t="s">
        <v>431</v>
      </c>
      <c r="B125" t="s">
        <v>1650</v>
      </c>
      <c r="C125" t="s">
        <v>3091</v>
      </c>
      <c r="D125">
        <v>40.633335113500003</v>
      </c>
      <c r="E125">
        <v>17.9500007629</v>
      </c>
      <c r="F125">
        <v>5</v>
      </c>
      <c r="G125" t="s">
        <v>3091</v>
      </c>
      <c r="H125">
        <v>40.633335113500003</v>
      </c>
      <c r="I125">
        <v>17.9500007629</v>
      </c>
      <c r="J125">
        <v>5</v>
      </c>
    </row>
    <row r="126" spans="1:10">
      <c r="A126" t="s">
        <v>432</v>
      </c>
      <c r="B126" t="s">
        <v>2523</v>
      </c>
      <c r="C126" t="s">
        <v>3087</v>
      </c>
      <c r="D126">
        <v>63.835277557399998</v>
      </c>
      <c r="E126">
        <v>15.317222595200001</v>
      </c>
      <c r="F126">
        <v>410</v>
      </c>
      <c r="G126" t="s">
        <v>3087</v>
      </c>
      <c r="H126">
        <v>63.835277557399998</v>
      </c>
      <c r="I126">
        <v>15.317222595200001</v>
      </c>
      <c r="J126">
        <v>410</v>
      </c>
    </row>
    <row r="127" spans="1:10">
      <c r="A127" t="s">
        <v>433</v>
      </c>
      <c r="B127" t="s">
        <v>2389</v>
      </c>
      <c r="C127" t="s">
        <v>2388</v>
      </c>
      <c r="D127">
        <v>41.799999237100003</v>
      </c>
      <c r="E127">
        <v>-6.7333002090000003</v>
      </c>
      <c r="F127">
        <v>690</v>
      </c>
      <c r="G127" t="s">
        <v>2388</v>
      </c>
      <c r="H127">
        <v>41.799999237100003</v>
      </c>
      <c r="I127">
        <v>-6.7333002090000003</v>
      </c>
      <c r="J127">
        <v>690</v>
      </c>
    </row>
    <row r="128" spans="1:10">
      <c r="A128" t="s">
        <v>434</v>
      </c>
      <c r="B128" t="s">
        <v>2524</v>
      </c>
      <c r="C128" t="s">
        <v>3089</v>
      </c>
      <c r="D128">
        <v>44.900001525900002</v>
      </c>
      <c r="E128">
        <v>6.6500000954000003</v>
      </c>
      <c r="F128">
        <v>1310</v>
      </c>
      <c r="G128" t="s">
        <v>3089</v>
      </c>
      <c r="H128">
        <v>44.900001525900002</v>
      </c>
      <c r="I128">
        <v>6.6500000954000003</v>
      </c>
      <c r="J128">
        <v>1310</v>
      </c>
    </row>
    <row r="129" spans="1:10">
      <c r="A129" t="s">
        <v>435</v>
      </c>
      <c r="B129" t="s">
        <v>1649</v>
      </c>
      <c r="C129" t="s">
        <v>3083</v>
      </c>
      <c r="D129">
        <v>51.3800010681</v>
      </c>
      <c r="E129">
        <v>-0.77999997139999999</v>
      </c>
      <c r="F129">
        <v>70</v>
      </c>
      <c r="G129" t="s">
        <v>3083</v>
      </c>
      <c r="H129">
        <v>51.3800010681</v>
      </c>
      <c r="I129">
        <v>-0.77999997139999999</v>
      </c>
      <c r="J129">
        <v>70</v>
      </c>
    </row>
    <row r="130" spans="1:10">
      <c r="A130" t="s">
        <v>436</v>
      </c>
      <c r="B130" t="s">
        <v>1444</v>
      </c>
      <c r="C130" t="s">
        <v>3057</v>
      </c>
      <c r="D130">
        <v>52.470001220699999</v>
      </c>
      <c r="E130">
        <v>13.4300003052</v>
      </c>
      <c r="F130">
        <v>50</v>
      </c>
      <c r="G130" t="s">
        <v>3057</v>
      </c>
      <c r="H130">
        <v>52.470001220699999</v>
      </c>
      <c r="I130">
        <v>13.4300003052</v>
      </c>
      <c r="J130">
        <v>50</v>
      </c>
    </row>
    <row r="131" spans="1:10">
      <c r="A131" t="s">
        <v>437</v>
      </c>
      <c r="B131" t="s">
        <v>2525</v>
      </c>
      <c r="C131" t="s">
        <v>3059</v>
      </c>
      <c r="D131">
        <v>46.951210021999998</v>
      </c>
      <c r="E131">
        <v>7.4387297630000004</v>
      </c>
      <c r="F131">
        <v>550</v>
      </c>
      <c r="G131" t="s">
        <v>3059</v>
      </c>
      <c r="H131">
        <v>46.951210021999998</v>
      </c>
      <c r="I131">
        <v>7.4387297630000004</v>
      </c>
      <c r="J131">
        <v>550</v>
      </c>
    </row>
    <row r="132" spans="1:10">
      <c r="A132" t="s">
        <v>438</v>
      </c>
      <c r="B132" t="s">
        <v>1629</v>
      </c>
      <c r="C132" t="s">
        <v>3093</v>
      </c>
      <c r="D132">
        <v>-37.689918518100001</v>
      </c>
      <c r="E132">
        <v>144.94706726070001</v>
      </c>
      <c r="F132">
        <v>108</v>
      </c>
      <c r="G132" t="s">
        <v>3093</v>
      </c>
      <c r="H132">
        <v>-37.689918518100001</v>
      </c>
      <c r="I132">
        <v>144.94706726070001</v>
      </c>
      <c r="J132">
        <v>108</v>
      </c>
    </row>
    <row r="133" spans="1:10">
      <c r="A133" t="s">
        <v>439</v>
      </c>
      <c r="B133" t="s">
        <v>2526</v>
      </c>
      <c r="C133" t="s">
        <v>3056</v>
      </c>
      <c r="D133">
        <v>54.729999542199998</v>
      </c>
      <c r="E133">
        <v>28.350000381499999</v>
      </c>
      <c r="F133">
        <v>174</v>
      </c>
      <c r="G133" t="s">
        <v>3056</v>
      </c>
      <c r="H133">
        <v>54.729999542199998</v>
      </c>
      <c r="I133">
        <v>28.350000381499999</v>
      </c>
      <c r="J133">
        <v>174</v>
      </c>
    </row>
    <row r="134" spans="1:10">
      <c r="A134" t="s">
        <v>440</v>
      </c>
      <c r="B134" t="s">
        <v>2137</v>
      </c>
      <c r="C134" t="s">
        <v>1810</v>
      </c>
      <c r="D134">
        <v>48.816665649400001</v>
      </c>
      <c r="E134">
        <v>13.216666221600001</v>
      </c>
      <c r="F134">
        <v>1016</v>
      </c>
      <c r="G134" t="s">
        <v>1810</v>
      </c>
      <c r="H134">
        <v>48.816665649400001</v>
      </c>
      <c r="I134">
        <v>13.216666221600001</v>
      </c>
      <c r="J134">
        <v>1016</v>
      </c>
    </row>
    <row r="135" spans="1:10">
      <c r="A135" t="s">
        <v>441</v>
      </c>
      <c r="B135" t="s">
        <v>2527</v>
      </c>
      <c r="C135" t="s">
        <v>3078</v>
      </c>
      <c r="D135">
        <v>53.116664886499997</v>
      </c>
      <c r="E135">
        <v>70.283332824699997</v>
      </c>
      <c r="G135" t="s">
        <v>3078</v>
      </c>
      <c r="H135">
        <v>53.116664886499997</v>
      </c>
      <c r="I135">
        <v>70.283332824699997</v>
      </c>
    </row>
    <row r="136" spans="1:10">
      <c r="A136" t="s">
        <v>442</v>
      </c>
      <c r="B136" t="s">
        <v>253</v>
      </c>
      <c r="C136" t="s">
        <v>3042</v>
      </c>
      <c r="D136">
        <v>71.323013305700002</v>
      </c>
      <c r="E136">
        <v>-156.6114654541</v>
      </c>
      <c r="F136">
        <v>11</v>
      </c>
      <c r="G136" t="s">
        <v>3042</v>
      </c>
      <c r="H136">
        <v>71.323013305700002</v>
      </c>
      <c r="I136">
        <v>-156.6114654541</v>
      </c>
      <c r="J136">
        <v>11</v>
      </c>
    </row>
    <row r="137" spans="1:10">
      <c r="A137" t="s">
        <v>443</v>
      </c>
      <c r="B137" t="s">
        <v>2138</v>
      </c>
      <c r="C137" t="s">
        <v>3157</v>
      </c>
      <c r="D137">
        <v>44.169998168900001</v>
      </c>
      <c r="E137">
        <v>28.6800003052</v>
      </c>
      <c r="F137">
        <v>3</v>
      </c>
      <c r="G137" t="s">
        <v>3157</v>
      </c>
      <c r="H137">
        <v>44.169998168900001</v>
      </c>
      <c r="I137">
        <v>28.6800003052</v>
      </c>
      <c r="J137">
        <v>3</v>
      </c>
    </row>
    <row r="138" spans="1:10">
      <c r="A138" t="s">
        <v>444</v>
      </c>
      <c r="B138" t="s">
        <v>2528</v>
      </c>
      <c r="C138" t="s">
        <v>3064</v>
      </c>
      <c r="D138">
        <v>54.359000000000002</v>
      </c>
      <c r="E138">
        <v>-1.1499999999999999</v>
      </c>
      <c r="F138">
        <v>380</v>
      </c>
      <c r="G138" t="s">
        <v>3064</v>
      </c>
      <c r="H138">
        <v>54.359000000000002</v>
      </c>
      <c r="I138">
        <v>-1.1499999999999999</v>
      </c>
      <c r="J138">
        <v>380</v>
      </c>
    </row>
    <row r="139" spans="1:10">
      <c r="A139" t="s">
        <v>445</v>
      </c>
      <c r="B139" t="s">
        <v>1654</v>
      </c>
      <c r="C139" t="s">
        <v>3072</v>
      </c>
      <c r="D139">
        <v>46.919998168900001</v>
      </c>
      <c r="E139">
        <v>142.72999572750001</v>
      </c>
      <c r="F139">
        <v>22</v>
      </c>
      <c r="G139" t="s">
        <v>3072</v>
      </c>
      <c r="H139">
        <v>46.919998168900001</v>
      </c>
      <c r="I139">
        <v>142.72999572750001</v>
      </c>
      <c r="J139">
        <v>22</v>
      </c>
    </row>
    <row r="140" spans="1:10">
      <c r="A140" t="s">
        <v>446</v>
      </c>
      <c r="B140" t="s">
        <v>1452</v>
      </c>
      <c r="C140" t="s">
        <v>3095</v>
      </c>
      <c r="D140">
        <v>-34.590015000000001</v>
      </c>
      <c r="E140">
        <v>-58.483879999999999</v>
      </c>
      <c r="F140">
        <v>25</v>
      </c>
      <c r="G140" t="s">
        <v>3095</v>
      </c>
      <c r="H140">
        <v>-34.590015000000001</v>
      </c>
      <c r="I140">
        <v>-58.483879999999999</v>
      </c>
      <c r="J140">
        <v>25</v>
      </c>
    </row>
    <row r="141" spans="1:10">
      <c r="A141" t="s">
        <v>447</v>
      </c>
      <c r="B141" t="s">
        <v>2529</v>
      </c>
      <c r="C141" t="s">
        <v>3070</v>
      </c>
      <c r="D141">
        <v>38.976100921600001</v>
      </c>
      <c r="E141">
        <v>-120.1025009155</v>
      </c>
      <c r="F141">
        <v>2130</v>
      </c>
      <c r="G141" t="s">
        <v>3070</v>
      </c>
      <c r="H141">
        <v>38.976100921600001</v>
      </c>
      <c r="I141">
        <v>-120.1025009155</v>
      </c>
      <c r="J141">
        <v>2130</v>
      </c>
    </row>
    <row r="142" spans="1:10">
      <c r="A142" t="s">
        <v>448</v>
      </c>
      <c r="B142" t="s">
        <v>2530</v>
      </c>
      <c r="C142" t="s">
        <v>1822</v>
      </c>
      <c r="D142">
        <v>52.846296000000002</v>
      </c>
      <c r="E142">
        <v>8.6960449999999998</v>
      </c>
      <c r="F142">
        <v>52</v>
      </c>
      <c r="G142" t="s">
        <v>1822</v>
      </c>
      <c r="H142">
        <v>52.846296000000002</v>
      </c>
      <c r="I142">
        <v>8.6960449999999998</v>
      </c>
      <c r="J142">
        <v>52</v>
      </c>
    </row>
    <row r="143" spans="1:10">
      <c r="A143" t="s">
        <v>449</v>
      </c>
      <c r="B143" t="s">
        <v>2531</v>
      </c>
      <c r="C143" t="s">
        <v>3788</v>
      </c>
      <c r="D143">
        <v>52.333328247099999</v>
      </c>
      <c r="E143">
        <v>23.433332443200001</v>
      </c>
      <c r="F143">
        <v>163</v>
      </c>
      <c r="G143" t="s">
        <v>3788</v>
      </c>
      <c r="H143">
        <v>52.333328247099999</v>
      </c>
      <c r="I143">
        <v>23.433332443200001</v>
      </c>
      <c r="J143">
        <v>163</v>
      </c>
    </row>
    <row r="144" spans="1:10">
      <c r="A144" t="s">
        <v>450</v>
      </c>
      <c r="B144" t="s">
        <v>2532</v>
      </c>
      <c r="C144" t="s">
        <v>3065</v>
      </c>
      <c r="D144">
        <v>52.116664886499997</v>
      </c>
      <c r="E144">
        <v>5.1999998093000004</v>
      </c>
      <c r="F144">
        <v>5</v>
      </c>
      <c r="G144" t="s">
        <v>3065</v>
      </c>
      <c r="H144">
        <v>52.116664886499997</v>
      </c>
      <c r="I144">
        <v>5.1999998093000004</v>
      </c>
      <c r="J144">
        <v>5</v>
      </c>
    </row>
    <row r="145" spans="1:10">
      <c r="A145" t="s">
        <v>451</v>
      </c>
      <c r="B145" t="s">
        <v>1681</v>
      </c>
      <c r="C145" t="s">
        <v>3044</v>
      </c>
      <c r="D145">
        <v>30.3600006104</v>
      </c>
      <c r="E145">
        <v>-91.169998168899994</v>
      </c>
      <c r="F145">
        <v>7</v>
      </c>
      <c r="G145" t="s">
        <v>3044</v>
      </c>
      <c r="H145">
        <v>30.3600006104</v>
      </c>
      <c r="I145">
        <v>-91.169998168899994</v>
      </c>
      <c r="J145">
        <v>7</v>
      </c>
    </row>
    <row r="146" spans="1:10">
      <c r="A146" t="s">
        <v>452</v>
      </c>
      <c r="B146" t="s">
        <v>1678</v>
      </c>
      <c r="C146" t="s">
        <v>3099</v>
      </c>
      <c r="D146">
        <v>44.529998779300001</v>
      </c>
      <c r="E146">
        <v>-72.860000610399993</v>
      </c>
      <c r="F146">
        <v>408</v>
      </c>
      <c r="G146" t="s">
        <v>3099</v>
      </c>
      <c r="H146">
        <v>44.529998779300001</v>
      </c>
      <c r="I146">
        <v>-72.860000610399993</v>
      </c>
      <c r="J146">
        <v>408</v>
      </c>
    </row>
    <row r="147" spans="1:10">
      <c r="A147" t="s">
        <v>453</v>
      </c>
      <c r="B147" t="s">
        <v>2533</v>
      </c>
      <c r="C147" t="s">
        <v>3096</v>
      </c>
      <c r="D147">
        <v>44.144199999999998</v>
      </c>
      <c r="E147">
        <v>-106.10890000000001</v>
      </c>
      <c r="F147">
        <v>1324</v>
      </c>
      <c r="G147" t="s">
        <v>3096</v>
      </c>
      <c r="H147">
        <v>44.144199999999998</v>
      </c>
      <c r="I147">
        <v>-106.10890000000001</v>
      </c>
      <c r="J147">
        <v>1324</v>
      </c>
    </row>
    <row r="148" spans="1:10">
      <c r="A148" t="s">
        <v>454</v>
      </c>
      <c r="B148" t="s">
        <v>2392</v>
      </c>
      <c r="C148" t="s">
        <v>3100</v>
      </c>
      <c r="D148">
        <v>42.466667175300003</v>
      </c>
      <c r="E148">
        <v>27.4666671753</v>
      </c>
      <c r="F148">
        <v>16</v>
      </c>
      <c r="G148" t="s">
        <v>3100</v>
      </c>
      <c r="H148">
        <v>42.466667175300003</v>
      </c>
      <c r="I148">
        <v>27.4666671753</v>
      </c>
      <c r="J148">
        <v>16</v>
      </c>
    </row>
    <row r="149" spans="1:10">
      <c r="A149" t="s">
        <v>455</v>
      </c>
      <c r="B149" t="s">
        <v>2534</v>
      </c>
      <c r="C149" t="s">
        <v>1956</v>
      </c>
      <c r="D149">
        <v>55.866664886499997</v>
      </c>
      <c r="E149">
        <v>-3.2000000477000001</v>
      </c>
      <c r="F149">
        <v>180</v>
      </c>
      <c r="G149" t="s">
        <v>1956</v>
      </c>
      <c r="H149">
        <v>55.866664886499997</v>
      </c>
      <c r="I149">
        <v>-3.2000000477000001</v>
      </c>
      <c r="J149">
        <v>180</v>
      </c>
    </row>
    <row r="150" spans="1:10">
      <c r="A150" t="s">
        <v>456</v>
      </c>
      <c r="B150" t="s">
        <v>2535</v>
      </c>
      <c r="C150" t="s">
        <v>3082</v>
      </c>
      <c r="D150">
        <v>47.946601867699997</v>
      </c>
      <c r="E150">
        <v>-91.495498657200002</v>
      </c>
      <c r="F150">
        <v>526</v>
      </c>
      <c r="G150" t="s">
        <v>3082</v>
      </c>
      <c r="H150">
        <v>47.946601867699997</v>
      </c>
      <c r="I150">
        <v>-91.495498657200002</v>
      </c>
      <c r="J150">
        <v>526</v>
      </c>
    </row>
    <row r="151" spans="1:10">
      <c r="A151" t="s">
        <v>457</v>
      </c>
      <c r="B151" t="s">
        <v>2536</v>
      </c>
      <c r="C151" t="s">
        <v>3090</v>
      </c>
      <c r="D151">
        <v>39.465000152599998</v>
      </c>
      <c r="E151">
        <v>-74.449203491199995</v>
      </c>
      <c r="F151">
        <v>5</v>
      </c>
      <c r="G151" t="s">
        <v>3090</v>
      </c>
      <c r="H151">
        <v>39.465000152599998</v>
      </c>
      <c r="I151">
        <v>-74.449203491199995</v>
      </c>
      <c r="J151">
        <v>5</v>
      </c>
    </row>
    <row r="152" spans="1:10">
      <c r="A152" t="s">
        <v>458</v>
      </c>
      <c r="B152" t="s">
        <v>1406</v>
      </c>
      <c r="C152" t="s">
        <v>3101</v>
      </c>
      <c r="D152">
        <v>-80.029998779300001</v>
      </c>
      <c r="E152">
        <v>-119.5199966431</v>
      </c>
      <c r="F152">
        <v>1528</v>
      </c>
      <c r="G152" t="s">
        <v>3101</v>
      </c>
      <c r="H152">
        <v>-80.029998779300001</v>
      </c>
      <c r="I152">
        <v>-119.5199966431</v>
      </c>
      <c r="J152">
        <v>1528</v>
      </c>
    </row>
    <row r="153" spans="1:10">
      <c r="A153" t="s">
        <v>459</v>
      </c>
      <c r="B153" t="s">
        <v>1449</v>
      </c>
      <c r="C153" t="s">
        <v>3086</v>
      </c>
      <c r="D153">
        <v>-4.2800002097999998</v>
      </c>
      <c r="E153">
        <v>15.25</v>
      </c>
      <c r="F153">
        <v>314</v>
      </c>
      <c r="G153" t="s">
        <v>3086</v>
      </c>
      <c r="H153">
        <v>-4.2800002097999998</v>
      </c>
      <c r="I153">
        <v>15.25</v>
      </c>
      <c r="J153">
        <v>314</v>
      </c>
    </row>
    <row r="154" spans="1:10">
      <c r="A154" t="s">
        <v>460</v>
      </c>
      <c r="B154" t="s">
        <v>1466</v>
      </c>
      <c r="C154" t="s">
        <v>3122</v>
      </c>
      <c r="D154">
        <v>33.566665649400001</v>
      </c>
      <c r="E154">
        <v>-7.1999998093000004</v>
      </c>
      <c r="F154">
        <v>56</v>
      </c>
      <c r="G154" t="s">
        <v>3122</v>
      </c>
      <c r="H154">
        <v>33.566665649400001</v>
      </c>
      <c r="I154">
        <v>-7.1999998093000004</v>
      </c>
      <c r="J154">
        <v>56</v>
      </c>
    </row>
    <row r="155" spans="1:10">
      <c r="A155" t="s">
        <v>461</v>
      </c>
      <c r="B155" t="s">
        <v>2537</v>
      </c>
      <c r="C155" t="s">
        <v>3106</v>
      </c>
      <c r="D155">
        <v>34.179277999999996</v>
      </c>
      <c r="E155">
        <v>-93.098754999999997</v>
      </c>
      <c r="F155">
        <v>78</v>
      </c>
      <c r="G155" t="s">
        <v>3106</v>
      </c>
      <c r="H155">
        <v>34.179277999999996</v>
      </c>
      <c r="I155">
        <v>-93.098754999999997</v>
      </c>
      <c r="J155">
        <v>78</v>
      </c>
    </row>
    <row r="156" spans="1:10">
      <c r="A156" t="s">
        <v>462</v>
      </c>
      <c r="B156" t="s">
        <v>1468</v>
      </c>
      <c r="C156" t="s">
        <v>3108</v>
      </c>
      <c r="D156">
        <v>39.25</v>
      </c>
      <c r="E156">
        <v>9.0500001907000005</v>
      </c>
      <c r="F156">
        <v>4</v>
      </c>
      <c r="G156" t="s">
        <v>3108</v>
      </c>
      <c r="H156">
        <v>39.25</v>
      </c>
      <c r="I156">
        <v>9.0500001907000005</v>
      </c>
      <c r="J156">
        <v>4</v>
      </c>
    </row>
    <row r="157" spans="1:10">
      <c r="A157" t="s">
        <v>463</v>
      </c>
      <c r="B157" t="s">
        <v>110</v>
      </c>
      <c r="C157" t="s">
        <v>109</v>
      </c>
      <c r="D157">
        <v>30.0833339691</v>
      </c>
      <c r="E157">
        <v>31.2833328247</v>
      </c>
      <c r="F157">
        <v>35</v>
      </c>
      <c r="G157" t="s">
        <v>109</v>
      </c>
      <c r="H157">
        <v>30.0833339691</v>
      </c>
      <c r="I157">
        <v>31.2833328247</v>
      </c>
      <c r="J157">
        <v>35</v>
      </c>
    </row>
    <row r="158" spans="1:10">
      <c r="A158" t="s">
        <v>464</v>
      </c>
      <c r="B158" t="s">
        <v>1464</v>
      </c>
      <c r="C158" t="s">
        <v>3115</v>
      </c>
      <c r="D158">
        <v>38.455001831099999</v>
      </c>
      <c r="E158">
        <v>-109.8217010498</v>
      </c>
      <c r="F158">
        <v>1814</v>
      </c>
      <c r="G158" t="s">
        <v>3115</v>
      </c>
      <c r="H158">
        <v>38.455001831099999</v>
      </c>
      <c r="I158">
        <v>-109.8217010498</v>
      </c>
      <c r="J158">
        <v>1814</v>
      </c>
    </row>
    <row r="159" spans="1:10">
      <c r="A159" t="s">
        <v>466</v>
      </c>
      <c r="B159" t="s">
        <v>2539</v>
      </c>
      <c r="C159" t="s">
        <v>3121</v>
      </c>
      <c r="D159">
        <v>44.0833320618</v>
      </c>
      <c r="E159">
        <v>5.0500001906999996</v>
      </c>
      <c r="F159">
        <v>99</v>
      </c>
      <c r="G159" t="s">
        <v>3121</v>
      </c>
      <c r="H159">
        <v>44.0833320618</v>
      </c>
      <c r="I159">
        <v>5.0500001906999996</v>
      </c>
      <c r="J159">
        <v>99</v>
      </c>
    </row>
    <row r="160" spans="1:10">
      <c r="A160" t="s">
        <v>467</v>
      </c>
      <c r="B160" t="s">
        <v>2420</v>
      </c>
      <c r="C160" t="s">
        <v>1870</v>
      </c>
      <c r="D160">
        <v>37.200000762899997</v>
      </c>
      <c r="E160">
        <v>-3.5999999046000002</v>
      </c>
      <c r="F160">
        <v>720</v>
      </c>
      <c r="G160" t="s">
        <v>1870</v>
      </c>
      <c r="H160">
        <v>37.200000762899997</v>
      </c>
      <c r="I160">
        <v>-3.5999999046000002</v>
      </c>
      <c r="J160">
        <v>720</v>
      </c>
    </row>
    <row r="161" spans="1:10">
      <c r="A161" t="s">
        <v>468</v>
      </c>
      <c r="B161" t="s">
        <v>2140</v>
      </c>
      <c r="C161" t="s">
        <v>2141</v>
      </c>
      <c r="D161">
        <v>39.8333320618</v>
      </c>
      <c r="E161">
        <v>-7.4666666985000001</v>
      </c>
      <c r="F161">
        <v>386</v>
      </c>
      <c r="G161" t="s">
        <v>2141</v>
      </c>
      <c r="H161">
        <v>39.8333320618</v>
      </c>
      <c r="I161">
        <v>-7.4666666985000001</v>
      </c>
      <c r="J161">
        <v>386</v>
      </c>
    </row>
    <row r="162" spans="1:10">
      <c r="A162" t="s">
        <v>469</v>
      </c>
      <c r="B162" t="s">
        <v>2540</v>
      </c>
      <c r="C162" t="s">
        <v>3147</v>
      </c>
      <c r="D162">
        <v>41.942324999999997</v>
      </c>
      <c r="E162">
        <v>-74.551998999999995</v>
      </c>
      <c r="F162">
        <v>754</v>
      </c>
      <c r="G162" t="s">
        <v>3147</v>
      </c>
      <c r="H162">
        <v>41.942324999999997</v>
      </c>
      <c r="I162">
        <v>-74.551998999999995</v>
      </c>
      <c r="J162">
        <v>754</v>
      </c>
    </row>
    <row r="163" spans="1:10">
      <c r="A163" t="s">
        <v>470</v>
      </c>
      <c r="B163" t="s">
        <v>2142</v>
      </c>
      <c r="C163" t="s">
        <v>3151</v>
      </c>
      <c r="D163">
        <v>55.200000762899997</v>
      </c>
      <c r="E163">
        <v>-162.7166595459</v>
      </c>
      <c r="F163">
        <v>25</v>
      </c>
      <c r="G163" t="s">
        <v>3151</v>
      </c>
      <c r="H163">
        <v>55.200000762899997</v>
      </c>
      <c r="I163">
        <v>-162.7166595459</v>
      </c>
      <c r="J163">
        <v>25</v>
      </c>
    </row>
    <row r="164" spans="1:10">
      <c r="A164" t="s">
        <v>471</v>
      </c>
      <c r="B164" t="s">
        <v>2541</v>
      </c>
      <c r="C164" t="s">
        <v>3126</v>
      </c>
      <c r="D164">
        <v>38.770099639900003</v>
      </c>
      <c r="E164">
        <v>-99.763397216800001</v>
      </c>
      <c r="F164">
        <v>665</v>
      </c>
      <c r="G164" t="s">
        <v>3126</v>
      </c>
      <c r="H164">
        <v>38.770099639900003</v>
      </c>
      <c r="I164">
        <v>-99.763397216800001</v>
      </c>
      <c r="J164">
        <v>665</v>
      </c>
    </row>
    <row r="165" spans="1:10">
      <c r="A165" t="s">
        <v>472</v>
      </c>
      <c r="B165" t="s">
        <v>1381</v>
      </c>
      <c r="C165" t="s">
        <v>3120</v>
      </c>
      <c r="D165">
        <v>46.8699989319</v>
      </c>
      <c r="E165">
        <v>-68.010002136200001</v>
      </c>
      <c r="F165">
        <v>191</v>
      </c>
      <c r="G165" t="s">
        <v>3120</v>
      </c>
      <c r="H165">
        <v>46.8699989319</v>
      </c>
      <c r="I165">
        <v>-68.010002136200001</v>
      </c>
      <c r="J165">
        <v>191</v>
      </c>
    </row>
    <row r="166" spans="1:10">
      <c r="A166" t="s">
        <v>473</v>
      </c>
      <c r="B166" t="s">
        <v>1450</v>
      </c>
      <c r="C166" t="s">
        <v>3110</v>
      </c>
      <c r="D166">
        <v>50.216667175300003</v>
      </c>
      <c r="E166">
        <v>-5.3166666030999998</v>
      </c>
      <c r="F166">
        <v>88</v>
      </c>
      <c r="G166" t="s">
        <v>3110</v>
      </c>
      <c r="H166">
        <v>50.216667175300003</v>
      </c>
      <c r="I166">
        <v>-5.3166666030999998</v>
      </c>
      <c r="J166">
        <v>88</v>
      </c>
    </row>
    <row r="167" spans="1:10">
      <c r="A167" t="s">
        <v>474</v>
      </c>
      <c r="B167" t="s">
        <v>2542</v>
      </c>
      <c r="C167" t="s">
        <v>3140</v>
      </c>
      <c r="D167">
        <v>35.619999999999997</v>
      </c>
      <c r="E167">
        <v>140.12</v>
      </c>
      <c r="F167">
        <v>20</v>
      </c>
      <c r="G167" t="s">
        <v>3140</v>
      </c>
      <c r="H167">
        <v>35.619999999999997</v>
      </c>
      <c r="I167">
        <v>140.12</v>
      </c>
      <c r="J167">
        <v>20</v>
      </c>
    </row>
    <row r="168" spans="1:10">
      <c r="A168" t="s">
        <v>484</v>
      </c>
      <c r="B168" t="s">
        <v>3131</v>
      </c>
      <c r="C168" t="s">
        <v>3132</v>
      </c>
      <c r="D168">
        <v>51.971000671399999</v>
      </c>
      <c r="E168">
        <v>4.9270000457999998</v>
      </c>
      <c r="F168">
        <v>-1</v>
      </c>
      <c r="G168" t="s">
        <v>3132</v>
      </c>
      <c r="H168">
        <v>51.971000671399999</v>
      </c>
      <c r="I168">
        <v>4.9270000457999998</v>
      </c>
      <c r="J168">
        <v>-1</v>
      </c>
    </row>
    <row r="169" spans="1:10">
      <c r="A169" t="s">
        <v>475</v>
      </c>
      <c r="B169" t="s">
        <v>2543</v>
      </c>
      <c r="C169" t="s">
        <v>3111</v>
      </c>
      <c r="D169">
        <v>69.128399999999999</v>
      </c>
      <c r="E169">
        <v>-105.0577</v>
      </c>
      <c r="F169">
        <v>25</v>
      </c>
      <c r="G169" t="s">
        <v>3111</v>
      </c>
      <c r="H169">
        <v>69.128399999999999</v>
      </c>
      <c r="I169">
        <v>-105.0577</v>
      </c>
      <c r="J169">
        <v>25</v>
      </c>
    </row>
    <row r="170" spans="1:10">
      <c r="A170" t="s">
        <v>476</v>
      </c>
      <c r="B170" t="s">
        <v>1562</v>
      </c>
      <c r="C170" t="s">
        <v>3105</v>
      </c>
      <c r="D170">
        <v>-23.5</v>
      </c>
      <c r="E170">
        <v>-46.200000762899997</v>
      </c>
      <c r="F170">
        <v>792</v>
      </c>
      <c r="G170" t="s">
        <v>3105</v>
      </c>
      <c r="H170">
        <v>-23.5</v>
      </c>
      <c r="I170">
        <v>-46.200000762899997</v>
      </c>
      <c r="J170">
        <v>792</v>
      </c>
    </row>
    <row r="171" spans="1:10">
      <c r="A171" t="s">
        <v>477</v>
      </c>
      <c r="B171" t="s">
        <v>2544</v>
      </c>
      <c r="C171" t="s">
        <v>1886</v>
      </c>
      <c r="D171">
        <v>42.319167</v>
      </c>
      <c r="E171">
        <v>3.315833</v>
      </c>
      <c r="F171">
        <v>23</v>
      </c>
      <c r="G171" t="s">
        <v>1886</v>
      </c>
      <c r="H171">
        <v>42.319167</v>
      </c>
      <c r="I171">
        <v>3.315833</v>
      </c>
      <c r="J171">
        <v>23</v>
      </c>
    </row>
    <row r="172" spans="1:10">
      <c r="A172" t="s">
        <v>478</v>
      </c>
      <c r="B172" t="s">
        <v>2545</v>
      </c>
      <c r="C172" t="s">
        <v>3416</v>
      </c>
      <c r="D172">
        <v>49</v>
      </c>
      <c r="E172">
        <v>2.5799999237</v>
      </c>
      <c r="F172">
        <v>118</v>
      </c>
      <c r="G172" t="s">
        <v>3416</v>
      </c>
      <c r="H172">
        <v>49</v>
      </c>
      <c r="I172">
        <v>2.5799999237</v>
      </c>
      <c r="J172">
        <v>118</v>
      </c>
    </row>
    <row r="173" spans="1:10">
      <c r="A173" t="s">
        <v>479</v>
      </c>
      <c r="B173" t="s">
        <v>2144</v>
      </c>
      <c r="C173" t="s">
        <v>2145</v>
      </c>
      <c r="D173">
        <v>53.987107999999999</v>
      </c>
      <c r="E173">
        <v>-105.11793900000001</v>
      </c>
      <c r="F173">
        <v>591</v>
      </c>
      <c r="G173" t="s">
        <v>2145</v>
      </c>
      <c r="H173">
        <v>53.987107999999999</v>
      </c>
      <c r="I173">
        <v>-105.11793900000001</v>
      </c>
      <c r="J173">
        <v>591</v>
      </c>
    </row>
    <row r="174" spans="1:10">
      <c r="A174" t="s">
        <v>480</v>
      </c>
      <c r="B174" t="s">
        <v>2546</v>
      </c>
      <c r="C174" t="s">
        <v>3127</v>
      </c>
      <c r="D174">
        <v>38.879503</v>
      </c>
      <c r="E174">
        <v>-80.847677000000004</v>
      </c>
      <c r="F174">
        <v>240</v>
      </c>
      <c r="G174" t="s">
        <v>3127</v>
      </c>
      <c r="H174">
        <v>38.879503</v>
      </c>
      <c r="I174">
        <v>-80.847677000000004</v>
      </c>
      <c r="J174">
        <v>240</v>
      </c>
    </row>
    <row r="175" spans="1:10">
      <c r="A175" t="s">
        <v>481</v>
      </c>
      <c r="B175" t="s">
        <v>2547</v>
      </c>
      <c r="C175" t="s">
        <v>3107</v>
      </c>
      <c r="D175">
        <v>36.784053</v>
      </c>
      <c r="E175">
        <v>-87.850149999999999</v>
      </c>
      <c r="F175">
        <v>190</v>
      </c>
      <c r="G175" t="s">
        <v>3107</v>
      </c>
      <c r="H175">
        <v>36.784053</v>
      </c>
      <c r="I175">
        <v>-87.850149999999999</v>
      </c>
      <c r="J175">
        <v>190</v>
      </c>
    </row>
    <row r="176" spans="1:10">
      <c r="A176" t="s">
        <v>482</v>
      </c>
      <c r="B176" t="s">
        <v>2548</v>
      </c>
      <c r="C176" t="s">
        <v>3103</v>
      </c>
      <c r="D176">
        <v>42.368301391599999</v>
      </c>
      <c r="E176">
        <v>13.3505001068</v>
      </c>
      <c r="F176">
        <v>656</v>
      </c>
      <c r="G176" t="s">
        <v>3103</v>
      </c>
      <c r="H176">
        <v>42.368301391599999</v>
      </c>
      <c r="I176">
        <v>13.3505001068</v>
      </c>
      <c r="J176">
        <v>656</v>
      </c>
    </row>
    <row r="177" spans="1:10">
      <c r="A177" t="s">
        <v>483</v>
      </c>
      <c r="B177" t="s">
        <v>1508</v>
      </c>
      <c r="C177" t="s">
        <v>3130</v>
      </c>
      <c r="D177">
        <v>19.479999542200002</v>
      </c>
      <c r="E177">
        <v>-99.720001220699999</v>
      </c>
      <c r="F177">
        <v>2640</v>
      </c>
      <c r="G177" t="s">
        <v>3130</v>
      </c>
      <c r="H177">
        <v>19.479999542200002</v>
      </c>
      <c r="I177">
        <v>-99.720001220699999</v>
      </c>
      <c r="J177">
        <v>2640</v>
      </c>
    </row>
    <row r="178" spans="1:10">
      <c r="A178" t="s">
        <v>485</v>
      </c>
      <c r="B178" t="s">
        <v>2146</v>
      </c>
      <c r="C178" t="s">
        <v>2147</v>
      </c>
      <c r="D178">
        <v>-19.2773323059</v>
      </c>
      <c r="E178">
        <v>147.0584411621</v>
      </c>
      <c r="F178">
        <v>2</v>
      </c>
      <c r="G178" t="s">
        <v>2147</v>
      </c>
      <c r="H178">
        <v>-19.2773323059</v>
      </c>
      <c r="I178">
        <v>147.0584411621</v>
      </c>
      <c r="J178">
        <v>2</v>
      </c>
    </row>
    <row r="179" spans="1:10">
      <c r="A179" t="s">
        <v>486</v>
      </c>
      <c r="B179" t="s">
        <v>1383</v>
      </c>
      <c r="C179" t="s">
        <v>2148</v>
      </c>
      <c r="D179">
        <v>-40.682220459</v>
      </c>
      <c r="E179">
        <v>144.6883392334</v>
      </c>
      <c r="F179">
        <v>94</v>
      </c>
      <c r="G179" t="s">
        <v>2148</v>
      </c>
      <c r="H179">
        <v>-40.682220459</v>
      </c>
      <c r="I179">
        <v>144.6883392334</v>
      </c>
      <c r="J179">
        <v>94</v>
      </c>
    </row>
    <row r="180" spans="1:10">
      <c r="A180" t="s">
        <v>487</v>
      </c>
      <c r="B180" t="s">
        <v>171</v>
      </c>
      <c r="C180" t="s">
        <v>169</v>
      </c>
      <c r="D180">
        <v>37.666699999999999</v>
      </c>
      <c r="E180">
        <v>12.65</v>
      </c>
      <c r="F180">
        <v>5</v>
      </c>
      <c r="G180" t="s">
        <v>169</v>
      </c>
      <c r="H180">
        <v>37.666699999999999</v>
      </c>
      <c r="I180">
        <v>12.65</v>
      </c>
      <c r="J180">
        <v>5</v>
      </c>
    </row>
    <row r="181" spans="1:10">
      <c r="A181" t="s">
        <v>488</v>
      </c>
      <c r="B181" t="s">
        <v>2149</v>
      </c>
      <c r="C181" t="s">
        <v>2150</v>
      </c>
      <c r="D181">
        <v>46.0627784729</v>
      </c>
      <c r="E181">
        <v>-77.4047164917</v>
      </c>
      <c r="F181">
        <v>184</v>
      </c>
      <c r="G181" t="s">
        <v>2150</v>
      </c>
      <c r="H181">
        <v>46.0627784729</v>
      </c>
      <c r="I181">
        <v>-77.4047164917</v>
      </c>
      <c r="J181">
        <v>184</v>
      </c>
    </row>
    <row r="182" spans="1:10">
      <c r="A182" t="s">
        <v>489</v>
      </c>
      <c r="B182" t="s">
        <v>2550</v>
      </c>
      <c r="C182" t="s">
        <v>3149</v>
      </c>
      <c r="D182">
        <v>-30.316667556799999</v>
      </c>
      <c r="E182">
        <v>153.11666870120001</v>
      </c>
      <c r="F182">
        <v>5</v>
      </c>
      <c r="G182" t="s">
        <v>3149</v>
      </c>
      <c r="H182">
        <v>-30.316667556799999</v>
      </c>
      <c r="I182">
        <v>153.11666870120001</v>
      </c>
      <c r="J182">
        <v>5</v>
      </c>
    </row>
    <row r="183" spans="1:10">
      <c r="A183" t="s">
        <v>490</v>
      </c>
      <c r="B183" t="s">
        <v>2551</v>
      </c>
      <c r="C183" t="s">
        <v>3133</v>
      </c>
      <c r="D183">
        <v>-16.2000007629</v>
      </c>
      <c r="E183">
        <v>-68.099998474100005</v>
      </c>
      <c r="F183">
        <v>5340</v>
      </c>
      <c r="G183" t="s">
        <v>3133</v>
      </c>
      <c r="H183">
        <v>-16.2000007629</v>
      </c>
      <c r="I183">
        <v>-68.099998474100005</v>
      </c>
      <c r="J183">
        <v>5340</v>
      </c>
    </row>
    <row r="184" spans="1:10">
      <c r="A184" t="s">
        <v>491</v>
      </c>
      <c r="B184" t="s">
        <v>1483</v>
      </c>
      <c r="C184" t="s">
        <v>3137</v>
      </c>
      <c r="D184">
        <v>33.5</v>
      </c>
      <c r="E184">
        <v>126.5</v>
      </c>
      <c r="F184">
        <v>300</v>
      </c>
      <c r="G184" t="s">
        <v>3137</v>
      </c>
      <c r="H184">
        <v>33.5</v>
      </c>
      <c r="I184">
        <v>126.5</v>
      </c>
      <c r="J184">
        <v>300</v>
      </c>
    </row>
    <row r="185" spans="1:10">
      <c r="A185" t="s">
        <v>492</v>
      </c>
      <c r="B185" t="s">
        <v>1647</v>
      </c>
      <c r="C185" t="s">
        <v>3138</v>
      </c>
      <c r="D185">
        <v>23.100000381499999</v>
      </c>
      <c r="E185">
        <v>121.37000274659999</v>
      </c>
      <c r="F185">
        <v>34</v>
      </c>
      <c r="G185" t="s">
        <v>3138</v>
      </c>
      <c r="H185">
        <v>23.100000381499999</v>
      </c>
      <c r="I185">
        <v>121.37000274659999</v>
      </c>
      <c r="J185">
        <v>34</v>
      </c>
    </row>
    <row r="186" spans="1:10">
      <c r="A186" t="s">
        <v>493</v>
      </c>
      <c r="B186" t="s">
        <v>2552</v>
      </c>
      <c r="C186" t="s">
        <v>3136</v>
      </c>
      <c r="D186">
        <v>-43.919998168900001</v>
      </c>
      <c r="E186">
        <v>-176.5</v>
      </c>
      <c r="F186">
        <v>20</v>
      </c>
      <c r="G186" t="s">
        <v>3136</v>
      </c>
      <c r="H186">
        <v>-43.919998168900001</v>
      </c>
      <c r="I186">
        <v>-176.5</v>
      </c>
      <c r="J186">
        <v>20</v>
      </c>
    </row>
    <row r="187" spans="1:10">
      <c r="A187" t="s">
        <v>494</v>
      </c>
      <c r="B187" t="s">
        <v>1486</v>
      </c>
      <c r="C187" t="s">
        <v>2151</v>
      </c>
      <c r="D187">
        <v>58.737901999999998</v>
      </c>
      <c r="E187">
        <v>-93.820581000000004</v>
      </c>
      <c r="F187">
        <v>16</v>
      </c>
      <c r="G187" t="s">
        <v>2151</v>
      </c>
      <c r="H187">
        <v>58.737901999999998</v>
      </c>
      <c r="I187">
        <v>-93.820581000000004</v>
      </c>
      <c r="J187">
        <v>16</v>
      </c>
    </row>
    <row r="188" spans="1:10">
      <c r="A188" t="s">
        <v>495</v>
      </c>
      <c r="B188" t="s">
        <v>2152</v>
      </c>
      <c r="C188" t="s">
        <v>2153</v>
      </c>
      <c r="D188">
        <v>49.692509999999999</v>
      </c>
      <c r="E188">
        <v>-74.342296000000005</v>
      </c>
      <c r="F188">
        <v>383</v>
      </c>
      <c r="G188" t="s">
        <v>2153</v>
      </c>
      <c r="H188">
        <v>49.692509999999999</v>
      </c>
      <c r="I188">
        <v>-74.342296000000005</v>
      </c>
      <c r="J188">
        <v>383</v>
      </c>
    </row>
    <row r="189" spans="1:10">
      <c r="A189" t="s">
        <v>496</v>
      </c>
      <c r="B189" t="s">
        <v>2553</v>
      </c>
      <c r="C189" t="s">
        <v>2095</v>
      </c>
      <c r="D189">
        <v>48.966667175300003</v>
      </c>
      <c r="E189">
        <v>19.600000381499999</v>
      </c>
      <c r="F189">
        <v>2008</v>
      </c>
      <c r="G189" t="s">
        <v>2095</v>
      </c>
      <c r="H189">
        <v>48.966667175300003</v>
      </c>
      <c r="I189">
        <v>19.600000381499999</v>
      </c>
      <c r="J189">
        <v>2008</v>
      </c>
    </row>
    <row r="190" spans="1:10">
      <c r="A190" t="s">
        <v>497</v>
      </c>
      <c r="B190" t="s">
        <v>2154</v>
      </c>
      <c r="C190" t="s">
        <v>2155</v>
      </c>
      <c r="D190">
        <v>1.7000000476999999</v>
      </c>
      <c r="E190">
        <v>-157.16999816890001</v>
      </c>
      <c r="F190">
        <v>3</v>
      </c>
      <c r="G190" t="s">
        <v>2155</v>
      </c>
      <c r="H190">
        <v>1.7000000476999999</v>
      </c>
      <c r="I190">
        <v>-157.16999816890001</v>
      </c>
      <c r="J190">
        <v>3</v>
      </c>
    </row>
    <row r="191" spans="1:10">
      <c r="A191" t="s">
        <v>498</v>
      </c>
      <c r="B191" t="s">
        <v>1497</v>
      </c>
      <c r="C191" t="s">
        <v>3134</v>
      </c>
      <c r="D191">
        <v>39.6666679382</v>
      </c>
      <c r="E191">
        <v>63.599998474099998</v>
      </c>
      <c r="F191">
        <v>191</v>
      </c>
      <c r="G191" t="s">
        <v>3134</v>
      </c>
      <c r="H191">
        <v>39.6666679382</v>
      </c>
      <c r="I191">
        <v>63.599998474099998</v>
      </c>
      <c r="J191">
        <v>191</v>
      </c>
    </row>
    <row r="192" spans="1:10">
      <c r="A192" t="s">
        <v>499</v>
      </c>
      <c r="B192" t="s">
        <v>1624</v>
      </c>
      <c r="C192" t="s">
        <v>3141</v>
      </c>
      <c r="D192">
        <v>-12.5</v>
      </c>
      <c r="E192">
        <v>-76.800003051800005</v>
      </c>
      <c r="F192">
        <v>1</v>
      </c>
      <c r="G192" t="s">
        <v>3141</v>
      </c>
      <c r="H192">
        <v>-12.5</v>
      </c>
      <c r="I192">
        <v>-76.800003051800005</v>
      </c>
      <c r="J192">
        <v>1</v>
      </c>
    </row>
    <row r="193" spans="1:10">
      <c r="A193" t="s">
        <v>500</v>
      </c>
      <c r="B193" t="s">
        <v>2554</v>
      </c>
      <c r="C193" t="s">
        <v>3165</v>
      </c>
      <c r="D193">
        <v>37.921460000000003</v>
      </c>
      <c r="E193">
        <v>-83.066294999999997</v>
      </c>
      <c r="F193">
        <v>376</v>
      </c>
      <c r="G193" t="s">
        <v>3165</v>
      </c>
      <c r="H193">
        <v>37.921460000000003</v>
      </c>
      <c r="I193">
        <v>-83.066294999999997</v>
      </c>
      <c r="J193">
        <v>376</v>
      </c>
    </row>
    <row r="194" spans="1:10">
      <c r="A194" t="s">
        <v>501</v>
      </c>
      <c r="B194" t="s">
        <v>1523</v>
      </c>
      <c r="C194" t="s">
        <v>3158</v>
      </c>
      <c r="D194">
        <v>17.090000152599998</v>
      </c>
      <c r="E194">
        <v>-61.810001373299997</v>
      </c>
      <c r="F194">
        <v>10</v>
      </c>
      <c r="G194" t="s">
        <v>3158</v>
      </c>
      <c r="H194">
        <v>17.090000152599998</v>
      </c>
      <c r="I194">
        <v>-61.810001373299997</v>
      </c>
      <c r="J194">
        <v>10</v>
      </c>
    </row>
    <row r="195" spans="1:10">
      <c r="A195" t="s">
        <v>502</v>
      </c>
      <c r="B195" t="s">
        <v>2555</v>
      </c>
      <c r="C195" t="s">
        <v>3139</v>
      </c>
      <c r="D195">
        <v>36.900001525900002</v>
      </c>
      <c r="E195">
        <v>-75.699996948199995</v>
      </c>
      <c r="F195">
        <v>34</v>
      </c>
      <c r="G195" t="s">
        <v>3139</v>
      </c>
      <c r="H195">
        <v>36.900001525900002</v>
      </c>
      <c r="I195">
        <v>-75.699996948199995</v>
      </c>
      <c r="J195">
        <v>34</v>
      </c>
    </row>
    <row r="196" spans="1:10">
      <c r="A196" t="s">
        <v>503</v>
      </c>
      <c r="B196" t="s">
        <v>2556</v>
      </c>
      <c r="C196" t="s">
        <v>3129</v>
      </c>
      <c r="D196">
        <v>56.599998474099998</v>
      </c>
      <c r="E196">
        <v>32.799999237100003</v>
      </c>
      <c r="F196">
        <v>260</v>
      </c>
      <c r="G196" t="s">
        <v>3129</v>
      </c>
      <c r="H196">
        <v>56.599998474099998</v>
      </c>
      <c r="I196">
        <v>32.799999237100003</v>
      </c>
      <c r="J196">
        <v>260</v>
      </c>
    </row>
    <row r="197" spans="1:10">
      <c r="A197" t="s">
        <v>504</v>
      </c>
      <c r="B197" t="s">
        <v>2156</v>
      </c>
      <c r="C197" t="s">
        <v>2157</v>
      </c>
      <c r="D197">
        <v>44.1666679382</v>
      </c>
      <c r="E197">
        <v>10.6833333969</v>
      </c>
      <c r="F197">
        <v>2165</v>
      </c>
      <c r="G197" t="s">
        <v>2157</v>
      </c>
      <c r="H197">
        <v>44.1666679382</v>
      </c>
      <c r="I197">
        <v>10.6833333969</v>
      </c>
      <c r="J197">
        <v>2165</v>
      </c>
    </row>
    <row r="198" spans="1:10">
      <c r="A198" t="s">
        <v>505</v>
      </c>
      <c r="B198" t="s">
        <v>2158</v>
      </c>
      <c r="C198" t="s">
        <v>3117</v>
      </c>
      <c r="D198">
        <v>45</v>
      </c>
      <c r="E198">
        <v>-124</v>
      </c>
      <c r="F198">
        <v>30</v>
      </c>
      <c r="G198" t="s">
        <v>3117</v>
      </c>
      <c r="H198">
        <v>45</v>
      </c>
      <c r="I198">
        <v>-124</v>
      </c>
      <c r="J198">
        <v>30</v>
      </c>
    </row>
    <row r="199" spans="1:10">
      <c r="A199" t="s">
        <v>506</v>
      </c>
      <c r="B199" t="s">
        <v>1441</v>
      </c>
      <c r="C199" t="s">
        <v>3155</v>
      </c>
      <c r="D199">
        <v>-45.783332824699997</v>
      </c>
      <c r="E199">
        <v>-67.5</v>
      </c>
      <c r="F199">
        <v>46</v>
      </c>
      <c r="G199" t="s">
        <v>3155</v>
      </c>
      <c r="H199">
        <v>-45.783332824699997</v>
      </c>
      <c r="I199">
        <v>-67.5</v>
      </c>
      <c r="J199">
        <v>46</v>
      </c>
    </row>
    <row r="200" spans="1:10">
      <c r="A200" t="s">
        <v>507</v>
      </c>
      <c r="B200" t="s">
        <v>2557</v>
      </c>
      <c r="C200" t="s">
        <v>1787</v>
      </c>
      <c r="D200">
        <v>47.049720764200003</v>
      </c>
      <c r="E200">
        <v>6.9794445037999999</v>
      </c>
      <c r="F200">
        <v>1137</v>
      </c>
      <c r="G200" t="s">
        <v>1787</v>
      </c>
      <c r="H200">
        <v>47.049720764200003</v>
      </c>
      <c r="I200">
        <v>6.9794445037999999</v>
      </c>
      <c r="J200">
        <v>1137</v>
      </c>
    </row>
    <row r="201" spans="1:10">
      <c r="A201" t="s">
        <v>508</v>
      </c>
      <c r="B201" t="s">
        <v>2558</v>
      </c>
      <c r="C201" t="s">
        <v>3113</v>
      </c>
      <c r="D201">
        <v>35.263330000000003</v>
      </c>
      <c r="E201">
        <v>-79.837540000000004</v>
      </c>
      <c r="F201">
        <v>172</v>
      </c>
      <c r="G201" t="s">
        <v>3113</v>
      </c>
      <c r="H201">
        <v>35.263330000000003</v>
      </c>
      <c r="I201">
        <v>-79.837540000000004</v>
      </c>
      <c r="J201">
        <v>172</v>
      </c>
    </row>
    <row r="202" spans="1:10">
      <c r="A202" t="s">
        <v>509</v>
      </c>
      <c r="B202" t="s">
        <v>2559</v>
      </c>
      <c r="C202" t="s">
        <v>3142</v>
      </c>
      <c r="D202">
        <v>32.009998321499999</v>
      </c>
      <c r="E202">
        <v>-109.38999938960001</v>
      </c>
      <c r="F202">
        <v>1570</v>
      </c>
      <c r="G202" t="s">
        <v>3142</v>
      </c>
      <c r="H202">
        <v>32.009998321499999</v>
      </c>
      <c r="I202">
        <v>-109.38999938960001</v>
      </c>
      <c r="J202">
        <v>1570</v>
      </c>
    </row>
    <row r="203" spans="1:10">
      <c r="A203" t="s">
        <v>510</v>
      </c>
      <c r="B203" t="s">
        <v>1663</v>
      </c>
      <c r="C203" t="s">
        <v>3109</v>
      </c>
      <c r="D203">
        <v>-16.879999160800001</v>
      </c>
      <c r="E203">
        <v>145.75</v>
      </c>
      <c r="F203">
        <v>3</v>
      </c>
      <c r="G203" t="s">
        <v>3109</v>
      </c>
      <c r="H203">
        <v>-16.879999160800001</v>
      </c>
      <c r="I203">
        <v>145.75</v>
      </c>
      <c r="J203">
        <v>3</v>
      </c>
    </row>
    <row r="204" spans="1:10">
      <c r="A204" t="s">
        <v>511</v>
      </c>
      <c r="B204" t="s">
        <v>2560</v>
      </c>
      <c r="C204" t="s">
        <v>3128</v>
      </c>
      <c r="D204">
        <v>41.364530999999999</v>
      </c>
      <c r="E204">
        <v>-106.24002</v>
      </c>
      <c r="F204">
        <v>3175</v>
      </c>
      <c r="G204" t="s">
        <v>3128</v>
      </c>
      <c r="H204">
        <v>41.364530999999999</v>
      </c>
      <c r="I204">
        <v>-106.24002</v>
      </c>
      <c r="J204">
        <v>3175</v>
      </c>
    </row>
    <row r="205" spans="1:10">
      <c r="A205" t="s">
        <v>512</v>
      </c>
      <c r="B205" t="s">
        <v>1551</v>
      </c>
      <c r="C205" t="s">
        <v>3053</v>
      </c>
      <c r="D205">
        <v>51.840000152599998</v>
      </c>
      <c r="E205">
        <v>20.790000915499999</v>
      </c>
      <c r="F205">
        <v>180</v>
      </c>
      <c r="G205" t="s">
        <v>3053</v>
      </c>
      <c r="H205">
        <v>51.840000152599998</v>
      </c>
      <c r="I205">
        <v>20.790000915499999</v>
      </c>
      <c r="J205">
        <v>180</v>
      </c>
    </row>
    <row r="206" spans="1:10">
      <c r="A206" t="s">
        <v>513</v>
      </c>
      <c r="B206" t="s">
        <v>2160</v>
      </c>
      <c r="C206" t="s">
        <v>3118</v>
      </c>
      <c r="D206">
        <v>43.1666679382</v>
      </c>
      <c r="E206">
        <v>145.5</v>
      </c>
      <c r="F206">
        <v>49</v>
      </c>
      <c r="G206" t="s">
        <v>3118</v>
      </c>
      <c r="H206">
        <v>43.1666679382</v>
      </c>
      <c r="I206">
        <v>145.5</v>
      </c>
      <c r="J206">
        <v>49</v>
      </c>
    </row>
    <row r="207" spans="1:10">
      <c r="A207" t="s">
        <v>514</v>
      </c>
      <c r="B207" t="s">
        <v>1585</v>
      </c>
      <c r="C207" t="s">
        <v>3152</v>
      </c>
      <c r="D207">
        <v>54.779998779300001</v>
      </c>
      <c r="E207">
        <v>-110.0500030518</v>
      </c>
      <c r="F207">
        <v>702</v>
      </c>
      <c r="G207" t="s">
        <v>3152</v>
      </c>
      <c r="H207">
        <v>54.779998779300001</v>
      </c>
      <c r="I207">
        <v>-110.0500030518</v>
      </c>
      <c r="J207">
        <v>702</v>
      </c>
    </row>
    <row r="208" spans="1:10">
      <c r="A208" t="s">
        <v>515</v>
      </c>
      <c r="B208" t="s">
        <v>2561</v>
      </c>
      <c r="C208" t="s">
        <v>3160</v>
      </c>
      <c r="D208">
        <v>49.316699981699998</v>
      </c>
      <c r="E208">
        <v>-57.383300781300001</v>
      </c>
      <c r="F208">
        <v>168</v>
      </c>
      <c r="G208" t="s">
        <v>3160</v>
      </c>
      <c r="H208">
        <v>49.316699981699998</v>
      </c>
      <c r="I208">
        <v>-57.383300781300001</v>
      </c>
      <c r="J208">
        <v>168</v>
      </c>
    </row>
    <row r="209" spans="1:10">
      <c r="A209" t="s">
        <v>516</v>
      </c>
      <c r="B209" t="s">
        <v>1579</v>
      </c>
      <c r="C209" t="s">
        <v>3161</v>
      </c>
      <c r="D209">
        <v>6.2100000380999996</v>
      </c>
      <c r="E209">
        <v>2.2300000190999998</v>
      </c>
      <c r="F209">
        <v>10</v>
      </c>
      <c r="G209" t="s">
        <v>3161</v>
      </c>
      <c r="H209">
        <v>6.2100000380999996</v>
      </c>
      <c r="I209">
        <v>2.2300000190999998</v>
      </c>
      <c r="J209">
        <v>10</v>
      </c>
    </row>
    <row r="210" spans="1:10">
      <c r="A210" t="s">
        <v>517</v>
      </c>
      <c r="B210" t="s">
        <v>2562</v>
      </c>
      <c r="C210" t="s">
        <v>3163</v>
      </c>
      <c r="D210">
        <v>35.060527</v>
      </c>
      <c r="E210">
        <v>-83.430340000000001</v>
      </c>
      <c r="F210">
        <v>683</v>
      </c>
      <c r="G210" t="s">
        <v>3163</v>
      </c>
      <c r="H210">
        <v>35.060527</v>
      </c>
      <c r="I210">
        <v>-83.430340000000001</v>
      </c>
      <c r="J210">
        <v>683</v>
      </c>
    </row>
    <row r="211" spans="1:10">
      <c r="A211" t="s">
        <v>518</v>
      </c>
      <c r="B211" t="s">
        <v>2563</v>
      </c>
      <c r="C211" t="s">
        <v>3112</v>
      </c>
      <c r="D211">
        <v>41.274166999999998</v>
      </c>
      <c r="E211">
        <v>-3.1425000000000001</v>
      </c>
      <c r="F211">
        <v>1360</v>
      </c>
      <c r="G211" t="s">
        <v>3112</v>
      </c>
      <c r="H211">
        <v>41.274166999999998</v>
      </c>
      <c r="I211">
        <v>-3.1425000000000001</v>
      </c>
      <c r="J211">
        <v>1360</v>
      </c>
    </row>
    <row r="212" spans="1:10">
      <c r="A212" t="s">
        <v>519</v>
      </c>
      <c r="B212" t="s">
        <v>1375</v>
      </c>
      <c r="C212" t="s">
        <v>3524</v>
      </c>
      <c r="D212">
        <v>48.1399993896</v>
      </c>
      <c r="E212">
        <v>-123.4010009766</v>
      </c>
      <c r="F212">
        <v>2</v>
      </c>
      <c r="G212" t="s">
        <v>3524</v>
      </c>
      <c r="H212">
        <v>48.1399993896</v>
      </c>
      <c r="I212">
        <v>-123.4010009766</v>
      </c>
      <c r="J212">
        <v>2</v>
      </c>
    </row>
    <row r="213" spans="1:10">
      <c r="A213" t="s">
        <v>520</v>
      </c>
      <c r="B213" t="s">
        <v>2564</v>
      </c>
      <c r="C213" t="s">
        <v>3119</v>
      </c>
      <c r="D213">
        <v>18.3810653687</v>
      </c>
      <c r="E213">
        <v>-65.617752075200002</v>
      </c>
      <c r="F213">
        <v>65</v>
      </c>
      <c r="G213" t="s">
        <v>3119</v>
      </c>
      <c r="H213">
        <v>18.3810653687</v>
      </c>
      <c r="I213">
        <v>-65.617752075200002</v>
      </c>
      <c r="J213">
        <v>65</v>
      </c>
    </row>
    <row r="214" spans="1:10">
      <c r="A214" t="s">
        <v>521</v>
      </c>
      <c r="B214" t="s">
        <v>2162</v>
      </c>
      <c r="C214" t="s">
        <v>2163</v>
      </c>
      <c r="D214">
        <v>49.821582999999997</v>
      </c>
      <c r="E214">
        <v>-74.974551000000005</v>
      </c>
      <c r="F214">
        <v>383</v>
      </c>
      <c r="G214" t="s">
        <v>2163</v>
      </c>
      <c r="H214">
        <v>49.821582999999997</v>
      </c>
      <c r="I214">
        <v>-74.974551000000005</v>
      </c>
      <c r="J214">
        <v>383</v>
      </c>
    </row>
    <row r="215" spans="1:10">
      <c r="A215" t="s">
        <v>522</v>
      </c>
      <c r="B215" t="s">
        <v>2164</v>
      </c>
      <c r="C215" t="s">
        <v>2165</v>
      </c>
      <c r="D215">
        <v>-34.353481292700003</v>
      </c>
      <c r="E215">
        <v>18.489683151200001</v>
      </c>
      <c r="F215">
        <v>230</v>
      </c>
      <c r="G215" t="s">
        <v>2165</v>
      </c>
      <c r="H215">
        <v>-34.353481292700003</v>
      </c>
      <c r="I215">
        <v>18.489683151200001</v>
      </c>
      <c r="J215">
        <v>230</v>
      </c>
    </row>
    <row r="216" spans="1:10">
      <c r="A216" t="s">
        <v>523</v>
      </c>
      <c r="B216" t="s">
        <v>1569</v>
      </c>
      <c r="C216" t="s">
        <v>3144</v>
      </c>
      <c r="D216">
        <v>-43.479999542199998</v>
      </c>
      <c r="E216">
        <v>172.55000305179999</v>
      </c>
      <c r="F216">
        <v>34</v>
      </c>
      <c r="G216" t="s">
        <v>3144</v>
      </c>
      <c r="H216">
        <v>-43.479999542199998</v>
      </c>
      <c r="I216">
        <v>172.55000305179999</v>
      </c>
      <c r="J216">
        <v>34</v>
      </c>
    </row>
    <row r="217" spans="1:10">
      <c r="A217" t="s">
        <v>524</v>
      </c>
      <c r="B217" t="s">
        <v>2565</v>
      </c>
      <c r="C217" t="s">
        <v>3154</v>
      </c>
      <c r="D217">
        <v>45.664398193399997</v>
      </c>
      <c r="E217">
        <v>-121.0008010864</v>
      </c>
      <c r="F217">
        <v>178</v>
      </c>
      <c r="G217" t="s">
        <v>3154</v>
      </c>
      <c r="H217">
        <v>45.664398193399997</v>
      </c>
      <c r="I217">
        <v>-121.0008010864</v>
      </c>
      <c r="J217">
        <v>178</v>
      </c>
    </row>
    <row r="218" spans="1:10">
      <c r="A218" t="s">
        <v>525</v>
      </c>
      <c r="B218" t="s">
        <v>2166</v>
      </c>
      <c r="C218" t="s">
        <v>2167</v>
      </c>
      <c r="D218">
        <v>15.079999923700001</v>
      </c>
      <c r="E218">
        <v>73.830001831100006</v>
      </c>
      <c r="F218">
        <v>60</v>
      </c>
      <c r="G218" t="s">
        <v>2167</v>
      </c>
      <c r="H218">
        <v>15.079999923700001</v>
      </c>
      <c r="I218">
        <v>73.830001831100006</v>
      </c>
      <c r="J218">
        <v>60</v>
      </c>
    </row>
    <row r="219" spans="1:10">
      <c r="A219" t="s">
        <v>526</v>
      </c>
      <c r="B219" t="s">
        <v>2168</v>
      </c>
      <c r="C219" t="s">
        <v>2169</v>
      </c>
      <c r="D219">
        <v>-46.4333381653</v>
      </c>
      <c r="E219">
        <v>51.833580017099997</v>
      </c>
      <c r="F219">
        <v>120</v>
      </c>
      <c r="G219" t="s">
        <v>2169</v>
      </c>
      <c r="H219">
        <v>-46.4333381653</v>
      </c>
      <c r="I219">
        <v>51.833580017099997</v>
      </c>
      <c r="J219">
        <v>120</v>
      </c>
    </row>
    <row r="220" spans="1:10">
      <c r="A220" t="s">
        <v>527</v>
      </c>
      <c r="B220" t="s">
        <v>2394</v>
      </c>
      <c r="C220" t="s">
        <v>2393</v>
      </c>
      <c r="D220">
        <v>51.930000305199997</v>
      </c>
      <c r="E220">
        <v>-131.02000427249999</v>
      </c>
      <c r="F220">
        <v>89</v>
      </c>
      <c r="G220" t="s">
        <v>2393</v>
      </c>
      <c r="H220">
        <v>51.930000305199997</v>
      </c>
      <c r="I220">
        <v>-131.02000427249999</v>
      </c>
      <c r="J220">
        <v>89</v>
      </c>
    </row>
    <row r="221" spans="1:10">
      <c r="A221" t="s">
        <v>528</v>
      </c>
      <c r="B221" t="s">
        <v>2566</v>
      </c>
      <c r="C221" t="s">
        <v>3150</v>
      </c>
      <c r="D221">
        <v>34.790000915500002</v>
      </c>
      <c r="E221">
        <v>-84.620002746599994</v>
      </c>
      <c r="F221">
        <v>743</v>
      </c>
      <c r="G221" t="s">
        <v>3150</v>
      </c>
      <c r="H221">
        <v>34.790000915500002</v>
      </c>
      <c r="I221">
        <v>-84.620002746599994</v>
      </c>
      <c r="J221">
        <v>743</v>
      </c>
    </row>
    <row r="222" spans="1:10">
      <c r="A222" t="s">
        <v>529</v>
      </c>
      <c r="B222" t="s">
        <v>1398</v>
      </c>
      <c r="C222" t="s">
        <v>3114</v>
      </c>
      <c r="D222">
        <v>-2.7599999904999999</v>
      </c>
      <c r="E222">
        <v>-171.69999694820001</v>
      </c>
      <c r="F222">
        <v>3</v>
      </c>
      <c r="G222" t="s">
        <v>3114</v>
      </c>
      <c r="H222">
        <v>-2.7599999904999999</v>
      </c>
      <c r="I222">
        <v>-171.69999694820001</v>
      </c>
      <c r="J222">
        <v>3</v>
      </c>
    </row>
    <row r="223" spans="1:10">
      <c r="A223" t="s">
        <v>530</v>
      </c>
      <c r="B223" t="s">
        <v>1716</v>
      </c>
      <c r="C223" t="s">
        <v>3124</v>
      </c>
      <c r="D223">
        <v>29.145000457799998</v>
      </c>
      <c r="E223">
        <v>-103.51300048829999</v>
      </c>
      <c r="F223">
        <v>677</v>
      </c>
      <c r="G223" t="s">
        <v>3124</v>
      </c>
      <c r="H223">
        <v>29.145000457799998</v>
      </c>
      <c r="I223">
        <v>-103.51300048829999</v>
      </c>
      <c r="J223">
        <v>677</v>
      </c>
    </row>
    <row r="224" spans="1:10">
      <c r="A224" t="s">
        <v>531</v>
      </c>
      <c r="B224" t="s">
        <v>2567</v>
      </c>
      <c r="C224" t="s">
        <v>3135</v>
      </c>
      <c r="D224">
        <v>41.099998474099998</v>
      </c>
      <c r="E224">
        <v>60.5</v>
      </c>
      <c r="F224">
        <v>1250</v>
      </c>
      <c r="G224" t="s">
        <v>3135</v>
      </c>
      <c r="H224">
        <v>41.099998474099998</v>
      </c>
      <c r="I224">
        <v>60.5</v>
      </c>
      <c r="J224">
        <v>1250</v>
      </c>
    </row>
    <row r="225" spans="1:10">
      <c r="A225" t="s">
        <v>532</v>
      </c>
      <c r="B225" t="s">
        <v>2568</v>
      </c>
      <c r="C225" t="s">
        <v>3162</v>
      </c>
      <c r="D225">
        <v>43.950000762899997</v>
      </c>
      <c r="E225">
        <v>-101.8666687012</v>
      </c>
      <c r="F225">
        <v>733</v>
      </c>
      <c r="G225" t="s">
        <v>3162</v>
      </c>
      <c r="H225">
        <v>43.950000762899997</v>
      </c>
      <c r="I225">
        <v>-101.8666687012</v>
      </c>
      <c r="J225">
        <v>733</v>
      </c>
    </row>
    <row r="226" spans="1:10">
      <c r="A226" t="s">
        <v>533</v>
      </c>
      <c r="B226" t="s">
        <v>2569</v>
      </c>
      <c r="C226" t="s">
        <v>3102</v>
      </c>
      <c r="D226">
        <v>-36.842782</v>
      </c>
      <c r="E226">
        <v>-73.025307999999995</v>
      </c>
      <c r="F226">
        <v>170</v>
      </c>
      <c r="G226" t="s">
        <v>3102</v>
      </c>
      <c r="H226">
        <v>-36.842782</v>
      </c>
      <c r="I226">
        <v>-73.025307999999995</v>
      </c>
      <c r="J226">
        <v>170</v>
      </c>
    </row>
    <row r="227" spans="1:10">
      <c r="A227" t="s">
        <v>534</v>
      </c>
      <c r="B227" t="s">
        <v>1557</v>
      </c>
      <c r="C227" t="s">
        <v>3167</v>
      </c>
      <c r="D227">
        <v>-16</v>
      </c>
      <c r="E227">
        <v>-56</v>
      </c>
      <c r="F227">
        <v>600</v>
      </c>
      <c r="G227" t="s">
        <v>3167</v>
      </c>
      <c r="H227">
        <v>-16</v>
      </c>
      <c r="I227">
        <v>-56</v>
      </c>
      <c r="J227">
        <v>600</v>
      </c>
    </row>
    <row r="228" spans="1:10">
      <c r="A228" t="s">
        <v>535</v>
      </c>
      <c r="B228" t="s">
        <v>2570</v>
      </c>
      <c r="C228" t="s">
        <v>3467</v>
      </c>
      <c r="D228">
        <v>39.315972000000002</v>
      </c>
      <c r="E228">
        <v>16.423249999999999</v>
      </c>
      <c r="F228">
        <v>1796</v>
      </c>
      <c r="G228" t="s">
        <v>3467</v>
      </c>
      <c r="H228">
        <v>39.315972000000002</v>
      </c>
      <c r="I228">
        <v>16.423249999999999</v>
      </c>
      <c r="J228">
        <v>1796</v>
      </c>
    </row>
    <row r="229" spans="1:10">
      <c r="A229" t="s">
        <v>536</v>
      </c>
      <c r="B229" t="s">
        <v>2571</v>
      </c>
      <c r="C229" t="s">
        <v>3148</v>
      </c>
      <c r="D229">
        <v>34.002746999999999</v>
      </c>
      <c r="E229">
        <v>-89.799182999999999</v>
      </c>
      <c r="F229">
        <v>138</v>
      </c>
      <c r="G229" t="s">
        <v>3148</v>
      </c>
      <c r="H229">
        <v>34.002746999999999</v>
      </c>
      <c r="I229">
        <v>-89.799182999999999</v>
      </c>
      <c r="J229">
        <v>138</v>
      </c>
    </row>
    <row r="230" spans="1:10">
      <c r="A230" t="s">
        <v>537</v>
      </c>
      <c r="B230" t="s">
        <v>77</v>
      </c>
      <c r="C230" t="s">
        <v>76</v>
      </c>
      <c r="D230">
        <v>16.864025000000002</v>
      </c>
      <c r="E230">
        <v>-24.867519000000001</v>
      </c>
      <c r="F230">
        <v>10</v>
      </c>
      <c r="G230" t="s">
        <v>76</v>
      </c>
      <c r="H230">
        <v>16.864025000000002</v>
      </c>
      <c r="I230">
        <v>-24.867519000000001</v>
      </c>
      <c r="J230">
        <v>10</v>
      </c>
    </row>
    <row r="231" spans="1:10">
      <c r="A231" t="s">
        <v>538</v>
      </c>
      <c r="B231" t="s">
        <v>1545</v>
      </c>
      <c r="C231" t="s">
        <v>3705</v>
      </c>
      <c r="D231">
        <v>25.020000457799998</v>
      </c>
      <c r="E231">
        <v>121.4800033569</v>
      </c>
      <c r="F231">
        <v>5</v>
      </c>
      <c r="G231" t="s">
        <v>3705</v>
      </c>
      <c r="H231">
        <v>25.020000457799998</v>
      </c>
      <c r="I231">
        <v>121.4800033569</v>
      </c>
      <c r="J231">
        <v>5</v>
      </c>
    </row>
    <row r="232" spans="1:10">
      <c r="A232" t="s">
        <v>539</v>
      </c>
      <c r="B232" t="s">
        <v>2171</v>
      </c>
      <c r="C232" t="s">
        <v>3123</v>
      </c>
      <c r="D232">
        <v>-66.283302307100001</v>
      </c>
      <c r="E232">
        <v>110.5167007446</v>
      </c>
      <c r="F232">
        <v>51</v>
      </c>
      <c r="G232" t="s">
        <v>3123</v>
      </c>
      <c r="H232">
        <v>-66.283302307100001</v>
      </c>
      <c r="I232">
        <v>110.5167007446</v>
      </c>
      <c r="J232">
        <v>51</v>
      </c>
    </row>
    <row r="233" spans="1:10">
      <c r="A233" t="s">
        <v>540</v>
      </c>
      <c r="B233" t="s">
        <v>1366</v>
      </c>
      <c r="C233" t="s">
        <v>3146</v>
      </c>
      <c r="D233">
        <v>47.729999542199998</v>
      </c>
      <c r="E233">
        <v>42.25</v>
      </c>
      <c r="F233">
        <v>64</v>
      </c>
      <c r="G233" t="s">
        <v>3146</v>
      </c>
      <c r="H233">
        <v>47.729999542199998</v>
      </c>
      <c r="I233">
        <v>42.25</v>
      </c>
      <c r="J233">
        <v>64</v>
      </c>
    </row>
    <row r="234" spans="1:10">
      <c r="A234" t="s">
        <v>3168</v>
      </c>
      <c r="B234" t="s">
        <v>81</v>
      </c>
      <c r="C234" t="s">
        <v>3169</v>
      </c>
      <c r="D234">
        <v>35.0381</v>
      </c>
      <c r="E234">
        <v>33.0578</v>
      </c>
      <c r="F234">
        <v>520</v>
      </c>
      <c r="G234" t="s">
        <v>3169</v>
      </c>
      <c r="H234">
        <v>35.0381</v>
      </c>
      <c r="I234">
        <v>33.0578</v>
      </c>
      <c r="J234">
        <v>520</v>
      </c>
    </row>
    <row r="235" spans="1:10">
      <c r="A235" t="s">
        <v>541</v>
      </c>
      <c r="B235" t="s">
        <v>2572</v>
      </c>
      <c r="C235" t="s">
        <v>3177</v>
      </c>
      <c r="D235">
        <v>-30.664722442599999</v>
      </c>
      <c r="E235">
        <v>23.9925003052</v>
      </c>
      <c r="F235">
        <v>1287</v>
      </c>
      <c r="G235" t="s">
        <v>3177</v>
      </c>
      <c r="H235">
        <v>-30.664722442599999</v>
      </c>
      <c r="I235">
        <v>23.9925003052</v>
      </c>
      <c r="J235">
        <v>1287</v>
      </c>
    </row>
    <row r="236" spans="1:10">
      <c r="A236" t="s">
        <v>542</v>
      </c>
      <c r="B236" t="s">
        <v>2173</v>
      </c>
      <c r="C236" t="s">
        <v>2059</v>
      </c>
      <c r="D236">
        <v>54.900001525900002</v>
      </c>
      <c r="E236">
        <v>37.799999237100003</v>
      </c>
      <c r="F236">
        <v>140</v>
      </c>
      <c r="G236" t="s">
        <v>2059</v>
      </c>
      <c r="H236">
        <v>54.900001525900002</v>
      </c>
      <c r="I236">
        <v>37.799999237100003</v>
      </c>
      <c r="J236">
        <v>140</v>
      </c>
    </row>
    <row r="237" spans="1:10">
      <c r="A237" t="s">
        <v>543</v>
      </c>
      <c r="B237" t="s">
        <v>2573</v>
      </c>
      <c r="C237" t="s">
        <v>1828</v>
      </c>
      <c r="D237">
        <v>49.299999237100003</v>
      </c>
      <c r="E237">
        <v>10.5666666031</v>
      </c>
      <c r="F237">
        <v>481</v>
      </c>
      <c r="G237" t="s">
        <v>1828</v>
      </c>
      <c r="H237">
        <v>49.299999237100003</v>
      </c>
      <c r="I237">
        <v>10.5666666031</v>
      </c>
      <c r="J237">
        <v>481</v>
      </c>
    </row>
    <row r="238" spans="1:10">
      <c r="A238" t="s">
        <v>544</v>
      </c>
      <c r="B238" t="s">
        <v>1670</v>
      </c>
      <c r="C238" t="s">
        <v>3174</v>
      </c>
      <c r="D238">
        <v>-68.576704000000007</v>
      </c>
      <c r="E238">
        <v>77.969301000000002</v>
      </c>
      <c r="F238">
        <v>2</v>
      </c>
      <c r="G238" t="s">
        <v>3174</v>
      </c>
      <c r="H238">
        <v>-68.576704000000007</v>
      </c>
      <c r="I238">
        <v>77.969301000000002</v>
      </c>
      <c r="J238">
        <v>2</v>
      </c>
    </row>
    <row r="239" spans="1:10">
      <c r="A239" t="s">
        <v>545</v>
      </c>
      <c r="B239" t="s">
        <v>2574</v>
      </c>
      <c r="C239" t="s">
        <v>1840</v>
      </c>
      <c r="D239">
        <v>54.075274999999998</v>
      </c>
      <c r="E239">
        <v>9.7928320000000006</v>
      </c>
      <c r="F239">
        <v>15</v>
      </c>
      <c r="G239" t="s">
        <v>1840</v>
      </c>
      <c r="H239">
        <v>54.075274999999998</v>
      </c>
      <c r="I239">
        <v>9.7928320000000006</v>
      </c>
      <c r="J239">
        <v>15</v>
      </c>
    </row>
    <row r="240" spans="1:10">
      <c r="A240" t="s">
        <v>546</v>
      </c>
      <c r="B240" t="s">
        <v>1674</v>
      </c>
      <c r="C240" t="s">
        <v>3176</v>
      </c>
      <c r="D240">
        <v>46.813324000000001</v>
      </c>
      <c r="E240">
        <v>9.8443850000000008</v>
      </c>
      <c r="F240">
        <v>1590</v>
      </c>
      <c r="G240" t="s">
        <v>3176</v>
      </c>
      <c r="H240">
        <v>46.813324000000001</v>
      </c>
      <c r="I240">
        <v>9.8443850000000008</v>
      </c>
      <c r="J240">
        <v>1590</v>
      </c>
    </row>
    <row r="241" spans="1:10">
      <c r="A241" t="s">
        <v>547</v>
      </c>
      <c r="B241" t="s">
        <v>2174</v>
      </c>
      <c r="C241" t="s">
        <v>2175</v>
      </c>
      <c r="D241">
        <v>56.619900000000001</v>
      </c>
      <c r="E241">
        <v>23.319600000000001</v>
      </c>
      <c r="F241">
        <v>42</v>
      </c>
      <c r="G241" t="s">
        <v>2175</v>
      </c>
      <c r="H241">
        <v>56.619900000000001</v>
      </c>
      <c r="I241">
        <v>23.319600000000001</v>
      </c>
      <c r="J241">
        <v>42</v>
      </c>
    </row>
    <row r="242" spans="1:10">
      <c r="A242" t="s">
        <v>548</v>
      </c>
      <c r="B242" t="s">
        <v>1679</v>
      </c>
      <c r="C242" t="s">
        <v>3178</v>
      </c>
      <c r="D242">
        <v>52.099998474099998</v>
      </c>
      <c r="E242">
        <v>5.1833333969000002</v>
      </c>
      <c r="F242">
        <v>2</v>
      </c>
      <c r="G242" t="s">
        <v>3178</v>
      </c>
      <c r="H242">
        <v>52.099998474099998</v>
      </c>
      <c r="I242">
        <v>5.1833333969000002</v>
      </c>
      <c r="J242">
        <v>2</v>
      </c>
    </row>
    <row r="243" spans="1:10">
      <c r="A243" t="s">
        <v>549</v>
      </c>
      <c r="B243" t="s">
        <v>1565</v>
      </c>
      <c r="C243" t="s">
        <v>3156</v>
      </c>
      <c r="D243">
        <v>-75.099861145000006</v>
      </c>
      <c r="E243">
        <v>123.333480835</v>
      </c>
      <c r="F243">
        <v>3233</v>
      </c>
      <c r="G243" t="s">
        <v>3156</v>
      </c>
      <c r="H243">
        <v>-75.099861145000006</v>
      </c>
      <c r="I243">
        <v>123.333480835</v>
      </c>
      <c r="J243">
        <v>3233</v>
      </c>
    </row>
    <row r="244" spans="1:10">
      <c r="A244" t="s">
        <v>550</v>
      </c>
      <c r="B244" t="s">
        <v>2575</v>
      </c>
      <c r="C244" t="s">
        <v>3179</v>
      </c>
      <c r="D244">
        <v>39.635888000000001</v>
      </c>
      <c r="E244">
        <v>-83.260563000000005</v>
      </c>
      <c r="F244">
        <v>264</v>
      </c>
      <c r="G244" t="s">
        <v>3179</v>
      </c>
      <c r="H244">
        <v>39.635888000000001</v>
      </c>
      <c r="I244">
        <v>-83.260563000000005</v>
      </c>
      <c r="J244">
        <v>264</v>
      </c>
    </row>
    <row r="245" spans="1:10">
      <c r="A245" t="s">
        <v>551</v>
      </c>
      <c r="B245" t="s">
        <v>1573</v>
      </c>
      <c r="C245" t="s">
        <v>3197</v>
      </c>
      <c r="D245">
        <v>22.649999618500001</v>
      </c>
      <c r="E245">
        <v>88.449996948199995</v>
      </c>
      <c r="F245">
        <v>11</v>
      </c>
      <c r="G245" t="s">
        <v>3197</v>
      </c>
      <c r="H245">
        <v>22.649999618500001</v>
      </c>
      <c r="I245">
        <v>88.449996948199995</v>
      </c>
      <c r="J245">
        <v>11</v>
      </c>
    </row>
    <row r="246" spans="1:10">
      <c r="A246" t="s">
        <v>552</v>
      </c>
      <c r="B246" t="s">
        <v>2433</v>
      </c>
      <c r="C246" t="s">
        <v>2432</v>
      </c>
      <c r="D246">
        <v>36</v>
      </c>
      <c r="E246">
        <v>139.19999694820001</v>
      </c>
      <c r="F246">
        <v>840</v>
      </c>
      <c r="G246" t="s">
        <v>2432</v>
      </c>
      <c r="H246">
        <v>36</v>
      </c>
      <c r="I246">
        <v>139.19999694820001</v>
      </c>
      <c r="J246">
        <v>840</v>
      </c>
    </row>
    <row r="247" spans="1:10">
      <c r="A247" t="s">
        <v>553</v>
      </c>
      <c r="B247" t="s">
        <v>1591</v>
      </c>
      <c r="C247" t="s">
        <v>3198</v>
      </c>
      <c r="D247">
        <v>-66.662918090800005</v>
      </c>
      <c r="E247">
        <v>140.00253295900001</v>
      </c>
      <c r="F247">
        <v>40</v>
      </c>
      <c r="G247" t="s">
        <v>3198</v>
      </c>
      <c r="H247">
        <v>-66.662918090800005</v>
      </c>
      <c r="I247">
        <v>140.00253295900001</v>
      </c>
      <c r="J247">
        <v>40</v>
      </c>
    </row>
    <row r="248" spans="1:10">
      <c r="A248" t="s">
        <v>554</v>
      </c>
      <c r="B248" t="s">
        <v>2576</v>
      </c>
      <c r="C248" t="s">
        <v>3180</v>
      </c>
      <c r="D248">
        <v>25.261388778699999</v>
      </c>
      <c r="E248">
        <v>55.315834045400003</v>
      </c>
      <c r="F248">
        <v>5</v>
      </c>
      <c r="G248" t="s">
        <v>3180</v>
      </c>
      <c r="H248">
        <v>25.261388778699999</v>
      </c>
      <c r="I248">
        <v>55.315834045400003</v>
      </c>
      <c r="J248">
        <v>5</v>
      </c>
    </row>
    <row r="249" spans="1:10">
      <c r="A249" t="s">
        <v>555</v>
      </c>
      <c r="B249" t="s">
        <v>148</v>
      </c>
      <c r="C249" t="s">
        <v>3181</v>
      </c>
      <c r="D249">
        <v>37.9949989319</v>
      </c>
      <c r="E249">
        <v>23.815999984699999</v>
      </c>
      <c r="F249">
        <v>270</v>
      </c>
      <c r="G249" t="s">
        <v>3181</v>
      </c>
      <c r="H249">
        <v>37.9949989319</v>
      </c>
      <c r="I249">
        <v>23.815999984699999</v>
      </c>
      <c r="J249">
        <v>270</v>
      </c>
    </row>
    <row r="250" spans="1:10">
      <c r="A250" t="s">
        <v>556</v>
      </c>
      <c r="B250" t="s">
        <v>1726</v>
      </c>
      <c r="C250" t="s">
        <v>3182</v>
      </c>
      <c r="D250">
        <v>63.729999542199998</v>
      </c>
      <c r="E250">
        <v>-148.9700012207</v>
      </c>
      <c r="F250">
        <v>640</v>
      </c>
      <c r="G250" t="s">
        <v>3182</v>
      </c>
      <c r="H250">
        <v>63.729999542199998</v>
      </c>
      <c r="I250">
        <v>-148.9700012207</v>
      </c>
      <c r="J250">
        <v>640</v>
      </c>
    </row>
    <row r="251" spans="1:10">
      <c r="A251" t="s">
        <v>557</v>
      </c>
      <c r="B251" t="s">
        <v>2177</v>
      </c>
      <c r="C251" t="s">
        <v>1808</v>
      </c>
      <c r="D251">
        <v>49.766666412399999</v>
      </c>
      <c r="E251">
        <v>7.0500001906999996</v>
      </c>
      <c r="F251">
        <v>480</v>
      </c>
      <c r="G251" t="s">
        <v>1808</v>
      </c>
      <c r="H251">
        <v>49.766666412399999</v>
      </c>
      <c r="I251">
        <v>7.0500001906999996</v>
      </c>
      <c r="J251">
        <v>480</v>
      </c>
    </row>
    <row r="252" spans="1:10">
      <c r="A252" t="s">
        <v>558</v>
      </c>
      <c r="B252" t="s">
        <v>2577</v>
      </c>
      <c r="C252" t="s">
        <v>1848</v>
      </c>
      <c r="D252">
        <v>52.1666679382</v>
      </c>
      <c r="E252">
        <v>14.1166667938</v>
      </c>
      <c r="F252">
        <v>73</v>
      </c>
      <c r="G252" t="s">
        <v>1848</v>
      </c>
      <c r="H252">
        <v>52.1666679382</v>
      </c>
      <c r="I252">
        <v>14.1166667938</v>
      </c>
      <c r="J252">
        <v>73</v>
      </c>
    </row>
    <row r="253" spans="1:10">
      <c r="A253" t="s">
        <v>559</v>
      </c>
      <c r="B253" t="s">
        <v>1409</v>
      </c>
      <c r="C253" t="s">
        <v>3731</v>
      </c>
      <c r="D253">
        <v>56.5</v>
      </c>
      <c r="E253">
        <v>85.1</v>
      </c>
      <c r="F253">
        <v>170</v>
      </c>
      <c r="G253" t="s">
        <v>3731</v>
      </c>
      <c r="H253">
        <v>56.5</v>
      </c>
      <c r="I253">
        <v>85.1</v>
      </c>
      <c r="J253">
        <v>170</v>
      </c>
    </row>
    <row r="254" spans="1:10">
      <c r="A254" t="s">
        <v>560</v>
      </c>
      <c r="B254" t="s">
        <v>2578</v>
      </c>
      <c r="C254" t="s">
        <v>3292</v>
      </c>
      <c r="D254">
        <v>50.316665649400001</v>
      </c>
      <c r="E254">
        <v>11.8833332062</v>
      </c>
      <c r="F254">
        <v>568</v>
      </c>
      <c r="G254" t="s">
        <v>3292</v>
      </c>
      <c r="H254">
        <v>50.316665649400001</v>
      </c>
      <c r="I254">
        <v>11.8833332062</v>
      </c>
      <c r="J254">
        <v>568</v>
      </c>
    </row>
    <row r="255" spans="1:10">
      <c r="A255" t="s">
        <v>561</v>
      </c>
      <c r="B255" t="s">
        <v>2579</v>
      </c>
      <c r="C255" t="s">
        <v>1820</v>
      </c>
      <c r="D255">
        <v>54.119441000000002</v>
      </c>
      <c r="E255">
        <v>9.7116740000000004</v>
      </c>
      <c r="F255">
        <v>75</v>
      </c>
      <c r="G255" t="s">
        <v>1820</v>
      </c>
      <c r="H255">
        <v>54.119441000000002</v>
      </c>
      <c r="I255">
        <v>9.7116740000000004</v>
      </c>
      <c r="J255">
        <v>75</v>
      </c>
    </row>
    <row r="256" spans="1:10">
      <c r="A256" t="s">
        <v>562</v>
      </c>
      <c r="B256" t="s">
        <v>2178</v>
      </c>
      <c r="C256" t="s">
        <v>3186</v>
      </c>
      <c r="D256">
        <v>54.150001525900002</v>
      </c>
      <c r="E256">
        <v>22.066667556799999</v>
      </c>
      <c r="F256">
        <v>157</v>
      </c>
      <c r="G256" t="s">
        <v>3186</v>
      </c>
      <c r="H256">
        <v>54.150001525900002</v>
      </c>
      <c r="I256">
        <v>22.066667556799999</v>
      </c>
      <c r="J256">
        <v>157</v>
      </c>
    </row>
    <row r="257" spans="1:10">
      <c r="A257" t="s">
        <v>563</v>
      </c>
      <c r="B257" t="s">
        <v>2580</v>
      </c>
      <c r="C257" t="s">
        <v>3189</v>
      </c>
      <c r="D257">
        <v>40.4373</v>
      </c>
      <c r="E257">
        <v>-109.30459999999999</v>
      </c>
      <c r="F257">
        <v>1463</v>
      </c>
      <c r="G257" t="s">
        <v>3189</v>
      </c>
      <c r="H257">
        <v>40.4373</v>
      </c>
      <c r="I257">
        <v>-109.30459999999999</v>
      </c>
      <c r="J257">
        <v>1463</v>
      </c>
    </row>
    <row r="258" spans="1:10">
      <c r="A258" t="s">
        <v>564</v>
      </c>
      <c r="B258" t="s">
        <v>2581</v>
      </c>
      <c r="C258" t="s">
        <v>3190</v>
      </c>
      <c r="D258">
        <v>9.65</v>
      </c>
      <c r="E258">
        <v>1.733333</v>
      </c>
      <c r="F258">
        <v>430</v>
      </c>
      <c r="G258" t="s">
        <v>3190</v>
      </c>
      <c r="H258">
        <v>9.65</v>
      </c>
      <c r="I258">
        <v>1.733333</v>
      </c>
      <c r="J258">
        <v>430</v>
      </c>
    </row>
    <row r="259" spans="1:10">
      <c r="A259" t="s">
        <v>565</v>
      </c>
      <c r="B259" t="s">
        <v>2582</v>
      </c>
      <c r="C259" t="s">
        <v>3170</v>
      </c>
      <c r="D259">
        <v>36.33</v>
      </c>
      <c r="E259">
        <v>127.34</v>
      </c>
      <c r="F259">
        <v>80</v>
      </c>
      <c r="G259" t="s">
        <v>3170</v>
      </c>
      <c r="H259">
        <v>36.33</v>
      </c>
      <c r="I259">
        <v>127.34</v>
      </c>
      <c r="J259">
        <v>80</v>
      </c>
    </row>
    <row r="260" spans="1:10">
      <c r="A260" t="s">
        <v>566</v>
      </c>
      <c r="B260" t="s">
        <v>2583</v>
      </c>
      <c r="C260" t="s">
        <v>3415</v>
      </c>
      <c r="D260">
        <v>50.8333320618</v>
      </c>
      <c r="E260">
        <v>14.766666412399999</v>
      </c>
      <c r="F260">
        <v>490</v>
      </c>
      <c r="G260" t="s">
        <v>3415</v>
      </c>
      <c r="H260">
        <v>50.8333320618</v>
      </c>
      <c r="I260">
        <v>14.766666412399999</v>
      </c>
      <c r="J260">
        <v>490</v>
      </c>
    </row>
    <row r="261" spans="1:10">
      <c r="A261" t="s">
        <v>567</v>
      </c>
      <c r="B261" t="s">
        <v>1570</v>
      </c>
      <c r="C261" t="s">
        <v>3440</v>
      </c>
      <c r="D261">
        <v>-19.9755992889</v>
      </c>
      <c r="E261">
        <v>23.427200317400001</v>
      </c>
      <c r="F261">
        <v>928</v>
      </c>
      <c r="G261" t="s">
        <v>3440</v>
      </c>
      <c r="H261">
        <v>-19.9755992889</v>
      </c>
      <c r="I261">
        <v>23.427200317400001</v>
      </c>
      <c r="J261">
        <v>928</v>
      </c>
    </row>
    <row r="262" spans="1:10">
      <c r="A262" t="s">
        <v>568</v>
      </c>
      <c r="B262" t="s">
        <v>2584</v>
      </c>
      <c r="C262" t="s">
        <v>1838</v>
      </c>
      <c r="D262">
        <v>47.650001525900002</v>
      </c>
      <c r="E262">
        <v>11.199999809299999</v>
      </c>
      <c r="F262">
        <v>622</v>
      </c>
      <c r="G262" t="s">
        <v>1838</v>
      </c>
      <c r="H262">
        <v>47.650001525900002</v>
      </c>
      <c r="I262">
        <v>11.199999809299999</v>
      </c>
      <c r="J262">
        <v>622</v>
      </c>
    </row>
    <row r="263" spans="1:10">
      <c r="A263" t="s">
        <v>569</v>
      </c>
      <c r="B263" t="s">
        <v>2180</v>
      </c>
      <c r="C263" t="s">
        <v>3172</v>
      </c>
      <c r="D263">
        <v>4.9813890457000003</v>
      </c>
      <c r="E263">
        <v>117.8436126709</v>
      </c>
      <c r="F263">
        <v>426</v>
      </c>
      <c r="G263" t="s">
        <v>3172</v>
      </c>
      <c r="H263">
        <v>4.9813890457000003</v>
      </c>
      <c r="I263">
        <v>117.8436126709</v>
      </c>
      <c r="J263">
        <v>426</v>
      </c>
    </row>
    <row r="264" spans="1:10">
      <c r="A264" t="s">
        <v>570</v>
      </c>
      <c r="B264" t="s">
        <v>1642</v>
      </c>
      <c r="C264" t="s">
        <v>3171</v>
      </c>
      <c r="D264">
        <v>44.709999084499998</v>
      </c>
      <c r="E264">
        <v>-89.769996643100001</v>
      </c>
      <c r="F264">
        <v>381</v>
      </c>
      <c r="G264" t="s">
        <v>3171</v>
      </c>
      <c r="H264">
        <v>44.709999084499998</v>
      </c>
      <c r="I264">
        <v>-89.769996643100001</v>
      </c>
      <c r="J264">
        <v>381</v>
      </c>
    </row>
    <row r="265" spans="1:10">
      <c r="A265" t="s">
        <v>571</v>
      </c>
      <c r="B265" t="s">
        <v>2585</v>
      </c>
      <c r="C265" t="s">
        <v>3183</v>
      </c>
      <c r="D265">
        <v>39.770000457800002</v>
      </c>
      <c r="E265">
        <v>-104.87999725340001</v>
      </c>
      <c r="F265">
        <v>1611</v>
      </c>
      <c r="G265" t="s">
        <v>3183</v>
      </c>
      <c r="H265">
        <v>39.770000457800002</v>
      </c>
      <c r="I265">
        <v>-104.87999725340001</v>
      </c>
      <c r="J265">
        <v>1611</v>
      </c>
    </row>
    <row r="266" spans="1:10">
      <c r="A266" t="s">
        <v>572</v>
      </c>
      <c r="B266" t="s">
        <v>2586</v>
      </c>
      <c r="C266" t="s">
        <v>3840</v>
      </c>
      <c r="D266">
        <v>49.233333587600001</v>
      </c>
      <c r="E266">
        <v>9.4333333969000002</v>
      </c>
      <c r="F266">
        <v>283</v>
      </c>
      <c r="G266" t="s">
        <v>3840</v>
      </c>
      <c r="H266">
        <v>49.233333587600001</v>
      </c>
      <c r="I266">
        <v>9.4333333969000002</v>
      </c>
      <c r="J266">
        <v>283</v>
      </c>
    </row>
    <row r="267" spans="1:10">
      <c r="A267" t="s">
        <v>573</v>
      </c>
      <c r="B267" t="s">
        <v>1451</v>
      </c>
      <c r="C267" t="s">
        <v>3193</v>
      </c>
      <c r="D267">
        <v>62.099998474099998</v>
      </c>
      <c r="E267">
        <v>9.1000003814999992</v>
      </c>
      <c r="F267">
        <v>659</v>
      </c>
      <c r="G267" t="s">
        <v>3193</v>
      </c>
      <c r="H267">
        <v>62.099998474099998</v>
      </c>
      <c r="I267">
        <v>9.1000003814999992</v>
      </c>
      <c r="J267">
        <v>659</v>
      </c>
    </row>
    <row r="268" spans="1:10">
      <c r="A268" t="s">
        <v>574</v>
      </c>
      <c r="B268" t="s">
        <v>2182</v>
      </c>
      <c r="C268" t="s">
        <v>3195</v>
      </c>
      <c r="D268">
        <v>37.051943999999999</v>
      </c>
      <c r="E268">
        <v>-6.5552780000000004</v>
      </c>
      <c r="F268">
        <v>5</v>
      </c>
      <c r="G268" t="s">
        <v>3195</v>
      </c>
      <c r="H268">
        <v>37.051943999999999</v>
      </c>
      <c r="I268">
        <v>-6.5552780000000004</v>
      </c>
      <c r="J268">
        <v>5</v>
      </c>
    </row>
    <row r="269" spans="1:10">
      <c r="A269" t="s">
        <v>575</v>
      </c>
      <c r="B269" t="s">
        <v>2587</v>
      </c>
      <c r="C269" t="s">
        <v>3194</v>
      </c>
      <c r="D269">
        <v>45.220001220699999</v>
      </c>
      <c r="E269">
        <v>-78.930000305199997</v>
      </c>
      <c r="F269">
        <v>320</v>
      </c>
      <c r="G269" t="s">
        <v>3194</v>
      </c>
      <c r="H269">
        <v>45.220001220699999</v>
      </c>
      <c r="I269">
        <v>-78.930000305199997</v>
      </c>
      <c r="J269">
        <v>320</v>
      </c>
    </row>
    <row r="270" spans="1:10">
      <c r="A270" t="s">
        <v>6494</v>
      </c>
      <c r="B270" t="s">
        <v>4642</v>
      </c>
      <c r="C270" t="s">
        <v>4644</v>
      </c>
      <c r="G270" t="s">
        <v>4644</v>
      </c>
    </row>
    <row r="271" spans="1:10">
      <c r="A271" t="s">
        <v>3184</v>
      </c>
      <c r="B271" t="s">
        <v>270</v>
      </c>
      <c r="C271" t="s">
        <v>3185</v>
      </c>
      <c r="D271">
        <v>36.6199989319</v>
      </c>
      <c r="E271">
        <v>-116.0179977417</v>
      </c>
      <c r="F271">
        <v>1007</v>
      </c>
      <c r="G271" t="s">
        <v>3185</v>
      </c>
      <c r="H271">
        <v>36.6199989319</v>
      </c>
      <c r="I271">
        <v>-116.0179977417</v>
      </c>
      <c r="J271">
        <v>1007</v>
      </c>
    </row>
    <row r="272" spans="1:10">
      <c r="A272" t="s">
        <v>576</v>
      </c>
      <c r="B272" t="s">
        <v>2588</v>
      </c>
      <c r="C272" t="s">
        <v>1824</v>
      </c>
      <c r="D272">
        <v>52.316665649400001</v>
      </c>
      <c r="E272">
        <v>9.3666667938000003</v>
      </c>
      <c r="F272">
        <v>148</v>
      </c>
      <c r="G272" t="s">
        <v>1824</v>
      </c>
      <c r="H272">
        <v>52.316665649400001</v>
      </c>
      <c r="I272">
        <v>9.3666667938000003</v>
      </c>
      <c r="J272">
        <v>148</v>
      </c>
    </row>
    <row r="273" spans="1:10">
      <c r="A273" t="s">
        <v>577</v>
      </c>
      <c r="B273" t="s">
        <v>2589</v>
      </c>
      <c r="C273" t="s">
        <v>3196</v>
      </c>
      <c r="D273">
        <v>51.119700000000002</v>
      </c>
      <c r="E273">
        <v>13.6744</v>
      </c>
      <c r="F273">
        <v>246</v>
      </c>
      <c r="G273" t="s">
        <v>3196</v>
      </c>
      <c r="H273">
        <v>51.119700000000002</v>
      </c>
      <c r="I273">
        <v>13.6744</v>
      </c>
      <c r="J273">
        <v>246</v>
      </c>
    </row>
    <row r="274" spans="1:10">
      <c r="A274" t="s">
        <v>578</v>
      </c>
      <c r="B274" t="s">
        <v>2590</v>
      </c>
      <c r="C274" t="s">
        <v>1846</v>
      </c>
      <c r="D274">
        <v>47.9</v>
      </c>
      <c r="E274">
        <v>11.1</v>
      </c>
      <c r="F274">
        <v>552</v>
      </c>
      <c r="G274" t="s">
        <v>1846</v>
      </c>
      <c r="H274">
        <v>47.9</v>
      </c>
      <c r="I274">
        <v>11.1</v>
      </c>
      <c r="J274">
        <v>552</v>
      </c>
    </row>
    <row r="275" spans="1:10">
      <c r="A275" t="s">
        <v>579</v>
      </c>
      <c r="B275" t="s">
        <v>1446</v>
      </c>
      <c r="C275" t="s">
        <v>3191</v>
      </c>
      <c r="D275">
        <v>-81.069999694800003</v>
      </c>
      <c r="E275">
        <v>-40.5</v>
      </c>
      <c r="F275">
        <v>100</v>
      </c>
      <c r="G275" t="s">
        <v>3191</v>
      </c>
      <c r="H275">
        <v>-81.069999694800003</v>
      </c>
      <c r="I275">
        <v>-40.5</v>
      </c>
      <c r="J275">
        <v>100</v>
      </c>
    </row>
    <row r="276" spans="1:10">
      <c r="A276" t="s">
        <v>580</v>
      </c>
      <c r="B276" t="s">
        <v>2591</v>
      </c>
      <c r="C276" t="s">
        <v>1844</v>
      </c>
      <c r="D276">
        <v>52.966667175300003</v>
      </c>
      <c r="E276">
        <v>13.649999618500001</v>
      </c>
      <c r="F276">
        <v>70</v>
      </c>
      <c r="G276" t="s">
        <v>1844</v>
      </c>
      <c r="H276">
        <v>52.966667175300003</v>
      </c>
      <c r="I276">
        <v>13.649999618500001</v>
      </c>
      <c r="J276">
        <v>70</v>
      </c>
    </row>
    <row r="277" spans="1:10">
      <c r="A277" t="s">
        <v>581</v>
      </c>
      <c r="B277" t="s">
        <v>2592</v>
      </c>
      <c r="C277" t="s">
        <v>3685</v>
      </c>
      <c r="D277">
        <v>48.016666412399999</v>
      </c>
      <c r="E277">
        <v>11.350000381499999</v>
      </c>
      <c r="F277">
        <v>729</v>
      </c>
      <c r="G277" t="s">
        <v>3685</v>
      </c>
      <c r="H277">
        <v>48.016666412399999</v>
      </c>
      <c r="I277">
        <v>11.350000381499999</v>
      </c>
      <c r="J277">
        <v>729</v>
      </c>
    </row>
    <row r="278" spans="1:10">
      <c r="A278" t="s">
        <v>582</v>
      </c>
      <c r="B278" t="s">
        <v>2593</v>
      </c>
      <c r="C278" t="s">
        <v>3192</v>
      </c>
      <c r="D278">
        <v>39.105300903299998</v>
      </c>
      <c r="E278">
        <v>-79.426101684599999</v>
      </c>
      <c r="F278">
        <v>1182</v>
      </c>
      <c r="G278" t="s">
        <v>3192</v>
      </c>
      <c r="H278">
        <v>39.105300903299998</v>
      </c>
      <c r="I278">
        <v>-79.426101684599999</v>
      </c>
      <c r="J278">
        <v>1182</v>
      </c>
    </row>
    <row r="279" spans="1:10">
      <c r="A279" t="s">
        <v>583</v>
      </c>
      <c r="B279" t="s">
        <v>2594</v>
      </c>
      <c r="C279" t="s">
        <v>3763</v>
      </c>
      <c r="D279">
        <v>50.3333320618</v>
      </c>
      <c r="E279">
        <v>8.5333337783999994</v>
      </c>
      <c r="F279">
        <v>485</v>
      </c>
      <c r="G279" t="s">
        <v>3763</v>
      </c>
      <c r="H279">
        <v>50.3333320618</v>
      </c>
      <c r="I279">
        <v>8.5333337783999994</v>
      </c>
      <c r="J279">
        <v>485</v>
      </c>
    </row>
    <row r="280" spans="1:10">
      <c r="A280" t="s">
        <v>584</v>
      </c>
      <c r="B280" t="s">
        <v>2595</v>
      </c>
      <c r="C280" t="s">
        <v>3752</v>
      </c>
      <c r="D280">
        <v>53.744754</v>
      </c>
      <c r="E280">
        <v>14.071935</v>
      </c>
      <c r="F280">
        <v>1</v>
      </c>
      <c r="G280" t="s">
        <v>3752</v>
      </c>
      <c r="H280">
        <v>53.744754</v>
      </c>
      <c r="I280">
        <v>14.071935</v>
      </c>
      <c r="J280">
        <v>1</v>
      </c>
    </row>
    <row r="281" spans="1:10">
      <c r="A281" t="s">
        <v>585</v>
      </c>
      <c r="B281" t="s">
        <v>1535</v>
      </c>
      <c r="C281" t="s">
        <v>3199</v>
      </c>
      <c r="D281">
        <v>38.566665649400001</v>
      </c>
      <c r="E281">
        <v>67.766670227099993</v>
      </c>
      <c r="F281">
        <v>800</v>
      </c>
      <c r="G281" t="s">
        <v>3199</v>
      </c>
      <c r="H281">
        <v>38.566665649400001</v>
      </c>
      <c r="I281">
        <v>67.766670227099993</v>
      </c>
      <c r="J281">
        <v>800</v>
      </c>
    </row>
    <row r="282" spans="1:10">
      <c r="A282" t="s">
        <v>586</v>
      </c>
      <c r="B282" t="s">
        <v>1675</v>
      </c>
      <c r="C282" t="s">
        <v>3173</v>
      </c>
      <c r="D282">
        <v>8.3999996185000008</v>
      </c>
      <c r="E282">
        <v>-82.416999816900002</v>
      </c>
      <c r="F282">
        <v>27</v>
      </c>
      <c r="G282" t="s">
        <v>3173</v>
      </c>
      <c r="H282">
        <v>8.3999996185000008</v>
      </c>
      <c r="I282">
        <v>-82.416999816900002</v>
      </c>
      <c r="J282">
        <v>27</v>
      </c>
    </row>
    <row r="283" spans="1:10">
      <c r="A283" t="s">
        <v>587</v>
      </c>
      <c r="B283" t="s">
        <v>1725</v>
      </c>
      <c r="C283" t="s">
        <v>3175</v>
      </c>
      <c r="D283">
        <v>38.535701751700003</v>
      </c>
      <c r="E283">
        <v>-121.7760009766</v>
      </c>
      <c r="F283">
        <v>18</v>
      </c>
      <c r="G283" t="s">
        <v>3175</v>
      </c>
      <c r="H283">
        <v>38.535701751700003</v>
      </c>
      <c r="I283">
        <v>-121.7760009766</v>
      </c>
      <c r="J283">
        <v>18</v>
      </c>
    </row>
    <row r="284" spans="1:10">
      <c r="A284" t="s">
        <v>588</v>
      </c>
      <c r="B284" t="s">
        <v>2596</v>
      </c>
      <c r="C284" t="s">
        <v>1834</v>
      </c>
      <c r="D284">
        <v>52.116664886499997</v>
      </c>
      <c r="E284">
        <v>12.466666221600001</v>
      </c>
      <c r="F284">
        <v>107</v>
      </c>
      <c r="G284" t="s">
        <v>1834</v>
      </c>
      <c r="H284">
        <v>52.116664886499997</v>
      </c>
      <c r="I284">
        <v>12.466666221600001</v>
      </c>
      <c r="J284">
        <v>107</v>
      </c>
    </row>
    <row r="285" spans="1:10">
      <c r="A285" t="s">
        <v>589</v>
      </c>
      <c r="B285" t="s">
        <v>27</v>
      </c>
      <c r="C285" t="s">
        <v>26</v>
      </c>
      <c r="D285">
        <v>-12.416666984600001</v>
      </c>
      <c r="E285">
        <v>130.88333129879999</v>
      </c>
      <c r="F285">
        <v>31</v>
      </c>
      <c r="G285" t="s">
        <v>26</v>
      </c>
      <c r="H285">
        <v>-12.416666984600001</v>
      </c>
      <c r="I285">
        <v>130.88333129879999</v>
      </c>
      <c r="J285">
        <v>31</v>
      </c>
    </row>
    <row r="286" spans="1:10">
      <c r="A286" t="s">
        <v>590</v>
      </c>
      <c r="B286" t="s">
        <v>58</v>
      </c>
      <c r="C286" t="s">
        <v>56</v>
      </c>
      <c r="D286">
        <v>43.780490999999998</v>
      </c>
      <c r="E286">
        <v>-79.468010000000007</v>
      </c>
      <c r="F286">
        <v>184</v>
      </c>
      <c r="G286" t="s">
        <v>56</v>
      </c>
      <c r="H286">
        <v>43.780490999999998</v>
      </c>
      <c r="I286">
        <v>-79.468010000000007</v>
      </c>
      <c r="J286">
        <v>184</v>
      </c>
    </row>
    <row r="287" spans="1:10">
      <c r="A287" t="s">
        <v>591</v>
      </c>
      <c r="B287" t="s">
        <v>1374</v>
      </c>
      <c r="C287" t="s">
        <v>3188</v>
      </c>
      <c r="D287">
        <v>73.5</v>
      </c>
      <c r="E287">
        <v>80.230003356899999</v>
      </c>
      <c r="F287">
        <v>18</v>
      </c>
      <c r="G287" t="s">
        <v>3188</v>
      </c>
      <c r="H287">
        <v>73.5</v>
      </c>
      <c r="I287">
        <v>80.230003356899999</v>
      </c>
      <c r="J287">
        <v>18</v>
      </c>
    </row>
    <row r="288" spans="1:10">
      <c r="A288" t="s">
        <v>592</v>
      </c>
      <c r="B288" t="s">
        <v>2597</v>
      </c>
      <c r="C288" t="s">
        <v>2015</v>
      </c>
      <c r="D288">
        <v>52.299999237100003</v>
      </c>
      <c r="E288">
        <v>4.5</v>
      </c>
      <c r="F288">
        <v>4</v>
      </c>
      <c r="G288" t="s">
        <v>2015</v>
      </c>
      <c r="H288">
        <v>52.299999237100003</v>
      </c>
      <c r="I288">
        <v>4.5</v>
      </c>
      <c r="J288">
        <v>4</v>
      </c>
    </row>
    <row r="289" spans="1:10">
      <c r="A289" t="s">
        <v>593</v>
      </c>
      <c r="B289" t="s">
        <v>175</v>
      </c>
      <c r="C289" t="s">
        <v>2425</v>
      </c>
      <c r="D289">
        <v>40.335799999999999</v>
      </c>
      <c r="E289">
        <v>18.124500000000001</v>
      </c>
      <c r="F289">
        <v>36</v>
      </c>
      <c r="G289" t="s">
        <v>2425</v>
      </c>
      <c r="H289">
        <v>40.335799999999999</v>
      </c>
      <c r="I289">
        <v>18.124500000000001</v>
      </c>
      <c r="J289">
        <v>36</v>
      </c>
    </row>
    <row r="290" spans="1:10">
      <c r="A290" t="s">
        <v>594</v>
      </c>
      <c r="B290" t="s">
        <v>1462</v>
      </c>
      <c r="C290" t="s">
        <v>1944</v>
      </c>
      <c r="D290">
        <v>55.315384999999999</v>
      </c>
      <c r="E290">
        <v>-3.206305</v>
      </c>
      <c r="F290">
        <v>242</v>
      </c>
      <c r="G290" t="s">
        <v>1944</v>
      </c>
      <c r="H290">
        <v>55.315384999999999</v>
      </c>
      <c r="I290">
        <v>-3.206305</v>
      </c>
      <c r="J290">
        <v>242</v>
      </c>
    </row>
    <row r="291" spans="1:10">
      <c r="A291" t="s">
        <v>595</v>
      </c>
      <c r="B291" t="s">
        <v>1477</v>
      </c>
      <c r="C291" t="s">
        <v>3201</v>
      </c>
      <c r="D291">
        <v>53.549999237100003</v>
      </c>
      <c r="E291">
        <v>-114.0999984741</v>
      </c>
      <c r="F291">
        <v>766</v>
      </c>
      <c r="G291" t="s">
        <v>3201</v>
      </c>
      <c r="H291">
        <v>53.549999237100003</v>
      </c>
      <c r="I291">
        <v>-114.0999984741</v>
      </c>
      <c r="J291">
        <v>766</v>
      </c>
    </row>
    <row r="292" spans="1:10">
      <c r="A292" t="s">
        <v>596</v>
      </c>
      <c r="B292" t="s">
        <v>1572</v>
      </c>
      <c r="C292" t="s">
        <v>3203</v>
      </c>
      <c r="D292">
        <v>32.479999542199998</v>
      </c>
      <c r="E292">
        <v>51.430000305199997</v>
      </c>
      <c r="F292">
        <v>1550</v>
      </c>
      <c r="G292" t="s">
        <v>3203</v>
      </c>
      <c r="H292">
        <v>32.479999542199998</v>
      </c>
      <c r="I292">
        <v>51.430000305199997</v>
      </c>
      <c r="J292">
        <v>1550</v>
      </c>
    </row>
    <row r="293" spans="1:10">
      <c r="A293" t="s">
        <v>597</v>
      </c>
      <c r="B293" t="s">
        <v>39</v>
      </c>
      <c r="C293" t="s">
        <v>37</v>
      </c>
      <c r="D293">
        <v>44.231006000000001</v>
      </c>
      <c r="E293">
        <v>-79.783839</v>
      </c>
      <c r="F293">
        <v>255</v>
      </c>
      <c r="G293" t="s">
        <v>37</v>
      </c>
      <c r="H293">
        <v>44.231006000000001</v>
      </c>
      <c r="I293">
        <v>-79.783839</v>
      </c>
      <c r="J293">
        <v>255</v>
      </c>
    </row>
    <row r="294" spans="1:10">
      <c r="A294" t="s">
        <v>598</v>
      </c>
      <c r="B294" t="s">
        <v>2598</v>
      </c>
      <c r="C294" t="s">
        <v>2007</v>
      </c>
      <c r="D294">
        <v>52.0833320618</v>
      </c>
      <c r="E294">
        <v>6.5666666030999998</v>
      </c>
      <c r="F294">
        <v>20</v>
      </c>
      <c r="G294" t="s">
        <v>2007</v>
      </c>
      <c r="H294">
        <v>52.0833320618</v>
      </c>
      <c r="I294">
        <v>6.5666666030999998</v>
      </c>
      <c r="J294">
        <v>20</v>
      </c>
    </row>
    <row r="295" spans="1:10">
      <c r="A295" t="s">
        <v>599</v>
      </c>
      <c r="B295" t="s">
        <v>1656</v>
      </c>
      <c r="C295" t="s">
        <v>2184</v>
      </c>
      <c r="D295">
        <v>-27.1666660309</v>
      </c>
      <c r="E295">
        <v>-109.4167022705</v>
      </c>
      <c r="F295">
        <v>41</v>
      </c>
      <c r="G295" t="s">
        <v>2184</v>
      </c>
      <c r="H295">
        <v>-27.1666660309</v>
      </c>
      <c r="I295">
        <v>-109.4167022705</v>
      </c>
      <c r="J295">
        <v>41</v>
      </c>
    </row>
    <row r="296" spans="1:10">
      <c r="A296" t="s">
        <v>600</v>
      </c>
      <c r="B296" t="s">
        <v>2185</v>
      </c>
      <c r="C296" t="s">
        <v>2186</v>
      </c>
      <c r="D296">
        <v>49.6666679382</v>
      </c>
      <c r="E296">
        <v>-93.716667175300003</v>
      </c>
      <c r="F296">
        <v>369</v>
      </c>
      <c r="G296" t="s">
        <v>2186</v>
      </c>
      <c r="H296">
        <v>49.6666679382</v>
      </c>
      <c r="I296">
        <v>-93.716667175300003</v>
      </c>
      <c r="J296">
        <v>369</v>
      </c>
    </row>
    <row r="297" spans="1:10">
      <c r="A297" t="s">
        <v>601</v>
      </c>
      <c r="B297" t="s">
        <v>1368</v>
      </c>
      <c r="C297" t="s">
        <v>3481</v>
      </c>
      <c r="D297">
        <v>43.319999694800003</v>
      </c>
      <c r="E297">
        <v>42.470001220699999</v>
      </c>
      <c r="F297">
        <v>2100</v>
      </c>
      <c r="G297" t="s">
        <v>3481</v>
      </c>
      <c r="H297">
        <v>43.319999694800003</v>
      </c>
      <c r="I297">
        <v>42.470001220699999</v>
      </c>
      <c r="J297">
        <v>2100</v>
      </c>
    </row>
    <row r="298" spans="1:10">
      <c r="A298" t="s">
        <v>602</v>
      </c>
      <c r="B298" t="s">
        <v>2599</v>
      </c>
      <c r="C298" t="s">
        <v>1894</v>
      </c>
      <c r="D298">
        <v>41.393889000000001</v>
      </c>
      <c r="E298">
        <v>0.73472199999999999</v>
      </c>
      <c r="F298">
        <v>470</v>
      </c>
      <c r="G298" t="s">
        <v>1894</v>
      </c>
      <c r="H298">
        <v>41.393889000000001</v>
      </c>
      <c r="I298">
        <v>0.73472199999999999</v>
      </c>
      <c r="J298">
        <v>470</v>
      </c>
    </row>
    <row r="299" spans="1:10">
      <c r="A299" t="s">
        <v>603</v>
      </c>
      <c r="B299" t="s">
        <v>139</v>
      </c>
      <c r="C299" t="s">
        <v>3200</v>
      </c>
      <c r="D299">
        <v>42.9694</v>
      </c>
      <c r="E299">
        <v>9.3803000000000001</v>
      </c>
      <c r="F299">
        <v>533</v>
      </c>
      <c r="G299" t="s">
        <v>3200</v>
      </c>
      <c r="H299">
        <v>42.9694</v>
      </c>
      <c r="I299">
        <v>9.3803000000000001</v>
      </c>
      <c r="J299">
        <v>533</v>
      </c>
    </row>
    <row r="300" spans="1:10">
      <c r="A300" t="s">
        <v>604</v>
      </c>
      <c r="B300" t="s">
        <v>2187</v>
      </c>
      <c r="C300" t="s">
        <v>2188</v>
      </c>
      <c r="D300">
        <v>49.382935000000003</v>
      </c>
      <c r="E300">
        <v>-126.54409699999999</v>
      </c>
      <c r="F300">
        <v>7</v>
      </c>
      <c r="G300" t="s">
        <v>2188</v>
      </c>
      <c r="H300">
        <v>49.382935000000003</v>
      </c>
      <c r="I300">
        <v>-126.54409699999999</v>
      </c>
      <c r="J300">
        <v>7</v>
      </c>
    </row>
    <row r="301" spans="1:10">
      <c r="A301" t="s">
        <v>605</v>
      </c>
      <c r="B301" t="s">
        <v>2600</v>
      </c>
      <c r="C301" t="s">
        <v>2071</v>
      </c>
      <c r="D301">
        <v>67.879997253400006</v>
      </c>
      <c r="E301">
        <v>21.0699996948</v>
      </c>
      <c r="F301">
        <v>475</v>
      </c>
      <c r="G301" t="s">
        <v>2071</v>
      </c>
      <c r="H301">
        <v>67.879997253400006</v>
      </c>
      <c r="I301">
        <v>21.0699996948</v>
      </c>
      <c r="J301">
        <v>475</v>
      </c>
    </row>
    <row r="302" spans="1:10">
      <c r="A302" t="s">
        <v>606</v>
      </c>
      <c r="B302" t="s">
        <v>2189</v>
      </c>
      <c r="C302" t="s">
        <v>2190</v>
      </c>
      <c r="D302">
        <v>51.670549999999999</v>
      </c>
      <c r="E302">
        <v>-110.20632500000001</v>
      </c>
      <c r="F302">
        <v>707</v>
      </c>
      <c r="G302" t="s">
        <v>2190</v>
      </c>
      <c r="H302">
        <v>51.670549999999999</v>
      </c>
      <c r="I302">
        <v>-110.20632500000001</v>
      </c>
      <c r="J302">
        <v>707</v>
      </c>
    </row>
    <row r="303" spans="1:10">
      <c r="A303" t="s">
        <v>607</v>
      </c>
      <c r="B303" t="s">
        <v>47</v>
      </c>
      <c r="C303" t="s">
        <v>45</v>
      </c>
      <c r="D303">
        <v>54.353743000000001</v>
      </c>
      <c r="E303">
        <v>-104.986864</v>
      </c>
      <c r="F303">
        <v>500</v>
      </c>
      <c r="G303" t="s">
        <v>45</v>
      </c>
      <c r="H303">
        <v>54.353743000000001</v>
      </c>
      <c r="I303">
        <v>-104.986864</v>
      </c>
      <c r="J303">
        <v>500</v>
      </c>
    </row>
    <row r="304" spans="1:10">
      <c r="A304" t="s">
        <v>608</v>
      </c>
      <c r="B304" t="s">
        <v>1578</v>
      </c>
      <c r="C304" t="s">
        <v>3204</v>
      </c>
      <c r="D304">
        <v>-19.2000007629</v>
      </c>
      <c r="E304">
        <v>15.899999618500001</v>
      </c>
      <c r="F304">
        <v>1100</v>
      </c>
      <c r="G304" t="s">
        <v>3204</v>
      </c>
      <c r="H304">
        <v>-19.2000007629</v>
      </c>
      <c r="I304">
        <v>15.899999618500001</v>
      </c>
      <c r="J304">
        <v>1100</v>
      </c>
    </row>
    <row r="305" spans="1:10">
      <c r="A305" t="s">
        <v>609</v>
      </c>
      <c r="B305" t="s">
        <v>50</v>
      </c>
      <c r="C305" t="s">
        <v>49</v>
      </c>
      <c r="D305">
        <v>80.050003051800005</v>
      </c>
      <c r="E305">
        <v>-86.416656494099996</v>
      </c>
      <c r="F305">
        <v>610</v>
      </c>
      <c r="G305" t="s">
        <v>49</v>
      </c>
      <c r="H305">
        <v>80.050003051800005</v>
      </c>
      <c r="I305">
        <v>-86.416656494099996</v>
      </c>
      <c r="J305">
        <v>610</v>
      </c>
    </row>
    <row r="306" spans="1:10">
      <c r="A306" t="s">
        <v>610</v>
      </c>
      <c r="B306" t="s">
        <v>2601</v>
      </c>
      <c r="C306" t="s">
        <v>1775</v>
      </c>
      <c r="D306">
        <v>50.633335113500003</v>
      </c>
      <c r="E306">
        <v>6</v>
      </c>
      <c r="F306">
        <v>295</v>
      </c>
      <c r="G306" t="s">
        <v>1775</v>
      </c>
      <c r="H306">
        <v>50.633335113500003</v>
      </c>
      <c r="I306">
        <v>6</v>
      </c>
      <c r="J306">
        <v>295</v>
      </c>
    </row>
    <row r="307" spans="1:10">
      <c r="A307" t="s">
        <v>611</v>
      </c>
      <c r="B307" t="s">
        <v>1393</v>
      </c>
      <c r="C307" t="s">
        <v>3205</v>
      </c>
      <c r="D307">
        <v>25.3899993896</v>
      </c>
      <c r="E307">
        <v>-80.680000305199997</v>
      </c>
      <c r="F307">
        <v>2</v>
      </c>
      <c r="G307" t="s">
        <v>3205</v>
      </c>
      <c r="H307">
        <v>25.3899993896</v>
      </c>
      <c r="I307">
        <v>-80.680000305199997</v>
      </c>
      <c r="J307">
        <v>2</v>
      </c>
    </row>
    <row r="308" spans="1:10">
      <c r="A308" t="s">
        <v>612</v>
      </c>
      <c r="B308" t="s">
        <v>2602</v>
      </c>
      <c r="C308" t="s">
        <v>3207</v>
      </c>
      <c r="D308">
        <v>61.400001525900002</v>
      </c>
      <c r="E308">
        <v>-6.6666665076999996</v>
      </c>
      <c r="F308">
        <v>90</v>
      </c>
      <c r="G308" t="s">
        <v>3207</v>
      </c>
      <c r="H308">
        <v>61.400001525900002</v>
      </c>
      <c r="I308">
        <v>-6.6666665076999996</v>
      </c>
      <c r="J308">
        <v>90</v>
      </c>
    </row>
    <row r="309" spans="1:10">
      <c r="A309" t="s">
        <v>613</v>
      </c>
      <c r="B309" t="s">
        <v>1597</v>
      </c>
      <c r="C309" t="s">
        <v>3209</v>
      </c>
      <c r="D309">
        <v>-65.245780940000003</v>
      </c>
      <c r="E309">
        <v>-64.257102970000005</v>
      </c>
      <c r="F309">
        <v>10</v>
      </c>
      <c r="G309" t="s">
        <v>3209</v>
      </c>
      <c r="H309">
        <v>-65.245780940000003</v>
      </c>
      <c r="I309">
        <v>-64.257102970000005</v>
      </c>
      <c r="J309">
        <v>10</v>
      </c>
    </row>
    <row r="310" spans="1:10">
      <c r="A310" t="s">
        <v>614</v>
      </c>
      <c r="B310" t="s">
        <v>2603</v>
      </c>
      <c r="C310" t="s">
        <v>3206</v>
      </c>
      <c r="D310">
        <v>62.299999237100003</v>
      </c>
      <c r="E310">
        <v>-7.0666666030999998</v>
      </c>
      <c r="F310">
        <v>210</v>
      </c>
      <c r="G310" t="s">
        <v>3206</v>
      </c>
      <c r="H310">
        <v>62.299999237100003</v>
      </c>
      <c r="I310">
        <v>-7.0666666030999998</v>
      </c>
      <c r="J310">
        <v>210</v>
      </c>
    </row>
    <row r="311" spans="1:10">
      <c r="A311" t="s">
        <v>615</v>
      </c>
      <c r="B311" t="s">
        <v>2604</v>
      </c>
      <c r="C311" t="s">
        <v>3211</v>
      </c>
      <c r="D311">
        <v>37.016666412399999</v>
      </c>
      <c r="E311">
        <v>-7.9666671752999996</v>
      </c>
      <c r="F311">
        <v>8</v>
      </c>
      <c r="G311" t="s">
        <v>3211</v>
      </c>
      <c r="H311">
        <v>37.016666412399999</v>
      </c>
      <c r="I311">
        <v>-7.9666671752999996</v>
      </c>
      <c r="J311">
        <v>8</v>
      </c>
    </row>
    <row r="312" spans="1:10">
      <c r="A312" t="s">
        <v>616</v>
      </c>
      <c r="B312" t="s">
        <v>1713</v>
      </c>
      <c r="C312" t="s">
        <v>3224</v>
      </c>
      <c r="D312">
        <v>36.766666412399999</v>
      </c>
      <c r="E312">
        <v>-119.7166671753</v>
      </c>
      <c r="F312">
        <v>100</v>
      </c>
      <c r="G312" t="s">
        <v>3224</v>
      </c>
      <c r="H312">
        <v>36.766666412399999</v>
      </c>
      <c r="I312">
        <v>-119.7166671753</v>
      </c>
      <c r="J312">
        <v>100</v>
      </c>
    </row>
    <row r="313" spans="1:10">
      <c r="A313" t="s">
        <v>617</v>
      </c>
      <c r="B313" t="s">
        <v>1724</v>
      </c>
      <c r="C313" t="s">
        <v>3208</v>
      </c>
      <c r="D313">
        <v>64.819999694800003</v>
      </c>
      <c r="E313">
        <v>-147.86999511720001</v>
      </c>
      <c r="F313">
        <v>138</v>
      </c>
      <c r="G313" t="s">
        <v>3208</v>
      </c>
      <c r="H313">
        <v>64.819999694800003</v>
      </c>
      <c r="I313">
        <v>-147.86999511720001</v>
      </c>
      <c r="J313">
        <v>138</v>
      </c>
    </row>
    <row r="314" spans="1:10">
      <c r="A314" t="s">
        <v>618</v>
      </c>
      <c r="B314" t="s">
        <v>1399</v>
      </c>
      <c r="C314" t="s">
        <v>3216</v>
      </c>
      <c r="D314">
        <v>40.569999694800003</v>
      </c>
      <c r="E314">
        <v>-105.0699996948</v>
      </c>
      <c r="F314">
        <v>1551</v>
      </c>
      <c r="G314" t="s">
        <v>3216</v>
      </c>
      <c r="H314">
        <v>40.569999694800003</v>
      </c>
      <c r="I314">
        <v>-105.0699996948</v>
      </c>
      <c r="J314">
        <v>1551</v>
      </c>
    </row>
    <row r="315" spans="1:10">
      <c r="A315" t="s">
        <v>619</v>
      </c>
      <c r="B315" t="s">
        <v>2191</v>
      </c>
      <c r="C315" t="s">
        <v>2192</v>
      </c>
      <c r="D315">
        <v>45.431470390000001</v>
      </c>
      <c r="E315">
        <v>25.271538270899999</v>
      </c>
      <c r="F315">
        <v>1384</v>
      </c>
      <c r="G315" t="s">
        <v>2192</v>
      </c>
      <c r="H315">
        <v>45.431470390000001</v>
      </c>
      <c r="I315">
        <v>25.271538270899999</v>
      </c>
      <c r="J315">
        <v>1384</v>
      </c>
    </row>
    <row r="316" spans="1:10">
      <c r="A316" t="s">
        <v>620</v>
      </c>
      <c r="B316" t="s">
        <v>1643</v>
      </c>
      <c r="C316" t="s">
        <v>3212</v>
      </c>
      <c r="D316">
        <v>44.549999237100003</v>
      </c>
      <c r="E316">
        <v>35.1199989319</v>
      </c>
      <c r="F316">
        <v>42</v>
      </c>
      <c r="G316" t="s">
        <v>3212</v>
      </c>
      <c r="H316">
        <v>44.549999237100003</v>
      </c>
      <c r="I316">
        <v>35.1199989319</v>
      </c>
      <c r="J316">
        <v>42</v>
      </c>
    </row>
    <row r="317" spans="1:10">
      <c r="A317" t="s">
        <v>621</v>
      </c>
      <c r="B317" t="s">
        <v>2193</v>
      </c>
      <c r="C317" t="s">
        <v>1990</v>
      </c>
      <c r="D317">
        <v>35.337799072300001</v>
      </c>
      <c r="E317">
        <v>25.669399261500001</v>
      </c>
      <c r="F317">
        <v>150</v>
      </c>
      <c r="G317" t="s">
        <v>1990</v>
      </c>
      <c r="H317">
        <v>35.337799072300001</v>
      </c>
      <c r="I317">
        <v>25.669399261500001</v>
      </c>
      <c r="J317">
        <v>150</v>
      </c>
    </row>
    <row r="318" spans="1:10">
      <c r="A318" t="s">
        <v>622</v>
      </c>
      <c r="B318" t="s">
        <v>191</v>
      </c>
      <c r="C318" t="s">
        <v>189</v>
      </c>
      <c r="D318">
        <v>32.75</v>
      </c>
      <c r="E318">
        <v>128.68</v>
      </c>
      <c r="F318">
        <v>50</v>
      </c>
      <c r="G318" t="s">
        <v>189</v>
      </c>
      <c r="H318">
        <v>32.75</v>
      </c>
      <c r="I318">
        <v>128.68</v>
      </c>
      <c r="J318">
        <v>50</v>
      </c>
    </row>
    <row r="319" spans="1:10">
      <c r="A319" t="s">
        <v>623</v>
      </c>
      <c r="B319" t="s">
        <v>2605</v>
      </c>
      <c r="C319" t="s">
        <v>3225</v>
      </c>
      <c r="D319">
        <v>33.520000000000003</v>
      </c>
      <c r="E319">
        <v>130.47999999999999</v>
      </c>
      <c r="F319">
        <v>30</v>
      </c>
      <c r="G319" t="s">
        <v>3225</v>
      </c>
      <c r="H319">
        <v>33.520000000000003</v>
      </c>
      <c r="I319">
        <v>130.47999999999999</v>
      </c>
      <c r="J319">
        <v>30</v>
      </c>
    </row>
    <row r="320" spans="1:10">
      <c r="A320" t="s">
        <v>3213</v>
      </c>
      <c r="B320" t="s">
        <v>3214</v>
      </c>
      <c r="C320" t="s">
        <v>3215</v>
      </c>
      <c r="D320">
        <v>-27.533300399800002</v>
      </c>
      <c r="E320">
        <v>-48.516998291</v>
      </c>
      <c r="F320">
        <v>11</v>
      </c>
      <c r="G320" t="s">
        <v>3215</v>
      </c>
      <c r="H320">
        <v>-27.533300399800002</v>
      </c>
      <c r="I320">
        <v>-48.516998291</v>
      </c>
      <c r="J320">
        <v>11</v>
      </c>
    </row>
    <row r="321" spans="1:10">
      <c r="A321" t="s">
        <v>624</v>
      </c>
      <c r="B321" t="s">
        <v>2606</v>
      </c>
      <c r="C321" t="s">
        <v>3217</v>
      </c>
      <c r="D321">
        <v>57.149239999999999</v>
      </c>
      <c r="E321">
        <v>-111.642633</v>
      </c>
      <c r="F321">
        <v>268</v>
      </c>
      <c r="G321" t="s">
        <v>3217</v>
      </c>
      <c r="H321">
        <v>57.149239999999999</v>
      </c>
      <c r="I321">
        <v>-111.642633</v>
      </c>
      <c r="J321">
        <v>268</v>
      </c>
    </row>
    <row r="322" spans="1:10">
      <c r="A322" t="s">
        <v>625</v>
      </c>
      <c r="B322" t="s">
        <v>2607</v>
      </c>
      <c r="C322" t="s">
        <v>3218</v>
      </c>
      <c r="D322">
        <v>58.841231000000001</v>
      </c>
      <c r="E322">
        <v>-122.573671</v>
      </c>
      <c r="F322">
        <v>377</v>
      </c>
      <c r="G322" t="s">
        <v>3218</v>
      </c>
      <c r="H322">
        <v>58.841231000000001</v>
      </c>
      <c r="I322">
        <v>-122.573671</v>
      </c>
      <c r="J322">
        <v>377</v>
      </c>
    </row>
    <row r="323" spans="1:10">
      <c r="A323" t="s">
        <v>626</v>
      </c>
      <c r="B323" t="s">
        <v>2608</v>
      </c>
      <c r="C323" t="s">
        <v>3222</v>
      </c>
      <c r="D323">
        <v>44.339500000000001</v>
      </c>
      <c r="E323">
        <v>-105.9198</v>
      </c>
      <c r="F323">
        <v>1408</v>
      </c>
      <c r="G323" t="s">
        <v>3222</v>
      </c>
      <c r="H323">
        <v>44.339500000000001</v>
      </c>
      <c r="I323">
        <v>-105.9198</v>
      </c>
      <c r="J323">
        <v>1408</v>
      </c>
    </row>
    <row r="324" spans="1:10">
      <c r="A324" t="s">
        <v>627</v>
      </c>
      <c r="B324" t="s">
        <v>279</v>
      </c>
      <c r="C324" t="s">
        <v>3219</v>
      </c>
      <c r="D324">
        <v>48.310001373299997</v>
      </c>
      <c r="E324">
        <v>-105.0999984741</v>
      </c>
      <c r="F324">
        <v>634</v>
      </c>
      <c r="G324" t="s">
        <v>3219</v>
      </c>
      <c r="H324">
        <v>48.310001373299997</v>
      </c>
      <c r="I324">
        <v>-105.0999984741</v>
      </c>
      <c r="J324">
        <v>634</v>
      </c>
    </row>
    <row r="325" spans="1:10">
      <c r="A325" t="s">
        <v>628</v>
      </c>
      <c r="B325" t="s">
        <v>2609</v>
      </c>
      <c r="C325" t="s">
        <v>3223</v>
      </c>
      <c r="D325">
        <v>45.050277710000003</v>
      </c>
      <c r="E325">
        <v>-75.861663818400004</v>
      </c>
      <c r="F325">
        <v>203</v>
      </c>
      <c r="G325" t="s">
        <v>3223</v>
      </c>
      <c r="H325">
        <v>45.050277710000003</v>
      </c>
      <c r="I325">
        <v>-75.861663818400004</v>
      </c>
      <c r="J325">
        <v>203</v>
      </c>
    </row>
    <row r="326" spans="1:10">
      <c r="A326" t="s">
        <v>629</v>
      </c>
      <c r="B326" t="s">
        <v>2610</v>
      </c>
      <c r="C326" t="s">
        <v>3210</v>
      </c>
      <c r="D326">
        <v>27.058116912799999</v>
      </c>
      <c r="E326">
        <v>27.9901638031</v>
      </c>
      <c r="F326">
        <v>92</v>
      </c>
      <c r="G326" t="s">
        <v>3210</v>
      </c>
      <c r="H326">
        <v>27.058116912799999</v>
      </c>
      <c r="I326">
        <v>27.9901638031</v>
      </c>
      <c r="J326">
        <v>92</v>
      </c>
    </row>
    <row r="327" spans="1:10">
      <c r="A327" t="s">
        <v>630</v>
      </c>
      <c r="B327" t="s">
        <v>54</v>
      </c>
      <c r="C327" t="s">
        <v>52</v>
      </c>
      <c r="D327">
        <v>49.840000152599998</v>
      </c>
      <c r="E327">
        <v>-81.516670227099993</v>
      </c>
      <c r="F327">
        <v>210</v>
      </c>
      <c r="G327" t="s">
        <v>52</v>
      </c>
      <c r="H327">
        <v>49.840000152599998</v>
      </c>
      <c r="I327">
        <v>-81.516670227099993</v>
      </c>
      <c r="J327">
        <v>210</v>
      </c>
    </row>
    <row r="328" spans="1:10">
      <c r="A328" t="s">
        <v>631</v>
      </c>
      <c r="B328" t="s">
        <v>1426</v>
      </c>
      <c r="C328" t="s">
        <v>3220</v>
      </c>
      <c r="D328">
        <v>9.3299999237000009</v>
      </c>
      <c r="E328">
        <v>-79.980003356899999</v>
      </c>
      <c r="F328">
        <v>57</v>
      </c>
      <c r="G328" t="s">
        <v>3220</v>
      </c>
      <c r="H328">
        <v>9.3299999237000009</v>
      </c>
      <c r="I328">
        <v>-79.980003356899999</v>
      </c>
      <c r="J328">
        <v>57</v>
      </c>
    </row>
    <row r="329" spans="1:10">
      <c r="A329" t="s">
        <v>632</v>
      </c>
      <c r="B329" t="s">
        <v>1378</v>
      </c>
      <c r="C329" t="s">
        <v>3221</v>
      </c>
      <c r="D329">
        <v>32.830001831099999</v>
      </c>
      <c r="E329">
        <v>-97.050003051800005</v>
      </c>
      <c r="F329">
        <v>176</v>
      </c>
      <c r="G329" t="s">
        <v>3221</v>
      </c>
      <c r="H329">
        <v>32.830001831099999</v>
      </c>
      <c r="I329">
        <v>-97.050003051800005</v>
      </c>
      <c r="J329">
        <v>176</v>
      </c>
    </row>
    <row r="330" spans="1:10">
      <c r="A330" t="s">
        <v>633</v>
      </c>
      <c r="B330" t="s">
        <v>1505</v>
      </c>
      <c r="C330" t="s">
        <v>3226</v>
      </c>
      <c r="D330">
        <v>32.650001525900002</v>
      </c>
      <c r="E330">
        <v>-16.8833332062</v>
      </c>
      <c r="F330">
        <v>58</v>
      </c>
      <c r="G330" t="s">
        <v>3226</v>
      </c>
      <c r="H330">
        <v>32.650001525900002</v>
      </c>
      <c r="I330">
        <v>-16.8833332062</v>
      </c>
      <c r="J330">
        <v>58</v>
      </c>
    </row>
    <row r="331" spans="1:10">
      <c r="A331" t="s">
        <v>634</v>
      </c>
      <c r="B331" t="s">
        <v>1714</v>
      </c>
      <c r="C331" t="s">
        <v>3227</v>
      </c>
      <c r="D331">
        <v>39.132999420200001</v>
      </c>
      <c r="E331">
        <v>-77.214996337900004</v>
      </c>
      <c r="F331">
        <v>130</v>
      </c>
      <c r="G331" t="s">
        <v>3227</v>
      </c>
      <c r="H331">
        <v>39.132999420200001</v>
      </c>
      <c r="I331">
        <v>-77.214996337900004</v>
      </c>
      <c r="J331">
        <v>130</v>
      </c>
    </row>
    <row r="332" spans="1:10">
      <c r="A332" t="s">
        <v>635</v>
      </c>
      <c r="B332" t="s">
        <v>1594</v>
      </c>
      <c r="C332" t="s">
        <v>3228</v>
      </c>
      <c r="D332">
        <v>-0.68000000719999998</v>
      </c>
      <c r="E332">
        <v>73.150001525899995</v>
      </c>
      <c r="F332">
        <v>2</v>
      </c>
      <c r="G332" t="s">
        <v>3228</v>
      </c>
      <c r="H332">
        <v>-0.68000000719999998</v>
      </c>
      <c r="I332">
        <v>73.150001525899995</v>
      </c>
      <c r="J332">
        <v>2</v>
      </c>
    </row>
    <row r="333" spans="1:10">
      <c r="A333" t="s">
        <v>636</v>
      </c>
      <c r="B333" t="s">
        <v>2611</v>
      </c>
      <c r="C333" t="s">
        <v>3229</v>
      </c>
      <c r="D333">
        <v>47.476408999999997</v>
      </c>
      <c r="E333">
        <v>11.063139</v>
      </c>
      <c r="F333">
        <v>740</v>
      </c>
      <c r="G333" t="s">
        <v>3229</v>
      </c>
      <c r="H333">
        <v>47.476408999999997</v>
      </c>
      <c r="I333">
        <v>11.063139</v>
      </c>
      <c r="J333">
        <v>740</v>
      </c>
    </row>
    <row r="334" spans="1:10">
      <c r="A334" t="s">
        <v>637</v>
      </c>
      <c r="B334" t="s">
        <v>1712</v>
      </c>
      <c r="C334" t="s">
        <v>3257</v>
      </c>
      <c r="D334">
        <v>33.177799224899999</v>
      </c>
      <c r="E334">
        <v>-84.406097412099996</v>
      </c>
      <c r="F334">
        <v>270</v>
      </c>
      <c r="G334" t="s">
        <v>3257</v>
      </c>
      <c r="H334">
        <v>33.177799224899999</v>
      </c>
      <c r="I334">
        <v>-84.406097412099996</v>
      </c>
      <c r="J334">
        <v>270</v>
      </c>
    </row>
    <row r="335" spans="1:10">
      <c r="A335" t="s">
        <v>638</v>
      </c>
      <c r="B335" t="s">
        <v>2612</v>
      </c>
      <c r="C335" t="s">
        <v>3230</v>
      </c>
      <c r="D335">
        <v>53.065514</v>
      </c>
      <c r="E335">
        <v>11.442733</v>
      </c>
      <c r="F335">
        <v>69</v>
      </c>
      <c r="G335" t="s">
        <v>3230</v>
      </c>
      <c r="H335">
        <v>53.065514</v>
      </c>
      <c r="I335">
        <v>11.442733</v>
      </c>
      <c r="J335">
        <v>69</v>
      </c>
    </row>
    <row r="336" spans="1:10">
      <c r="A336" t="s">
        <v>639</v>
      </c>
      <c r="B336" t="s">
        <v>2613</v>
      </c>
      <c r="C336" t="s">
        <v>3263</v>
      </c>
      <c r="D336">
        <v>57.708000183099998</v>
      </c>
      <c r="E336">
        <v>11.9919996262</v>
      </c>
      <c r="F336">
        <v>30</v>
      </c>
      <c r="G336" t="s">
        <v>3263</v>
      </c>
      <c r="H336">
        <v>57.708000183099998</v>
      </c>
      <c r="I336">
        <v>11.9919996262</v>
      </c>
      <c r="J336">
        <v>30</v>
      </c>
    </row>
    <row r="337" spans="1:10">
      <c r="A337" t="s">
        <v>640</v>
      </c>
      <c r="B337" t="s">
        <v>2614</v>
      </c>
      <c r="C337" t="s">
        <v>3250</v>
      </c>
      <c r="D337">
        <v>39.005199432399998</v>
      </c>
      <c r="E337">
        <v>-114.2161026001</v>
      </c>
      <c r="F337">
        <v>2065</v>
      </c>
      <c r="G337" t="s">
        <v>3250</v>
      </c>
      <c r="H337">
        <v>39.005199432399998</v>
      </c>
      <c r="I337">
        <v>-114.2161026001</v>
      </c>
      <c r="J337">
        <v>2065</v>
      </c>
    </row>
    <row r="338" spans="1:10">
      <c r="A338" t="s">
        <v>3239</v>
      </c>
      <c r="B338" t="s">
        <v>264</v>
      </c>
      <c r="C338" t="s">
        <v>3240</v>
      </c>
      <c r="D338">
        <v>34.25</v>
      </c>
      <c r="E338">
        <v>-89.870002746599994</v>
      </c>
      <c r="F338">
        <v>98</v>
      </c>
      <c r="G338" t="s">
        <v>3240</v>
      </c>
      <c r="H338">
        <v>34.25</v>
      </c>
      <c r="I338">
        <v>-89.870002746599994</v>
      </c>
      <c r="J338">
        <v>98</v>
      </c>
    </row>
    <row r="339" spans="1:10">
      <c r="A339" t="s">
        <v>641</v>
      </c>
      <c r="B339" t="s">
        <v>2615</v>
      </c>
      <c r="C339" t="s">
        <v>1958</v>
      </c>
      <c r="D339">
        <v>54.683334350599999</v>
      </c>
      <c r="E339">
        <v>-2.4500000477000001</v>
      </c>
      <c r="F339">
        <v>847</v>
      </c>
      <c r="G339" t="s">
        <v>1958</v>
      </c>
      <c r="H339">
        <v>54.683334350599999</v>
      </c>
      <c r="I339">
        <v>-2.4500000477000001</v>
      </c>
      <c r="J339">
        <v>847</v>
      </c>
    </row>
    <row r="340" spans="1:10">
      <c r="A340" t="s">
        <v>642</v>
      </c>
      <c r="B340" t="s">
        <v>2616</v>
      </c>
      <c r="C340" t="s">
        <v>3262</v>
      </c>
      <c r="D340">
        <v>58.049999237100003</v>
      </c>
      <c r="E340">
        <v>12.016666412399999</v>
      </c>
      <c r="F340">
        <v>113</v>
      </c>
      <c r="G340" t="s">
        <v>3262</v>
      </c>
      <c r="H340">
        <v>58.049999237100003</v>
      </c>
      <c r="I340">
        <v>12.016666412399999</v>
      </c>
      <c r="J340">
        <v>113</v>
      </c>
    </row>
    <row r="341" spans="1:10">
      <c r="A341" t="s">
        <v>643</v>
      </c>
      <c r="B341" t="s">
        <v>2617</v>
      </c>
      <c r="C341" t="s">
        <v>3259</v>
      </c>
      <c r="D341">
        <v>48.200000762899997</v>
      </c>
      <c r="E341">
        <v>16.5699996948</v>
      </c>
      <c r="F341">
        <v>156</v>
      </c>
      <c r="G341" t="s">
        <v>3259</v>
      </c>
      <c r="H341">
        <v>48.200000762899997</v>
      </c>
      <c r="I341">
        <v>16.5699996948</v>
      </c>
      <c r="J341">
        <v>156</v>
      </c>
    </row>
    <row r="342" spans="1:10">
      <c r="A342" t="s">
        <v>644</v>
      </c>
      <c r="B342" t="s">
        <v>1658</v>
      </c>
      <c r="C342" t="s">
        <v>3238</v>
      </c>
      <c r="D342">
        <v>36.270000457800002</v>
      </c>
      <c r="E342">
        <v>100.62000274659999</v>
      </c>
      <c r="F342">
        <v>2860</v>
      </c>
      <c r="G342" t="s">
        <v>3238</v>
      </c>
      <c r="H342">
        <v>36.270000457800002</v>
      </c>
      <c r="I342">
        <v>100.62000274659999</v>
      </c>
      <c r="J342">
        <v>2860</v>
      </c>
    </row>
    <row r="343" spans="1:10">
      <c r="A343" t="s">
        <v>645</v>
      </c>
      <c r="B343" t="s">
        <v>2618</v>
      </c>
      <c r="C343" t="s">
        <v>3252</v>
      </c>
      <c r="D343">
        <v>44.308200836200001</v>
      </c>
      <c r="E343">
        <v>-71.217697143600006</v>
      </c>
      <c r="F343">
        <v>453</v>
      </c>
      <c r="G343" t="s">
        <v>3252</v>
      </c>
      <c r="H343">
        <v>44.308200836200001</v>
      </c>
      <c r="I343">
        <v>-71.217697143600006</v>
      </c>
      <c r="J343">
        <v>453</v>
      </c>
    </row>
    <row r="344" spans="1:10">
      <c r="A344" t="s">
        <v>646</v>
      </c>
      <c r="B344" t="s">
        <v>2619</v>
      </c>
      <c r="C344" t="s">
        <v>3232</v>
      </c>
      <c r="D344">
        <v>48.709999084499998</v>
      </c>
      <c r="E344">
        <v>2.1475000381</v>
      </c>
      <c r="F344">
        <v>167</v>
      </c>
      <c r="G344" t="s">
        <v>3232</v>
      </c>
      <c r="H344">
        <v>48.709999084499998</v>
      </c>
      <c r="I344">
        <v>2.1475000381</v>
      </c>
      <c r="J344">
        <v>167</v>
      </c>
    </row>
    <row r="345" spans="1:10">
      <c r="A345" t="s">
        <v>647</v>
      </c>
      <c r="B345" t="s">
        <v>1412</v>
      </c>
      <c r="C345" t="s">
        <v>3234</v>
      </c>
      <c r="D345">
        <v>50.6300010681</v>
      </c>
      <c r="E345">
        <v>-97.050003051800005</v>
      </c>
      <c r="F345">
        <v>228</v>
      </c>
      <c r="G345" t="s">
        <v>3234</v>
      </c>
      <c r="H345">
        <v>50.6300010681</v>
      </c>
      <c r="I345">
        <v>-97.050003051800005</v>
      </c>
      <c r="J345">
        <v>228</v>
      </c>
    </row>
    <row r="346" spans="1:10">
      <c r="A346" t="s">
        <v>648</v>
      </c>
      <c r="B346" t="s">
        <v>2620</v>
      </c>
      <c r="C346" t="s">
        <v>3236</v>
      </c>
      <c r="D346">
        <v>56.970001220699999</v>
      </c>
      <c r="E346">
        <v>-2.5799999237</v>
      </c>
      <c r="F346">
        <v>85</v>
      </c>
      <c r="G346" t="s">
        <v>3236</v>
      </c>
      <c r="H346">
        <v>56.970001220699999</v>
      </c>
      <c r="I346">
        <v>-2.5799999237</v>
      </c>
      <c r="J346">
        <v>85</v>
      </c>
    </row>
    <row r="347" spans="1:10">
      <c r="A347" t="s">
        <v>649</v>
      </c>
      <c r="B347" t="s">
        <v>218</v>
      </c>
      <c r="C347" t="s">
        <v>216</v>
      </c>
      <c r="D347">
        <v>36.072200000000002</v>
      </c>
      <c r="E347">
        <v>14.218400000000001</v>
      </c>
      <c r="F347">
        <v>167</v>
      </c>
      <c r="G347" t="s">
        <v>216</v>
      </c>
      <c r="H347">
        <v>36.072200000000002</v>
      </c>
      <c r="I347">
        <v>14.218400000000001</v>
      </c>
      <c r="J347">
        <v>167</v>
      </c>
    </row>
    <row r="348" spans="1:10">
      <c r="A348" t="s">
        <v>650</v>
      </c>
      <c r="B348" t="s">
        <v>1397</v>
      </c>
      <c r="C348" t="s">
        <v>3235</v>
      </c>
      <c r="D348">
        <v>48.509998321499999</v>
      </c>
      <c r="E348">
        <v>-113.9960021973</v>
      </c>
      <c r="F348">
        <v>976</v>
      </c>
      <c r="G348" t="s">
        <v>3235</v>
      </c>
      <c r="H348">
        <v>48.509998321499999</v>
      </c>
      <c r="I348">
        <v>-113.9960021973</v>
      </c>
      <c r="J348">
        <v>976</v>
      </c>
    </row>
    <row r="349" spans="1:10">
      <c r="A349" t="s">
        <v>651</v>
      </c>
      <c r="B349" t="s">
        <v>2195</v>
      </c>
      <c r="C349" t="s">
        <v>3260</v>
      </c>
      <c r="D349">
        <v>13.4300003052</v>
      </c>
      <c r="E349">
        <v>144.7799987793</v>
      </c>
      <c r="F349">
        <v>2</v>
      </c>
      <c r="G349" t="s">
        <v>3260</v>
      </c>
      <c r="H349">
        <v>13.4300003052</v>
      </c>
      <c r="I349">
        <v>144.7799987793</v>
      </c>
      <c r="J349">
        <v>2</v>
      </c>
    </row>
    <row r="350" spans="1:10">
      <c r="A350" t="s">
        <v>652</v>
      </c>
      <c r="B350" t="s">
        <v>1711</v>
      </c>
      <c r="C350" t="s">
        <v>3255</v>
      </c>
      <c r="D350">
        <v>44.479999542199998</v>
      </c>
      <c r="E350">
        <v>-88.129997253400006</v>
      </c>
      <c r="F350">
        <v>209</v>
      </c>
      <c r="G350" t="s">
        <v>3255</v>
      </c>
      <c r="H350">
        <v>44.479999542199998</v>
      </c>
      <c r="I350">
        <v>-88.129997253400006</v>
      </c>
      <c r="J350">
        <v>209</v>
      </c>
    </row>
    <row r="351" spans="1:10">
      <c r="A351" t="s">
        <v>653</v>
      </c>
      <c r="B351" t="s">
        <v>2621</v>
      </c>
      <c r="C351" t="s">
        <v>3261</v>
      </c>
      <c r="D351">
        <v>64.959999084499998</v>
      </c>
      <c r="E351">
        <v>17.7000007629</v>
      </c>
      <c r="F351">
        <v>278</v>
      </c>
      <c r="G351" t="s">
        <v>3261</v>
      </c>
      <c r="H351">
        <v>64.959999084499998</v>
      </c>
      <c r="I351">
        <v>17.7000007629</v>
      </c>
      <c r="J351">
        <v>278</v>
      </c>
    </row>
    <row r="352" spans="1:10">
      <c r="A352" t="s">
        <v>654</v>
      </c>
      <c r="B352" t="s">
        <v>1710</v>
      </c>
      <c r="C352" t="s">
        <v>3231</v>
      </c>
      <c r="D352">
        <v>42.8800010681</v>
      </c>
      <c r="E352">
        <v>-77.029998779300001</v>
      </c>
      <c r="F352">
        <v>218</v>
      </c>
      <c r="G352" t="s">
        <v>3231</v>
      </c>
      <c r="H352">
        <v>42.8800010681</v>
      </c>
      <c r="I352">
        <v>-77.029998779300001</v>
      </c>
      <c r="J352">
        <v>218</v>
      </c>
    </row>
    <row r="353" spans="1:10">
      <c r="A353" t="s">
        <v>655</v>
      </c>
      <c r="B353" t="s">
        <v>1567</v>
      </c>
      <c r="C353" t="s">
        <v>3242</v>
      </c>
      <c r="D353">
        <v>53.290279388400002</v>
      </c>
      <c r="E353">
        <v>-60.387500762899997</v>
      </c>
      <c r="F353">
        <v>39</v>
      </c>
      <c r="G353" t="s">
        <v>3242</v>
      </c>
      <c r="H353">
        <v>53.290279388400002</v>
      </c>
      <c r="I353">
        <v>-60.387500762899997</v>
      </c>
      <c r="J353">
        <v>39</v>
      </c>
    </row>
    <row r="354" spans="1:10">
      <c r="A354" t="s">
        <v>656</v>
      </c>
      <c r="B354" t="s">
        <v>2622</v>
      </c>
      <c r="C354" t="s">
        <v>3244</v>
      </c>
      <c r="D354">
        <v>44.75</v>
      </c>
      <c r="E354">
        <v>1.3999999761999999</v>
      </c>
      <c r="F354">
        <v>259</v>
      </c>
      <c r="G354" t="s">
        <v>3244</v>
      </c>
      <c r="H354">
        <v>44.75</v>
      </c>
      <c r="I354">
        <v>1.3999999761999999</v>
      </c>
      <c r="J354">
        <v>259</v>
      </c>
    </row>
    <row r="355" spans="1:10">
      <c r="A355" t="s">
        <v>657</v>
      </c>
      <c r="B355" t="s">
        <v>2197</v>
      </c>
      <c r="C355" t="s">
        <v>2198</v>
      </c>
      <c r="D355">
        <v>36.049999237100003</v>
      </c>
      <c r="E355">
        <v>14.1800003052</v>
      </c>
      <c r="F355">
        <v>30</v>
      </c>
      <c r="G355" t="s">
        <v>2198</v>
      </c>
      <c r="H355">
        <v>36.049999237100003</v>
      </c>
      <c r="I355">
        <v>14.1800003052</v>
      </c>
      <c r="J355">
        <v>30</v>
      </c>
    </row>
    <row r="356" spans="1:10">
      <c r="A356" t="s">
        <v>658</v>
      </c>
      <c r="B356" t="s">
        <v>2199</v>
      </c>
      <c r="C356" t="s">
        <v>2200</v>
      </c>
      <c r="D356">
        <v>-12.248800277699999</v>
      </c>
      <c r="E356">
        <v>131.04530334469999</v>
      </c>
      <c r="F356">
        <v>25</v>
      </c>
      <c r="G356" t="s">
        <v>2200</v>
      </c>
      <c r="H356">
        <v>-12.248800277699999</v>
      </c>
      <c r="I356">
        <v>131.04530334469999</v>
      </c>
      <c r="J356">
        <v>25</v>
      </c>
    </row>
    <row r="357" spans="1:10">
      <c r="A357" t="s">
        <v>659</v>
      </c>
      <c r="B357" t="s">
        <v>1564</v>
      </c>
      <c r="C357" t="s">
        <v>3249</v>
      </c>
      <c r="D357">
        <v>47.180000305199997</v>
      </c>
      <c r="E357">
        <v>-93.529998779300001</v>
      </c>
      <c r="F357">
        <v>390</v>
      </c>
      <c r="G357" t="s">
        <v>3249</v>
      </c>
      <c r="H357">
        <v>47.180000305199997</v>
      </c>
      <c r="I357">
        <v>-93.529998779300001</v>
      </c>
      <c r="J357">
        <v>390</v>
      </c>
    </row>
    <row r="358" spans="1:10">
      <c r="A358" t="s">
        <v>660</v>
      </c>
      <c r="B358" t="s">
        <v>2623</v>
      </c>
      <c r="C358" t="s">
        <v>3256</v>
      </c>
      <c r="D358">
        <v>38.900001525900002</v>
      </c>
      <c r="E358">
        <v>-76.699996948199995</v>
      </c>
      <c r="F358">
        <v>50</v>
      </c>
      <c r="G358" t="s">
        <v>3256</v>
      </c>
      <c r="H358">
        <v>38.900001525900002</v>
      </c>
      <c r="I358">
        <v>-76.699996948199995</v>
      </c>
      <c r="J358">
        <v>50</v>
      </c>
    </row>
    <row r="359" spans="1:10">
      <c r="A359" t="s">
        <v>661</v>
      </c>
      <c r="B359" t="s">
        <v>1379</v>
      </c>
      <c r="C359" t="s">
        <v>3295</v>
      </c>
      <c r="D359">
        <v>36.066665649400001</v>
      </c>
      <c r="E359">
        <v>-112.1500015259</v>
      </c>
      <c r="F359">
        <v>2152</v>
      </c>
      <c r="G359" t="s">
        <v>3295</v>
      </c>
      <c r="H359">
        <v>36.066665649400001</v>
      </c>
      <c r="I359">
        <v>-112.1500015259</v>
      </c>
      <c r="J359">
        <v>2152</v>
      </c>
    </row>
    <row r="360" spans="1:10">
      <c r="A360" t="s">
        <v>662</v>
      </c>
      <c r="B360" t="s">
        <v>2624</v>
      </c>
      <c r="C360" t="s">
        <v>3661</v>
      </c>
      <c r="D360">
        <v>66.5</v>
      </c>
      <c r="E360">
        <v>-46.200000762899997</v>
      </c>
      <c r="F360">
        <v>2030</v>
      </c>
      <c r="G360" t="s">
        <v>3661</v>
      </c>
      <c r="H360">
        <v>66.5</v>
      </c>
      <c r="I360">
        <v>-46.200000762899997</v>
      </c>
      <c r="J360">
        <v>2030</v>
      </c>
    </row>
    <row r="361" spans="1:10">
      <c r="A361" t="s">
        <v>663</v>
      </c>
      <c r="B361" t="s">
        <v>1436</v>
      </c>
      <c r="C361" t="s">
        <v>3253</v>
      </c>
      <c r="D361">
        <v>35.599998474099998</v>
      </c>
      <c r="E361">
        <v>-83.779998779300001</v>
      </c>
      <c r="F361">
        <v>564</v>
      </c>
      <c r="G361" t="s">
        <v>3253</v>
      </c>
      <c r="H361">
        <v>35.599998474099998</v>
      </c>
      <c r="I361">
        <v>-83.779998779300001</v>
      </c>
      <c r="J361">
        <v>564</v>
      </c>
    </row>
    <row r="362" spans="1:10">
      <c r="A362" t="s">
        <v>3248</v>
      </c>
      <c r="B362" t="s">
        <v>3246</v>
      </c>
      <c r="C362" t="s">
        <v>3247</v>
      </c>
      <c r="D362">
        <v>39.085000000000001</v>
      </c>
      <c r="E362">
        <v>-27.963999999999999</v>
      </c>
      <c r="F362">
        <v>0</v>
      </c>
      <c r="G362" t="s">
        <v>3247</v>
      </c>
      <c r="H362">
        <v>39.085000000000001</v>
      </c>
      <c r="I362">
        <v>-27.963999999999999</v>
      </c>
      <c r="J362">
        <v>0</v>
      </c>
    </row>
    <row r="363" spans="1:10">
      <c r="A363" t="s">
        <v>3245</v>
      </c>
      <c r="B363" t="s">
        <v>3246</v>
      </c>
      <c r="C363" t="s">
        <v>3247</v>
      </c>
      <c r="D363">
        <v>39.085000000000001</v>
      </c>
      <c r="E363">
        <v>-27.963999999999999</v>
      </c>
      <c r="F363">
        <v>0</v>
      </c>
      <c r="G363" t="s">
        <v>3247</v>
      </c>
      <c r="H363">
        <v>39.085000000000001</v>
      </c>
      <c r="I363">
        <v>-27.963999999999999</v>
      </c>
      <c r="J363">
        <v>0</v>
      </c>
    </row>
    <row r="364" spans="1:10">
      <c r="A364" t="s">
        <v>664</v>
      </c>
      <c r="B364" t="s">
        <v>2625</v>
      </c>
      <c r="C364" t="s">
        <v>3241</v>
      </c>
      <c r="D364">
        <v>53.311111450200002</v>
      </c>
      <c r="E364">
        <v>-60.366661071800003</v>
      </c>
      <c r="F364">
        <v>30</v>
      </c>
      <c r="G364" t="s">
        <v>3241</v>
      </c>
      <c r="H364">
        <v>53.311111450200002</v>
      </c>
      <c r="I364">
        <v>-60.366661071800003</v>
      </c>
      <c r="J364">
        <v>30</v>
      </c>
    </row>
    <row r="365" spans="1:10">
      <c r="A365" t="s">
        <v>665</v>
      </c>
      <c r="B365" t="s">
        <v>1717</v>
      </c>
      <c r="C365" t="s">
        <v>3237</v>
      </c>
      <c r="D365">
        <v>38.990001678500001</v>
      </c>
      <c r="E365">
        <v>-76.830001831100006</v>
      </c>
      <c r="F365">
        <v>100</v>
      </c>
      <c r="G365" t="s">
        <v>3237</v>
      </c>
      <c r="H365">
        <v>38.990001678500001</v>
      </c>
      <c r="I365">
        <v>-76.830001831100006</v>
      </c>
      <c r="J365">
        <v>100</v>
      </c>
    </row>
    <row r="366" spans="1:10">
      <c r="A366" t="s">
        <v>666</v>
      </c>
      <c r="B366" t="s">
        <v>2626</v>
      </c>
      <c r="C366" t="s">
        <v>3254</v>
      </c>
      <c r="D366">
        <v>35.633399963400002</v>
      </c>
      <c r="E366">
        <v>-83.941596984900002</v>
      </c>
      <c r="F366">
        <v>810</v>
      </c>
      <c r="G366" t="s">
        <v>3254</v>
      </c>
      <c r="H366">
        <v>35.633399963400002</v>
      </c>
      <c r="I366">
        <v>-83.941596984900002</v>
      </c>
      <c r="J366">
        <v>810</v>
      </c>
    </row>
    <row r="367" spans="1:10">
      <c r="A367" t="s">
        <v>667</v>
      </c>
      <c r="B367" t="s">
        <v>2201</v>
      </c>
      <c r="C367" t="s">
        <v>2202</v>
      </c>
      <c r="D367">
        <v>33.279998779300001</v>
      </c>
      <c r="E367">
        <v>126.16999816889999</v>
      </c>
      <c r="F367">
        <v>72</v>
      </c>
      <c r="G367" t="s">
        <v>2202</v>
      </c>
      <c r="H367">
        <v>33.279998779300001</v>
      </c>
      <c r="I367">
        <v>126.16999816889999</v>
      </c>
      <c r="J367">
        <v>72</v>
      </c>
    </row>
    <row r="368" spans="1:10">
      <c r="A368" t="s">
        <v>668</v>
      </c>
      <c r="B368" t="s">
        <v>2627</v>
      </c>
      <c r="C368" t="s">
        <v>3251</v>
      </c>
      <c r="D368">
        <v>47.479999542199998</v>
      </c>
      <c r="E368">
        <v>-111.3499984741</v>
      </c>
      <c r="F368">
        <v>1118</v>
      </c>
      <c r="G368" t="s">
        <v>3251</v>
      </c>
      <c r="H368">
        <v>47.479999542199998</v>
      </c>
      <c r="I368">
        <v>-111.3499984741</v>
      </c>
      <c r="J368">
        <v>1118</v>
      </c>
    </row>
    <row r="369" spans="1:10">
      <c r="A369" t="s">
        <v>669</v>
      </c>
      <c r="B369" t="s">
        <v>2628</v>
      </c>
      <c r="C369" t="s">
        <v>3243</v>
      </c>
      <c r="D369">
        <v>38.956270000000004</v>
      </c>
      <c r="E369">
        <v>-106.98587000000001</v>
      </c>
      <c r="F369">
        <v>2915</v>
      </c>
      <c r="G369" t="s">
        <v>3243</v>
      </c>
      <c r="H369">
        <v>38.956270000000004</v>
      </c>
      <c r="I369">
        <v>-106.98587000000001</v>
      </c>
      <c r="J369">
        <v>2915</v>
      </c>
    </row>
    <row r="370" spans="1:10">
      <c r="A370" t="s">
        <v>670</v>
      </c>
      <c r="B370" t="s">
        <v>2629</v>
      </c>
      <c r="C370" t="s">
        <v>3233</v>
      </c>
      <c r="D370">
        <v>33.2204017639</v>
      </c>
      <c r="E370">
        <v>-108.23509979249999</v>
      </c>
      <c r="F370">
        <v>1775</v>
      </c>
      <c r="G370" t="s">
        <v>3233</v>
      </c>
      <c r="H370">
        <v>33.2204017639</v>
      </c>
      <c r="I370">
        <v>-108.23509979249999</v>
      </c>
      <c r="J370">
        <v>1775</v>
      </c>
    </row>
    <row r="371" spans="1:10">
      <c r="A371" t="s">
        <v>671</v>
      </c>
      <c r="B371" t="s">
        <v>1489</v>
      </c>
      <c r="C371" t="s">
        <v>3266</v>
      </c>
      <c r="D371">
        <v>36.1399993896</v>
      </c>
      <c r="E371">
        <v>37.099998474099998</v>
      </c>
      <c r="F371">
        <v>502</v>
      </c>
      <c r="G371" t="s">
        <v>3266</v>
      </c>
      <c r="H371">
        <v>36.1399993896</v>
      </c>
      <c r="I371">
        <v>37.099998474099998</v>
      </c>
      <c r="J371">
        <v>502</v>
      </c>
    </row>
    <row r="372" spans="1:10">
      <c r="A372" t="s">
        <v>672</v>
      </c>
      <c r="B372" t="s">
        <v>2630</v>
      </c>
      <c r="C372" t="s">
        <v>3276</v>
      </c>
      <c r="D372">
        <v>46.4949989319</v>
      </c>
      <c r="E372">
        <v>-65.267501831100006</v>
      </c>
      <c r="F372">
        <v>37</v>
      </c>
      <c r="G372" t="s">
        <v>3276</v>
      </c>
      <c r="H372">
        <v>46.4949989319</v>
      </c>
      <c r="I372">
        <v>-65.267501831100006</v>
      </c>
      <c r="J372">
        <v>37</v>
      </c>
    </row>
    <row r="373" spans="1:10">
      <c r="A373" t="s">
        <v>673</v>
      </c>
      <c r="B373" t="s">
        <v>152</v>
      </c>
      <c r="C373" t="s">
        <v>3285</v>
      </c>
      <c r="D373">
        <v>37.984265000000001</v>
      </c>
      <c r="E373">
        <v>22.196262000000001</v>
      </c>
      <c r="F373">
        <v>2314</v>
      </c>
      <c r="G373" t="s">
        <v>3285</v>
      </c>
      <c r="H373">
        <v>37.984265000000001</v>
      </c>
      <c r="I373">
        <v>22.196262000000001</v>
      </c>
      <c r="J373">
        <v>2314</v>
      </c>
    </row>
    <row r="374" spans="1:10">
      <c r="A374" t="s">
        <v>674</v>
      </c>
      <c r="B374" t="s">
        <v>2631</v>
      </c>
      <c r="C374" t="s">
        <v>3264</v>
      </c>
      <c r="D374">
        <v>44.216667175300003</v>
      </c>
      <c r="E374">
        <v>-122.25</v>
      </c>
      <c r="F374">
        <v>450</v>
      </c>
      <c r="G374" t="s">
        <v>3264</v>
      </c>
      <c r="H374">
        <v>44.216667175300003</v>
      </c>
      <c r="I374">
        <v>-122.25</v>
      </c>
      <c r="J374">
        <v>450</v>
      </c>
    </row>
    <row r="375" spans="1:10">
      <c r="A375" t="s">
        <v>675</v>
      </c>
      <c r="B375" t="s">
        <v>1558</v>
      </c>
      <c r="C375" t="s">
        <v>3281</v>
      </c>
      <c r="D375">
        <v>33.3699989319</v>
      </c>
      <c r="E375">
        <v>43.569999694800003</v>
      </c>
      <c r="F375">
        <v>44</v>
      </c>
      <c r="G375" t="s">
        <v>3281</v>
      </c>
      <c r="H375">
        <v>33.3699989319</v>
      </c>
      <c r="I375">
        <v>43.569999694800003</v>
      </c>
      <c r="J375">
        <v>44</v>
      </c>
    </row>
    <row r="376" spans="1:10">
      <c r="A376" t="s">
        <v>676</v>
      </c>
      <c r="B376" t="s">
        <v>1559</v>
      </c>
      <c r="C376" t="s">
        <v>3268</v>
      </c>
      <c r="D376">
        <v>-72.319999694800003</v>
      </c>
      <c r="E376">
        <v>170.2200012207</v>
      </c>
      <c r="F376">
        <v>5</v>
      </c>
      <c r="G376" t="s">
        <v>3268</v>
      </c>
      <c r="H376">
        <v>-72.319999694800003</v>
      </c>
      <c r="I376">
        <v>170.2200012207</v>
      </c>
      <c r="J376">
        <v>5</v>
      </c>
    </row>
    <row r="377" spans="1:10">
      <c r="A377" t="s">
        <v>677</v>
      </c>
      <c r="B377" t="s">
        <v>2203</v>
      </c>
      <c r="C377" t="s">
        <v>3279</v>
      </c>
      <c r="D377">
        <v>24.053888320900001</v>
      </c>
      <c r="E377">
        <v>123.810836792</v>
      </c>
      <c r="F377">
        <v>10</v>
      </c>
      <c r="G377" t="s">
        <v>3279</v>
      </c>
      <c r="H377">
        <v>24.053888320900001</v>
      </c>
      <c r="I377">
        <v>123.810836792</v>
      </c>
      <c r="J377">
        <v>10</v>
      </c>
    </row>
    <row r="378" spans="1:10">
      <c r="A378" t="s">
        <v>678</v>
      </c>
      <c r="B378" t="s">
        <v>142</v>
      </c>
      <c r="C378" t="s">
        <v>141</v>
      </c>
      <c r="D378">
        <v>-75.571509000000006</v>
      </c>
      <c r="E378">
        <v>-25.50386</v>
      </c>
      <c r="F378">
        <v>30</v>
      </c>
      <c r="G378" t="s">
        <v>141</v>
      </c>
      <c r="H378">
        <v>-75.571509000000006</v>
      </c>
      <c r="I378">
        <v>-25.50386</v>
      </c>
      <c r="J378">
        <v>30</v>
      </c>
    </row>
    <row r="379" spans="1:10">
      <c r="A379" t="s">
        <v>679</v>
      </c>
      <c r="B379" t="s">
        <v>1571</v>
      </c>
      <c r="C379" t="s">
        <v>3290</v>
      </c>
      <c r="D379">
        <v>-42.816665649400001</v>
      </c>
      <c r="E379">
        <v>147.5</v>
      </c>
      <c r="F379">
        <v>20</v>
      </c>
      <c r="G379" t="s">
        <v>3290</v>
      </c>
      <c r="H379">
        <v>-42.816665649400001</v>
      </c>
      <c r="I379">
        <v>147.5</v>
      </c>
      <c r="J379">
        <v>20</v>
      </c>
    </row>
    <row r="380" spans="1:10">
      <c r="A380" t="s">
        <v>680</v>
      </c>
      <c r="B380" t="s">
        <v>2632</v>
      </c>
      <c r="C380" t="s">
        <v>3286</v>
      </c>
      <c r="D380">
        <v>52.682998657200002</v>
      </c>
      <c r="E380">
        <v>1.6829999685000001</v>
      </c>
      <c r="F380">
        <v>14</v>
      </c>
      <c r="G380" t="s">
        <v>3286</v>
      </c>
      <c r="H380">
        <v>52.682998657200002</v>
      </c>
      <c r="I380">
        <v>1.6829999685000001</v>
      </c>
      <c r="J380">
        <v>14</v>
      </c>
    </row>
    <row r="381" spans="1:10">
      <c r="A381" t="s">
        <v>681</v>
      </c>
      <c r="B381" t="s">
        <v>2633</v>
      </c>
      <c r="C381" t="s">
        <v>3275</v>
      </c>
      <c r="D381">
        <v>46.484165191700001</v>
      </c>
      <c r="E381">
        <v>-65.258331298800002</v>
      </c>
      <c r="F381">
        <v>45</v>
      </c>
      <c r="G381" t="s">
        <v>3275</v>
      </c>
      <c r="H381">
        <v>46.484165191700001</v>
      </c>
      <c r="I381">
        <v>-65.258331298800002</v>
      </c>
      <c r="J381">
        <v>45</v>
      </c>
    </row>
    <row r="382" spans="1:10">
      <c r="A382" t="s">
        <v>682</v>
      </c>
      <c r="B382" t="s">
        <v>2634</v>
      </c>
      <c r="C382" t="s">
        <v>3282</v>
      </c>
      <c r="D382">
        <v>26.866600036600001</v>
      </c>
      <c r="E382">
        <v>128.25</v>
      </c>
      <c r="F382">
        <v>60</v>
      </c>
      <c r="G382" t="s">
        <v>3282</v>
      </c>
      <c r="H382">
        <v>26.866600036600001</v>
      </c>
      <c r="I382">
        <v>128.25</v>
      </c>
      <c r="J382">
        <v>60</v>
      </c>
    </row>
    <row r="383" spans="1:10">
      <c r="A383" t="s">
        <v>683</v>
      </c>
      <c r="B383" t="s">
        <v>1460</v>
      </c>
      <c r="C383" t="s">
        <v>3287</v>
      </c>
      <c r="D383">
        <v>10</v>
      </c>
      <c r="E383">
        <v>-84.069999694800003</v>
      </c>
      <c r="F383">
        <v>1144</v>
      </c>
      <c r="G383" t="s">
        <v>3287</v>
      </c>
      <c r="H383">
        <v>10</v>
      </c>
      <c r="I383">
        <v>-84.069999694800003</v>
      </c>
      <c r="J383">
        <v>1144</v>
      </c>
    </row>
    <row r="384" spans="1:10">
      <c r="A384" t="s">
        <v>684</v>
      </c>
      <c r="B384" t="s">
        <v>1580</v>
      </c>
      <c r="C384" t="s">
        <v>3284</v>
      </c>
      <c r="D384">
        <v>80.620002746599994</v>
      </c>
      <c r="E384">
        <v>58.099998474099998</v>
      </c>
      <c r="F384">
        <v>20</v>
      </c>
      <c r="G384" t="s">
        <v>3284</v>
      </c>
      <c r="H384">
        <v>80.620002746599994</v>
      </c>
      <c r="I384">
        <v>58.099998474099998</v>
      </c>
      <c r="J384">
        <v>20</v>
      </c>
    </row>
    <row r="385" spans="1:10">
      <c r="A385" t="s">
        <v>685</v>
      </c>
      <c r="B385" t="s">
        <v>2635</v>
      </c>
      <c r="C385" t="s">
        <v>3283</v>
      </c>
      <c r="D385">
        <v>31.896999999999998</v>
      </c>
      <c r="E385">
        <v>117.173</v>
      </c>
      <c r="F385">
        <v>30</v>
      </c>
      <c r="G385" t="s">
        <v>3283</v>
      </c>
      <c r="H385">
        <v>31.896999999999998</v>
      </c>
      <c r="I385">
        <v>117.173</v>
      </c>
      <c r="J385">
        <v>30</v>
      </c>
    </row>
    <row r="386" spans="1:10">
      <c r="A386" t="s">
        <v>686</v>
      </c>
      <c r="B386" t="s">
        <v>2399</v>
      </c>
      <c r="C386" t="s">
        <v>3278</v>
      </c>
      <c r="D386">
        <v>42.900001525900002</v>
      </c>
      <c r="E386">
        <v>-72.300003051800005</v>
      </c>
      <c r="F386">
        <v>340</v>
      </c>
      <c r="G386" t="s">
        <v>3278</v>
      </c>
      <c r="H386">
        <v>42.900001525900002</v>
      </c>
      <c r="I386">
        <v>-72.300003051800005</v>
      </c>
      <c r="J386">
        <v>340</v>
      </c>
    </row>
    <row r="387" spans="1:10">
      <c r="A387" t="s">
        <v>687</v>
      </c>
      <c r="B387" t="s">
        <v>1636</v>
      </c>
      <c r="C387" t="s">
        <v>3267</v>
      </c>
      <c r="D387">
        <v>44.733333587600001</v>
      </c>
      <c r="E387">
        <v>-63.200000762899997</v>
      </c>
      <c r="F387">
        <v>31</v>
      </c>
      <c r="G387" t="s">
        <v>3267</v>
      </c>
      <c r="H387">
        <v>44.733333587600001</v>
      </c>
      <c r="I387">
        <v>-63.200000762899997</v>
      </c>
      <c r="J387">
        <v>31</v>
      </c>
    </row>
    <row r="388" spans="1:10">
      <c r="A388" t="s">
        <v>688</v>
      </c>
      <c r="B388" t="s">
        <v>2636</v>
      </c>
      <c r="C388" t="s">
        <v>3269</v>
      </c>
      <c r="D388">
        <v>35.973098754900001</v>
      </c>
      <c r="E388">
        <v>-111.9841003418</v>
      </c>
      <c r="F388">
        <v>2267</v>
      </c>
      <c r="G388" t="s">
        <v>3269</v>
      </c>
      <c r="H388">
        <v>35.973098754900001</v>
      </c>
      <c r="I388">
        <v>-111.9841003418</v>
      </c>
      <c r="J388">
        <v>2267</v>
      </c>
    </row>
    <row r="389" spans="1:10">
      <c r="A389" t="s">
        <v>689</v>
      </c>
      <c r="B389" t="s">
        <v>2401</v>
      </c>
      <c r="C389" t="s">
        <v>2400</v>
      </c>
      <c r="D389">
        <v>48.25</v>
      </c>
      <c r="E389">
        <v>16.3666667938</v>
      </c>
      <c r="F389">
        <v>202</v>
      </c>
      <c r="G389" t="s">
        <v>2400</v>
      </c>
      <c r="H389">
        <v>48.25</v>
      </c>
      <c r="I389">
        <v>16.3666667938</v>
      </c>
      <c r="J389">
        <v>202</v>
      </c>
    </row>
    <row r="390" spans="1:10">
      <c r="A390" t="s">
        <v>690</v>
      </c>
      <c r="B390" t="s">
        <v>1434</v>
      </c>
      <c r="C390" t="s">
        <v>3289</v>
      </c>
      <c r="D390">
        <v>19.579999923700001</v>
      </c>
      <c r="E390">
        <v>-155.07000732419999</v>
      </c>
      <c r="F390">
        <v>11</v>
      </c>
      <c r="G390" t="s">
        <v>3289</v>
      </c>
      <c r="H390">
        <v>19.579999923700001</v>
      </c>
      <c r="I390">
        <v>-155.07000732419999</v>
      </c>
      <c r="J390">
        <v>11</v>
      </c>
    </row>
    <row r="391" spans="1:10">
      <c r="A391" t="s">
        <v>691</v>
      </c>
      <c r="B391" t="s">
        <v>1617</v>
      </c>
      <c r="C391" t="s">
        <v>3293</v>
      </c>
      <c r="D391">
        <v>22.2095394135</v>
      </c>
      <c r="E391">
        <v>114.25788879389999</v>
      </c>
      <c r="F391">
        <v>60</v>
      </c>
      <c r="G391" t="s">
        <v>3293</v>
      </c>
      <c r="H391">
        <v>22.2095394135</v>
      </c>
      <c r="I391">
        <v>114.25788879389999</v>
      </c>
      <c r="J391">
        <v>60</v>
      </c>
    </row>
    <row r="392" spans="1:10">
      <c r="A392" t="s">
        <v>692</v>
      </c>
      <c r="B392" t="s">
        <v>1616</v>
      </c>
      <c r="C392" t="s">
        <v>2414</v>
      </c>
      <c r="D392">
        <v>22.3118972778</v>
      </c>
      <c r="E392">
        <v>114.17287445069999</v>
      </c>
      <c r="F392">
        <v>65</v>
      </c>
      <c r="G392" t="s">
        <v>2414</v>
      </c>
      <c r="H392">
        <v>22.3118972778</v>
      </c>
      <c r="I392">
        <v>114.17287445069999</v>
      </c>
      <c r="J392">
        <v>65</v>
      </c>
    </row>
    <row r="393" spans="1:10">
      <c r="A393" t="s">
        <v>693</v>
      </c>
      <c r="B393" t="s">
        <v>1685</v>
      </c>
      <c r="C393" t="s">
        <v>3301</v>
      </c>
      <c r="D393">
        <v>50.177199999999999</v>
      </c>
      <c r="E393">
        <v>15.8386</v>
      </c>
      <c r="F393">
        <v>285</v>
      </c>
      <c r="G393" t="s">
        <v>3301</v>
      </c>
      <c r="H393">
        <v>50.177199999999999</v>
      </c>
      <c r="I393">
        <v>15.8386</v>
      </c>
      <c r="J393">
        <v>285</v>
      </c>
    </row>
    <row r="394" spans="1:10">
      <c r="A394" t="s">
        <v>694</v>
      </c>
      <c r="B394" t="s">
        <v>2637</v>
      </c>
      <c r="C394" t="s">
        <v>3272</v>
      </c>
      <c r="D394">
        <v>32.779399871800003</v>
      </c>
      <c r="E394">
        <v>78.964202880900004</v>
      </c>
      <c r="F394">
        <v>4517</v>
      </c>
      <c r="G394" t="s">
        <v>3272</v>
      </c>
      <c r="H394">
        <v>32.779399871800003</v>
      </c>
      <c r="I394">
        <v>78.964202880900004</v>
      </c>
      <c r="J394">
        <v>4517</v>
      </c>
    </row>
    <row r="395" spans="1:10">
      <c r="A395" t="s">
        <v>695</v>
      </c>
      <c r="B395" t="s">
        <v>2638</v>
      </c>
      <c r="C395" t="s">
        <v>3265</v>
      </c>
      <c r="D395">
        <v>65</v>
      </c>
      <c r="E395">
        <v>24.683332443200001</v>
      </c>
      <c r="F395">
        <v>4</v>
      </c>
      <c r="G395" t="s">
        <v>3265</v>
      </c>
      <c r="H395">
        <v>65</v>
      </c>
      <c r="I395">
        <v>24.683332443200001</v>
      </c>
      <c r="J395">
        <v>4</v>
      </c>
    </row>
    <row r="396" spans="1:10">
      <c r="A396" t="s">
        <v>696</v>
      </c>
      <c r="B396" t="s">
        <v>1396</v>
      </c>
      <c r="C396" t="s">
        <v>3294</v>
      </c>
      <c r="D396">
        <v>32.810001373299997</v>
      </c>
      <c r="E396">
        <v>-115.4400024414</v>
      </c>
      <c r="F396">
        <v>-18</v>
      </c>
      <c r="G396" t="s">
        <v>3294</v>
      </c>
      <c r="H396">
        <v>32.810001373299997</v>
      </c>
      <c r="I396">
        <v>-115.4400024414</v>
      </c>
      <c r="J396">
        <v>-18</v>
      </c>
    </row>
    <row r="397" spans="1:10">
      <c r="A397" t="s">
        <v>697</v>
      </c>
      <c r="B397" t="s">
        <v>2397</v>
      </c>
      <c r="C397" t="s">
        <v>2396</v>
      </c>
      <c r="D397">
        <v>34.716667175300003</v>
      </c>
      <c r="E397">
        <v>137.7166595459</v>
      </c>
      <c r="F397">
        <v>29</v>
      </c>
      <c r="G397" t="s">
        <v>2396</v>
      </c>
      <c r="H397">
        <v>34.716667175300003</v>
      </c>
      <c r="I397">
        <v>137.7166595459</v>
      </c>
      <c r="J397">
        <v>29</v>
      </c>
    </row>
    <row r="398" spans="1:10">
      <c r="A398" t="s">
        <v>698</v>
      </c>
      <c r="B398" t="s">
        <v>2639</v>
      </c>
      <c r="C398" t="s">
        <v>1950</v>
      </c>
      <c r="D398">
        <v>54.330001831099999</v>
      </c>
      <c r="E398">
        <v>-0.80000001190000003</v>
      </c>
      <c r="F398">
        <v>267</v>
      </c>
      <c r="G398" t="s">
        <v>1950</v>
      </c>
      <c r="H398">
        <v>54.330001831099999</v>
      </c>
      <c r="I398">
        <v>-0.80000001190000003</v>
      </c>
      <c r="J398">
        <v>267</v>
      </c>
    </row>
    <row r="399" spans="1:10">
      <c r="A399" t="s">
        <v>699</v>
      </c>
      <c r="B399" t="s">
        <v>2640</v>
      </c>
      <c r="C399" t="s">
        <v>3271</v>
      </c>
      <c r="D399">
        <v>43.612290000000002</v>
      </c>
      <c r="E399">
        <v>-79.388542999999999</v>
      </c>
      <c r="F399">
        <v>75</v>
      </c>
      <c r="G399" t="s">
        <v>3271</v>
      </c>
      <c r="H399">
        <v>43.612290000000002</v>
      </c>
      <c r="I399">
        <v>-79.388542999999999</v>
      </c>
      <c r="J399">
        <v>75</v>
      </c>
    </row>
    <row r="400" spans="1:10">
      <c r="A400" t="s">
        <v>700</v>
      </c>
      <c r="B400" t="s">
        <v>1592</v>
      </c>
      <c r="C400" t="s">
        <v>3270</v>
      </c>
      <c r="D400">
        <v>36.319999694800003</v>
      </c>
      <c r="E400">
        <v>-119.62999725340001</v>
      </c>
      <c r="F400">
        <v>73</v>
      </c>
      <c r="G400" t="s">
        <v>3270</v>
      </c>
      <c r="H400">
        <v>36.319999694800003</v>
      </c>
      <c r="I400">
        <v>-119.62999725340001</v>
      </c>
      <c r="J400">
        <v>73</v>
      </c>
    </row>
    <row r="401" spans="1:10">
      <c r="A401" t="s">
        <v>701</v>
      </c>
      <c r="B401" t="s">
        <v>2641</v>
      </c>
      <c r="C401" t="s">
        <v>3291</v>
      </c>
      <c r="D401">
        <v>56.919998168900001</v>
      </c>
      <c r="E401">
        <v>18.149999618500001</v>
      </c>
      <c r="F401">
        <v>58</v>
      </c>
      <c r="G401" t="s">
        <v>3291</v>
      </c>
      <c r="H401">
        <v>56.919998168900001</v>
      </c>
      <c r="I401">
        <v>18.149999618500001</v>
      </c>
      <c r="J401">
        <v>58</v>
      </c>
    </row>
    <row r="402" spans="1:10">
      <c r="A402" t="s">
        <v>702</v>
      </c>
      <c r="B402" t="s">
        <v>2642</v>
      </c>
      <c r="C402" t="s">
        <v>3299</v>
      </c>
      <c r="D402">
        <v>45.203963000000002</v>
      </c>
      <c r="E402">
        <v>-68.740041000000005</v>
      </c>
      <c r="F402">
        <v>68</v>
      </c>
      <c r="G402" t="s">
        <v>3299</v>
      </c>
      <c r="H402">
        <v>45.203963000000002</v>
      </c>
      <c r="I402">
        <v>-68.740041000000005</v>
      </c>
      <c r="J402">
        <v>68</v>
      </c>
    </row>
    <row r="403" spans="1:10">
      <c r="A403" t="s">
        <v>703</v>
      </c>
      <c r="B403" t="s">
        <v>2643</v>
      </c>
      <c r="C403" t="s">
        <v>3300</v>
      </c>
      <c r="D403">
        <v>44.180889999999998</v>
      </c>
      <c r="E403">
        <v>-85.738979999999998</v>
      </c>
      <c r="F403">
        <v>297</v>
      </c>
      <c r="G403" t="s">
        <v>3300</v>
      </c>
      <c r="H403">
        <v>44.180889999999998</v>
      </c>
      <c r="I403">
        <v>-85.738979999999998</v>
      </c>
      <c r="J403">
        <v>297</v>
      </c>
    </row>
    <row r="404" spans="1:10">
      <c r="A404" t="s">
        <v>704</v>
      </c>
      <c r="B404" t="s">
        <v>85</v>
      </c>
      <c r="C404" t="s">
        <v>83</v>
      </c>
      <c r="D404">
        <v>47.801498413099999</v>
      </c>
      <c r="E404">
        <v>11.009619712799999</v>
      </c>
      <c r="F404">
        <v>985</v>
      </c>
      <c r="G404" t="s">
        <v>83</v>
      </c>
      <c r="H404">
        <v>47.801498413099999</v>
      </c>
      <c r="I404">
        <v>11.009619712799999</v>
      </c>
      <c r="J404">
        <v>985</v>
      </c>
    </row>
    <row r="405" spans="1:10">
      <c r="A405" t="s">
        <v>705</v>
      </c>
      <c r="B405" t="s">
        <v>2644</v>
      </c>
      <c r="C405" t="s">
        <v>1960</v>
      </c>
      <c r="D405">
        <v>51.566665649400001</v>
      </c>
      <c r="E405">
        <v>-1.3166667222999999</v>
      </c>
      <c r="F405">
        <v>137</v>
      </c>
      <c r="G405" t="s">
        <v>1960</v>
      </c>
      <c r="H405">
        <v>51.566665649400001</v>
      </c>
      <c r="I405">
        <v>-1.3166667222999999</v>
      </c>
      <c r="J405">
        <v>137</v>
      </c>
    </row>
    <row r="406" spans="1:10">
      <c r="A406" t="s">
        <v>706</v>
      </c>
      <c r="B406" t="s">
        <v>1484</v>
      </c>
      <c r="C406" t="s">
        <v>3296</v>
      </c>
      <c r="D406">
        <v>77</v>
      </c>
      <c r="E406">
        <v>15.550000190700001</v>
      </c>
      <c r="F406">
        <v>11</v>
      </c>
      <c r="G406" t="s">
        <v>3296</v>
      </c>
      <c r="H406">
        <v>77</v>
      </c>
      <c r="I406">
        <v>15.550000190700001</v>
      </c>
      <c r="J406">
        <v>11</v>
      </c>
    </row>
    <row r="407" spans="1:10">
      <c r="A407" t="s">
        <v>707</v>
      </c>
      <c r="B407" t="s">
        <v>2645</v>
      </c>
      <c r="C407" t="s">
        <v>3277</v>
      </c>
      <c r="D407">
        <v>60.210018157999997</v>
      </c>
      <c r="E407">
        <v>10.7511901855</v>
      </c>
      <c r="F407">
        <v>596</v>
      </c>
      <c r="G407" t="s">
        <v>3277</v>
      </c>
      <c r="H407">
        <v>60.210018157999997</v>
      </c>
      <c r="I407">
        <v>10.7511901855</v>
      </c>
      <c r="J407">
        <v>596</v>
      </c>
    </row>
    <row r="408" spans="1:10">
      <c r="A408" t="s">
        <v>708</v>
      </c>
      <c r="B408" t="s">
        <v>1561</v>
      </c>
      <c r="C408" t="s">
        <v>3298</v>
      </c>
      <c r="D408">
        <v>29.719999313399999</v>
      </c>
      <c r="E408">
        <v>-95.400001525899995</v>
      </c>
      <c r="F408">
        <v>19</v>
      </c>
      <c r="G408" t="s">
        <v>3298</v>
      </c>
      <c r="H408">
        <v>29.719999313399999</v>
      </c>
      <c r="I408">
        <v>-95.400001525899995</v>
      </c>
      <c r="J408">
        <v>19</v>
      </c>
    </row>
    <row r="409" spans="1:10">
      <c r="A409" t="s">
        <v>709</v>
      </c>
      <c r="B409" t="s">
        <v>2646</v>
      </c>
      <c r="C409" t="s">
        <v>3288</v>
      </c>
      <c r="D409">
        <v>63.1666679382</v>
      </c>
      <c r="E409">
        <v>30.7166671753</v>
      </c>
      <c r="F409">
        <v>173</v>
      </c>
      <c r="G409" t="s">
        <v>3288</v>
      </c>
      <c r="H409">
        <v>63.1666679382</v>
      </c>
      <c r="I409">
        <v>30.7166671753</v>
      </c>
      <c r="J409">
        <v>173</v>
      </c>
    </row>
    <row r="410" spans="1:10">
      <c r="A410" t="s">
        <v>710</v>
      </c>
      <c r="B410" t="s">
        <v>2647</v>
      </c>
      <c r="C410" t="s">
        <v>3304</v>
      </c>
      <c r="D410">
        <v>56.097630000000002</v>
      </c>
      <c r="E410">
        <v>13.41897</v>
      </c>
      <c r="F410">
        <v>115</v>
      </c>
      <c r="G410" t="s">
        <v>3304</v>
      </c>
      <c r="H410">
        <v>56.097630000000002</v>
      </c>
      <c r="I410">
        <v>13.41897</v>
      </c>
      <c r="J410">
        <v>115</v>
      </c>
    </row>
    <row r="411" spans="1:10">
      <c r="A411" t="s">
        <v>711</v>
      </c>
      <c r="B411" t="s">
        <v>1439</v>
      </c>
      <c r="C411" t="s">
        <v>2402</v>
      </c>
      <c r="D411">
        <v>-12.149999618500001</v>
      </c>
      <c r="E411">
        <v>-75.566665649399994</v>
      </c>
      <c r="F411">
        <v>4575</v>
      </c>
      <c r="G411" t="s">
        <v>2402</v>
      </c>
      <c r="H411">
        <v>-12.149999618500001</v>
      </c>
      <c r="I411">
        <v>-75.566665649399994</v>
      </c>
      <c r="J411">
        <v>4575</v>
      </c>
    </row>
    <row r="412" spans="1:10">
      <c r="A412" t="s">
        <v>712</v>
      </c>
      <c r="B412" t="s">
        <v>2207</v>
      </c>
      <c r="C412" t="s">
        <v>2208</v>
      </c>
      <c r="D412">
        <v>46.950000762899997</v>
      </c>
      <c r="E412">
        <v>16.649999618500001</v>
      </c>
      <c r="F412">
        <v>248</v>
      </c>
      <c r="G412" t="s">
        <v>2208</v>
      </c>
      <c r="H412">
        <v>46.950000762899997</v>
      </c>
      <c r="I412">
        <v>16.649999618500001</v>
      </c>
      <c r="J412">
        <v>248</v>
      </c>
    </row>
    <row r="413" spans="1:10">
      <c r="A413" t="s">
        <v>713</v>
      </c>
      <c r="B413" t="s">
        <v>113</v>
      </c>
      <c r="C413" t="s">
        <v>112</v>
      </c>
      <c r="D413">
        <v>27.4166660309</v>
      </c>
      <c r="E413">
        <v>33.75</v>
      </c>
      <c r="F413">
        <v>7</v>
      </c>
      <c r="G413" t="s">
        <v>112</v>
      </c>
      <c r="H413">
        <v>27.4166660309</v>
      </c>
      <c r="I413">
        <v>33.75</v>
      </c>
      <c r="J413">
        <v>7</v>
      </c>
    </row>
    <row r="414" spans="1:10">
      <c r="A414" t="s">
        <v>714</v>
      </c>
      <c r="B414" t="s">
        <v>1529</v>
      </c>
      <c r="C414" t="s">
        <v>3303</v>
      </c>
      <c r="D414">
        <v>35.279998779300001</v>
      </c>
      <c r="E414">
        <v>-86.580001831100006</v>
      </c>
      <c r="F414">
        <v>196</v>
      </c>
      <c r="G414" t="s">
        <v>3303</v>
      </c>
      <c r="H414">
        <v>35.279998779300001</v>
      </c>
      <c r="I414">
        <v>-86.580001831100006</v>
      </c>
      <c r="J414">
        <v>196</v>
      </c>
    </row>
    <row r="415" spans="1:10">
      <c r="A415" t="s">
        <v>715</v>
      </c>
      <c r="B415" t="s">
        <v>1532</v>
      </c>
      <c r="C415" t="s">
        <v>3350</v>
      </c>
      <c r="D415">
        <v>19.420000076299999</v>
      </c>
      <c r="E415">
        <v>-155.28999328610001</v>
      </c>
      <c r="F415">
        <v>1243</v>
      </c>
      <c r="G415" t="s">
        <v>3350</v>
      </c>
      <c r="H415">
        <v>19.420000076299999</v>
      </c>
      <c r="I415">
        <v>-155.28999328610001</v>
      </c>
      <c r="J415">
        <v>1243</v>
      </c>
    </row>
    <row r="416" spans="1:10">
      <c r="A416" t="s">
        <v>716</v>
      </c>
      <c r="B416" t="s">
        <v>2648</v>
      </c>
      <c r="C416" t="s">
        <v>3302</v>
      </c>
      <c r="D416">
        <v>43.973044000000002</v>
      </c>
      <c r="E416">
        <v>-74.223316999999994</v>
      </c>
      <c r="F416">
        <v>497</v>
      </c>
      <c r="G416" t="s">
        <v>3302</v>
      </c>
      <c r="H416">
        <v>43.973044000000002</v>
      </c>
      <c r="I416">
        <v>-74.223316999999994</v>
      </c>
      <c r="J416">
        <v>497</v>
      </c>
    </row>
    <row r="417" spans="1:10">
      <c r="A417" t="s">
        <v>717</v>
      </c>
      <c r="B417" t="s">
        <v>2649</v>
      </c>
      <c r="C417" t="s">
        <v>3347</v>
      </c>
      <c r="D417">
        <v>53.200000762899997</v>
      </c>
      <c r="E417">
        <v>107.33000183110001</v>
      </c>
      <c r="F417">
        <v>487</v>
      </c>
      <c r="G417" t="s">
        <v>3347</v>
      </c>
      <c r="H417">
        <v>53.200000762899997</v>
      </c>
      <c r="I417">
        <v>107.33000183110001</v>
      </c>
      <c r="J417">
        <v>487</v>
      </c>
    </row>
    <row r="418" spans="1:10">
      <c r="A418" t="s">
        <v>718</v>
      </c>
      <c r="B418" t="s">
        <v>2650</v>
      </c>
      <c r="C418" t="s">
        <v>3308</v>
      </c>
      <c r="D418">
        <v>34.340499877900001</v>
      </c>
      <c r="E418">
        <v>-111.68319702150001</v>
      </c>
      <c r="F418">
        <v>1297</v>
      </c>
      <c r="G418" t="s">
        <v>3308</v>
      </c>
      <c r="H418">
        <v>34.340499877900001</v>
      </c>
      <c r="I418">
        <v>-111.68319702150001</v>
      </c>
      <c r="J418">
        <v>1297</v>
      </c>
    </row>
    <row r="419" spans="1:10">
      <c r="A419" t="s">
        <v>719</v>
      </c>
      <c r="B419" t="s">
        <v>2209</v>
      </c>
      <c r="C419" t="s">
        <v>3694</v>
      </c>
      <c r="D419">
        <v>63.400001525900002</v>
      </c>
      <c r="E419">
        <v>-20.2833328247</v>
      </c>
      <c r="F419">
        <v>118</v>
      </c>
      <c r="G419" t="s">
        <v>3694</v>
      </c>
      <c r="H419">
        <v>63.400001525900002</v>
      </c>
      <c r="I419">
        <v>-20.2833328247</v>
      </c>
      <c r="J419">
        <v>118</v>
      </c>
    </row>
    <row r="420" spans="1:10">
      <c r="A420" t="s">
        <v>720</v>
      </c>
      <c r="B420" t="s">
        <v>2651</v>
      </c>
      <c r="C420" t="s">
        <v>3306</v>
      </c>
      <c r="D420">
        <v>33.5</v>
      </c>
      <c r="E420">
        <v>-5.1666665076999996</v>
      </c>
      <c r="F420">
        <v>1665</v>
      </c>
      <c r="G420" t="s">
        <v>3306</v>
      </c>
      <c r="H420">
        <v>33.5</v>
      </c>
      <c r="I420">
        <v>-5.1666665076999996</v>
      </c>
      <c r="J420">
        <v>1665</v>
      </c>
    </row>
    <row r="421" spans="1:10">
      <c r="A421" t="s">
        <v>721</v>
      </c>
      <c r="B421" t="s">
        <v>1493</v>
      </c>
      <c r="C421" t="s">
        <v>3307</v>
      </c>
      <c r="D421">
        <v>67.470001220699999</v>
      </c>
      <c r="E421">
        <v>86.569999694800003</v>
      </c>
      <c r="F421">
        <v>20</v>
      </c>
      <c r="G421" t="s">
        <v>3307</v>
      </c>
      <c r="H421">
        <v>67.470001220699999</v>
      </c>
      <c r="I421">
        <v>86.569999694800003</v>
      </c>
      <c r="J421">
        <v>20</v>
      </c>
    </row>
    <row r="422" spans="1:10">
      <c r="A422" t="s">
        <v>722</v>
      </c>
      <c r="B422" t="s">
        <v>2652</v>
      </c>
      <c r="C422" t="s">
        <v>3310</v>
      </c>
      <c r="D422">
        <v>36.0778007507</v>
      </c>
      <c r="E422">
        <v>-112.1287994385</v>
      </c>
      <c r="F422">
        <v>1166</v>
      </c>
      <c r="G422" t="s">
        <v>3310</v>
      </c>
      <c r="H422">
        <v>36.0778007507</v>
      </c>
      <c r="I422">
        <v>-112.1287994385</v>
      </c>
      <c r="J422">
        <v>1166</v>
      </c>
    </row>
    <row r="423" spans="1:10">
      <c r="A423" t="s">
        <v>723</v>
      </c>
      <c r="B423" t="s">
        <v>2653</v>
      </c>
      <c r="C423" t="s">
        <v>1735</v>
      </c>
      <c r="D423">
        <v>47.766666412399999</v>
      </c>
      <c r="E423">
        <v>16.766666412399999</v>
      </c>
      <c r="F423">
        <v>117</v>
      </c>
      <c r="G423" t="s">
        <v>1735</v>
      </c>
      <c r="H423">
        <v>47.766666412399999</v>
      </c>
      <c r="I423">
        <v>16.766666412399999</v>
      </c>
      <c r="J423">
        <v>117</v>
      </c>
    </row>
    <row r="424" spans="1:10">
      <c r="A424" t="s">
        <v>724</v>
      </c>
      <c r="B424" t="s">
        <v>2654</v>
      </c>
      <c r="C424" t="s">
        <v>3309</v>
      </c>
      <c r="D424">
        <v>8.5299997330000004</v>
      </c>
      <c r="E424">
        <v>4.5669999123</v>
      </c>
      <c r="F424">
        <v>350</v>
      </c>
      <c r="G424" t="s">
        <v>3309</v>
      </c>
      <c r="H424">
        <v>8.5299997330000004</v>
      </c>
      <c r="I424">
        <v>4.5669999123</v>
      </c>
      <c r="J424">
        <v>350</v>
      </c>
    </row>
    <row r="425" spans="1:10">
      <c r="A425" t="s">
        <v>3420</v>
      </c>
      <c r="B425" t="s">
        <v>3421</v>
      </c>
      <c r="C425" t="s">
        <v>3422</v>
      </c>
      <c r="D425">
        <v>44.348050000000001</v>
      </c>
      <c r="E425">
        <v>26.028880000000001</v>
      </c>
      <c r="F425">
        <v>93</v>
      </c>
      <c r="G425" t="s">
        <v>3422</v>
      </c>
      <c r="H425">
        <v>44.348050000000001</v>
      </c>
      <c r="I425">
        <v>26.028880000000001</v>
      </c>
      <c r="J425">
        <v>93</v>
      </c>
    </row>
    <row r="426" spans="1:10">
      <c r="A426" t="s">
        <v>725</v>
      </c>
      <c r="B426" t="s">
        <v>2655</v>
      </c>
      <c r="C426" t="s">
        <v>3312</v>
      </c>
      <c r="D426">
        <v>68.317817000000005</v>
      </c>
      <c r="E426">
        <v>-133.534232</v>
      </c>
      <c r="F426">
        <v>107</v>
      </c>
      <c r="G426" t="s">
        <v>3312</v>
      </c>
      <c r="H426">
        <v>68.317817000000005</v>
      </c>
      <c r="I426">
        <v>-133.534232</v>
      </c>
      <c r="J426">
        <v>107</v>
      </c>
    </row>
    <row r="427" spans="1:10">
      <c r="A427" t="s">
        <v>726</v>
      </c>
      <c r="B427" t="s">
        <v>164</v>
      </c>
      <c r="C427" t="s">
        <v>162</v>
      </c>
      <c r="D427">
        <v>45.803001403800003</v>
      </c>
      <c r="E427">
        <v>8.6269998549999993</v>
      </c>
      <c r="F427">
        <v>209</v>
      </c>
      <c r="G427" t="s">
        <v>162</v>
      </c>
      <c r="H427">
        <v>45.803001403800003</v>
      </c>
      <c r="I427">
        <v>8.6269998549999993</v>
      </c>
      <c r="J427">
        <v>209</v>
      </c>
    </row>
    <row r="428" spans="1:10">
      <c r="A428" t="s">
        <v>727</v>
      </c>
      <c r="B428" t="s">
        <v>1660</v>
      </c>
      <c r="C428" t="s">
        <v>3314</v>
      </c>
      <c r="D428">
        <v>63.75</v>
      </c>
      <c r="E428">
        <v>-68.550003051800005</v>
      </c>
      <c r="F428">
        <v>20</v>
      </c>
      <c r="G428" t="s">
        <v>3314</v>
      </c>
      <c r="H428">
        <v>63.75</v>
      </c>
      <c r="I428">
        <v>-68.550003051800005</v>
      </c>
      <c r="J428">
        <v>20</v>
      </c>
    </row>
    <row r="429" spans="1:10">
      <c r="A429" t="s">
        <v>728</v>
      </c>
      <c r="B429" t="s">
        <v>2211</v>
      </c>
      <c r="C429" t="s">
        <v>2087</v>
      </c>
      <c r="D429">
        <v>45.561212238300001</v>
      </c>
      <c r="E429">
        <v>14.8580433593</v>
      </c>
      <c r="F429">
        <v>540</v>
      </c>
      <c r="G429" t="s">
        <v>2087</v>
      </c>
      <c r="H429">
        <v>45.561212238300001</v>
      </c>
      <c r="I429">
        <v>14.8580433593</v>
      </c>
      <c r="J429">
        <v>540</v>
      </c>
    </row>
    <row r="430" spans="1:10">
      <c r="A430" t="s">
        <v>729</v>
      </c>
      <c r="B430" t="s">
        <v>1494</v>
      </c>
      <c r="C430" t="s">
        <v>3316</v>
      </c>
      <c r="D430">
        <v>-25.909999847400002</v>
      </c>
      <c r="E430">
        <v>28.2166671753</v>
      </c>
      <c r="F430">
        <v>1524</v>
      </c>
      <c r="G430" t="s">
        <v>3316</v>
      </c>
      <c r="H430">
        <v>-25.909999847400002</v>
      </c>
      <c r="I430">
        <v>28.2166671753</v>
      </c>
      <c r="J430">
        <v>1524</v>
      </c>
    </row>
    <row r="431" spans="1:10">
      <c r="A431" t="s">
        <v>730</v>
      </c>
      <c r="B431" t="s">
        <v>2656</v>
      </c>
      <c r="C431" t="s">
        <v>3315</v>
      </c>
      <c r="D431">
        <v>64.083335876500001</v>
      </c>
      <c r="E431">
        <v>-21.016666412399999</v>
      </c>
      <c r="F431">
        <v>65</v>
      </c>
      <c r="G431" t="s">
        <v>3315</v>
      </c>
      <c r="H431">
        <v>64.083335876500001</v>
      </c>
      <c r="I431">
        <v>-21.016666412399999</v>
      </c>
      <c r="J431">
        <v>65</v>
      </c>
    </row>
    <row r="432" spans="1:10">
      <c r="A432" t="s">
        <v>731</v>
      </c>
      <c r="B432" t="s">
        <v>1582</v>
      </c>
      <c r="C432" t="s">
        <v>3317</v>
      </c>
      <c r="D432">
        <v>52.259998321499999</v>
      </c>
      <c r="E432">
        <v>104.3499984741</v>
      </c>
      <c r="F432">
        <v>467</v>
      </c>
      <c r="G432" t="s">
        <v>3317</v>
      </c>
      <c r="H432">
        <v>52.259998321499999</v>
      </c>
      <c r="I432">
        <v>104.3499984741</v>
      </c>
      <c r="J432">
        <v>467</v>
      </c>
    </row>
    <row r="433" spans="1:10">
      <c r="A433" t="s">
        <v>732</v>
      </c>
      <c r="B433" t="s">
        <v>2657</v>
      </c>
      <c r="C433" t="s">
        <v>3311</v>
      </c>
      <c r="D433">
        <v>27.849215000000001</v>
      </c>
      <c r="E433">
        <v>-80.455595000000002</v>
      </c>
      <c r="F433">
        <v>2</v>
      </c>
      <c r="G433" t="s">
        <v>3311</v>
      </c>
      <c r="H433">
        <v>27.849215000000001</v>
      </c>
      <c r="I433">
        <v>-80.455595000000002</v>
      </c>
      <c r="J433">
        <v>2</v>
      </c>
    </row>
    <row r="434" spans="1:10">
      <c r="A434" t="s">
        <v>733</v>
      </c>
      <c r="B434" t="s">
        <v>1517</v>
      </c>
      <c r="C434" t="s">
        <v>2212</v>
      </c>
      <c r="D434">
        <v>42.616664886499997</v>
      </c>
      <c r="E434">
        <v>76.983329772900007</v>
      </c>
      <c r="F434">
        <v>1640</v>
      </c>
      <c r="G434" t="s">
        <v>2212</v>
      </c>
      <c r="H434">
        <v>42.616664886499997</v>
      </c>
      <c r="I434">
        <v>76.983329772900007</v>
      </c>
      <c r="J434">
        <v>1640</v>
      </c>
    </row>
    <row r="435" spans="1:10">
      <c r="A435" t="s">
        <v>734</v>
      </c>
      <c r="B435" t="s">
        <v>2658</v>
      </c>
      <c r="C435" t="s">
        <v>3318</v>
      </c>
      <c r="D435">
        <v>42.400001525900002</v>
      </c>
      <c r="E435">
        <v>-76.716667175300003</v>
      </c>
      <c r="F435">
        <v>503</v>
      </c>
      <c r="G435" t="s">
        <v>3318</v>
      </c>
      <c r="H435">
        <v>42.400001525900002</v>
      </c>
      <c r="I435">
        <v>-76.716667175300003</v>
      </c>
      <c r="J435">
        <v>503</v>
      </c>
    </row>
    <row r="436" spans="1:10">
      <c r="A436" t="s">
        <v>735</v>
      </c>
      <c r="B436" t="s">
        <v>2213</v>
      </c>
      <c r="C436" t="s">
        <v>3258</v>
      </c>
      <c r="D436">
        <v>35.349998474099998</v>
      </c>
      <c r="E436">
        <v>-77.379997253400006</v>
      </c>
      <c r="F436">
        <v>505</v>
      </c>
      <c r="G436" t="s">
        <v>3258</v>
      </c>
      <c r="H436">
        <v>35.349998474099998</v>
      </c>
      <c r="I436">
        <v>-77.379997253400006</v>
      </c>
      <c r="J436">
        <v>505</v>
      </c>
    </row>
    <row r="437" spans="1:10">
      <c r="A437" t="s">
        <v>736</v>
      </c>
      <c r="B437" t="s">
        <v>1632</v>
      </c>
      <c r="C437" t="s">
        <v>3313</v>
      </c>
      <c r="D437">
        <v>-46.430000305199997</v>
      </c>
      <c r="E437">
        <v>168.35000610349999</v>
      </c>
      <c r="F437">
        <v>30</v>
      </c>
      <c r="G437" t="s">
        <v>3313</v>
      </c>
      <c r="H437">
        <v>-46.430000305199997</v>
      </c>
      <c r="I437">
        <v>168.35000610349999</v>
      </c>
      <c r="J437">
        <v>30</v>
      </c>
    </row>
    <row r="438" spans="1:10">
      <c r="A438" t="s">
        <v>737</v>
      </c>
      <c r="B438" t="s">
        <v>2659</v>
      </c>
      <c r="C438" t="s">
        <v>3319</v>
      </c>
      <c r="D438">
        <v>61.206901550300003</v>
      </c>
      <c r="E438">
        <v>-48.169700622599997</v>
      </c>
      <c r="F438">
        <v>10</v>
      </c>
      <c r="G438" t="s">
        <v>3319</v>
      </c>
      <c r="H438">
        <v>61.206901550300003</v>
      </c>
      <c r="I438">
        <v>-48.169700622599997</v>
      </c>
      <c r="J438">
        <v>10</v>
      </c>
    </row>
    <row r="439" spans="1:10">
      <c r="A439" t="s">
        <v>738</v>
      </c>
      <c r="B439" t="s">
        <v>2404</v>
      </c>
      <c r="C439" t="s">
        <v>2403</v>
      </c>
      <c r="D439">
        <v>43.770000457800002</v>
      </c>
      <c r="E439">
        <v>18.030000686600001</v>
      </c>
      <c r="F439">
        <v>970</v>
      </c>
      <c r="G439" t="s">
        <v>2403</v>
      </c>
      <c r="H439">
        <v>43.770000457800002</v>
      </c>
      <c r="I439">
        <v>18.030000686600001</v>
      </c>
      <c r="J439">
        <v>970</v>
      </c>
    </row>
    <row r="440" spans="1:10">
      <c r="A440" t="s">
        <v>739</v>
      </c>
      <c r="B440" t="s">
        <v>119</v>
      </c>
      <c r="C440" t="s">
        <v>3320</v>
      </c>
      <c r="D440">
        <v>28.309000015300001</v>
      </c>
      <c r="E440">
        <v>-16.499399185200001</v>
      </c>
      <c r="F440">
        <v>2373</v>
      </c>
      <c r="G440" t="s">
        <v>3320</v>
      </c>
      <c r="H440">
        <v>28.309000015300001</v>
      </c>
      <c r="I440">
        <v>-16.499399185200001</v>
      </c>
      <c r="J440">
        <v>2373</v>
      </c>
    </row>
    <row r="441" spans="1:10">
      <c r="A441" t="s">
        <v>740</v>
      </c>
      <c r="B441" t="s">
        <v>2660</v>
      </c>
      <c r="C441" t="s">
        <v>3321</v>
      </c>
      <c r="D441">
        <v>45.593055725100001</v>
      </c>
      <c r="E441">
        <v>-63.841670989999997</v>
      </c>
      <c r="F441">
        <v>90</v>
      </c>
      <c r="G441" t="s">
        <v>3321</v>
      </c>
      <c r="H441">
        <v>45.593055725100001</v>
      </c>
      <c r="I441">
        <v>-63.841670989999997</v>
      </c>
      <c r="J441">
        <v>90</v>
      </c>
    </row>
    <row r="442" spans="1:10">
      <c r="A442" t="s">
        <v>741</v>
      </c>
      <c r="B442" t="s">
        <v>2661</v>
      </c>
      <c r="C442" t="s">
        <v>3324</v>
      </c>
      <c r="D442">
        <v>25.013610839799998</v>
      </c>
      <c r="E442">
        <v>55.075000762899997</v>
      </c>
      <c r="F442">
        <v>5</v>
      </c>
      <c r="G442" t="s">
        <v>3324</v>
      </c>
      <c r="H442">
        <v>25.013610839799998</v>
      </c>
      <c r="I442">
        <v>55.075000762899997</v>
      </c>
      <c r="J442">
        <v>5</v>
      </c>
    </row>
    <row r="443" spans="1:10">
      <c r="A443" t="s">
        <v>742</v>
      </c>
      <c r="B443" t="s">
        <v>2662</v>
      </c>
      <c r="C443" t="s">
        <v>3325</v>
      </c>
      <c r="D443">
        <v>25.036111831700001</v>
      </c>
      <c r="E443">
        <v>55.107776641800001</v>
      </c>
      <c r="F443">
        <v>5</v>
      </c>
      <c r="G443" t="s">
        <v>3325</v>
      </c>
      <c r="H443">
        <v>25.036111831700001</v>
      </c>
      <c r="I443">
        <v>55.107776641800001</v>
      </c>
      <c r="J443">
        <v>5</v>
      </c>
    </row>
    <row r="444" spans="1:10">
      <c r="A444" t="s">
        <v>743</v>
      </c>
      <c r="B444" t="s">
        <v>2409</v>
      </c>
      <c r="C444" t="s">
        <v>2408</v>
      </c>
      <c r="D444">
        <v>-62.238201141399998</v>
      </c>
      <c r="E444">
        <v>-58.666000366200002</v>
      </c>
      <c r="F444">
        <v>15</v>
      </c>
      <c r="G444" t="s">
        <v>2408</v>
      </c>
      <c r="H444">
        <v>-62.238201141399998</v>
      </c>
      <c r="I444">
        <v>-58.666000366200002</v>
      </c>
      <c r="J444">
        <v>15</v>
      </c>
    </row>
    <row r="445" spans="1:10">
      <c r="A445" t="s">
        <v>744</v>
      </c>
      <c r="B445" t="s">
        <v>2407</v>
      </c>
      <c r="C445" t="s">
        <v>2041</v>
      </c>
      <c r="D445">
        <v>51.816665649400001</v>
      </c>
      <c r="E445">
        <v>21.983333587600001</v>
      </c>
      <c r="F445">
        <v>180</v>
      </c>
      <c r="G445" t="s">
        <v>2041</v>
      </c>
      <c r="H445">
        <v>51.816665649400001</v>
      </c>
      <c r="I445">
        <v>21.983333587600001</v>
      </c>
      <c r="J445">
        <v>180</v>
      </c>
    </row>
    <row r="446" spans="1:10">
      <c r="A446" t="s">
        <v>745</v>
      </c>
      <c r="B446" t="s">
        <v>2663</v>
      </c>
      <c r="C446" t="s">
        <v>3328</v>
      </c>
      <c r="D446">
        <v>26.2999992371</v>
      </c>
      <c r="E446">
        <v>73.016670227099993</v>
      </c>
      <c r="F446">
        <v>217</v>
      </c>
      <c r="G446" t="s">
        <v>3328</v>
      </c>
      <c r="H446">
        <v>26.2999992371</v>
      </c>
      <c r="I446">
        <v>73.016670227099993</v>
      </c>
      <c r="J446">
        <v>217</v>
      </c>
    </row>
    <row r="447" spans="1:10">
      <c r="A447" t="s">
        <v>746</v>
      </c>
      <c r="B447" t="s">
        <v>1474</v>
      </c>
      <c r="C447" t="s">
        <v>1781</v>
      </c>
      <c r="D447">
        <v>46.547489166299997</v>
      </c>
      <c r="E447">
        <v>7.9850897788999999</v>
      </c>
      <c r="F447">
        <v>3580</v>
      </c>
      <c r="G447" t="s">
        <v>1781</v>
      </c>
      <c r="H447">
        <v>46.547489166299997</v>
      </c>
      <c r="I447">
        <v>7.9850897788999999</v>
      </c>
      <c r="J447">
        <v>3580</v>
      </c>
    </row>
    <row r="448" spans="1:10">
      <c r="A448" t="s">
        <v>747</v>
      </c>
      <c r="B448" t="s">
        <v>2664</v>
      </c>
      <c r="C448" t="s">
        <v>3327</v>
      </c>
      <c r="D448">
        <v>69.400001525899995</v>
      </c>
      <c r="E448">
        <v>24.600000381499999</v>
      </c>
      <c r="F448">
        <v>255</v>
      </c>
      <c r="G448" t="s">
        <v>3327</v>
      </c>
      <c r="H448">
        <v>69.400001525899995</v>
      </c>
      <c r="I448">
        <v>24.600000381499999</v>
      </c>
      <c r="J448">
        <v>255</v>
      </c>
    </row>
    <row r="449" spans="1:10">
      <c r="A449" t="s">
        <v>748</v>
      </c>
      <c r="B449" t="s">
        <v>1453</v>
      </c>
      <c r="C449" t="s">
        <v>3326</v>
      </c>
      <c r="D449">
        <v>33.18</v>
      </c>
      <c r="E449">
        <v>126.12</v>
      </c>
      <c r="F449">
        <v>52</v>
      </c>
      <c r="G449" t="s">
        <v>3326</v>
      </c>
      <c r="H449">
        <v>33.18</v>
      </c>
      <c r="I449">
        <v>126.12</v>
      </c>
      <c r="J449">
        <v>52</v>
      </c>
    </row>
    <row r="450" spans="1:10">
      <c r="A450" t="s">
        <v>749</v>
      </c>
      <c r="B450" t="s">
        <v>2406</v>
      </c>
      <c r="C450" t="s">
        <v>2405</v>
      </c>
      <c r="D450">
        <v>-6.1799998282999997</v>
      </c>
      <c r="E450">
        <v>106.83000183110001</v>
      </c>
      <c r="F450">
        <v>7</v>
      </c>
      <c r="G450" t="s">
        <v>2405</v>
      </c>
      <c r="H450">
        <v>-6.1799998282999997</v>
      </c>
      <c r="I450">
        <v>106.83000183110001</v>
      </c>
      <c r="J450">
        <v>7</v>
      </c>
    </row>
    <row r="451" spans="1:10">
      <c r="A451" t="s">
        <v>750</v>
      </c>
      <c r="B451" t="s">
        <v>2665</v>
      </c>
      <c r="C451" t="s">
        <v>2053</v>
      </c>
      <c r="D451">
        <v>68.933334350600006</v>
      </c>
      <c r="E451">
        <v>28.850000381499999</v>
      </c>
      <c r="F451">
        <v>118</v>
      </c>
      <c r="G451" t="s">
        <v>2053</v>
      </c>
      <c r="H451">
        <v>68.933334350600006</v>
      </c>
      <c r="I451">
        <v>28.850000381499999</v>
      </c>
      <c r="J451">
        <v>118</v>
      </c>
    </row>
    <row r="452" spans="1:10">
      <c r="A452" t="s">
        <v>751</v>
      </c>
      <c r="B452" t="s">
        <v>1482</v>
      </c>
      <c r="C452" t="s">
        <v>3329</v>
      </c>
      <c r="D452">
        <v>60.819999694800003</v>
      </c>
      <c r="E452">
        <v>23.5</v>
      </c>
      <c r="F452">
        <v>106</v>
      </c>
      <c r="G452" t="s">
        <v>3329</v>
      </c>
      <c r="H452">
        <v>60.819999694800003</v>
      </c>
      <c r="I452">
        <v>23.5</v>
      </c>
      <c r="J452">
        <v>106</v>
      </c>
    </row>
    <row r="453" spans="1:10">
      <c r="A453" t="s">
        <v>752</v>
      </c>
      <c r="B453" t="s">
        <v>2666</v>
      </c>
      <c r="C453" t="s">
        <v>3330</v>
      </c>
      <c r="D453">
        <v>34.069569000000001</v>
      </c>
      <c r="E453">
        <v>-116.38893299999999</v>
      </c>
      <c r="F453">
        <v>1244</v>
      </c>
      <c r="G453" t="s">
        <v>3330</v>
      </c>
      <c r="H453">
        <v>34.069569000000001</v>
      </c>
      <c r="I453">
        <v>-116.38893299999999</v>
      </c>
      <c r="J453">
        <v>1244</v>
      </c>
    </row>
    <row r="454" spans="1:10">
      <c r="A454" t="s">
        <v>753</v>
      </c>
      <c r="B454" t="s">
        <v>2667</v>
      </c>
      <c r="C454" t="s">
        <v>2667</v>
      </c>
      <c r="D454">
        <v>34.133651733400001</v>
      </c>
      <c r="E454">
        <v>-118.12646484379999</v>
      </c>
      <c r="F454">
        <v>227</v>
      </c>
      <c r="G454" t="s">
        <v>2667</v>
      </c>
      <c r="H454">
        <v>34.133651733400001</v>
      </c>
      <c r="I454">
        <v>-118.12646484379999</v>
      </c>
      <c r="J454">
        <v>227</v>
      </c>
    </row>
    <row r="455" spans="1:10">
      <c r="A455" t="s">
        <v>754</v>
      </c>
      <c r="B455" t="s">
        <v>2668</v>
      </c>
      <c r="C455" t="s">
        <v>3322</v>
      </c>
      <c r="D455">
        <v>37.626598358199999</v>
      </c>
      <c r="E455">
        <v>-79.512496948199995</v>
      </c>
      <c r="F455">
        <v>289</v>
      </c>
      <c r="G455" t="s">
        <v>3322</v>
      </c>
      <c r="H455">
        <v>37.626598358199999</v>
      </c>
      <c r="I455">
        <v>-79.512496948199995</v>
      </c>
      <c r="J455">
        <v>289</v>
      </c>
    </row>
    <row r="456" spans="1:10">
      <c r="A456" t="s">
        <v>3331</v>
      </c>
      <c r="B456" t="s">
        <v>3332</v>
      </c>
      <c r="C456" t="s">
        <v>3333</v>
      </c>
      <c r="D456">
        <v>50.910196999999997</v>
      </c>
      <c r="E456">
        <v>6.4096140000000004</v>
      </c>
      <c r="F456">
        <v>98</v>
      </c>
      <c r="G456" t="s">
        <v>3333</v>
      </c>
      <c r="H456">
        <v>50.910196999999997</v>
      </c>
      <c r="I456">
        <v>6.4096140000000004</v>
      </c>
      <c r="J456">
        <v>98</v>
      </c>
    </row>
    <row r="457" spans="1:10">
      <c r="A457" t="s">
        <v>755</v>
      </c>
      <c r="B457" t="s">
        <v>2669</v>
      </c>
      <c r="C457" t="s">
        <v>3323</v>
      </c>
      <c r="D457">
        <v>41.8926010132</v>
      </c>
      <c r="E457">
        <v>-115.4261016846</v>
      </c>
      <c r="F457">
        <v>1869</v>
      </c>
      <c r="G457" t="s">
        <v>3323</v>
      </c>
      <c r="H457">
        <v>41.8926010132</v>
      </c>
      <c r="I457">
        <v>-115.4261016846</v>
      </c>
      <c r="J457">
        <v>1869</v>
      </c>
    </row>
    <row r="458" spans="1:10">
      <c r="A458" t="s">
        <v>756</v>
      </c>
      <c r="B458" t="s">
        <v>1498</v>
      </c>
      <c r="C458" t="s">
        <v>3336</v>
      </c>
      <c r="D458">
        <v>31.5499992371</v>
      </c>
      <c r="E458">
        <v>130.55000305179999</v>
      </c>
      <c r="F458">
        <v>31</v>
      </c>
      <c r="G458" t="s">
        <v>3336</v>
      </c>
      <c r="H458">
        <v>31.5499992371</v>
      </c>
      <c r="I458">
        <v>130.55000305179999</v>
      </c>
      <c r="J458">
        <v>31</v>
      </c>
    </row>
    <row r="459" spans="1:10">
      <c r="A459" t="s">
        <v>757</v>
      </c>
      <c r="B459" t="s">
        <v>2411</v>
      </c>
      <c r="C459" t="s">
        <v>3338</v>
      </c>
      <c r="D459">
        <v>43.400001525900002</v>
      </c>
      <c r="E459">
        <v>21.9500007629</v>
      </c>
      <c r="F459">
        <v>813</v>
      </c>
      <c r="G459" t="s">
        <v>3338</v>
      </c>
      <c r="H459">
        <v>43.400001525900002</v>
      </c>
      <c r="I459">
        <v>21.9500007629</v>
      </c>
      <c r="J459">
        <v>813</v>
      </c>
    </row>
    <row r="460" spans="1:10">
      <c r="A460" t="s">
        <v>758</v>
      </c>
      <c r="B460" t="s">
        <v>2670</v>
      </c>
      <c r="C460" t="s">
        <v>3339</v>
      </c>
      <c r="D460">
        <v>26.518999999999998</v>
      </c>
      <c r="E460">
        <v>80.232699999999994</v>
      </c>
      <c r="F460">
        <v>150</v>
      </c>
      <c r="G460" t="s">
        <v>3339</v>
      </c>
      <c r="H460">
        <v>26.518999999999998</v>
      </c>
      <c r="I460">
        <v>80.232699999999994</v>
      </c>
      <c r="J460">
        <v>150</v>
      </c>
    </row>
    <row r="461" spans="1:10">
      <c r="A461" t="s">
        <v>759</v>
      </c>
      <c r="B461" t="s">
        <v>2671</v>
      </c>
      <c r="C461" t="s">
        <v>3342</v>
      </c>
      <c r="D461">
        <v>59.3590011597</v>
      </c>
      <c r="E461">
        <v>13.472000122100001</v>
      </c>
      <c r="F461">
        <v>46</v>
      </c>
      <c r="G461" t="s">
        <v>3342</v>
      </c>
      <c r="H461">
        <v>59.3590011597</v>
      </c>
      <c r="I461">
        <v>13.472000122100001</v>
      </c>
      <c r="J461">
        <v>46</v>
      </c>
    </row>
    <row r="462" spans="1:10">
      <c r="A462" t="s">
        <v>760</v>
      </c>
      <c r="B462" t="s">
        <v>1387</v>
      </c>
      <c r="C462" t="s">
        <v>3344</v>
      </c>
      <c r="D462">
        <v>54.883880615199999</v>
      </c>
      <c r="E462">
        <v>23.835680007899999</v>
      </c>
      <c r="F462">
        <v>77</v>
      </c>
      <c r="G462" t="s">
        <v>3344</v>
      </c>
      <c r="H462">
        <v>54.883880615199999</v>
      </c>
      <c r="I462">
        <v>23.835680007899999</v>
      </c>
      <c r="J462">
        <v>77</v>
      </c>
    </row>
    <row r="463" spans="1:10">
      <c r="A463" t="s">
        <v>761</v>
      </c>
      <c r="B463" t="s">
        <v>2672</v>
      </c>
      <c r="C463" t="s">
        <v>3343</v>
      </c>
      <c r="D463">
        <v>12.93333</v>
      </c>
      <c r="E463">
        <v>7.5333329999999998</v>
      </c>
      <c r="F463">
        <v>290</v>
      </c>
      <c r="G463" t="s">
        <v>3343</v>
      </c>
      <c r="H463">
        <v>12.93333</v>
      </c>
      <c r="I463">
        <v>7.5333329999999998</v>
      </c>
      <c r="J463">
        <v>290</v>
      </c>
    </row>
    <row r="464" spans="1:10">
      <c r="A464" t="s">
        <v>762</v>
      </c>
      <c r="B464" t="s">
        <v>1667</v>
      </c>
      <c r="C464" t="s">
        <v>3335</v>
      </c>
      <c r="D464">
        <v>4.9699997902000002</v>
      </c>
      <c r="E464">
        <v>73.470001220699999</v>
      </c>
      <c r="F464">
        <v>1</v>
      </c>
      <c r="G464" t="s">
        <v>3335</v>
      </c>
      <c r="H464">
        <v>4.9699997902000002</v>
      </c>
      <c r="I464">
        <v>73.470001220699999</v>
      </c>
      <c r="J464">
        <v>1</v>
      </c>
    </row>
    <row r="465" spans="1:10">
      <c r="A465" t="s">
        <v>763</v>
      </c>
      <c r="B465" t="s">
        <v>1586</v>
      </c>
      <c r="C465" t="s">
        <v>3356</v>
      </c>
      <c r="D465">
        <v>10</v>
      </c>
      <c r="E465">
        <v>77.466667175300003</v>
      </c>
      <c r="F465">
        <v>2343</v>
      </c>
      <c r="G465" t="s">
        <v>3356</v>
      </c>
      <c r="H465">
        <v>10</v>
      </c>
      <c r="I465">
        <v>77.466667175300003</v>
      </c>
      <c r="J465">
        <v>2343</v>
      </c>
    </row>
    <row r="466" spans="1:10">
      <c r="A466" t="s">
        <v>764</v>
      </c>
      <c r="B466" t="s">
        <v>2216</v>
      </c>
      <c r="C466" t="s">
        <v>2217</v>
      </c>
      <c r="D466">
        <v>44.433612823499999</v>
      </c>
      <c r="E466">
        <v>-65.205833435100004</v>
      </c>
      <c r="F466">
        <v>127</v>
      </c>
      <c r="G466" t="s">
        <v>2217</v>
      </c>
      <c r="H466">
        <v>44.433612823499999</v>
      </c>
      <c r="I466">
        <v>-65.205833435100004</v>
      </c>
      <c r="J466">
        <v>127</v>
      </c>
    </row>
    <row r="467" spans="1:10">
      <c r="A467" t="s">
        <v>765</v>
      </c>
      <c r="B467" t="s">
        <v>1577</v>
      </c>
      <c r="C467" t="s">
        <v>3351</v>
      </c>
      <c r="D467">
        <v>-54.2832984924</v>
      </c>
      <c r="E467">
        <v>-36.494499206500002</v>
      </c>
      <c r="F467">
        <v>15</v>
      </c>
      <c r="G467" t="s">
        <v>3351</v>
      </c>
      <c r="H467">
        <v>-54.2832984924</v>
      </c>
      <c r="I467">
        <v>-36.494499206500002</v>
      </c>
      <c r="J467">
        <v>15</v>
      </c>
    </row>
    <row r="468" spans="1:10">
      <c r="A468" t="s">
        <v>766</v>
      </c>
      <c r="B468" t="s">
        <v>1588</v>
      </c>
      <c r="C468" t="s">
        <v>3570</v>
      </c>
      <c r="D468">
        <v>-49.349998474099998</v>
      </c>
      <c r="E468">
        <v>70.279998779300001</v>
      </c>
      <c r="F468">
        <v>29</v>
      </c>
      <c r="G468" t="s">
        <v>3570</v>
      </c>
      <c r="H468">
        <v>-49.349998474099998</v>
      </c>
      <c r="I468">
        <v>70.279998779300001</v>
      </c>
      <c r="J468">
        <v>29</v>
      </c>
    </row>
    <row r="469" spans="1:10">
      <c r="A469" t="s">
        <v>767</v>
      </c>
      <c r="B469" t="s">
        <v>2218</v>
      </c>
      <c r="C469" t="s">
        <v>3346</v>
      </c>
      <c r="D469">
        <v>25.6666660309</v>
      </c>
      <c r="E469">
        <v>-80.199996948199995</v>
      </c>
      <c r="F469">
        <v>3</v>
      </c>
      <c r="G469" t="s">
        <v>3346</v>
      </c>
      <c r="H469">
        <v>25.6666660309</v>
      </c>
      <c r="I469">
        <v>-80.199996948199995</v>
      </c>
      <c r="J469">
        <v>3</v>
      </c>
    </row>
    <row r="470" spans="1:10">
      <c r="A470" t="s">
        <v>768</v>
      </c>
      <c r="B470" t="s">
        <v>1669</v>
      </c>
      <c r="C470" t="s">
        <v>3340</v>
      </c>
      <c r="D470">
        <v>49.479999542199998</v>
      </c>
      <c r="E470">
        <v>73.089996337900004</v>
      </c>
      <c r="F470">
        <v>553</v>
      </c>
      <c r="G470" t="s">
        <v>3340</v>
      </c>
      <c r="H470">
        <v>49.479999542199998</v>
      </c>
      <c r="I470">
        <v>73.089996337900004</v>
      </c>
      <c r="J470">
        <v>553</v>
      </c>
    </row>
    <row r="471" spans="1:10">
      <c r="A471" t="s">
        <v>769</v>
      </c>
      <c r="B471" t="s">
        <v>1671</v>
      </c>
      <c r="C471" t="s">
        <v>3369</v>
      </c>
      <c r="D471">
        <v>50.363998413099999</v>
      </c>
      <c r="E471">
        <v>30.4969997406</v>
      </c>
      <c r="F471">
        <v>206</v>
      </c>
      <c r="G471" t="s">
        <v>3369</v>
      </c>
      <c r="H471">
        <v>50.363998413099999</v>
      </c>
      <c r="I471">
        <v>30.4969997406</v>
      </c>
      <c r="J471">
        <v>206</v>
      </c>
    </row>
    <row r="472" spans="1:10">
      <c r="A472" t="s">
        <v>770</v>
      </c>
      <c r="B472" t="s">
        <v>2673</v>
      </c>
      <c r="C472" t="s">
        <v>3348</v>
      </c>
      <c r="D472">
        <v>39.853900000000003</v>
      </c>
      <c r="E472">
        <v>-95.657799999999995</v>
      </c>
      <c r="F472">
        <v>367</v>
      </c>
      <c r="G472" t="s">
        <v>3348</v>
      </c>
      <c r="H472">
        <v>39.853900000000003</v>
      </c>
      <c r="I472">
        <v>-95.657799999999995</v>
      </c>
      <c r="J472">
        <v>367</v>
      </c>
    </row>
    <row r="473" spans="1:10">
      <c r="A473" t="s">
        <v>771</v>
      </c>
      <c r="B473" t="s">
        <v>1563</v>
      </c>
      <c r="C473" t="s">
        <v>3349</v>
      </c>
      <c r="D473">
        <v>50.240001678500001</v>
      </c>
      <c r="E473">
        <v>30.579999923700001</v>
      </c>
      <c r="F473">
        <v>121</v>
      </c>
      <c r="G473" t="s">
        <v>3349</v>
      </c>
      <c r="H473">
        <v>50.240001678500001</v>
      </c>
      <c r="I473">
        <v>30.579999923700001</v>
      </c>
      <c r="J473">
        <v>121</v>
      </c>
    </row>
    <row r="474" spans="1:10">
      <c r="A474" t="s">
        <v>772</v>
      </c>
      <c r="B474" t="s">
        <v>2674</v>
      </c>
      <c r="C474" t="s">
        <v>3352</v>
      </c>
      <c r="D474">
        <v>67.840530395499997</v>
      </c>
      <c r="E474">
        <v>20.4100494385</v>
      </c>
      <c r="F474">
        <v>424</v>
      </c>
      <c r="G474" t="s">
        <v>3352</v>
      </c>
      <c r="H474">
        <v>67.840530395499997</v>
      </c>
      <c r="I474">
        <v>20.4100494385</v>
      </c>
      <c r="J474">
        <v>424</v>
      </c>
    </row>
    <row r="475" spans="1:10">
      <c r="A475" t="s">
        <v>773</v>
      </c>
      <c r="B475" t="s">
        <v>2416</v>
      </c>
      <c r="C475" t="s">
        <v>2415</v>
      </c>
      <c r="D475">
        <v>36.080001831099999</v>
      </c>
      <c r="E475">
        <v>139.55000305179999</v>
      </c>
      <c r="F475">
        <v>13</v>
      </c>
      <c r="G475" t="s">
        <v>2415</v>
      </c>
      <c r="H475">
        <v>36.080001831099999</v>
      </c>
      <c r="I475">
        <v>139.55000305179999</v>
      </c>
      <c r="J475">
        <v>13</v>
      </c>
    </row>
    <row r="476" spans="1:10">
      <c r="A476" t="s">
        <v>774</v>
      </c>
      <c r="B476" t="s">
        <v>2675</v>
      </c>
      <c r="C476" t="s">
        <v>3341</v>
      </c>
      <c r="D476">
        <v>49.099998474099998</v>
      </c>
      <c r="E476">
        <v>8.4379997252999992</v>
      </c>
      <c r="F476">
        <v>111</v>
      </c>
      <c r="G476" t="s">
        <v>3341</v>
      </c>
      <c r="H476">
        <v>49.099998474099998</v>
      </c>
      <c r="I476">
        <v>8.4379997252999992</v>
      </c>
      <c r="J476">
        <v>111</v>
      </c>
    </row>
    <row r="477" spans="1:10">
      <c r="A477" t="s">
        <v>775</v>
      </c>
      <c r="B477" t="s">
        <v>2676</v>
      </c>
      <c r="C477" t="s">
        <v>1850</v>
      </c>
      <c r="D477">
        <v>54.733333587600001</v>
      </c>
      <c r="E477">
        <v>10.733333587600001</v>
      </c>
      <c r="F477">
        <v>9</v>
      </c>
      <c r="G477" t="s">
        <v>1850</v>
      </c>
      <c r="H477">
        <v>54.733333587600001</v>
      </c>
      <c r="I477">
        <v>10.733333587600001</v>
      </c>
      <c r="J477">
        <v>9</v>
      </c>
    </row>
    <row r="478" spans="1:10">
      <c r="A478" t="s">
        <v>776</v>
      </c>
      <c r="B478" t="s">
        <v>1665</v>
      </c>
      <c r="C478" t="s">
        <v>3337</v>
      </c>
      <c r="D478">
        <v>43.366664886499997</v>
      </c>
      <c r="E478">
        <v>28.4666671753</v>
      </c>
      <c r="F478">
        <v>59</v>
      </c>
      <c r="G478" t="s">
        <v>3337</v>
      </c>
      <c r="H478">
        <v>43.366664886499997</v>
      </c>
      <c r="I478">
        <v>28.4666671753</v>
      </c>
      <c r="J478">
        <v>59</v>
      </c>
    </row>
    <row r="479" spans="1:10">
      <c r="A479" t="s">
        <v>777</v>
      </c>
      <c r="B479" t="s">
        <v>1673</v>
      </c>
      <c r="C479" t="s">
        <v>3345</v>
      </c>
      <c r="D479">
        <v>49.970001220699999</v>
      </c>
      <c r="E479">
        <v>-119.37999725340001</v>
      </c>
      <c r="F479">
        <v>431</v>
      </c>
      <c r="G479" t="s">
        <v>3345</v>
      </c>
      <c r="H479">
        <v>49.970001220699999</v>
      </c>
      <c r="I479">
        <v>-119.37999725340001</v>
      </c>
      <c r="J479">
        <v>431</v>
      </c>
    </row>
    <row r="480" spans="1:10">
      <c r="A480" t="s">
        <v>778</v>
      </c>
      <c r="B480" t="s">
        <v>2220</v>
      </c>
      <c r="C480" t="s">
        <v>2009</v>
      </c>
      <c r="D480">
        <v>53.3333320618</v>
      </c>
      <c r="E480">
        <v>6.2666668891999997</v>
      </c>
      <c r="G480" t="s">
        <v>2009</v>
      </c>
      <c r="H480">
        <v>53.3333320618</v>
      </c>
      <c r="I480">
        <v>6.2666668891999997</v>
      </c>
    </row>
    <row r="481" spans="1:10">
      <c r="A481" t="s">
        <v>779</v>
      </c>
      <c r="B481" t="s">
        <v>2677</v>
      </c>
      <c r="C481" t="s">
        <v>3357</v>
      </c>
      <c r="D481">
        <v>39.102159999999998</v>
      </c>
      <c r="E481">
        <v>-96.609583000000001</v>
      </c>
      <c r="F481">
        <v>346</v>
      </c>
      <c r="G481" t="s">
        <v>3357</v>
      </c>
      <c r="H481">
        <v>39.102159999999998</v>
      </c>
      <c r="I481">
        <v>-96.609583000000001</v>
      </c>
      <c r="J481">
        <v>346</v>
      </c>
    </row>
    <row r="482" spans="1:10">
      <c r="A482" t="s">
        <v>780</v>
      </c>
      <c r="B482" t="s">
        <v>2678</v>
      </c>
      <c r="C482" t="s">
        <v>1739</v>
      </c>
      <c r="D482">
        <v>47.650001525900002</v>
      </c>
      <c r="E482">
        <v>13.199999809299999</v>
      </c>
      <c r="F482">
        <v>851</v>
      </c>
      <c r="G482" t="s">
        <v>1739</v>
      </c>
      <c r="H482">
        <v>47.650001525900002</v>
      </c>
      <c r="I482">
        <v>13.199999809299999</v>
      </c>
      <c r="J482">
        <v>851</v>
      </c>
    </row>
    <row r="483" spans="1:10">
      <c r="A483" t="s">
        <v>781</v>
      </c>
      <c r="B483" t="s">
        <v>2221</v>
      </c>
      <c r="C483" t="s">
        <v>3359</v>
      </c>
      <c r="D483">
        <v>49.5833320618</v>
      </c>
      <c r="E483">
        <v>15.083333015399999</v>
      </c>
      <c r="F483">
        <v>534</v>
      </c>
      <c r="G483" t="s">
        <v>3359</v>
      </c>
      <c r="H483">
        <v>49.5833320618</v>
      </c>
      <c r="I483">
        <v>15.083333015399999</v>
      </c>
      <c r="J483">
        <v>534</v>
      </c>
    </row>
    <row r="484" spans="1:10">
      <c r="A484" t="s">
        <v>782</v>
      </c>
      <c r="B484" t="s">
        <v>1363</v>
      </c>
      <c r="C484" t="s">
        <v>3360</v>
      </c>
      <c r="D484">
        <v>76</v>
      </c>
      <c r="E484">
        <v>137.86999511720001</v>
      </c>
      <c r="F484">
        <v>5</v>
      </c>
      <c r="G484" t="s">
        <v>3360</v>
      </c>
      <c r="H484">
        <v>76</v>
      </c>
      <c r="I484">
        <v>137.86999511720001</v>
      </c>
      <c r="J484">
        <v>5</v>
      </c>
    </row>
    <row r="485" spans="1:10">
      <c r="A485" t="s">
        <v>783</v>
      </c>
      <c r="B485" t="s">
        <v>2679</v>
      </c>
      <c r="C485" t="s">
        <v>3362</v>
      </c>
      <c r="D485">
        <v>5.3299999237</v>
      </c>
      <c r="E485">
        <v>-52.650001525900002</v>
      </c>
      <c r="F485">
        <v>4</v>
      </c>
      <c r="G485" t="s">
        <v>3362</v>
      </c>
      <c r="H485">
        <v>5.3299999237</v>
      </c>
      <c r="I485">
        <v>-52.650001525900002</v>
      </c>
      <c r="J485">
        <v>4</v>
      </c>
    </row>
    <row r="486" spans="1:10">
      <c r="A486" t="s">
        <v>784</v>
      </c>
      <c r="B486" t="s">
        <v>2222</v>
      </c>
      <c r="C486" t="s">
        <v>3355</v>
      </c>
      <c r="D486">
        <v>31.969999313399999</v>
      </c>
      <c r="E486">
        <v>-111.5999984741</v>
      </c>
      <c r="F486">
        <v>2083</v>
      </c>
      <c r="G486" t="s">
        <v>3355</v>
      </c>
      <c r="H486">
        <v>31.969999313399999</v>
      </c>
      <c r="I486">
        <v>-111.5999984741</v>
      </c>
      <c r="J486">
        <v>2083</v>
      </c>
    </row>
    <row r="487" spans="1:10">
      <c r="A487" t="s">
        <v>785</v>
      </c>
      <c r="B487" t="s">
        <v>156</v>
      </c>
      <c r="C487" t="s">
        <v>3334</v>
      </c>
      <c r="D487">
        <v>46.966667175300003</v>
      </c>
      <c r="E487">
        <v>19.5833339691</v>
      </c>
      <c r="F487">
        <v>125</v>
      </c>
      <c r="G487" t="s">
        <v>3334</v>
      </c>
      <c r="H487">
        <v>46.966667175300003</v>
      </c>
      <c r="I487">
        <v>19.5833339691</v>
      </c>
      <c r="J487">
        <v>125</v>
      </c>
    </row>
    <row r="488" spans="1:10">
      <c r="A488" t="s">
        <v>786</v>
      </c>
      <c r="B488" t="s">
        <v>2224</v>
      </c>
      <c r="C488" t="s">
        <v>1800</v>
      </c>
      <c r="D488">
        <v>49.583329999999997</v>
      </c>
      <c r="E488">
        <v>15.08333</v>
      </c>
      <c r="F488">
        <v>534</v>
      </c>
      <c r="G488" t="s">
        <v>1800</v>
      </c>
      <c r="H488">
        <v>49.583329999999997</v>
      </c>
      <c r="I488">
        <v>15.08333</v>
      </c>
      <c r="J488">
        <v>534</v>
      </c>
    </row>
    <row r="489" spans="1:10">
      <c r="A489" t="s">
        <v>787</v>
      </c>
      <c r="B489" t="s">
        <v>1358</v>
      </c>
      <c r="C489" t="s">
        <v>3363</v>
      </c>
      <c r="D489">
        <v>56</v>
      </c>
      <c r="E489">
        <v>92.879997253400006</v>
      </c>
      <c r="F489">
        <v>137</v>
      </c>
      <c r="G489" t="s">
        <v>3363</v>
      </c>
      <c r="H489">
        <v>56</v>
      </c>
      <c r="I489">
        <v>92.879997253400006</v>
      </c>
      <c r="J489">
        <v>137</v>
      </c>
    </row>
    <row r="490" spans="1:10">
      <c r="A490" t="s">
        <v>788</v>
      </c>
      <c r="B490" t="s">
        <v>2680</v>
      </c>
      <c r="C490" t="s">
        <v>3370</v>
      </c>
      <c r="D490">
        <v>62.779998779300001</v>
      </c>
      <c r="E490">
        <v>8.8800001143999996</v>
      </c>
      <c r="F490">
        <v>210</v>
      </c>
      <c r="G490" t="s">
        <v>3370</v>
      </c>
      <c r="H490">
        <v>62.779998779300001</v>
      </c>
      <c r="I490">
        <v>8.8800001143999996</v>
      </c>
      <c r="J490">
        <v>210</v>
      </c>
    </row>
    <row r="491" spans="1:10">
      <c r="A491" t="s">
        <v>789</v>
      </c>
      <c r="B491" t="s">
        <v>2681</v>
      </c>
      <c r="C491" t="s">
        <v>3364</v>
      </c>
      <c r="D491">
        <v>46.033332824699997</v>
      </c>
      <c r="E491">
        <v>16.5499992371</v>
      </c>
      <c r="F491">
        <v>155</v>
      </c>
      <c r="G491" t="s">
        <v>3364</v>
      </c>
      <c r="H491">
        <v>46.033332824699997</v>
      </c>
      <c r="I491">
        <v>16.5499992371</v>
      </c>
      <c r="J491">
        <v>155</v>
      </c>
    </row>
    <row r="492" spans="1:10">
      <c r="A492" t="s">
        <v>790</v>
      </c>
      <c r="B492" t="s">
        <v>2413</v>
      </c>
      <c r="C492" t="s">
        <v>2412</v>
      </c>
      <c r="D492">
        <v>-62.216659545900001</v>
      </c>
      <c r="E492">
        <v>-58.7832984924</v>
      </c>
      <c r="G492" t="s">
        <v>2412</v>
      </c>
      <c r="H492">
        <v>-62.216659545900001</v>
      </c>
      <c r="I492">
        <v>-58.7832984924</v>
      </c>
    </row>
    <row r="493" spans="1:10">
      <c r="A493" t="s">
        <v>791</v>
      </c>
      <c r="B493" t="s">
        <v>1411</v>
      </c>
      <c r="C493" t="s">
        <v>3353</v>
      </c>
      <c r="D493">
        <v>43.729999542199998</v>
      </c>
      <c r="E493">
        <v>42.659999847400002</v>
      </c>
      <c r="F493">
        <v>2070</v>
      </c>
      <c r="G493" t="s">
        <v>3353</v>
      </c>
      <c r="H493">
        <v>43.729999542199998</v>
      </c>
      <c r="I493">
        <v>42.659999847400002</v>
      </c>
      <c r="J493">
        <v>2070</v>
      </c>
    </row>
    <row r="494" spans="1:10">
      <c r="A494" t="s">
        <v>792</v>
      </c>
      <c r="B494" t="s">
        <v>1625</v>
      </c>
      <c r="C494" t="s">
        <v>3620</v>
      </c>
      <c r="D494">
        <v>53.25</v>
      </c>
      <c r="E494">
        <v>50.450000762899997</v>
      </c>
      <c r="F494">
        <v>139</v>
      </c>
      <c r="G494" t="s">
        <v>3620</v>
      </c>
      <c r="H494">
        <v>53.25</v>
      </c>
      <c r="I494">
        <v>50.450000762899997</v>
      </c>
      <c r="J494">
        <v>139</v>
      </c>
    </row>
    <row r="495" spans="1:10">
      <c r="A495" t="s">
        <v>793</v>
      </c>
      <c r="B495" t="s">
        <v>2682</v>
      </c>
      <c r="C495" t="s">
        <v>3354</v>
      </c>
      <c r="D495">
        <v>35.799999237100003</v>
      </c>
      <c r="E495">
        <v>137.60000610349999</v>
      </c>
      <c r="G495" t="s">
        <v>3354</v>
      </c>
      <c r="H495">
        <v>35.799999237100003</v>
      </c>
      <c r="I495">
        <v>137.60000610349999</v>
      </c>
    </row>
    <row r="496" spans="1:10">
      <c r="A496" t="s">
        <v>794</v>
      </c>
      <c r="B496" t="s">
        <v>2226</v>
      </c>
      <c r="C496" t="s">
        <v>2227</v>
      </c>
      <c r="D496">
        <v>53.400001525900002</v>
      </c>
      <c r="E496">
        <v>6.4200000763</v>
      </c>
      <c r="G496" t="s">
        <v>2227</v>
      </c>
      <c r="H496">
        <v>53.400001525900002</v>
      </c>
      <c r="I496">
        <v>6.4200000763</v>
      </c>
    </row>
    <row r="497" spans="1:10">
      <c r="A497" t="s">
        <v>795</v>
      </c>
      <c r="B497" t="s">
        <v>2683</v>
      </c>
      <c r="C497" t="s">
        <v>3361</v>
      </c>
      <c r="D497">
        <v>61.233333587600001</v>
      </c>
      <c r="E497">
        <v>25.066667556799999</v>
      </c>
      <c r="F497">
        <v>158</v>
      </c>
      <c r="G497" t="s">
        <v>3361</v>
      </c>
      <c r="H497">
        <v>61.233333587600001</v>
      </c>
      <c r="I497">
        <v>25.066667556799999</v>
      </c>
      <c r="J497">
        <v>158</v>
      </c>
    </row>
    <row r="498" spans="1:10">
      <c r="A498" t="s">
        <v>796</v>
      </c>
      <c r="B498" t="s">
        <v>2228</v>
      </c>
      <c r="C498" t="s">
        <v>3116</v>
      </c>
      <c r="D498">
        <v>19.520000457799998</v>
      </c>
      <c r="E498">
        <v>-154.82000732419999</v>
      </c>
      <c r="F498">
        <v>3</v>
      </c>
      <c r="G498" t="s">
        <v>3116</v>
      </c>
      <c r="H498">
        <v>19.520000457799998</v>
      </c>
      <c r="I498">
        <v>-154.82000732419999</v>
      </c>
      <c r="J498">
        <v>3</v>
      </c>
    </row>
    <row r="499" spans="1:10">
      <c r="A499" t="s">
        <v>797</v>
      </c>
      <c r="B499" t="s">
        <v>1487</v>
      </c>
      <c r="C499" t="s">
        <v>3365</v>
      </c>
      <c r="D499">
        <v>25.030000686600001</v>
      </c>
      <c r="E499">
        <v>102.21333312989999</v>
      </c>
      <c r="F499">
        <v>1917</v>
      </c>
      <c r="G499" t="s">
        <v>3365</v>
      </c>
      <c r="H499">
        <v>25.030000686600001</v>
      </c>
      <c r="I499">
        <v>102.21333312989999</v>
      </c>
      <c r="J499">
        <v>1917</v>
      </c>
    </row>
    <row r="500" spans="1:10">
      <c r="A500" t="s">
        <v>798</v>
      </c>
      <c r="B500" t="s">
        <v>2230</v>
      </c>
      <c r="C500" t="s">
        <v>2093</v>
      </c>
      <c r="D500">
        <v>46.069999694800003</v>
      </c>
      <c r="E500">
        <v>15.0600004196</v>
      </c>
      <c r="F500">
        <v>600</v>
      </c>
      <c r="G500" t="s">
        <v>2093</v>
      </c>
      <c r="H500">
        <v>46.069999694800003</v>
      </c>
      <c r="I500">
        <v>15.0600004196</v>
      </c>
      <c r="J500">
        <v>600</v>
      </c>
    </row>
    <row r="501" spans="1:10">
      <c r="A501" t="s">
        <v>799</v>
      </c>
      <c r="B501" t="s">
        <v>2231</v>
      </c>
      <c r="C501" t="s">
        <v>2091</v>
      </c>
      <c r="D501">
        <v>46.297349481700003</v>
      </c>
      <c r="E501">
        <v>14.5333143774</v>
      </c>
      <c r="F501">
        <v>1740</v>
      </c>
      <c r="G501" t="s">
        <v>2091</v>
      </c>
      <c r="H501">
        <v>46.297349481700003</v>
      </c>
      <c r="I501">
        <v>14.5333143774</v>
      </c>
      <c r="J501">
        <v>1740</v>
      </c>
    </row>
    <row r="502" spans="1:10">
      <c r="A502" t="s">
        <v>3366</v>
      </c>
      <c r="B502" t="s">
        <v>3367</v>
      </c>
      <c r="C502" t="s">
        <v>3368</v>
      </c>
      <c r="D502">
        <v>8.7200002669999996</v>
      </c>
      <c r="E502">
        <v>167.73300170900001</v>
      </c>
      <c r="F502">
        <v>10</v>
      </c>
      <c r="G502" t="s">
        <v>3368</v>
      </c>
      <c r="H502">
        <v>8.7200002669999996</v>
      </c>
      <c r="I502">
        <v>167.73300170900001</v>
      </c>
      <c r="J502">
        <v>10</v>
      </c>
    </row>
    <row r="503" spans="1:10">
      <c r="A503" t="s">
        <v>800</v>
      </c>
      <c r="B503" t="s">
        <v>2684</v>
      </c>
      <c r="C503" t="s">
        <v>3125</v>
      </c>
      <c r="D503">
        <v>43.700000762899997</v>
      </c>
      <c r="E503">
        <v>40.216667175300003</v>
      </c>
      <c r="F503">
        <v>400</v>
      </c>
      <c r="G503" t="s">
        <v>3125</v>
      </c>
      <c r="H503">
        <v>43.700000762899997</v>
      </c>
      <c r="I503">
        <v>40.216667175300003</v>
      </c>
      <c r="J503">
        <v>400</v>
      </c>
    </row>
    <row r="504" spans="1:10">
      <c r="A504" t="s">
        <v>801</v>
      </c>
      <c r="B504" t="s">
        <v>2419</v>
      </c>
      <c r="C504" t="s">
        <v>2418</v>
      </c>
      <c r="D504">
        <v>40.8699989319</v>
      </c>
      <c r="E504">
        <v>66.150001525899995</v>
      </c>
      <c r="F504">
        <v>340</v>
      </c>
      <c r="G504" t="s">
        <v>2418</v>
      </c>
      <c r="H504">
        <v>40.8699989319</v>
      </c>
      <c r="I504">
        <v>66.150001525899995</v>
      </c>
      <c r="J504">
        <v>340</v>
      </c>
    </row>
    <row r="505" spans="1:10">
      <c r="A505" t="s">
        <v>802</v>
      </c>
      <c r="B505" t="s">
        <v>2232</v>
      </c>
      <c r="C505" t="s">
        <v>2233</v>
      </c>
      <c r="D505">
        <v>44.450000762899997</v>
      </c>
      <c r="E505">
        <v>77.569999694800003</v>
      </c>
      <c r="F505">
        <v>412</v>
      </c>
      <c r="G505" t="s">
        <v>2233</v>
      </c>
      <c r="H505">
        <v>44.450000762899997</v>
      </c>
      <c r="I505">
        <v>77.569999694800003</v>
      </c>
      <c r="J505">
        <v>412</v>
      </c>
    </row>
    <row r="506" spans="1:10">
      <c r="A506" t="s">
        <v>803</v>
      </c>
      <c r="B506" t="s">
        <v>2234</v>
      </c>
      <c r="C506" t="s">
        <v>2235</v>
      </c>
      <c r="D506">
        <v>43.25</v>
      </c>
      <c r="E506">
        <v>77.879997253400006</v>
      </c>
      <c r="F506">
        <v>2519</v>
      </c>
      <c r="G506" t="s">
        <v>2235</v>
      </c>
      <c r="H506">
        <v>43.25</v>
      </c>
      <c r="I506">
        <v>77.879997253400006</v>
      </c>
      <c r="J506">
        <v>2519</v>
      </c>
    </row>
    <row r="507" spans="1:10">
      <c r="A507" t="s">
        <v>804</v>
      </c>
      <c r="B507" t="s">
        <v>2685</v>
      </c>
      <c r="C507" t="s">
        <v>3358</v>
      </c>
      <c r="D507">
        <v>39.099998474099998</v>
      </c>
      <c r="E507">
        <v>-96.199996948199995</v>
      </c>
      <c r="F507">
        <v>350</v>
      </c>
      <c r="G507" t="s">
        <v>3358</v>
      </c>
      <c r="H507">
        <v>39.099998474099998</v>
      </c>
      <c r="I507">
        <v>-96.199996948199995</v>
      </c>
      <c r="J507">
        <v>350</v>
      </c>
    </row>
    <row r="508" spans="1:10">
      <c r="A508" t="s">
        <v>805</v>
      </c>
      <c r="B508" t="s">
        <v>2686</v>
      </c>
      <c r="C508" t="s">
        <v>3390</v>
      </c>
      <c r="D508">
        <v>-66.730003356899999</v>
      </c>
      <c r="E508">
        <v>112.83000183110001</v>
      </c>
      <c r="F508">
        <v>1390</v>
      </c>
      <c r="G508" t="s">
        <v>3390</v>
      </c>
      <c r="H508">
        <v>-66.730003356899999</v>
      </c>
      <c r="I508">
        <v>112.83000183110001</v>
      </c>
      <c r="J508">
        <v>1390</v>
      </c>
    </row>
    <row r="509" spans="1:10">
      <c r="A509" t="s">
        <v>806</v>
      </c>
      <c r="B509" t="s">
        <v>1407</v>
      </c>
      <c r="C509" t="s">
        <v>3381</v>
      </c>
      <c r="D509">
        <v>6.5999999045999997</v>
      </c>
      <c r="E509">
        <v>3.2999999522999999</v>
      </c>
      <c r="F509">
        <v>10</v>
      </c>
      <c r="G509" t="s">
        <v>3381</v>
      </c>
      <c r="H509">
        <v>6.5999999045999997</v>
      </c>
      <c r="I509">
        <v>3.2999999522999999</v>
      </c>
      <c r="J509">
        <v>10</v>
      </c>
    </row>
    <row r="510" spans="1:10">
      <c r="A510" t="s">
        <v>807</v>
      </c>
      <c r="B510" t="s">
        <v>2687</v>
      </c>
      <c r="C510" t="s">
        <v>1864</v>
      </c>
      <c r="D510">
        <v>59.5</v>
      </c>
      <c r="E510">
        <v>25.899999618500001</v>
      </c>
      <c r="F510">
        <v>32</v>
      </c>
      <c r="G510" t="s">
        <v>1864</v>
      </c>
      <c r="H510">
        <v>59.5</v>
      </c>
      <c r="I510">
        <v>25.899999618500001</v>
      </c>
      <c r="J510">
        <v>32</v>
      </c>
    </row>
    <row r="511" spans="1:10">
      <c r="A511" t="s">
        <v>808</v>
      </c>
      <c r="B511" t="s">
        <v>2688</v>
      </c>
      <c r="C511" t="s">
        <v>3401</v>
      </c>
      <c r="D511">
        <v>-78</v>
      </c>
      <c r="E511">
        <v>-162</v>
      </c>
      <c r="F511">
        <v>44</v>
      </c>
      <c r="G511" t="s">
        <v>3401</v>
      </c>
      <c r="H511">
        <v>-78</v>
      </c>
      <c r="I511">
        <v>-162</v>
      </c>
      <c r="J511">
        <v>44</v>
      </c>
    </row>
    <row r="512" spans="1:10">
      <c r="A512" t="s">
        <v>809</v>
      </c>
      <c r="B512" t="s">
        <v>1680</v>
      </c>
      <c r="C512" t="s">
        <v>3398</v>
      </c>
      <c r="D512">
        <v>30.3</v>
      </c>
      <c r="E512">
        <v>119.73</v>
      </c>
      <c r="F512">
        <v>138</v>
      </c>
      <c r="G512" t="s">
        <v>3398</v>
      </c>
      <c r="H512">
        <v>30.3</v>
      </c>
      <c r="I512">
        <v>119.73</v>
      </c>
      <c r="J512">
        <v>138</v>
      </c>
    </row>
    <row r="513" spans="1:10">
      <c r="A513" t="s">
        <v>810</v>
      </c>
      <c r="B513" t="s">
        <v>239</v>
      </c>
      <c r="C513" t="s">
        <v>237</v>
      </c>
      <c r="D513">
        <v>-45.037998199500002</v>
      </c>
      <c r="E513">
        <v>169.6840057373</v>
      </c>
      <c r="F513">
        <v>370</v>
      </c>
      <c r="G513" t="s">
        <v>237</v>
      </c>
      <c r="H513">
        <v>-45.037998199500002</v>
      </c>
      <c r="I513">
        <v>169.6840057373</v>
      </c>
      <c r="J513">
        <v>370</v>
      </c>
    </row>
    <row r="514" spans="1:10">
      <c r="A514" t="s">
        <v>811</v>
      </c>
      <c r="B514" t="s">
        <v>2689</v>
      </c>
      <c r="C514" t="s">
        <v>3387</v>
      </c>
      <c r="D514">
        <v>40.539991000000001</v>
      </c>
      <c r="E514">
        <v>-121.57646200000001</v>
      </c>
      <c r="F514">
        <v>1756</v>
      </c>
      <c r="G514" t="s">
        <v>3387</v>
      </c>
      <c r="H514">
        <v>40.539991000000001</v>
      </c>
      <c r="I514">
        <v>-121.57646200000001</v>
      </c>
      <c r="J514">
        <v>1756</v>
      </c>
    </row>
    <row r="515" spans="1:10">
      <c r="A515" t="s">
        <v>812</v>
      </c>
      <c r="B515" t="s">
        <v>2690</v>
      </c>
      <c r="C515" t="s">
        <v>3371</v>
      </c>
      <c r="D515">
        <v>33.400001525900002</v>
      </c>
      <c r="E515">
        <v>-97.633331298800002</v>
      </c>
      <c r="F515">
        <v>312</v>
      </c>
      <c r="G515" t="s">
        <v>3371</v>
      </c>
      <c r="H515">
        <v>33.400001525900002</v>
      </c>
      <c r="I515">
        <v>-97.633331298800002</v>
      </c>
      <c r="J515">
        <v>312</v>
      </c>
    </row>
    <row r="516" spans="1:10">
      <c r="A516" t="s">
        <v>813</v>
      </c>
      <c r="B516" t="s">
        <v>2691</v>
      </c>
      <c r="C516" t="s">
        <v>3380</v>
      </c>
      <c r="D516">
        <v>53.400001525900002</v>
      </c>
      <c r="E516">
        <v>-1.75</v>
      </c>
      <c r="F516">
        <v>420</v>
      </c>
      <c r="G516" t="s">
        <v>3380</v>
      </c>
      <c r="H516">
        <v>53.400001525900002</v>
      </c>
      <c r="I516">
        <v>-1.75</v>
      </c>
      <c r="J516">
        <v>420</v>
      </c>
    </row>
    <row r="517" spans="1:10">
      <c r="A517" t="s">
        <v>814</v>
      </c>
      <c r="B517" t="s">
        <v>2692</v>
      </c>
      <c r="C517" t="s">
        <v>3414</v>
      </c>
      <c r="D517">
        <v>43.148200988799999</v>
      </c>
      <c r="E517">
        <v>-73.126800537099996</v>
      </c>
      <c r="F517">
        <v>1015</v>
      </c>
      <c r="G517" t="s">
        <v>3414</v>
      </c>
      <c r="H517">
        <v>43.148200988799999</v>
      </c>
      <c r="I517">
        <v>-73.126800537099996</v>
      </c>
      <c r="J517">
        <v>1015</v>
      </c>
    </row>
    <row r="518" spans="1:10">
      <c r="A518" t="s">
        <v>815</v>
      </c>
      <c r="B518" t="s">
        <v>1583</v>
      </c>
      <c r="C518" t="s">
        <v>3187</v>
      </c>
      <c r="D518">
        <v>49.8699989319</v>
      </c>
      <c r="E518">
        <v>6.1700000763</v>
      </c>
      <c r="F518">
        <v>218</v>
      </c>
      <c r="G518" t="s">
        <v>3187</v>
      </c>
      <c r="H518">
        <v>49.8699989319</v>
      </c>
      <c r="I518">
        <v>6.1700000763</v>
      </c>
      <c r="J518">
        <v>218</v>
      </c>
    </row>
    <row r="519" spans="1:10">
      <c r="A519" t="s">
        <v>816</v>
      </c>
      <c r="B519" t="s">
        <v>1689</v>
      </c>
      <c r="C519" t="s">
        <v>3373</v>
      </c>
      <c r="D519">
        <v>43.331501007100002</v>
      </c>
      <c r="E519">
        <v>-8.4700002669999996</v>
      </c>
      <c r="F519">
        <v>62</v>
      </c>
      <c r="G519" t="s">
        <v>3373</v>
      </c>
      <c r="H519">
        <v>43.331501007100002</v>
      </c>
      <c r="I519">
        <v>-8.4700002669999996</v>
      </c>
      <c r="J519">
        <v>62</v>
      </c>
    </row>
    <row r="520" spans="1:10">
      <c r="A520" t="s">
        <v>817</v>
      </c>
      <c r="B520" t="s">
        <v>1631</v>
      </c>
      <c r="C520" t="s">
        <v>3385</v>
      </c>
      <c r="D520">
        <v>32.6199989319</v>
      </c>
      <c r="E520">
        <v>-106.7399978638</v>
      </c>
      <c r="F520">
        <v>1317</v>
      </c>
      <c r="G520" t="s">
        <v>3385</v>
      </c>
      <c r="H520">
        <v>32.6199989319</v>
      </c>
      <c r="I520">
        <v>-106.7399978638</v>
      </c>
      <c r="J520">
        <v>1317</v>
      </c>
    </row>
    <row r="521" spans="1:10">
      <c r="A521" t="s">
        <v>818</v>
      </c>
      <c r="B521" t="s">
        <v>2424</v>
      </c>
      <c r="C521" t="s">
        <v>2045</v>
      </c>
      <c r="D521">
        <v>54.75</v>
      </c>
      <c r="E521">
        <v>17.5333328247</v>
      </c>
      <c r="F521">
        <v>2</v>
      </c>
      <c r="G521" t="s">
        <v>2045</v>
      </c>
      <c r="H521">
        <v>54.75</v>
      </c>
      <c r="I521">
        <v>17.5333328247</v>
      </c>
      <c r="J521">
        <v>2</v>
      </c>
    </row>
    <row r="522" spans="1:10">
      <c r="A522" t="s">
        <v>819</v>
      </c>
      <c r="B522" t="s">
        <v>2693</v>
      </c>
      <c r="C522" t="s">
        <v>3379</v>
      </c>
      <c r="D522">
        <v>47.681667327900001</v>
      </c>
      <c r="E522">
        <v>-72.442779540999993</v>
      </c>
      <c r="F522">
        <v>243</v>
      </c>
      <c r="G522" t="s">
        <v>3379</v>
      </c>
      <c r="H522">
        <v>47.681667327900001</v>
      </c>
      <c r="I522">
        <v>-72.442779540999993</v>
      </c>
      <c r="J522">
        <v>243</v>
      </c>
    </row>
    <row r="523" spans="1:10">
      <c r="A523" t="s">
        <v>820</v>
      </c>
      <c r="B523" t="s">
        <v>2236</v>
      </c>
      <c r="C523" t="s">
        <v>3543</v>
      </c>
      <c r="D523">
        <v>45.930000305199997</v>
      </c>
      <c r="E523">
        <v>-90.269996643100001</v>
      </c>
      <c r="F523">
        <v>868</v>
      </c>
      <c r="G523" t="s">
        <v>3543</v>
      </c>
      <c r="H523">
        <v>45.930000305199997</v>
      </c>
      <c r="I523">
        <v>-90.269996643100001</v>
      </c>
      <c r="J523">
        <v>868</v>
      </c>
    </row>
    <row r="524" spans="1:10">
      <c r="A524" t="s">
        <v>821</v>
      </c>
      <c r="B524" t="s">
        <v>1623</v>
      </c>
      <c r="C524" t="s">
        <v>3391</v>
      </c>
      <c r="D524">
        <v>52.400001525900002</v>
      </c>
      <c r="E524">
        <v>20.969999313399999</v>
      </c>
      <c r="F524">
        <v>96</v>
      </c>
      <c r="G524" t="s">
        <v>3391</v>
      </c>
      <c r="H524">
        <v>52.400001525900002</v>
      </c>
      <c r="I524">
        <v>20.969999313399999</v>
      </c>
      <c r="J524">
        <v>96</v>
      </c>
    </row>
    <row r="525" spans="1:10">
      <c r="A525" t="s">
        <v>822</v>
      </c>
      <c r="B525" t="s">
        <v>2694</v>
      </c>
      <c r="C525" t="s">
        <v>3392</v>
      </c>
      <c r="D525">
        <v>51.352499999999999</v>
      </c>
      <c r="E525">
        <v>12.4346</v>
      </c>
      <c r="F525">
        <v>90</v>
      </c>
      <c r="G525" t="s">
        <v>3392</v>
      </c>
      <c r="H525">
        <v>51.352499999999999</v>
      </c>
      <c r="I525">
        <v>12.4346</v>
      </c>
      <c r="J525">
        <v>90</v>
      </c>
    </row>
    <row r="526" spans="1:10">
      <c r="A526" t="s">
        <v>823</v>
      </c>
      <c r="B526" t="s">
        <v>1648</v>
      </c>
      <c r="C526" t="s">
        <v>3393</v>
      </c>
      <c r="D526">
        <v>-4.3000001906999996</v>
      </c>
      <c r="E526">
        <v>15.550000190700001</v>
      </c>
      <c r="F526">
        <v>450</v>
      </c>
      <c r="G526" t="s">
        <v>3393</v>
      </c>
      <c r="H526">
        <v>-4.3000001906999996</v>
      </c>
      <c r="I526">
        <v>15.550000190700001</v>
      </c>
      <c r="J526">
        <v>450</v>
      </c>
    </row>
    <row r="527" spans="1:10">
      <c r="A527" t="s">
        <v>824</v>
      </c>
      <c r="B527" t="s">
        <v>1457</v>
      </c>
      <c r="C527" t="s">
        <v>3408</v>
      </c>
      <c r="D527">
        <v>44.729999542199998</v>
      </c>
      <c r="E527">
        <v>127.5999984741</v>
      </c>
      <c r="F527">
        <v>331</v>
      </c>
      <c r="G527" t="s">
        <v>3408</v>
      </c>
      <c r="H527">
        <v>44.729999542199998</v>
      </c>
      <c r="I527">
        <v>127.5999984741</v>
      </c>
      <c r="J527">
        <v>331</v>
      </c>
    </row>
    <row r="528" spans="1:10">
      <c r="A528" t="s">
        <v>825</v>
      </c>
      <c r="B528" t="s">
        <v>1699</v>
      </c>
      <c r="C528" t="s">
        <v>3403</v>
      </c>
      <c r="D528">
        <v>41.650001525900002</v>
      </c>
      <c r="E528">
        <v>-111.8666687012</v>
      </c>
      <c r="F528">
        <v>1370</v>
      </c>
      <c r="G528" t="s">
        <v>3403</v>
      </c>
      <c r="H528">
        <v>41.650001525900002</v>
      </c>
      <c r="I528">
        <v>-111.8666687012</v>
      </c>
      <c r="J528">
        <v>1370</v>
      </c>
    </row>
    <row r="529" spans="1:10">
      <c r="A529" t="s">
        <v>826</v>
      </c>
      <c r="B529" t="s">
        <v>2695</v>
      </c>
      <c r="C529" t="s">
        <v>3386</v>
      </c>
      <c r="D529">
        <v>4.5500001906999996</v>
      </c>
      <c r="E529">
        <v>-70.916664123499999</v>
      </c>
      <c r="F529">
        <v>171</v>
      </c>
      <c r="G529" t="s">
        <v>3386</v>
      </c>
      <c r="H529">
        <v>4.5500001906999996</v>
      </c>
      <c r="I529">
        <v>-70.916664123499999</v>
      </c>
      <c r="J529">
        <v>171</v>
      </c>
    </row>
    <row r="530" spans="1:10">
      <c r="A530" t="s">
        <v>827</v>
      </c>
      <c r="B530" t="s">
        <v>1413</v>
      </c>
      <c r="C530" t="s">
        <v>3374</v>
      </c>
      <c r="D530">
        <v>23.149999618500001</v>
      </c>
      <c r="E530">
        <v>-82.349998474100005</v>
      </c>
      <c r="F530">
        <v>50</v>
      </c>
      <c r="G530" t="s">
        <v>3374</v>
      </c>
      <c r="H530">
        <v>23.149999618500001</v>
      </c>
      <c r="I530">
        <v>-82.349998474100005</v>
      </c>
      <c r="J530">
        <v>50</v>
      </c>
    </row>
    <row r="531" spans="1:10">
      <c r="A531" t="s">
        <v>828</v>
      </c>
      <c r="B531" t="s">
        <v>1703</v>
      </c>
      <c r="C531" t="s">
        <v>3396</v>
      </c>
      <c r="D531">
        <v>29.399999618500001</v>
      </c>
      <c r="E531">
        <v>91.029998779300001</v>
      </c>
      <c r="F531">
        <v>3633</v>
      </c>
      <c r="G531" t="s">
        <v>3396</v>
      </c>
      <c r="H531">
        <v>29.399999618500001</v>
      </c>
      <c r="I531">
        <v>91.029998779300001</v>
      </c>
      <c r="J531">
        <v>3633</v>
      </c>
    </row>
    <row r="532" spans="1:10">
      <c r="A532" t="s">
        <v>829</v>
      </c>
      <c r="B532" t="s">
        <v>2696</v>
      </c>
      <c r="C532" t="s">
        <v>3397</v>
      </c>
      <c r="D532">
        <v>-13.7833299637</v>
      </c>
      <c r="E532">
        <v>33.783332824699997</v>
      </c>
      <c r="F532">
        <v>1228</v>
      </c>
      <c r="G532" t="s">
        <v>3397</v>
      </c>
      <c r="H532">
        <v>-13.7833299637</v>
      </c>
      <c r="I532">
        <v>33.783332824699997</v>
      </c>
      <c r="J532">
        <v>1228</v>
      </c>
    </row>
    <row r="533" spans="1:10">
      <c r="A533" t="s">
        <v>830</v>
      </c>
      <c r="B533" t="s">
        <v>1626</v>
      </c>
      <c r="C533" t="s">
        <v>3399</v>
      </c>
      <c r="D533">
        <v>52.216667175300003</v>
      </c>
      <c r="E533">
        <v>14.1166667938</v>
      </c>
      <c r="F533">
        <v>112</v>
      </c>
      <c r="G533" t="s">
        <v>3399</v>
      </c>
      <c r="H533">
        <v>52.216667175300003</v>
      </c>
      <c r="I533">
        <v>14.1166667938</v>
      </c>
      <c r="J533">
        <v>112</v>
      </c>
    </row>
    <row r="534" spans="1:10">
      <c r="A534" t="s">
        <v>831</v>
      </c>
      <c r="B534" t="s">
        <v>1475</v>
      </c>
      <c r="C534" t="s">
        <v>3400</v>
      </c>
      <c r="D534">
        <v>38.766666412399999</v>
      </c>
      <c r="E534">
        <v>-9.1333332061999997</v>
      </c>
      <c r="F534">
        <v>105</v>
      </c>
      <c r="G534" t="s">
        <v>3400</v>
      </c>
      <c r="H534">
        <v>38.766666412399999</v>
      </c>
      <c r="I534">
        <v>-9.1333332061999997</v>
      </c>
      <c r="J534">
        <v>105</v>
      </c>
    </row>
    <row r="535" spans="1:10">
      <c r="A535" t="s">
        <v>832</v>
      </c>
      <c r="B535" t="s">
        <v>2240</v>
      </c>
      <c r="C535" t="s">
        <v>2242</v>
      </c>
      <c r="D535">
        <v>54.953809</v>
      </c>
      <c r="E535">
        <v>-112.466649</v>
      </c>
      <c r="F535">
        <v>548</v>
      </c>
      <c r="G535" t="s">
        <v>2242</v>
      </c>
      <c r="H535">
        <v>54.953809</v>
      </c>
      <c r="I535">
        <v>-112.466649</v>
      </c>
      <c r="J535">
        <v>548</v>
      </c>
    </row>
    <row r="536" spans="1:10">
      <c r="A536" t="s">
        <v>833</v>
      </c>
      <c r="B536" t="s">
        <v>2243</v>
      </c>
      <c r="C536" t="s">
        <v>2244</v>
      </c>
      <c r="D536">
        <v>23.469999313399999</v>
      </c>
      <c r="E536">
        <v>120.87000274659999</v>
      </c>
      <c r="F536">
        <v>2862</v>
      </c>
      <c r="G536" t="s">
        <v>2244</v>
      </c>
      <c r="H536">
        <v>23.469999313399999</v>
      </c>
      <c r="I536">
        <v>120.87000274659999</v>
      </c>
      <c r="J536">
        <v>2862</v>
      </c>
    </row>
    <row r="537" spans="1:10">
      <c r="A537" t="s">
        <v>834</v>
      </c>
      <c r="B537" t="s">
        <v>2697</v>
      </c>
      <c r="C537" t="s">
        <v>3384</v>
      </c>
      <c r="D537">
        <v>41.319999694800003</v>
      </c>
      <c r="E537">
        <v>-105.66999816889999</v>
      </c>
      <c r="F537">
        <v>2218</v>
      </c>
      <c r="G537" t="s">
        <v>3384</v>
      </c>
      <c r="H537">
        <v>41.319999694800003</v>
      </c>
      <c r="I537">
        <v>-105.66999816889999</v>
      </c>
      <c r="J537">
        <v>2218</v>
      </c>
    </row>
    <row r="538" spans="1:10">
      <c r="A538" t="s">
        <v>835</v>
      </c>
      <c r="B538" t="s">
        <v>181</v>
      </c>
      <c r="C538" t="s">
        <v>180</v>
      </c>
      <c r="D538">
        <v>35.5182</v>
      </c>
      <c r="E538">
        <v>12.6305</v>
      </c>
      <c r="F538">
        <v>45</v>
      </c>
      <c r="G538" t="s">
        <v>180</v>
      </c>
      <c r="H538">
        <v>35.5182</v>
      </c>
      <c r="I538">
        <v>12.6305</v>
      </c>
      <c r="J538">
        <v>45</v>
      </c>
    </row>
    <row r="539" spans="1:10">
      <c r="A539" t="s">
        <v>836</v>
      </c>
      <c r="B539" t="s">
        <v>178</v>
      </c>
      <c r="C539" t="s">
        <v>177</v>
      </c>
      <c r="D539">
        <v>38.876300000000001</v>
      </c>
      <c r="E539">
        <v>16.232199999999999</v>
      </c>
      <c r="F539">
        <v>6</v>
      </c>
      <c r="G539" t="s">
        <v>177</v>
      </c>
      <c r="H539">
        <v>38.876300000000001</v>
      </c>
      <c r="I539">
        <v>16.232199999999999</v>
      </c>
      <c r="J539">
        <v>6</v>
      </c>
    </row>
    <row r="540" spans="1:10">
      <c r="A540" t="s">
        <v>837</v>
      </c>
      <c r="B540" t="s">
        <v>2698</v>
      </c>
      <c r="C540" t="s">
        <v>1964</v>
      </c>
      <c r="D540">
        <v>52</v>
      </c>
      <c r="E540">
        <v>0.5</v>
      </c>
      <c r="F540">
        <v>50</v>
      </c>
      <c r="G540" t="s">
        <v>1964</v>
      </c>
      <c r="H540">
        <v>52</v>
      </c>
      <c r="I540">
        <v>0.5</v>
      </c>
      <c r="J540">
        <v>50</v>
      </c>
    </row>
    <row r="541" spans="1:10">
      <c r="A541" t="s">
        <v>838</v>
      </c>
      <c r="B541" t="s">
        <v>2699</v>
      </c>
      <c r="C541" t="s">
        <v>1946</v>
      </c>
      <c r="D541">
        <v>54.430000305199997</v>
      </c>
      <c r="E541">
        <v>-7.9000000954000003</v>
      </c>
      <c r="F541">
        <v>130</v>
      </c>
      <c r="G541" t="s">
        <v>1946</v>
      </c>
      <c r="H541">
        <v>54.430000305199997</v>
      </c>
      <c r="I541">
        <v>-7.9000000954000003</v>
      </c>
      <c r="J541">
        <v>130</v>
      </c>
    </row>
    <row r="542" spans="1:10">
      <c r="A542" t="s">
        <v>839</v>
      </c>
      <c r="B542" t="s">
        <v>2427</v>
      </c>
      <c r="C542" t="s">
        <v>3404</v>
      </c>
      <c r="D542">
        <v>42.450000762899997</v>
      </c>
      <c r="E542">
        <v>-2.5</v>
      </c>
      <c r="F542">
        <v>370</v>
      </c>
      <c r="G542" t="s">
        <v>3404</v>
      </c>
      <c r="H542">
        <v>42.450000762899997</v>
      </c>
      <c r="I542">
        <v>-2.5</v>
      </c>
      <c r="J542">
        <v>370</v>
      </c>
    </row>
    <row r="543" spans="1:10">
      <c r="A543" t="s">
        <v>840</v>
      </c>
      <c r="B543" t="s">
        <v>2245</v>
      </c>
      <c r="C543" t="s">
        <v>2246</v>
      </c>
      <c r="D543">
        <v>42.884723663300001</v>
      </c>
      <c r="E543">
        <v>-81.480552673299997</v>
      </c>
      <c r="F543">
        <v>239</v>
      </c>
      <c r="G543" t="s">
        <v>2246</v>
      </c>
      <c r="H543">
        <v>42.884723663300001</v>
      </c>
      <c r="I543">
        <v>-81.480552673299997</v>
      </c>
      <c r="J543">
        <v>239</v>
      </c>
    </row>
    <row r="544" spans="1:10">
      <c r="A544" t="s">
        <v>841</v>
      </c>
      <c r="B544" t="s">
        <v>2247</v>
      </c>
      <c r="C544" t="s">
        <v>2248</v>
      </c>
      <c r="D544">
        <v>48.803600311300002</v>
      </c>
      <c r="E544">
        <v>-3.5838999748</v>
      </c>
      <c r="F544">
        <v>20</v>
      </c>
      <c r="G544" t="s">
        <v>2248</v>
      </c>
      <c r="H544">
        <v>48.803600311300002</v>
      </c>
      <c r="I544">
        <v>-3.5838999748</v>
      </c>
      <c r="J544">
        <v>20</v>
      </c>
    </row>
    <row r="545" spans="1:10">
      <c r="A545" t="s">
        <v>842</v>
      </c>
      <c r="B545" t="s">
        <v>2700</v>
      </c>
      <c r="C545" t="s">
        <v>3406</v>
      </c>
      <c r="D545">
        <v>40.444900512700002</v>
      </c>
      <c r="E545">
        <v>-111.7080993652</v>
      </c>
      <c r="F545">
        <v>1768</v>
      </c>
      <c r="G545" t="s">
        <v>3406</v>
      </c>
      <c r="H545">
        <v>40.444900512700002</v>
      </c>
      <c r="I545">
        <v>-111.7080993652</v>
      </c>
      <c r="J545">
        <v>1768</v>
      </c>
    </row>
    <row r="546" spans="1:10">
      <c r="A546" t="s">
        <v>843</v>
      </c>
      <c r="B546" t="s">
        <v>1495</v>
      </c>
      <c r="C546" t="s">
        <v>3376</v>
      </c>
      <c r="D546">
        <v>-16.520000457799998</v>
      </c>
      <c r="E546">
        <v>-68.029998779300001</v>
      </c>
      <c r="F546">
        <v>3420</v>
      </c>
      <c r="G546" t="s">
        <v>3376</v>
      </c>
      <c r="H546">
        <v>-16.520000457799998</v>
      </c>
      <c r="I546">
        <v>-68.029998779300001</v>
      </c>
      <c r="J546">
        <v>3420</v>
      </c>
    </row>
    <row r="547" spans="1:10">
      <c r="A547" t="s">
        <v>844</v>
      </c>
      <c r="B547" t="s">
        <v>14</v>
      </c>
      <c r="C547" t="s">
        <v>2249</v>
      </c>
      <c r="D547">
        <v>-22.100000381499999</v>
      </c>
      <c r="E547">
        <v>-65.599998474100005</v>
      </c>
      <c r="F547">
        <v>3459</v>
      </c>
      <c r="G547" t="s">
        <v>2249</v>
      </c>
      <c r="H547">
        <v>-22.100000381499999</v>
      </c>
      <c r="I547">
        <v>-65.599998474100005</v>
      </c>
      <c r="J547">
        <v>3459</v>
      </c>
    </row>
    <row r="548" spans="1:10">
      <c r="A548" t="s">
        <v>845</v>
      </c>
      <c r="B548" t="s">
        <v>2701</v>
      </c>
      <c r="C548" t="s">
        <v>3388</v>
      </c>
      <c r="D548">
        <v>39.988309000000001</v>
      </c>
      <c r="E548">
        <v>-79.251572999999993</v>
      </c>
      <c r="F548">
        <v>609</v>
      </c>
      <c r="G548" t="s">
        <v>3388</v>
      </c>
      <c r="H548">
        <v>39.988309000000001</v>
      </c>
      <c r="I548">
        <v>-79.251572999999993</v>
      </c>
      <c r="J548">
        <v>609</v>
      </c>
    </row>
    <row r="549" spans="1:10">
      <c r="A549" t="s">
        <v>846</v>
      </c>
      <c r="B549" t="s">
        <v>2702</v>
      </c>
      <c r="C549" t="s">
        <v>3394</v>
      </c>
      <c r="D549">
        <v>-4.1991667747000001</v>
      </c>
      <c r="E549">
        <v>-69.943054199200006</v>
      </c>
      <c r="F549">
        <v>84</v>
      </c>
      <c r="G549" t="s">
        <v>3394</v>
      </c>
      <c r="H549">
        <v>-4.1991667747000001</v>
      </c>
      <c r="I549">
        <v>-69.943054199200006</v>
      </c>
      <c r="J549">
        <v>84</v>
      </c>
    </row>
    <row r="550" spans="1:10">
      <c r="A550" t="s">
        <v>847</v>
      </c>
      <c r="B550" t="s">
        <v>2703</v>
      </c>
      <c r="C550" t="s">
        <v>3382</v>
      </c>
      <c r="D550">
        <v>6.2244443893000003</v>
      </c>
      <c r="E550">
        <v>-5.0277776718</v>
      </c>
      <c r="F550">
        <v>155</v>
      </c>
      <c r="G550" t="s">
        <v>3382</v>
      </c>
      <c r="H550">
        <v>6.2244443893000003</v>
      </c>
      <c r="I550">
        <v>-5.0277776718</v>
      </c>
      <c r="J550">
        <v>155</v>
      </c>
    </row>
    <row r="551" spans="1:10">
      <c r="A551" t="s">
        <v>848</v>
      </c>
      <c r="B551" t="s">
        <v>2704</v>
      </c>
      <c r="C551" t="s">
        <v>3410</v>
      </c>
      <c r="D551">
        <v>-22.98611</v>
      </c>
      <c r="E551">
        <v>30.022500000000001</v>
      </c>
      <c r="F551">
        <v>1465</v>
      </c>
      <c r="G551" t="s">
        <v>3410</v>
      </c>
      <c r="H551">
        <v>-22.98611</v>
      </c>
      <c r="I551">
        <v>30.022500000000001</v>
      </c>
      <c r="J551">
        <v>1465</v>
      </c>
    </row>
    <row r="552" spans="1:10">
      <c r="A552" t="s">
        <v>849</v>
      </c>
      <c r="B552" t="s">
        <v>2705</v>
      </c>
      <c r="C552" t="s">
        <v>3411</v>
      </c>
      <c r="D552">
        <v>65.543998718300003</v>
      </c>
      <c r="E552">
        <v>22.111000060999999</v>
      </c>
      <c r="F552">
        <v>32</v>
      </c>
      <c r="G552" t="s">
        <v>3411</v>
      </c>
      <c r="H552">
        <v>65.543998718300003</v>
      </c>
      <c r="I552">
        <v>22.111000060999999</v>
      </c>
      <c r="J552">
        <v>32</v>
      </c>
    </row>
    <row r="553" spans="1:10">
      <c r="A553" t="s">
        <v>850</v>
      </c>
      <c r="B553" t="s">
        <v>2706</v>
      </c>
      <c r="C553" t="s">
        <v>3412</v>
      </c>
      <c r="D553">
        <v>55.714000701899998</v>
      </c>
      <c r="E553">
        <v>13.2119998932</v>
      </c>
      <c r="F553">
        <v>85</v>
      </c>
      <c r="G553" t="s">
        <v>3412</v>
      </c>
      <c r="H553">
        <v>55.714000701899998</v>
      </c>
      <c r="I553">
        <v>13.2119998932</v>
      </c>
      <c r="J553">
        <v>85</v>
      </c>
    </row>
    <row r="554" spans="1:10">
      <c r="A554" t="s">
        <v>851</v>
      </c>
      <c r="B554" t="s">
        <v>1519</v>
      </c>
      <c r="C554" t="s">
        <v>3413</v>
      </c>
      <c r="D554">
        <v>49.509998321499999</v>
      </c>
      <c r="E554">
        <v>24.030000686600001</v>
      </c>
      <c r="F554">
        <v>329</v>
      </c>
      <c r="G554" t="s">
        <v>3413</v>
      </c>
      <c r="H554">
        <v>49.509998321499999</v>
      </c>
      <c r="I554">
        <v>24.030000686600001</v>
      </c>
      <c r="J554">
        <v>329</v>
      </c>
    </row>
    <row r="555" spans="1:10">
      <c r="A555" t="s">
        <v>852</v>
      </c>
      <c r="B555" t="s">
        <v>1596</v>
      </c>
      <c r="C555" t="s">
        <v>3389</v>
      </c>
      <c r="D555">
        <v>-37.8600006104</v>
      </c>
      <c r="E555">
        <v>144.75</v>
      </c>
      <c r="F555">
        <v>21</v>
      </c>
      <c r="G555" t="s">
        <v>3389</v>
      </c>
      <c r="H555">
        <v>-37.8600006104</v>
      </c>
      <c r="I555">
        <v>144.75</v>
      </c>
      <c r="J555">
        <v>21</v>
      </c>
    </row>
    <row r="556" spans="1:10">
      <c r="A556" t="s">
        <v>853</v>
      </c>
      <c r="B556" t="s">
        <v>1715</v>
      </c>
      <c r="C556" t="s">
        <v>3407</v>
      </c>
      <c r="D556">
        <v>32.378601074199999</v>
      </c>
      <c r="E556">
        <v>-94.711700439500007</v>
      </c>
      <c r="F556">
        <v>103</v>
      </c>
      <c r="G556" t="s">
        <v>3407</v>
      </c>
      <c r="H556">
        <v>32.378601074199999</v>
      </c>
      <c r="I556">
        <v>-94.711700439500007</v>
      </c>
      <c r="J556">
        <v>103</v>
      </c>
    </row>
    <row r="557" spans="1:10">
      <c r="A557" t="s">
        <v>854</v>
      </c>
      <c r="B557" t="s">
        <v>2707</v>
      </c>
      <c r="C557" t="s">
        <v>1862</v>
      </c>
      <c r="D557">
        <v>55.683334350599999</v>
      </c>
      <c r="E557">
        <v>12.1333332062</v>
      </c>
      <c r="F557">
        <v>10</v>
      </c>
      <c r="G557" t="s">
        <v>1862</v>
      </c>
      <c r="H557">
        <v>55.683334350599999</v>
      </c>
      <c r="I557">
        <v>12.1333332062</v>
      </c>
      <c r="J557">
        <v>10</v>
      </c>
    </row>
    <row r="558" spans="1:10">
      <c r="A558" t="s">
        <v>855</v>
      </c>
      <c r="B558" t="s">
        <v>2708</v>
      </c>
      <c r="C558" t="s">
        <v>3395</v>
      </c>
      <c r="D558">
        <v>38.772201538099999</v>
      </c>
      <c r="E558">
        <v>-75.099197387700002</v>
      </c>
      <c r="F558">
        <v>2</v>
      </c>
      <c r="G558" t="s">
        <v>3395</v>
      </c>
      <c r="H558">
        <v>38.772201538099999</v>
      </c>
      <c r="I558">
        <v>-75.099197387700002</v>
      </c>
      <c r="J558">
        <v>2</v>
      </c>
    </row>
    <row r="559" spans="1:10">
      <c r="A559" t="s">
        <v>856</v>
      </c>
      <c r="B559" t="s">
        <v>2709</v>
      </c>
      <c r="C559" t="s">
        <v>3405</v>
      </c>
      <c r="D559">
        <v>43.009998321499999</v>
      </c>
      <c r="E559">
        <v>-81.269996643100001</v>
      </c>
      <c r="F559">
        <v>100</v>
      </c>
      <c r="G559" t="s">
        <v>3405</v>
      </c>
      <c r="H559">
        <v>43.009998321499999</v>
      </c>
      <c r="I559">
        <v>-81.269996643100001</v>
      </c>
      <c r="J559">
        <v>100</v>
      </c>
    </row>
    <row r="560" spans="1:10">
      <c r="A560" t="s">
        <v>857</v>
      </c>
      <c r="B560" t="s">
        <v>1615</v>
      </c>
      <c r="C560" t="s">
        <v>3409</v>
      </c>
      <c r="D560">
        <v>78.216667175300003</v>
      </c>
      <c r="E560">
        <v>15.5666666031</v>
      </c>
      <c r="G560" t="s">
        <v>3409</v>
      </c>
      <c r="H560">
        <v>78.216667175300003</v>
      </c>
      <c r="I560">
        <v>15.5666666031</v>
      </c>
    </row>
    <row r="561" spans="1:10">
      <c r="A561" t="s">
        <v>858</v>
      </c>
      <c r="B561" t="s">
        <v>1448</v>
      </c>
      <c r="C561" t="s">
        <v>3383</v>
      </c>
      <c r="D561">
        <v>43.128275000000002</v>
      </c>
      <c r="E561">
        <v>0.36741940000000001</v>
      </c>
      <c r="F561">
        <v>592</v>
      </c>
      <c r="G561" t="s">
        <v>3383</v>
      </c>
      <c r="H561">
        <v>43.128275000000002</v>
      </c>
      <c r="I561">
        <v>0.36741940000000001</v>
      </c>
      <c r="J561">
        <v>592</v>
      </c>
    </row>
    <row r="562" spans="1:10">
      <c r="A562" t="s">
        <v>859</v>
      </c>
      <c r="B562" t="s">
        <v>2423</v>
      </c>
      <c r="C562" t="s">
        <v>2004</v>
      </c>
      <c r="D562">
        <v>41.319999694800003</v>
      </c>
      <c r="E562">
        <v>20.420000076299999</v>
      </c>
      <c r="F562">
        <v>1332</v>
      </c>
      <c r="G562" t="s">
        <v>2004</v>
      </c>
      <c r="H562">
        <v>41.319999694800003</v>
      </c>
      <c r="I562">
        <v>20.420000076299999</v>
      </c>
      <c r="J562">
        <v>1332</v>
      </c>
    </row>
    <row r="563" spans="1:10">
      <c r="A563" t="s">
        <v>860</v>
      </c>
      <c r="B563" t="s">
        <v>2250</v>
      </c>
      <c r="C563" t="s">
        <v>2251</v>
      </c>
      <c r="D563">
        <v>-67.604721069299998</v>
      </c>
      <c r="E563">
        <v>62.870555877699999</v>
      </c>
      <c r="F563">
        <v>20</v>
      </c>
      <c r="G563" t="s">
        <v>2251</v>
      </c>
      <c r="H563">
        <v>-67.604721069299998</v>
      </c>
      <c r="I563">
        <v>62.870555877699999</v>
      </c>
      <c r="J563">
        <v>20</v>
      </c>
    </row>
    <row r="564" spans="1:10">
      <c r="A564" t="s">
        <v>861</v>
      </c>
      <c r="B564" t="s">
        <v>1414</v>
      </c>
      <c r="C564" t="s">
        <v>3475</v>
      </c>
      <c r="D564">
        <v>24.600000381499999</v>
      </c>
      <c r="E564">
        <v>72.716667175300003</v>
      </c>
      <c r="F564">
        <v>1220</v>
      </c>
      <c r="G564" t="s">
        <v>3475</v>
      </c>
      <c r="H564">
        <v>24.600000381499999</v>
      </c>
      <c r="I564">
        <v>72.716667175300003</v>
      </c>
      <c r="J564">
        <v>1220</v>
      </c>
    </row>
    <row r="565" spans="1:10">
      <c r="A565" t="s">
        <v>862</v>
      </c>
      <c r="B565" t="s">
        <v>1459</v>
      </c>
      <c r="C565" t="s">
        <v>3418</v>
      </c>
      <c r="D565">
        <v>40.450000762899997</v>
      </c>
      <c r="E565">
        <v>-3.7200000285999999</v>
      </c>
      <c r="F565">
        <v>680</v>
      </c>
      <c r="G565" t="s">
        <v>3418</v>
      </c>
      <c r="H565">
        <v>40.450000762899997</v>
      </c>
      <c r="I565">
        <v>-3.7200000285999999</v>
      </c>
      <c r="J565">
        <v>680</v>
      </c>
    </row>
    <row r="566" spans="1:10">
      <c r="A566" t="s">
        <v>863</v>
      </c>
      <c r="B566" t="s">
        <v>2710</v>
      </c>
      <c r="C566" t="s">
        <v>3478</v>
      </c>
      <c r="D566">
        <v>35.7024993896</v>
      </c>
      <c r="E566">
        <v>52.586940765400001</v>
      </c>
      <c r="F566">
        <v>2986</v>
      </c>
      <c r="G566" t="s">
        <v>3478</v>
      </c>
      <c r="H566">
        <v>35.7024993896</v>
      </c>
      <c r="I566">
        <v>52.586940765400001</v>
      </c>
      <c r="J566">
        <v>2986</v>
      </c>
    </row>
    <row r="567" spans="1:10">
      <c r="A567" t="s">
        <v>3460</v>
      </c>
      <c r="B567" t="s">
        <v>3461</v>
      </c>
      <c r="C567" t="s">
        <v>3462</v>
      </c>
      <c r="D567">
        <v>-2.0580000877</v>
      </c>
      <c r="E567">
        <v>147.42500305179999</v>
      </c>
      <c r="F567">
        <v>6</v>
      </c>
      <c r="G567" t="s">
        <v>3462</v>
      </c>
      <c r="H567">
        <v>-2.0580000877</v>
      </c>
      <c r="I567">
        <v>147.42500305179999</v>
      </c>
      <c r="J567">
        <v>6</v>
      </c>
    </row>
    <row r="568" spans="1:10">
      <c r="A568" t="s">
        <v>864</v>
      </c>
      <c r="B568" t="s">
        <v>2711</v>
      </c>
      <c r="C568" t="s">
        <v>3429</v>
      </c>
      <c r="D568">
        <v>-2.5950000285999999</v>
      </c>
      <c r="E568">
        <v>-60.208999633799998</v>
      </c>
      <c r="F568">
        <v>45</v>
      </c>
      <c r="G568" t="s">
        <v>3429</v>
      </c>
      <c r="H568">
        <v>-2.5950000285999999</v>
      </c>
      <c r="I568">
        <v>-60.208999633799998</v>
      </c>
      <c r="J568">
        <v>45</v>
      </c>
    </row>
    <row r="569" spans="1:10">
      <c r="A569" t="s">
        <v>865</v>
      </c>
      <c r="B569" t="s">
        <v>2712</v>
      </c>
      <c r="C569" t="s">
        <v>3434</v>
      </c>
      <c r="D569">
        <v>-46.8699989319</v>
      </c>
      <c r="E569">
        <v>37.849998474099998</v>
      </c>
      <c r="F569">
        <v>20</v>
      </c>
      <c r="G569" t="s">
        <v>3434</v>
      </c>
      <c r="H569">
        <v>-46.8699989319</v>
      </c>
      <c r="I569">
        <v>37.849998474099998</v>
      </c>
      <c r="J569">
        <v>20</v>
      </c>
    </row>
    <row r="570" spans="1:10">
      <c r="A570" t="s">
        <v>866</v>
      </c>
      <c r="B570" t="s">
        <v>1503</v>
      </c>
      <c r="C570" t="s">
        <v>3455</v>
      </c>
      <c r="D570">
        <v>53.833057403600002</v>
      </c>
      <c r="E570">
        <v>27.468889236500001</v>
      </c>
      <c r="F570">
        <v>222</v>
      </c>
      <c r="G570" t="s">
        <v>3455</v>
      </c>
      <c r="H570">
        <v>53.833057403600002</v>
      </c>
      <c r="I570">
        <v>27.468889236500001</v>
      </c>
      <c r="J570">
        <v>222</v>
      </c>
    </row>
    <row r="571" spans="1:10">
      <c r="A571" t="s">
        <v>867</v>
      </c>
      <c r="B571" t="s">
        <v>2713</v>
      </c>
      <c r="C571" t="s">
        <v>3438</v>
      </c>
      <c r="D571">
        <v>68</v>
      </c>
      <c r="E571">
        <v>24.239721298199999</v>
      </c>
      <c r="F571">
        <v>340</v>
      </c>
      <c r="G571" t="s">
        <v>3438</v>
      </c>
      <c r="H571">
        <v>68</v>
      </c>
      <c r="I571">
        <v>24.239721298199999</v>
      </c>
      <c r="J571">
        <v>340</v>
      </c>
    </row>
    <row r="572" spans="1:10">
      <c r="A572" t="s">
        <v>868</v>
      </c>
      <c r="B572" t="s">
        <v>1516</v>
      </c>
      <c r="C572" t="s">
        <v>3443</v>
      </c>
      <c r="D572">
        <v>-5.4200000763</v>
      </c>
      <c r="E572">
        <v>-35.3800010681</v>
      </c>
      <c r="F572">
        <v>42</v>
      </c>
      <c r="G572" t="s">
        <v>3443</v>
      </c>
      <c r="H572">
        <v>-5.4200000763</v>
      </c>
      <c r="I572">
        <v>-35.3800010681</v>
      </c>
      <c r="J572">
        <v>42</v>
      </c>
    </row>
    <row r="573" spans="1:10">
      <c r="A573" t="s">
        <v>869</v>
      </c>
      <c r="B573" t="s">
        <v>2252</v>
      </c>
      <c r="C573" t="s">
        <v>2253</v>
      </c>
      <c r="D573">
        <v>76.25</v>
      </c>
      <c r="E573">
        <v>-119.3499984741</v>
      </c>
      <c r="F573">
        <v>58</v>
      </c>
      <c r="G573" t="s">
        <v>2253</v>
      </c>
      <c r="H573">
        <v>76.25</v>
      </c>
      <c r="I573">
        <v>-119.3499984741</v>
      </c>
      <c r="J573">
        <v>58</v>
      </c>
    </row>
    <row r="574" spans="1:10">
      <c r="A574" t="s">
        <v>870</v>
      </c>
      <c r="B574" t="s">
        <v>3</v>
      </c>
      <c r="C574" t="s">
        <v>1</v>
      </c>
      <c r="D574">
        <v>-64.240058898900003</v>
      </c>
      <c r="E574">
        <v>-56.624778747599997</v>
      </c>
      <c r="F574">
        <v>198</v>
      </c>
      <c r="G574" t="s">
        <v>1</v>
      </c>
      <c r="H574">
        <v>-64.240058898900003</v>
      </c>
      <c r="I574">
        <v>-56.624778747599997</v>
      </c>
      <c r="J574">
        <v>198</v>
      </c>
    </row>
    <row r="575" spans="1:10">
      <c r="A575" t="s">
        <v>871</v>
      </c>
      <c r="B575" t="s">
        <v>1607</v>
      </c>
      <c r="C575" t="s">
        <v>3447</v>
      </c>
      <c r="D575">
        <v>-37.665584564200003</v>
      </c>
      <c r="E575">
        <v>144.83122253420001</v>
      </c>
      <c r="F575">
        <v>125</v>
      </c>
      <c r="G575" t="s">
        <v>3447</v>
      </c>
      <c r="H575">
        <v>-37.665584564200003</v>
      </c>
      <c r="I575">
        <v>144.83122253420001</v>
      </c>
      <c r="J575">
        <v>125</v>
      </c>
    </row>
    <row r="576" spans="1:10">
      <c r="A576" t="s">
        <v>872</v>
      </c>
      <c r="B576" t="s">
        <v>2714</v>
      </c>
      <c r="C576" t="s">
        <v>3479</v>
      </c>
      <c r="D576">
        <v>43.978999999999999</v>
      </c>
      <c r="E576">
        <v>-121.687</v>
      </c>
      <c r="F576">
        <v>2743</v>
      </c>
      <c r="G576" t="s">
        <v>3479</v>
      </c>
      <c r="H576">
        <v>43.978999999999999</v>
      </c>
      <c r="I576">
        <v>-121.687</v>
      </c>
      <c r="J576">
        <v>2743</v>
      </c>
    </row>
    <row r="577" spans="1:10">
      <c r="A577" t="s">
        <v>873</v>
      </c>
      <c r="B577" t="s">
        <v>2715</v>
      </c>
      <c r="C577" t="s">
        <v>3480</v>
      </c>
      <c r="D577">
        <v>37.580001831099999</v>
      </c>
      <c r="E577">
        <v>-118.2399978638</v>
      </c>
      <c r="F577">
        <v>3800</v>
      </c>
      <c r="G577" t="s">
        <v>3480</v>
      </c>
      <c r="H577">
        <v>37.580001831099999</v>
      </c>
      <c r="I577">
        <v>-118.2399978638</v>
      </c>
      <c r="J577">
        <v>3800</v>
      </c>
    </row>
    <row r="578" spans="1:10">
      <c r="A578" t="s">
        <v>874</v>
      </c>
      <c r="B578" t="s">
        <v>2716</v>
      </c>
      <c r="C578" t="s">
        <v>3417</v>
      </c>
      <c r="D578">
        <v>37.704678000000001</v>
      </c>
      <c r="E578">
        <v>-85.048705999999996</v>
      </c>
      <c r="F578">
        <v>293</v>
      </c>
      <c r="G578" t="s">
        <v>3417</v>
      </c>
      <c r="H578">
        <v>37.704678000000001</v>
      </c>
      <c r="I578">
        <v>-85.048705999999996</v>
      </c>
      <c r="J578">
        <v>293</v>
      </c>
    </row>
    <row r="579" spans="1:10">
      <c r="A579" t="s">
        <v>875</v>
      </c>
      <c r="B579" t="s">
        <v>2254</v>
      </c>
      <c r="C579" t="s">
        <v>3445</v>
      </c>
      <c r="D579">
        <v>-77.849999999999994</v>
      </c>
      <c r="E579">
        <v>166.66666670000001</v>
      </c>
      <c r="F579">
        <v>11</v>
      </c>
      <c r="G579" t="s">
        <v>3445</v>
      </c>
      <c r="H579">
        <v>-77.849999999999994</v>
      </c>
      <c r="I579">
        <v>166.66666670000001</v>
      </c>
      <c r="J579">
        <v>11</v>
      </c>
    </row>
    <row r="580" spans="1:10">
      <c r="A580" t="s">
        <v>876</v>
      </c>
      <c r="B580" t="s">
        <v>2717</v>
      </c>
      <c r="C580" t="s">
        <v>3428</v>
      </c>
      <c r="D580">
        <v>37.131801605200003</v>
      </c>
      <c r="E580">
        <v>-86.147903442399993</v>
      </c>
      <c r="F580">
        <v>235</v>
      </c>
      <c r="G580" t="s">
        <v>3428</v>
      </c>
      <c r="H580">
        <v>37.131801605200003</v>
      </c>
      <c r="I580">
        <v>-86.147903442399993</v>
      </c>
      <c r="J580">
        <v>235</v>
      </c>
    </row>
    <row r="581" spans="1:10">
      <c r="A581" t="s">
        <v>877</v>
      </c>
      <c r="B581" t="s">
        <v>1438</v>
      </c>
      <c r="C581" t="s">
        <v>3430</v>
      </c>
      <c r="D581">
        <v>53.470001220699999</v>
      </c>
      <c r="E581">
        <v>-2.2300000190999998</v>
      </c>
      <c r="F581">
        <v>76</v>
      </c>
      <c r="G581" t="s">
        <v>3430</v>
      </c>
      <c r="H581">
        <v>53.470001220699999</v>
      </c>
      <c r="I581">
        <v>-2.2300000190999998</v>
      </c>
      <c r="J581">
        <v>76</v>
      </c>
    </row>
    <row r="582" spans="1:10">
      <c r="A582" t="s">
        <v>878</v>
      </c>
      <c r="B582" t="s">
        <v>2718</v>
      </c>
      <c r="C582" t="s">
        <v>3458</v>
      </c>
      <c r="D582">
        <v>51.683334350599999</v>
      </c>
      <c r="E582">
        <v>4.5333333014999999</v>
      </c>
      <c r="G582" t="s">
        <v>3458</v>
      </c>
      <c r="H582">
        <v>51.683334350599999</v>
      </c>
      <c r="I582">
        <v>4.5333333014999999</v>
      </c>
    </row>
    <row r="583" spans="1:10">
      <c r="A583" t="s">
        <v>879</v>
      </c>
      <c r="B583" t="s">
        <v>2719</v>
      </c>
      <c r="C583" t="s">
        <v>3444</v>
      </c>
      <c r="D583">
        <v>30.670000076299999</v>
      </c>
      <c r="E583">
        <v>-90.930000305199997</v>
      </c>
      <c r="F583">
        <v>2081</v>
      </c>
      <c r="G583" t="s">
        <v>3444</v>
      </c>
      <c r="H583">
        <v>30.670000076299999</v>
      </c>
      <c r="I583">
        <v>-90.930000305199997</v>
      </c>
      <c r="J583">
        <v>2081</v>
      </c>
    </row>
    <row r="584" spans="1:10">
      <c r="A584" t="s">
        <v>880</v>
      </c>
      <c r="B584" t="s">
        <v>2720</v>
      </c>
      <c r="C584" t="s">
        <v>3452</v>
      </c>
      <c r="D584">
        <v>31.9300003052</v>
      </c>
      <c r="E584">
        <v>-102.1999969482</v>
      </c>
      <c r="F584">
        <v>872</v>
      </c>
      <c r="G584" t="s">
        <v>3452</v>
      </c>
      <c r="H584">
        <v>31.9300003052</v>
      </c>
      <c r="I584">
        <v>-102.1999969482</v>
      </c>
      <c r="J584">
        <v>872</v>
      </c>
    </row>
    <row r="585" spans="1:10">
      <c r="A585" t="s">
        <v>881</v>
      </c>
      <c r="B585" t="s">
        <v>2721</v>
      </c>
      <c r="C585" t="s">
        <v>3372</v>
      </c>
      <c r="D585">
        <v>6.2607053700000002</v>
      </c>
      <c r="E585">
        <v>-75.57775676</v>
      </c>
      <c r="F585">
        <v>1463</v>
      </c>
      <c r="G585" t="s">
        <v>3372</v>
      </c>
      <c r="H585">
        <v>6.2607053700000002</v>
      </c>
      <c r="I585">
        <v>-75.57775676</v>
      </c>
      <c r="J585">
        <v>1463</v>
      </c>
    </row>
    <row r="586" spans="1:10">
      <c r="A586" t="s">
        <v>882</v>
      </c>
      <c r="B586" t="s">
        <v>1727</v>
      </c>
      <c r="C586" t="s">
        <v>3446</v>
      </c>
      <c r="D586">
        <v>41.152801513699998</v>
      </c>
      <c r="E586">
        <v>-96.491203308099998</v>
      </c>
      <c r="F586">
        <v>352</v>
      </c>
      <c r="G586" t="s">
        <v>3446</v>
      </c>
      <c r="H586">
        <v>41.152801513699998</v>
      </c>
      <c r="I586">
        <v>-96.491203308099998</v>
      </c>
      <c r="J586">
        <v>352</v>
      </c>
    </row>
    <row r="587" spans="1:10">
      <c r="A587" t="s">
        <v>883</v>
      </c>
      <c r="B587" t="s">
        <v>89</v>
      </c>
      <c r="C587" t="s">
        <v>87</v>
      </c>
      <c r="D587">
        <v>51.530140000000003</v>
      </c>
      <c r="E587">
        <v>12.933859999999999</v>
      </c>
      <c r="F587">
        <v>86</v>
      </c>
      <c r="G587" t="s">
        <v>87</v>
      </c>
      <c r="H587">
        <v>51.530140000000003</v>
      </c>
      <c r="I587">
        <v>12.933859999999999</v>
      </c>
      <c r="J587">
        <v>86</v>
      </c>
    </row>
    <row r="588" spans="1:10">
      <c r="A588" t="s">
        <v>884</v>
      </c>
      <c r="B588" t="s">
        <v>1661</v>
      </c>
      <c r="C588" t="s">
        <v>3449</v>
      </c>
      <c r="D588">
        <v>38.200000762899997</v>
      </c>
      <c r="E588">
        <v>15.550000190700001</v>
      </c>
      <c r="F588">
        <v>54</v>
      </c>
      <c r="G588" t="s">
        <v>3449</v>
      </c>
      <c r="H588">
        <v>38.200000762899997</v>
      </c>
      <c r="I588">
        <v>15.550000190700001</v>
      </c>
      <c r="J588">
        <v>54</v>
      </c>
    </row>
    <row r="589" spans="1:10">
      <c r="A589" t="s">
        <v>885</v>
      </c>
      <c r="B589" t="s">
        <v>2722</v>
      </c>
      <c r="C589" t="s">
        <v>3448</v>
      </c>
      <c r="D589">
        <v>37.198397999999997</v>
      </c>
      <c r="E589">
        <v>-108.49046199999999</v>
      </c>
      <c r="F589">
        <v>2165</v>
      </c>
      <c r="G589" t="s">
        <v>3448</v>
      </c>
      <c r="H589">
        <v>37.198397999999997</v>
      </c>
      <c r="I589">
        <v>-108.49046199999999</v>
      </c>
      <c r="J589">
        <v>2165</v>
      </c>
    </row>
    <row r="590" spans="1:10">
      <c r="A590" t="s">
        <v>886</v>
      </c>
      <c r="B590" t="s">
        <v>2256</v>
      </c>
      <c r="C590" t="s">
        <v>3450</v>
      </c>
      <c r="D590">
        <v>18.985842000000002</v>
      </c>
      <c r="E590">
        <v>-97.314432999999994</v>
      </c>
      <c r="F590">
        <v>4560</v>
      </c>
      <c r="G590" t="s">
        <v>3450</v>
      </c>
      <c r="H590">
        <v>18.985842000000002</v>
      </c>
      <c r="I590">
        <v>-97.314432999999994</v>
      </c>
      <c r="J590">
        <v>4560</v>
      </c>
    </row>
    <row r="591" spans="1:10">
      <c r="A591" t="s">
        <v>887</v>
      </c>
      <c r="B591" t="s">
        <v>2723</v>
      </c>
      <c r="C591" t="s">
        <v>3459</v>
      </c>
      <c r="D591">
        <v>27.483333587600001</v>
      </c>
      <c r="E591">
        <v>95.016670227099993</v>
      </c>
      <c r="F591">
        <v>111</v>
      </c>
      <c r="G591" t="s">
        <v>3459</v>
      </c>
      <c r="H591">
        <v>27.483333587600001</v>
      </c>
      <c r="I591">
        <v>95.016670227099993</v>
      </c>
      <c r="J591">
        <v>111</v>
      </c>
    </row>
    <row r="592" spans="1:10">
      <c r="A592" t="s">
        <v>888</v>
      </c>
      <c r="B592" t="s">
        <v>160</v>
      </c>
      <c r="C592" t="s">
        <v>158</v>
      </c>
      <c r="D592">
        <v>53.325832366900002</v>
      </c>
      <c r="E592">
        <v>-9.8994445801000008</v>
      </c>
      <c r="F592">
        <v>5</v>
      </c>
      <c r="G592" t="s">
        <v>158</v>
      </c>
      <c r="H592">
        <v>53.325832366900002</v>
      </c>
      <c r="I592">
        <v>-9.8994445801000008</v>
      </c>
      <c r="J592">
        <v>5</v>
      </c>
    </row>
    <row r="593" spans="1:10">
      <c r="A593" t="s">
        <v>889</v>
      </c>
      <c r="B593" t="s">
        <v>2258</v>
      </c>
      <c r="C593" t="s">
        <v>3424</v>
      </c>
      <c r="D593">
        <v>39.875278000000002</v>
      </c>
      <c r="E593">
        <v>4.316389</v>
      </c>
      <c r="F593">
        <v>78</v>
      </c>
      <c r="G593" t="s">
        <v>3424</v>
      </c>
      <c r="H593">
        <v>39.875278000000002</v>
      </c>
      <c r="I593">
        <v>4.316389</v>
      </c>
      <c r="J593">
        <v>78</v>
      </c>
    </row>
    <row r="594" spans="1:10">
      <c r="A594" t="s">
        <v>890</v>
      </c>
      <c r="B594" t="s">
        <v>2260</v>
      </c>
      <c r="C594" t="s">
        <v>2261</v>
      </c>
      <c r="D594">
        <v>28.219999313399999</v>
      </c>
      <c r="E594">
        <v>-177.36999511720001</v>
      </c>
      <c r="F594">
        <v>4</v>
      </c>
      <c r="G594" t="s">
        <v>2261</v>
      </c>
      <c r="H594">
        <v>28.219999313399999</v>
      </c>
      <c r="I594">
        <v>-177.36999511720001</v>
      </c>
      <c r="J594">
        <v>4</v>
      </c>
    </row>
    <row r="595" spans="1:10">
      <c r="A595" t="s">
        <v>891</v>
      </c>
      <c r="B595" t="s">
        <v>2724</v>
      </c>
      <c r="C595" t="s">
        <v>3453</v>
      </c>
      <c r="D595">
        <v>50.266666412399999</v>
      </c>
      <c r="E595">
        <v>-64.216667175300003</v>
      </c>
      <c r="F595">
        <v>14</v>
      </c>
      <c r="G595" t="s">
        <v>3453</v>
      </c>
      <c r="H595">
        <v>50.266666412399999</v>
      </c>
      <c r="I595">
        <v>-64.216667175300003</v>
      </c>
      <c r="J595">
        <v>14</v>
      </c>
    </row>
    <row r="596" spans="1:10">
      <c r="A596" t="s">
        <v>892</v>
      </c>
      <c r="B596" t="s">
        <v>1476</v>
      </c>
      <c r="C596" t="s">
        <v>3456</v>
      </c>
      <c r="D596">
        <v>-66.550003051800005</v>
      </c>
      <c r="E596">
        <v>93</v>
      </c>
      <c r="F596">
        <v>30</v>
      </c>
      <c r="G596" t="s">
        <v>3456</v>
      </c>
      <c r="H596">
        <v>-66.550003051800005</v>
      </c>
      <c r="I596">
        <v>93</v>
      </c>
      <c r="J596">
        <v>30</v>
      </c>
    </row>
    <row r="597" spans="1:10">
      <c r="A597" t="s">
        <v>3463</v>
      </c>
      <c r="B597" t="s">
        <v>3464</v>
      </c>
      <c r="C597" t="s">
        <v>3465</v>
      </c>
      <c r="D597">
        <v>22.32</v>
      </c>
      <c r="E597">
        <v>114.17140000000001</v>
      </c>
      <c r="F597">
        <v>3</v>
      </c>
      <c r="G597" t="s">
        <v>3465</v>
      </c>
      <c r="H597">
        <v>22.32</v>
      </c>
      <c r="I597">
        <v>114.17140000000001</v>
      </c>
      <c r="J597">
        <v>3</v>
      </c>
    </row>
    <row r="598" spans="1:10">
      <c r="A598" t="s">
        <v>893</v>
      </c>
      <c r="B598" t="s">
        <v>2725</v>
      </c>
      <c r="C598" t="s">
        <v>3437</v>
      </c>
      <c r="D598">
        <v>-62.180000305199997</v>
      </c>
      <c r="E598">
        <v>-58.299999237100003</v>
      </c>
      <c r="F598">
        <v>20</v>
      </c>
      <c r="G598" t="s">
        <v>3437</v>
      </c>
      <c r="H598">
        <v>-62.180000305199997</v>
      </c>
      <c r="I598">
        <v>-58.299999237100003</v>
      </c>
      <c r="J598">
        <v>20</v>
      </c>
    </row>
    <row r="599" spans="1:10">
      <c r="A599" t="s">
        <v>894</v>
      </c>
      <c r="B599" t="s">
        <v>210</v>
      </c>
      <c r="C599" t="s">
        <v>208</v>
      </c>
      <c r="D599">
        <v>-6.21999986E-2</v>
      </c>
      <c r="E599">
        <v>37.2971992493</v>
      </c>
      <c r="F599">
        <v>3678</v>
      </c>
      <c r="G599" t="s">
        <v>208</v>
      </c>
      <c r="H599">
        <v>-6.21999986E-2</v>
      </c>
      <c r="I599">
        <v>37.2971992493</v>
      </c>
      <c r="J599">
        <v>3678</v>
      </c>
    </row>
    <row r="600" spans="1:10">
      <c r="A600" t="s">
        <v>895</v>
      </c>
      <c r="B600" t="s">
        <v>2726</v>
      </c>
      <c r="C600" t="s">
        <v>3441</v>
      </c>
      <c r="D600">
        <v>19.829999923700001</v>
      </c>
      <c r="E600">
        <v>-155.47999572750001</v>
      </c>
      <c r="F600">
        <v>4204</v>
      </c>
      <c r="G600" t="s">
        <v>3441</v>
      </c>
      <c r="H600">
        <v>19.829999923700001</v>
      </c>
      <c r="I600">
        <v>-155.47999572750001</v>
      </c>
      <c r="J600">
        <v>4204</v>
      </c>
    </row>
    <row r="601" spans="1:10">
      <c r="A601" t="s">
        <v>896</v>
      </c>
      <c r="B601" t="s">
        <v>2431</v>
      </c>
      <c r="C601" t="s">
        <v>2430</v>
      </c>
      <c r="D601">
        <v>34.849998474099998</v>
      </c>
      <c r="E601">
        <v>137.42999267580001</v>
      </c>
      <c r="F601">
        <v>50</v>
      </c>
      <c r="G601" t="s">
        <v>2430</v>
      </c>
      <c r="H601">
        <v>34.849998474099998</v>
      </c>
      <c r="I601">
        <v>137.42999267580001</v>
      </c>
      <c r="J601">
        <v>50</v>
      </c>
    </row>
    <row r="602" spans="1:10">
      <c r="A602" t="s">
        <v>897</v>
      </c>
      <c r="B602" t="s">
        <v>1705</v>
      </c>
      <c r="C602" t="s">
        <v>3427</v>
      </c>
      <c r="D602">
        <v>-2.9900000095000001</v>
      </c>
      <c r="E602">
        <v>40.189998626700003</v>
      </c>
      <c r="G602" t="s">
        <v>3427</v>
      </c>
      <c r="H602">
        <v>-2.9900000095000001</v>
      </c>
      <c r="I602">
        <v>40.189998626700003</v>
      </c>
    </row>
    <row r="603" spans="1:10">
      <c r="A603" t="s">
        <v>898</v>
      </c>
      <c r="B603" t="s">
        <v>1543</v>
      </c>
      <c r="C603" t="s">
        <v>3419</v>
      </c>
      <c r="D603">
        <v>48.729999542199998</v>
      </c>
      <c r="E603">
        <v>2.0699999332000001</v>
      </c>
      <c r="F603">
        <v>165</v>
      </c>
      <c r="G603" t="s">
        <v>3419</v>
      </c>
      <c r="H603">
        <v>48.729999542199998</v>
      </c>
      <c r="I603">
        <v>2.0699999332000001</v>
      </c>
      <c r="J603">
        <v>165</v>
      </c>
    </row>
    <row r="604" spans="1:10">
      <c r="A604" t="s">
        <v>899</v>
      </c>
      <c r="B604" t="s">
        <v>2727</v>
      </c>
      <c r="C604" t="s">
        <v>1996</v>
      </c>
      <c r="D604">
        <v>42.099998474099998</v>
      </c>
      <c r="E604">
        <v>12.6333332062</v>
      </c>
      <c r="F604">
        <v>48</v>
      </c>
      <c r="G604" t="s">
        <v>1996</v>
      </c>
      <c r="H604">
        <v>42.099998474099998</v>
      </c>
      <c r="I604">
        <v>12.6333332062</v>
      </c>
      <c r="J604">
        <v>48</v>
      </c>
    </row>
    <row r="605" spans="1:10">
      <c r="A605" t="s">
        <v>900</v>
      </c>
      <c r="B605" t="s">
        <v>283</v>
      </c>
      <c r="C605" t="s">
        <v>3442</v>
      </c>
      <c r="D605">
        <v>19.536230087300002</v>
      </c>
      <c r="E605">
        <v>-155.5761566162</v>
      </c>
      <c r="F605">
        <v>3397</v>
      </c>
      <c r="G605" t="s">
        <v>3442</v>
      </c>
      <c r="H605">
        <v>19.536230087300002</v>
      </c>
      <c r="I605">
        <v>-155.5761566162</v>
      </c>
      <c r="J605">
        <v>3397</v>
      </c>
    </row>
    <row r="606" spans="1:10">
      <c r="A606" t="s">
        <v>901</v>
      </c>
      <c r="B606" t="s">
        <v>2429</v>
      </c>
      <c r="C606" t="s">
        <v>2428</v>
      </c>
      <c r="D606">
        <v>43.919998168900001</v>
      </c>
      <c r="E606">
        <v>144.19999694820001</v>
      </c>
      <c r="F606">
        <v>33</v>
      </c>
      <c r="G606" t="s">
        <v>2428</v>
      </c>
      <c r="H606">
        <v>43.919998168900001</v>
      </c>
      <c r="I606">
        <v>144.19999694820001</v>
      </c>
      <c r="J606">
        <v>33</v>
      </c>
    </row>
    <row r="607" spans="1:10">
      <c r="A607" t="s">
        <v>902</v>
      </c>
      <c r="B607" t="s">
        <v>2728</v>
      </c>
      <c r="C607" t="s">
        <v>3454</v>
      </c>
      <c r="D607">
        <v>8.3000001907000005</v>
      </c>
      <c r="E607">
        <v>73</v>
      </c>
      <c r="F607">
        <v>2</v>
      </c>
      <c r="G607" t="s">
        <v>3454</v>
      </c>
      <c r="H607">
        <v>8.3000001907000005</v>
      </c>
      <c r="I607">
        <v>73</v>
      </c>
      <c r="J607">
        <v>2</v>
      </c>
    </row>
    <row r="608" spans="1:10">
      <c r="A608" t="s">
        <v>903</v>
      </c>
      <c r="B608" t="s">
        <v>1603</v>
      </c>
      <c r="C608" t="s">
        <v>3431</v>
      </c>
      <c r="D608">
        <v>14.649999618500001</v>
      </c>
      <c r="E608">
        <v>121.0500030518</v>
      </c>
      <c r="F608">
        <v>63</v>
      </c>
      <c r="G608" t="s">
        <v>3431</v>
      </c>
      <c r="H608">
        <v>14.649999618500001</v>
      </c>
      <c r="I608">
        <v>121.0500030518</v>
      </c>
      <c r="J608">
        <v>63</v>
      </c>
    </row>
    <row r="609" spans="1:10">
      <c r="A609" t="s">
        <v>904</v>
      </c>
      <c r="B609" t="s">
        <v>199</v>
      </c>
      <c r="C609" t="s">
        <v>197</v>
      </c>
      <c r="D609">
        <v>24.2883</v>
      </c>
      <c r="E609">
        <v>153.98330000000001</v>
      </c>
      <c r="F609">
        <v>7.1</v>
      </c>
      <c r="G609" t="s">
        <v>197</v>
      </c>
      <c r="H609">
        <v>24.2883</v>
      </c>
      <c r="I609">
        <v>153.98330000000001</v>
      </c>
      <c r="J609">
        <v>7.1</v>
      </c>
    </row>
    <row r="610" spans="1:10">
      <c r="A610" t="s">
        <v>905</v>
      </c>
      <c r="B610" t="s">
        <v>1576</v>
      </c>
      <c r="C610" t="s">
        <v>3466</v>
      </c>
      <c r="D610">
        <v>42.5</v>
      </c>
      <c r="E610">
        <v>2.1300001144</v>
      </c>
      <c r="F610">
        <v>1650</v>
      </c>
      <c r="G610" t="s">
        <v>3466</v>
      </c>
      <c r="H610">
        <v>42.5</v>
      </c>
      <c r="I610">
        <v>2.1300001144</v>
      </c>
      <c r="J610">
        <v>1650</v>
      </c>
    </row>
    <row r="611" spans="1:10">
      <c r="A611" t="s">
        <v>906</v>
      </c>
      <c r="B611" t="s">
        <v>1575</v>
      </c>
      <c r="C611" t="s">
        <v>3472</v>
      </c>
      <c r="D611">
        <v>51.270000457800002</v>
      </c>
      <c r="E611">
        <v>-80.650001525899995</v>
      </c>
      <c r="F611">
        <v>10</v>
      </c>
      <c r="G611" t="s">
        <v>3472</v>
      </c>
      <c r="H611">
        <v>51.270000457800002</v>
      </c>
      <c r="I611">
        <v>-80.650001525899995</v>
      </c>
      <c r="J611">
        <v>10</v>
      </c>
    </row>
    <row r="612" spans="1:10">
      <c r="A612" t="s">
        <v>907</v>
      </c>
      <c r="B612" t="s">
        <v>2729</v>
      </c>
      <c r="C612" t="s">
        <v>3474</v>
      </c>
      <c r="D612">
        <v>44.400001525900002</v>
      </c>
      <c r="E612">
        <v>142.30000305179999</v>
      </c>
      <c r="F612">
        <v>200</v>
      </c>
      <c r="G612" t="s">
        <v>3474</v>
      </c>
      <c r="H612">
        <v>44.400001525900002</v>
      </c>
      <c r="I612">
        <v>142.30000305179999</v>
      </c>
      <c r="J612">
        <v>200</v>
      </c>
    </row>
    <row r="613" spans="1:10">
      <c r="A613" t="s">
        <v>908</v>
      </c>
      <c r="B613" t="s">
        <v>1633</v>
      </c>
      <c r="C613" t="s">
        <v>3433</v>
      </c>
      <c r="D613">
        <v>-11.399999618500001</v>
      </c>
      <c r="E613">
        <v>-76.333343505900004</v>
      </c>
      <c r="F613">
        <v>4500</v>
      </c>
      <c r="G613" t="s">
        <v>3433</v>
      </c>
      <c r="H613">
        <v>-11.399999618500001</v>
      </c>
      <c r="I613">
        <v>-76.333343505900004</v>
      </c>
      <c r="J613">
        <v>4500</v>
      </c>
    </row>
    <row r="614" spans="1:10">
      <c r="A614" t="s">
        <v>909</v>
      </c>
      <c r="B614" t="s">
        <v>1634</v>
      </c>
      <c r="C614" t="s">
        <v>3432</v>
      </c>
      <c r="D614">
        <v>-25.969999313399999</v>
      </c>
      <c r="E614">
        <v>32.599998474099998</v>
      </c>
      <c r="F614">
        <v>70</v>
      </c>
      <c r="G614" t="s">
        <v>3432</v>
      </c>
      <c r="H614">
        <v>-25.969999313399999</v>
      </c>
      <c r="I614">
        <v>32.599998474099998</v>
      </c>
      <c r="J614">
        <v>70</v>
      </c>
    </row>
    <row r="615" spans="1:10">
      <c r="A615" t="s">
        <v>910</v>
      </c>
      <c r="B615" t="s">
        <v>1553</v>
      </c>
      <c r="C615" t="s">
        <v>2262</v>
      </c>
      <c r="D615">
        <v>-54.498500823999997</v>
      </c>
      <c r="E615">
        <v>158.93850708010001</v>
      </c>
      <c r="F615">
        <v>6</v>
      </c>
      <c r="G615" t="s">
        <v>2262</v>
      </c>
      <c r="H615">
        <v>-54.498500823999997</v>
      </c>
      <c r="I615">
        <v>158.93850708010001</v>
      </c>
      <c r="J615">
        <v>6</v>
      </c>
    </row>
    <row r="616" spans="1:10">
      <c r="A616" t="s">
        <v>911</v>
      </c>
      <c r="B616" t="s">
        <v>1364</v>
      </c>
      <c r="C616" t="s">
        <v>3435</v>
      </c>
      <c r="D616">
        <v>64.680000305199997</v>
      </c>
      <c r="E616">
        <v>170.41999816890001</v>
      </c>
      <c r="F616">
        <v>22</v>
      </c>
      <c r="G616" t="s">
        <v>3435</v>
      </c>
      <c r="H616">
        <v>64.680000305199997</v>
      </c>
      <c r="I616">
        <v>170.41999816890001</v>
      </c>
      <c r="J616">
        <v>22</v>
      </c>
    </row>
    <row r="617" spans="1:10">
      <c r="A617" t="s">
        <v>912</v>
      </c>
      <c r="B617" t="s">
        <v>1606</v>
      </c>
      <c r="C617" t="s">
        <v>3489</v>
      </c>
      <c r="D617">
        <v>68.966667175300003</v>
      </c>
      <c r="E617">
        <v>33.049999237100003</v>
      </c>
      <c r="F617">
        <v>46</v>
      </c>
      <c r="G617" t="s">
        <v>3489</v>
      </c>
      <c r="H617">
        <v>68.966667175300003</v>
      </c>
      <c r="I617">
        <v>33.049999237100003</v>
      </c>
      <c r="J617">
        <v>46</v>
      </c>
    </row>
    <row r="618" spans="1:10">
      <c r="A618" t="s">
        <v>913</v>
      </c>
      <c r="B618" t="s">
        <v>2730</v>
      </c>
      <c r="C618" t="s">
        <v>3476</v>
      </c>
      <c r="D618">
        <v>46.758300781300001</v>
      </c>
      <c r="E618">
        <v>-122.1243972778</v>
      </c>
      <c r="F618">
        <v>439</v>
      </c>
      <c r="G618" t="s">
        <v>3476</v>
      </c>
      <c r="H618">
        <v>46.758300781300001</v>
      </c>
      <c r="I618">
        <v>-122.1243972778</v>
      </c>
      <c r="J618">
        <v>439</v>
      </c>
    </row>
    <row r="619" spans="1:10">
      <c r="A619" t="s">
        <v>914</v>
      </c>
      <c r="B619" t="s">
        <v>116</v>
      </c>
      <c r="C619" t="s">
        <v>3436</v>
      </c>
      <c r="D619">
        <v>31.329999923700001</v>
      </c>
      <c r="E619">
        <v>27.219999313399999</v>
      </c>
      <c r="F619">
        <v>35</v>
      </c>
      <c r="G619" t="s">
        <v>3436</v>
      </c>
      <c r="H619">
        <v>31.329999923700001</v>
      </c>
      <c r="I619">
        <v>27.219999313399999</v>
      </c>
      <c r="J619">
        <v>35</v>
      </c>
    </row>
    <row r="620" spans="1:10">
      <c r="A620" t="s">
        <v>915</v>
      </c>
      <c r="B620" t="s">
        <v>123</v>
      </c>
      <c r="C620" t="s">
        <v>121</v>
      </c>
      <c r="D620">
        <v>42.051335000000002</v>
      </c>
      <c r="E620">
        <v>0.72956399999999999</v>
      </c>
      <c r="F620">
        <v>1571</v>
      </c>
      <c r="G620" t="s">
        <v>121</v>
      </c>
      <c r="H620">
        <v>42.051335000000002</v>
      </c>
      <c r="I620">
        <v>0.72956399999999999</v>
      </c>
      <c r="J620">
        <v>1571</v>
      </c>
    </row>
    <row r="621" spans="1:10">
      <c r="A621" t="s">
        <v>916</v>
      </c>
      <c r="B621" t="s">
        <v>1372</v>
      </c>
      <c r="C621" t="s">
        <v>3473</v>
      </c>
      <c r="D621">
        <v>55.75</v>
      </c>
      <c r="E621">
        <v>37.366664886499997</v>
      </c>
      <c r="F621">
        <v>187</v>
      </c>
      <c r="G621" t="s">
        <v>3473</v>
      </c>
      <c r="H621">
        <v>55.75</v>
      </c>
      <c r="I621">
        <v>37.366664886499997</v>
      </c>
      <c r="J621">
        <v>187</v>
      </c>
    </row>
    <row r="622" spans="1:10">
      <c r="A622" t="s">
        <v>917</v>
      </c>
      <c r="B622" t="s">
        <v>2731</v>
      </c>
      <c r="C622" t="s">
        <v>3482</v>
      </c>
      <c r="D622">
        <v>16.3333339691</v>
      </c>
      <c r="E622">
        <v>120.56666564939999</v>
      </c>
      <c r="F622">
        <v>2256</v>
      </c>
      <c r="G622" t="s">
        <v>3482</v>
      </c>
      <c r="H622">
        <v>16.3333339691</v>
      </c>
      <c r="I622">
        <v>120.56666564939999</v>
      </c>
      <c r="J622">
        <v>2256</v>
      </c>
    </row>
    <row r="623" spans="1:10">
      <c r="A623" t="s">
        <v>918</v>
      </c>
      <c r="B623" t="s">
        <v>2732</v>
      </c>
      <c r="C623" t="s">
        <v>3470</v>
      </c>
      <c r="D623">
        <v>41.779502999999998</v>
      </c>
      <c r="E623">
        <v>2.3578929999999998</v>
      </c>
      <c r="F623">
        <v>700</v>
      </c>
      <c r="G623" t="s">
        <v>3470</v>
      </c>
      <c r="H623">
        <v>41.779502999999998</v>
      </c>
      <c r="I623">
        <v>2.3578929999999998</v>
      </c>
      <c r="J623">
        <v>700</v>
      </c>
    </row>
    <row r="624" spans="1:10">
      <c r="A624" t="s">
        <v>919</v>
      </c>
      <c r="B624" t="s">
        <v>1600</v>
      </c>
      <c r="C624" t="s">
        <v>3469</v>
      </c>
      <c r="D624">
        <v>45.483333587600001</v>
      </c>
      <c r="E624">
        <v>-73.599998474100005</v>
      </c>
      <c r="F624">
        <v>24</v>
      </c>
      <c r="G624" t="s">
        <v>3469</v>
      </c>
      <c r="H624">
        <v>45.483333587600001</v>
      </c>
      <c r="I624">
        <v>-73.599998474100005</v>
      </c>
      <c r="J624">
        <v>24</v>
      </c>
    </row>
    <row r="625" spans="1:10">
      <c r="A625" t="s">
        <v>920</v>
      </c>
      <c r="B625" t="s">
        <v>1599</v>
      </c>
      <c r="C625" t="s">
        <v>3426</v>
      </c>
      <c r="D625">
        <v>-70.459999084499998</v>
      </c>
      <c r="E625">
        <v>11.449999809299999</v>
      </c>
      <c r="F625">
        <v>330</v>
      </c>
      <c r="G625" t="s">
        <v>3426</v>
      </c>
      <c r="H625">
        <v>-70.459999084499998</v>
      </c>
      <c r="I625">
        <v>11.449999809299999</v>
      </c>
      <c r="J625">
        <v>330</v>
      </c>
    </row>
    <row r="626" spans="1:10">
      <c r="A626" t="s">
        <v>921</v>
      </c>
      <c r="B626" t="s">
        <v>2733</v>
      </c>
      <c r="C626" t="s">
        <v>3439</v>
      </c>
      <c r="D626">
        <v>35.479999999999997</v>
      </c>
      <c r="E626">
        <v>133.01</v>
      </c>
      <c r="F626">
        <v>5</v>
      </c>
      <c r="G626" t="s">
        <v>3439</v>
      </c>
      <c r="H626">
        <v>35.479999999999997</v>
      </c>
      <c r="I626">
        <v>133.01</v>
      </c>
      <c r="J626">
        <v>5</v>
      </c>
    </row>
    <row r="627" spans="1:10">
      <c r="A627" t="s">
        <v>922</v>
      </c>
      <c r="B627" t="s">
        <v>2734</v>
      </c>
      <c r="C627" t="s">
        <v>3468</v>
      </c>
      <c r="D627">
        <v>36.582999999999998</v>
      </c>
      <c r="E627">
        <v>-121.85</v>
      </c>
      <c r="F627">
        <v>50</v>
      </c>
      <c r="G627" t="s">
        <v>3468</v>
      </c>
      <c r="H627">
        <v>36.582999999999998</v>
      </c>
      <c r="I627">
        <v>-121.85</v>
      </c>
      <c r="J627">
        <v>50</v>
      </c>
    </row>
    <row r="628" spans="1:10">
      <c r="A628" t="s">
        <v>923</v>
      </c>
      <c r="B628" t="s">
        <v>1518</v>
      </c>
      <c r="C628" t="s">
        <v>3487</v>
      </c>
      <c r="D628">
        <v>80</v>
      </c>
      <c r="E628">
        <v>18</v>
      </c>
      <c r="F628">
        <v>-1</v>
      </c>
      <c r="G628" t="s">
        <v>3487</v>
      </c>
      <c r="H628">
        <v>80</v>
      </c>
      <c r="I628">
        <v>18</v>
      </c>
      <c r="J628">
        <v>-1</v>
      </c>
    </row>
    <row r="629" spans="1:10">
      <c r="A629" t="s">
        <v>924</v>
      </c>
      <c r="B629" t="s">
        <v>2735</v>
      </c>
      <c r="C629" t="s">
        <v>3425</v>
      </c>
      <c r="D629">
        <v>48.208999633799998</v>
      </c>
      <c r="E629">
        <v>11.2580003738</v>
      </c>
      <c r="F629">
        <v>516</v>
      </c>
      <c r="G629" t="s">
        <v>3425</v>
      </c>
      <c r="H629">
        <v>48.208999633799998</v>
      </c>
      <c r="I629">
        <v>11.2580003738</v>
      </c>
      <c r="J629">
        <v>516</v>
      </c>
    </row>
    <row r="630" spans="1:10">
      <c r="A630" t="s">
        <v>925</v>
      </c>
      <c r="B630" t="s">
        <v>1492</v>
      </c>
      <c r="C630" t="s">
        <v>3488</v>
      </c>
      <c r="D630">
        <v>38</v>
      </c>
      <c r="E630">
        <v>-1.1699999570999999</v>
      </c>
      <c r="F630">
        <v>69</v>
      </c>
      <c r="G630" t="s">
        <v>3488</v>
      </c>
      <c r="H630">
        <v>38</v>
      </c>
      <c r="I630">
        <v>-1.1699999570999999</v>
      </c>
      <c r="J630">
        <v>69</v>
      </c>
    </row>
    <row r="631" spans="1:10">
      <c r="A631" t="s">
        <v>926</v>
      </c>
      <c r="B631" t="s">
        <v>2736</v>
      </c>
      <c r="C631" t="s">
        <v>3490</v>
      </c>
      <c r="D631">
        <v>25.213888168299999</v>
      </c>
      <c r="E631">
        <v>55.450000762899997</v>
      </c>
      <c r="F631">
        <v>5</v>
      </c>
      <c r="G631" t="s">
        <v>3490</v>
      </c>
      <c r="H631">
        <v>25.213888168299999</v>
      </c>
      <c r="I631">
        <v>55.450000762899997</v>
      </c>
      <c r="J631">
        <v>5</v>
      </c>
    </row>
    <row r="632" spans="1:10">
      <c r="A632" t="s">
        <v>927</v>
      </c>
      <c r="B632" t="s">
        <v>2263</v>
      </c>
      <c r="C632" t="s">
        <v>2049</v>
      </c>
      <c r="D632">
        <v>38.080001831099999</v>
      </c>
      <c r="E632">
        <v>-8.8000001907000005</v>
      </c>
      <c r="F632">
        <v>43</v>
      </c>
      <c r="G632" t="s">
        <v>2049</v>
      </c>
      <c r="H632">
        <v>38.080001831099999</v>
      </c>
      <c r="I632">
        <v>-8.8000001907000005</v>
      </c>
      <c r="J632">
        <v>43</v>
      </c>
    </row>
    <row r="633" spans="1:10">
      <c r="A633" t="s">
        <v>928</v>
      </c>
      <c r="B633" t="s">
        <v>1443</v>
      </c>
      <c r="C633" t="s">
        <v>3451</v>
      </c>
      <c r="D633">
        <v>19.333898000000001</v>
      </c>
      <c r="E633">
        <v>-99.181939</v>
      </c>
      <c r="F633">
        <v>2268</v>
      </c>
      <c r="G633" t="s">
        <v>3451</v>
      </c>
      <c r="H633">
        <v>19.333898000000001</v>
      </c>
      <c r="I633">
        <v>-99.181939</v>
      </c>
      <c r="J633">
        <v>2268</v>
      </c>
    </row>
    <row r="634" spans="1:10">
      <c r="A634" t="s">
        <v>929</v>
      </c>
      <c r="B634" t="s">
        <v>2737</v>
      </c>
      <c r="C634" t="s">
        <v>3457</v>
      </c>
      <c r="D634">
        <v>-70.699996948199995</v>
      </c>
      <c r="E634">
        <v>44.299999237100003</v>
      </c>
      <c r="F634">
        <v>2230</v>
      </c>
      <c r="G634" t="s">
        <v>3457</v>
      </c>
      <c r="H634">
        <v>-70.699996948199995</v>
      </c>
      <c r="I634">
        <v>44.299999237100003</v>
      </c>
      <c r="J634">
        <v>2230</v>
      </c>
    </row>
    <row r="635" spans="1:10">
      <c r="A635" t="s">
        <v>930</v>
      </c>
      <c r="B635" t="s">
        <v>2738</v>
      </c>
      <c r="C635" t="s">
        <v>3477</v>
      </c>
      <c r="D635">
        <v>40.5382995605</v>
      </c>
      <c r="E635">
        <v>-106.67659759519999</v>
      </c>
      <c r="F635">
        <v>3243</v>
      </c>
      <c r="G635" t="s">
        <v>3477</v>
      </c>
      <c r="H635">
        <v>40.5382995605</v>
      </c>
      <c r="I635">
        <v>-106.67659759519999</v>
      </c>
      <c r="J635">
        <v>3243</v>
      </c>
    </row>
    <row r="636" spans="1:10">
      <c r="A636" t="s">
        <v>931</v>
      </c>
      <c r="B636" t="s">
        <v>1677</v>
      </c>
      <c r="C636" t="s">
        <v>3494</v>
      </c>
      <c r="D636">
        <v>26.2072</v>
      </c>
      <c r="E636">
        <v>127.6872</v>
      </c>
      <c r="F636">
        <v>28.06</v>
      </c>
      <c r="G636" t="s">
        <v>3494</v>
      </c>
      <c r="H636">
        <v>26.2072</v>
      </c>
      <c r="I636">
        <v>127.6872</v>
      </c>
      <c r="J636">
        <v>28.06</v>
      </c>
    </row>
    <row r="637" spans="1:10">
      <c r="A637" t="s">
        <v>932</v>
      </c>
      <c r="B637" t="s">
        <v>1604</v>
      </c>
      <c r="C637" t="s">
        <v>3497</v>
      </c>
      <c r="D637">
        <v>40.849998474099998</v>
      </c>
      <c r="E637">
        <v>15.25</v>
      </c>
      <c r="F637">
        <v>45</v>
      </c>
      <c r="G637" t="s">
        <v>3497</v>
      </c>
      <c r="H637">
        <v>40.849998474099998</v>
      </c>
      <c r="I637">
        <v>15.25</v>
      </c>
      <c r="J637">
        <v>45</v>
      </c>
    </row>
    <row r="638" spans="1:10">
      <c r="A638" t="s">
        <v>933</v>
      </c>
      <c r="B638" t="s">
        <v>1417</v>
      </c>
      <c r="C638" t="s">
        <v>2264</v>
      </c>
      <c r="D638">
        <v>-6</v>
      </c>
      <c r="E638">
        <v>-35.200000762899997</v>
      </c>
      <c r="G638" t="s">
        <v>2264</v>
      </c>
      <c r="H638">
        <v>-6</v>
      </c>
      <c r="I638">
        <v>-35.200000762899997</v>
      </c>
    </row>
    <row r="639" spans="1:10">
      <c r="A639" t="s">
        <v>934</v>
      </c>
      <c r="B639" t="s">
        <v>2739</v>
      </c>
      <c r="C639" t="s">
        <v>3501</v>
      </c>
      <c r="D639">
        <v>-0.51700001959999997</v>
      </c>
      <c r="E639">
        <v>166.9170074463</v>
      </c>
      <c r="F639">
        <v>7</v>
      </c>
      <c r="G639" t="s">
        <v>3501</v>
      </c>
      <c r="H639">
        <v>-0.51700001959999997</v>
      </c>
      <c r="I639">
        <v>166.9170074463</v>
      </c>
      <c r="J639">
        <v>7</v>
      </c>
    </row>
    <row r="640" spans="1:10">
      <c r="A640" t="s">
        <v>935</v>
      </c>
      <c r="B640" t="s">
        <v>2740</v>
      </c>
      <c r="C640" t="s">
        <v>1970</v>
      </c>
      <c r="D640">
        <v>51.783332824699997</v>
      </c>
      <c r="E640">
        <v>-4.6999998093000004</v>
      </c>
      <c r="F640">
        <v>160</v>
      </c>
      <c r="G640" t="s">
        <v>1970</v>
      </c>
      <c r="H640">
        <v>51.783332824699997</v>
      </c>
      <c r="I640">
        <v>-4.6999998093000004</v>
      </c>
      <c r="J640">
        <v>160</v>
      </c>
    </row>
    <row r="641" spans="1:10">
      <c r="A641" t="s">
        <v>936</v>
      </c>
      <c r="B641" t="s">
        <v>2741</v>
      </c>
      <c r="C641" t="s">
        <v>3500</v>
      </c>
      <c r="D641">
        <v>38.900001525900002</v>
      </c>
      <c r="E641">
        <v>-77.040000915500002</v>
      </c>
      <c r="F641">
        <v>514</v>
      </c>
      <c r="G641" t="s">
        <v>3500</v>
      </c>
      <c r="H641">
        <v>38.900001525900002</v>
      </c>
      <c r="I641">
        <v>-77.040000915500002</v>
      </c>
      <c r="J641">
        <v>514</v>
      </c>
    </row>
    <row r="642" spans="1:10">
      <c r="A642" t="s">
        <v>937</v>
      </c>
      <c r="B642" t="s">
        <v>2742</v>
      </c>
      <c r="C642" t="s">
        <v>3509</v>
      </c>
      <c r="D642">
        <v>53.200000762899997</v>
      </c>
      <c r="E642">
        <v>-70.900001525899995</v>
      </c>
      <c r="F642">
        <v>550</v>
      </c>
      <c r="G642" t="s">
        <v>3509</v>
      </c>
      <c r="H642">
        <v>53.200000762899997</v>
      </c>
      <c r="I642">
        <v>-70.900001525899995</v>
      </c>
      <c r="J642">
        <v>550</v>
      </c>
    </row>
    <row r="643" spans="1:10">
      <c r="A643" t="s">
        <v>938</v>
      </c>
      <c r="B643" t="s">
        <v>1651</v>
      </c>
      <c r="C643" t="s">
        <v>3503</v>
      </c>
      <c r="D643">
        <v>28.630470275899999</v>
      </c>
      <c r="E643">
        <v>77.175102233900006</v>
      </c>
      <c r="F643">
        <v>216</v>
      </c>
      <c r="G643" t="s">
        <v>3503</v>
      </c>
      <c r="H643">
        <v>28.630470275899999</v>
      </c>
      <c r="I643">
        <v>77.175102233900006</v>
      </c>
      <c r="J643">
        <v>216</v>
      </c>
    </row>
    <row r="644" spans="1:10">
      <c r="A644" t="s">
        <v>939</v>
      </c>
      <c r="B644" t="s">
        <v>2743</v>
      </c>
      <c r="C644" t="s">
        <v>3504</v>
      </c>
      <c r="D644">
        <v>43.872999999999998</v>
      </c>
      <c r="E644">
        <v>-104.1919</v>
      </c>
      <c r="F644">
        <v>1468</v>
      </c>
      <c r="G644" t="s">
        <v>3504</v>
      </c>
      <c r="H644">
        <v>43.872999999999998</v>
      </c>
      <c r="I644">
        <v>-104.1919</v>
      </c>
      <c r="J644">
        <v>1468</v>
      </c>
    </row>
    <row r="645" spans="1:10">
      <c r="A645" t="s">
        <v>940</v>
      </c>
      <c r="B645" t="s">
        <v>2265</v>
      </c>
      <c r="C645" t="s">
        <v>1814</v>
      </c>
      <c r="D645">
        <v>53.142776489299997</v>
      </c>
      <c r="E645">
        <v>13.033333778399999</v>
      </c>
      <c r="F645">
        <v>62</v>
      </c>
      <c r="G645" t="s">
        <v>1814</v>
      </c>
      <c r="H645">
        <v>53.142776489299997</v>
      </c>
      <c r="I645">
        <v>13.033333778399999</v>
      </c>
      <c r="J645">
        <v>62</v>
      </c>
    </row>
    <row r="646" spans="1:10">
      <c r="A646" t="s">
        <v>941</v>
      </c>
      <c r="B646" t="s">
        <v>2744</v>
      </c>
      <c r="C646" t="s">
        <v>3493</v>
      </c>
      <c r="D646">
        <v>21.100000381499999</v>
      </c>
      <c r="E646">
        <v>79.050003051800005</v>
      </c>
      <c r="F646">
        <v>310</v>
      </c>
      <c r="G646" t="s">
        <v>3493</v>
      </c>
      <c r="H646">
        <v>21.100000381499999</v>
      </c>
      <c r="I646">
        <v>79.050003051800005</v>
      </c>
      <c r="J646">
        <v>310</v>
      </c>
    </row>
    <row r="647" spans="1:10">
      <c r="A647" t="s">
        <v>942</v>
      </c>
      <c r="B647" t="s">
        <v>2745</v>
      </c>
      <c r="C647" t="s">
        <v>3492</v>
      </c>
      <c r="D647">
        <v>32.94</v>
      </c>
      <c r="E647">
        <v>129.97999999999999</v>
      </c>
      <c r="F647">
        <v>206</v>
      </c>
      <c r="G647" t="s">
        <v>3492</v>
      </c>
      <c r="H647">
        <v>32.94</v>
      </c>
      <c r="I647">
        <v>129.97999999999999</v>
      </c>
      <c r="J647">
        <v>206</v>
      </c>
    </row>
    <row r="648" spans="1:10">
      <c r="A648" t="s">
        <v>943</v>
      </c>
      <c r="B648" t="s">
        <v>1402</v>
      </c>
      <c r="C648" t="s">
        <v>3498</v>
      </c>
      <c r="D648">
        <v>41.490001678500001</v>
      </c>
      <c r="E648">
        <v>-71.419998168899994</v>
      </c>
      <c r="F648">
        <v>21</v>
      </c>
      <c r="G648" t="s">
        <v>3498</v>
      </c>
      <c r="H648">
        <v>41.490001678500001</v>
      </c>
      <c r="I648">
        <v>-71.419998168899994</v>
      </c>
      <c r="J648">
        <v>21</v>
      </c>
    </row>
    <row r="649" spans="1:10">
      <c r="A649" t="s">
        <v>944</v>
      </c>
      <c r="B649" t="s">
        <v>1369</v>
      </c>
      <c r="C649" t="s">
        <v>3491</v>
      </c>
      <c r="D649">
        <v>59.580001831099999</v>
      </c>
      <c r="E649">
        <v>150.7799987793</v>
      </c>
      <c r="F649">
        <v>118</v>
      </c>
      <c r="G649" t="s">
        <v>3491</v>
      </c>
      <c r="H649">
        <v>59.580001831099999</v>
      </c>
      <c r="I649">
        <v>150.7799987793</v>
      </c>
      <c r="J649">
        <v>118</v>
      </c>
    </row>
    <row r="650" spans="1:10">
      <c r="A650" t="s">
        <v>945</v>
      </c>
      <c r="B650" t="s">
        <v>2435</v>
      </c>
      <c r="C650" t="s">
        <v>2434</v>
      </c>
      <c r="D650">
        <v>35.150001525900002</v>
      </c>
      <c r="E650">
        <v>136.9700012207</v>
      </c>
      <c r="F650">
        <v>35</v>
      </c>
      <c r="G650" t="s">
        <v>2434</v>
      </c>
      <c r="H650">
        <v>35.150001525900002</v>
      </c>
      <c r="I650">
        <v>136.9700012207</v>
      </c>
      <c r="J650">
        <v>35</v>
      </c>
    </row>
    <row r="651" spans="1:10">
      <c r="A651" t="s">
        <v>946</v>
      </c>
      <c r="B651" t="s">
        <v>2266</v>
      </c>
      <c r="C651" t="s">
        <v>2267</v>
      </c>
      <c r="D651">
        <v>42.720556000000002</v>
      </c>
      <c r="E651">
        <v>-8.9236109999999993</v>
      </c>
      <c r="F651">
        <v>685</v>
      </c>
      <c r="G651" t="s">
        <v>2267</v>
      </c>
      <c r="H651">
        <v>42.720556000000002</v>
      </c>
      <c r="I651">
        <v>-8.9236109999999993</v>
      </c>
      <c r="J651">
        <v>685</v>
      </c>
    </row>
    <row r="652" spans="1:10">
      <c r="A652" t="s">
        <v>947</v>
      </c>
      <c r="B652" t="s">
        <v>2746</v>
      </c>
      <c r="C652" t="s">
        <v>3506</v>
      </c>
      <c r="D652">
        <v>43.680500000000002</v>
      </c>
      <c r="E652">
        <v>-74.989099999999993</v>
      </c>
      <c r="F652">
        <v>525</v>
      </c>
      <c r="G652" t="s">
        <v>3506</v>
      </c>
      <c r="H652">
        <v>43.680500000000002</v>
      </c>
      <c r="I652">
        <v>-74.989099999999993</v>
      </c>
      <c r="J652">
        <v>525</v>
      </c>
    </row>
    <row r="653" spans="1:10">
      <c r="A653" t="s">
        <v>948</v>
      </c>
      <c r="B653" t="s">
        <v>2747</v>
      </c>
      <c r="C653" t="s">
        <v>1882</v>
      </c>
      <c r="D653">
        <v>43.439166999999998</v>
      </c>
      <c r="E653">
        <v>-4.8499999999999996</v>
      </c>
      <c r="F653">
        <v>134</v>
      </c>
      <c r="G653" t="s">
        <v>1882</v>
      </c>
      <c r="H653">
        <v>43.439166999999998</v>
      </c>
      <c r="I653">
        <v>-4.8499999999999996</v>
      </c>
      <c r="J653">
        <v>134</v>
      </c>
    </row>
    <row r="654" spans="1:10">
      <c r="A654" t="s">
        <v>949</v>
      </c>
      <c r="B654" t="s">
        <v>2748</v>
      </c>
      <c r="C654" t="s">
        <v>3507</v>
      </c>
      <c r="D654">
        <v>37.840000000000003</v>
      </c>
      <c r="E654">
        <v>138.94</v>
      </c>
      <c r="F654">
        <v>1</v>
      </c>
      <c r="G654" t="s">
        <v>3507</v>
      </c>
      <c r="H654">
        <v>37.840000000000003</v>
      </c>
      <c r="I654">
        <v>138.94</v>
      </c>
      <c r="J654">
        <v>1</v>
      </c>
    </row>
    <row r="655" spans="1:10">
      <c r="A655" t="s">
        <v>950</v>
      </c>
      <c r="B655" t="s">
        <v>1373</v>
      </c>
      <c r="C655" t="s">
        <v>3508</v>
      </c>
      <c r="D655">
        <v>53.150001525900002</v>
      </c>
      <c r="E655">
        <v>140.69999694820001</v>
      </c>
      <c r="F655">
        <v>46</v>
      </c>
      <c r="G655" t="s">
        <v>3508</v>
      </c>
      <c r="H655">
        <v>53.150001525900002</v>
      </c>
      <c r="I655">
        <v>140.69999694820001</v>
      </c>
      <c r="J655">
        <v>46</v>
      </c>
    </row>
    <row r="656" spans="1:10">
      <c r="A656" t="s">
        <v>951</v>
      </c>
      <c r="B656" t="s">
        <v>2749</v>
      </c>
      <c r="C656" t="s">
        <v>3511</v>
      </c>
      <c r="D656">
        <v>57.816665649400001</v>
      </c>
      <c r="E656">
        <v>15.5666666031</v>
      </c>
      <c r="F656">
        <v>261</v>
      </c>
      <c r="G656" t="s">
        <v>3511</v>
      </c>
      <c r="H656">
        <v>57.816665649400001</v>
      </c>
      <c r="I656">
        <v>15.5666666031</v>
      </c>
      <c r="J656">
        <v>261</v>
      </c>
    </row>
    <row r="657" spans="1:10">
      <c r="A657" t="s">
        <v>952</v>
      </c>
      <c r="B657" t="s">
        <v>1507</v>
      </c>
      <c r="C657" t="s">
        <v>3514</v>
      </c>
      <c r="D657">
        <v>-70.769996643100001</v>
      </c>
      <c r="E657">
        <v>11.8699998856</v>
      </c>
      <c r="F657">
        <v>110</v>
      </c>
      <c r="G657" t="s">
        <v>3514</v>
      </c>
      <c r="H657">
        <v>-70.769996643100001</v>
      </c>
      <c r="I657">
        <v>11.8699998856</v>
      </c>
      <c r="J657">
        <v>110</v>
      </c>
    </row>
    <row r="658" spans="1:10">
      <c r="A658" t="s">
        <v>953</v>
      </c>
      <c r="B658" t="s">
        <v>2268</v>
      </c>
      <c r="C658" t="s">
        <v>2269</v>
      </c>
      <c r="D658">
        <v>-23.5699996948</v>
      </c>
      <c r="E658">
        <v>15.029999733</v>
      </c>
      <c r="F658">
        <v>408</v>
      </c>
      <c r="G658" t="s">
        <v>2269</v>
      </c>
      <c r="H658">
        <v>-23.5699996948</v>
      </c>
      <c r="I658">
        <v>15.029999733</v>
      </c>
      <c r="J658">
        <v>408</v>
      </c>
    </row>
    <row r="659" spans="1:10">
      <c r="A659" t="s">
        <v>954</v>
      </c>
      <c r="B659" t="s">
        <v>1589</v>
      </c>
      <c r="C659" t="s">
        <v>3496</v>
      </c>
      <c r="D659">
        <v>-15.100000381499999</v>
      </c>
      <c r="E659">
        <v>39.279998779300001</v>
      </c>
      <c r="F659">
        <v>440</v>
      </c>
      <c r="G659" t="s">
        <v>3496</v>
      </c>
      <c r="H659">
        <v>-15.100000381499999</v>
      </c>
      <c r="I659">
        <v>39.279998779300001</v>
      </c>
      <c r="J659">
        <v>440</v>
      </c>
    </row>
    <row r="660" spans="1:10">
      <c r="A660" t="s">
        <v>955</v>
      </c>
      <c r="B660" t="s">
        <v>1590</v>
      </c>
      <c r="C660" t="s">
        <v>2270</v>
      </c>
      <c r="D660">
        <v>-70.666000366199995</v>
      </c>
      <c r="E660">
        <v>-8.2659997940000007</v>
      </c>
      <c r="F660">
        <v>42</v>
      </c>
      <c r="G660" t="s">
        <v>2270</v>
      </c>
      <c r="H660">
        <v>-70.666000366199995</v>
      </c>
      <c r="I660">
        <v>-8.2659997940000007</v>
      </c>
      <c r="J660">
        <v>42</v>
      </c>
    </row>
    <row r="661" spans="1:10">
      <c r="A661" t="s">
        <v>956</v>
      </c>
      <c r="B661" t="s">
        <v>2750</v>
      </c>
      <c r="C661" t="s">
        <v>3513</v>
      </c>
      <c r="D661">
        <v>60.086441000000001</v>
      </c>
      <c r="E661">
        <v>-17.479455000000002</v>
      </c>
      <c r="F661">
        <v>46</v>
      </c>
      <c r="G661" t="s">
        <v>3513</v>
      </c>
      <c r="H661">
        <v>60.086441000000001</v>
      </c>
      <c r="I661">
        <v>-17.479455000000002</v>
      </c>
      <c r="J661">
        <v>46</v>
      </c>
    </row>
    <row r="662" spans="1:10">
      <c r="A662" t="s">
        <v>957</v>
      </c>
      <c r="B662" t="s">
        <v>2751</v>
      </c>
      <c r="C662" t="s">
        <v>3505</v>
      </c>
      <c r="D662">
        <v>46.275599999999997</v>
      </c>
      <c r="E662">
        <v>-116.02160000000001</v>
      </c>
      <c r="F662">
        <v>945</v>
      </c>
      <c r="G662" t="s">
        <v>3505</v>
      </c>
      <c r="H662">
        <v>46.275599999999997</v>
      </c>
      <c r="I662">
        <v>-116.02160000000001</v>
      </c>
      <c r="J662">
        <v>945</v>
      </c>
    </row>
    <row r="663" spans="1:10">
      <c r="A663" t="s">
        <v>958</v>
      </c>
      <c r="B663" t="s">
        <v>1550</v>
      </c>
      <c r="C663" t="s">
        <v>3495</v>
      </c>
      <c r="D663">
        <v>-1.30169</v>
      </c>
      <c r="E663">
        <v>36.759189999999997</v>
      </c>
      <c r="F663">
        <v>1795</v>
      </c>
      <c r="G663" t="s">
        <v>3495</v>
      </c>
      <c r="H663">
        <v>-1.30169</v>
      </c>
      <c r="I663">
        <v>36.759189999999997</v>
      </c>
      <c r="J663">
        <v>1795</v>
      </c>
    </row>
    <row r="664" spans="1:10">
      <c r="A664" t="s">
        <v>959</v>
      </c>
      <c r="B664" t="s">
        <v>1552</v>
      </c>
      <c r="C664" t="s">
        <v>3512</v>
      </c>
      <c r="D664">
        <v>58.583000183099998</v>
      </c>
      <c r="E664">
        <v>16.152000427200001</v>
      </c>
      <c r="F664">
        <v>43</v>
      </c>
      <c r="G664" t="s">
        <v>3512</v>
      </c>
      <c r="H664">
        <v>58.583000183099998</v>
      </c>
      <c r="I664">
        <v>16.152000427200001</v>
      </c>
      <c r="J664">
        <v>43</v>
      </c>
    </row>
    <row r="665" spans="1:10">
      <c r="A665" t="s">
        <v>960</v>
      </c>
      <c r="B665" t="s">
        <v>257</v>
      </c>
      <c r="C665" t="s">
        <v>3510</v>
      </c>
      <c r="D665">
        <v>40.049999237100003</v>
      </c>
      <c r="E665">
        <v>-105.5899963379</v>
      </c>
      <c r="F665">
        <v>3523</v>
      </c>
      <c r="G665" t="s">
        <v>3510</v>
      </c>
      <c r="H665">
        <v>40.049999237100003</v>
      </c>
      <c r="I665">
        <v>-105.5899963379</v>
      </c>
      <c r="J665">
        <v>3523</v>
      </c>
    </row>
    <row r="666" spans="1:10">
      <c r="A666" t="s">
        <v>961</v>
      </c>
      <c r="B666" t="s">
        <v>1440</v>
      </c>
      <c r="C666" t="s">
        <v>3515</v>
      </c>
      <c r="D666">
        <v>78.923576354999994</v>
      </c>
      <c r="E666">
        <v>11.9236602783</v>
      </c>
      <c r="G666" t="s">
        <v>3515</v>
      </c>
      <c r="H666">
        <v>78.923576354999994</v>
      </c>
      <c r="I666">
        <v>11.9236602783</v>
      </c>
    </row>
    <row r="667" spans="1:10">
      <c r="A667" t="s">
        <v>962</v>
      </c>
      <c r="B667" t="s">
        <v>2274</v>
      </c>
      <c r="C667" t="s">
        <v>2275</v>
      </c>
      <c r="D667">
        <v>-43.830001831099999</v>
      </c>
      <c r="E667">
        <v>172.63000488279999</v>
      </c>
      <c r="F667">
        <v>3</v>
      </c>
      <c r="G667" t="s">
        <v>2275</v>
      </c>
      <c r="H667">
        <v>-43.830001831099999</v>
      </c>
      <c r="I667">
        <v>172.63000488279999</v>
      </c>
      <c r="J667">
        <v>3</v>
      </c>
    </row>
    <row r="668" spans="1:10">
      <c r="A668" t="s">
        <v>963</v>
      </c>
      <c r="B668" t="s">
        <v>1430</v>
      </c>
      <c r="C668" t="s">
        <v>3517</v>
      </c>
      <c r="D668">
        <v>55.099208831799999</v>
      </c>
      <c r="E668">
        <v>36.606609344500001</v>
      </c>
      <c r="F668">
        <v>100</v>
      </c>
      <c r="G668" t="s">
        <v>3517</v>
      </c>
      <c r="H668">
        <v>55.099208831799999</v>
      </c>
      <c r="I668">
        <v>36.606609344500001</v>
      </c>
      <c r="J668">
        <v>100</v>
      </c>
    </row>
    <row r="669" spans="1:10">
      <c r="A669" t="s">
        <v>964</v>
      </c>
      <c r="B669" t="s">
        <v>1640</v>
      </c>
      <c r="C669" t="s">
        <v>3519</v>
      </c>
      <c r="D669">
        <v>46.440753000000001</v>
      </c>
      <c r="E669">
        <v>30.770336</v>
      </c>
      <c r="F669">
        <v>42</v>
      </c>
      <c r="G669" t="s">
        <v>3519</v>
      </c>
      <c r="H669">
        <v>46.440753000000001</v>
      </c>
      <c r="I669">
        <v>30.770336</v>
      </c>
      <c r="J669">
        <v>42</v>
      </c>
    </row>
    <row r="670" spans="1:10">
      <c r="A670" t="s">
        <v>965</v>
      </c>
      <c r="B670" t="s">
        <v>2752</v>
      </c>
      <c r="C670" t="s">
        <v>1773</v>
      </c>
      <c r="D670">
        <v>49.883335113500003</v>
      </c>
      <c r="E670">
        <v>5.1999998093000004</v>
      </c>
      <c r="F670">
        <v>420</v>
      </c>
      <c r="G670" t="s">
        <v>1773</v>
      </c>
      <c r="H670">
        <v>49.883335113500003</v>
      </c>
      <c r="I670">
        <v>5.1999998093000004</v>
      </c>
      <c r="J670">
        <v>420</v>
      </c>
    </row>
    <row r="671" spans="1:10">
      <c r="A671" t="s">
        <v>966</v>
      </c>
      <c r="B671" t="s">
        <v>2753</v>
      </c>
      <c r="C671" t="s">
        <v>3520</v>
      </c>
      <c r="D671">
        <v>45.299999237100003</v>
      </c>
      <c r="E671">
        <v>15.233333587600001</v>
      </c>
      <c r="F671">
        <v>328</v>
      </c>
      <c r="G671" t="s">
        <v>3520</v>
      </c>
      <c r="H671">
        <v>45.299999237100003</v>
      </c>
      <c r="I671">
        <v>15.233333587600001</v>
      </c>
      <c r="J671">
        <v>328</v>
      </c>
    </row>
    <row r="672" spans="1:10">
      <c r="A672" t="s">
        <v>967</v>
      </c>
      <c r="B672" t="s">
        <v>1415</v>
      </c>
      <c r="C672" t="s">
        <v>3280</v>
      </c>
      <c r="D672">
        <v>43.9166679382</v>
      </c>
      <c r="E672">
        <v>5.75</v>
      </c>
      <c r="F672">
        <v>580</v>
      </c>
      <c r="G672" t="s">
        <v>3280</v>
      </c>
      <c r="H672">
        <v>43.9166679382</v>
      </c>
      <c r="I672">
        <v>5.75</v>
      </c>
      <c r="J672">
        <v>580</v>
      </c>
    </row>
    <row r="673" spans="1:10">
      <c r="A673" t="s">
        <v>968</v>
      </c>
      <c r="B673" t="s">
        <v>2754</v>
      </c>
      <c r="C673" t="s">
        <v>3521</v>
      </c>
      <c r="D673">
        <v>54.900001525900002</v>
      </c>
      <c r="E673">
        <v>37.799999237100003</v>
      </c>
      <c r="F673">
        <v>200</v>
      </c>
      <c r="G673" t="s">
        <v>3521</v>
      </c>
      <c r="H673">
        <v>54.900001525900002</v>
      </c>
      <c r="I673">
        <v>37.799999237100003</v>
      </c>
      <c r="J673">
        <v>200</v>
      </c>
    </row>
    <row r="674" spans="1:10">
      <c r="A674" t="s">
        <v>969</v>
      </c>
      <c r="B674" t="s">
        <v>1384</v>
      </c>
      <c r="C674" t="s">
        <v>3523</v>
      </c>
      <c r="D674">
        <v>68.5</v>
      </c>
      <c r="E674">
        <v>112.4300003052</v>
      </c>
      <c r="F674">
        <v>127</v>
      </c>
      <c r="G674" t="s">
        <v>3523</v>
      </c>
      <c r="H674">
        <v>68.5</v>
      </c>
      <c r="I674">
        <v>112.4300003052</v>
      </c>
      <c r="J674">
        <v>127</v>
      </c>
    </row>
    <row r="675" spans="1:10">
      <c r="A675" t="s">
        <v>3557</v>
      </c>
      <c r="B675" t="s">
        <v>3558</v>
      </c>
      <c r="C675" t="s">
        <v>3559</v>
      </c>
      <c r="D675">
        <v>38.470399999999998</v>
      </c>
      <c r="E675">
        <v>-28.4039</v>
      </c>
      <c r="F675">
        <v>2225</v>
      </c>
      <c r="G675" t="s">
        <v>3559</v>
      </c>
      <c r="H675">
        <v>38.470399999999998</v>
      </c>
      <c r="I675">
        <v>-28.4039</v>
      </c>
      <c r="J675">
        <v>2225</v>
      </c>
    </row>
    <row r="676" spans="1:10">
      <c r="A676" t="s">
        <v>970</v>
      </c>
      <c r="B676" t="s">
        <v>1655</v>
      </c>
      <c r="C676" t="s">
        <v>3526</v>
      </c>
      <c r="D676">
        <v>54.930000305199997</v>
      </c>
      <c r="E676">
        <v>73.400001525899995</v>
      </c>
      <c r="F676">
        <v>119</v>
      </c>
      <c r="G676" t="s">
        <v>3526</v>
      </c>
      <c r="H676">
        <v>54.930000305199997</v>
      </c>
      <c r="I676">
        <v>73.400001525899995</v>
      </c>
      <c r="J676">
        <v>119</v>
      </c>
    </row>
    <row r="677" spans="1:10">
      <c r="A677" t="s">
        <v>971</v>
      </c>
      <c r="B677" t="s">
        <v>2755</v>
      </c>
      <c r="C677" t="s">
        <v>3527</v>
      </c>
      <c r="D677">
        <v>57.400001525900002</v>
      </c>
      <c r="E677">
        <v>11.9300003052</v>
      </c>
      <c r="G677" t="s">
        <v>3527</v>
      </c>
      <c r="H677">
        <v>57.400001525900002</v>
      </c>
      <c r="I677">
        <v>11.9300003052</v>
      </c>
    </row>
    <row r="678" spans="1:10">
      <c r="A678" t="s">
        <v>972</v>
      </c>
      <c r="B678" t="s">
        <v>2756</v>
      </c>
      <c r="C678" t="s">
        <v>3528</v>
      </c>
      <c r="D678">
        <v>31.9500007629</v>
      </c>
      <c r="E678">
        <v>-112.8000030518</v>
      </c>
      <c r="F678">
        <v>366</v>
      </c>
      <c r="G678" t="s">
        <v>3528</v>
      </c>
      <c r="H678">
        <v>31.9500007629</v>
      </c>
      <c r="I678">
        <v>-112.8000030518</v>
      </c>
      <c r="J678">
        <v>366</v>
      </c>
    </row>
    <row r="679" spans="1:10">
      <c r="A679" t="s">
        <v>973</v>
      </c>
      <c r="B679" t="s">
        <v>2276</v>
      </c>
      <c r="C679" t="s">
        <v>3525</v>
      </c>
      <c r="D679">
        <v>48.25</v>
      </c>
      <c r="E679">
        <v>-124.41999816889999</v>
      </c>
      <c r="F679">
        <v>488</v>
      </c>
      <c r="G679" t="s">
        <v>3525</v>
      </c>
      <c r="H679">
        <v>48.25</v>
      </c>
      <c r="I679">
        <v>-124.41999816889999</v>
      </c>
      <c r="J679">
        <v>488</v>
      </c>
    </row>
    <row r="680" spans="1:10">
      <c r="A680" t="s">
        <v>974</v>
      </c>
      <c r="B680" t="s">
        <v>2757</v>
      </c>
      <c r="C680" t="s">
        <v>3530</v>
      </c>
      <c r="D680">
        <v>7.8000001906999996</v>
      </c>
      <c r="E680">
        <v>4.5</v>
      </c>
      <c r="F680">
        <v>300</v>
      </c>
      <c r="G680" t="s">
        <v>3530</v>
      </c>
      <c r="H680">
        <v>7.8000001906999996</v>
      </c>
      <c r="I680">
        <v>4.5</v>
      </c>
      <c r="J680">
        <v>300</v>
      </c>
    </row>
    <row r="681" spans="1:10">
      <c r="A681" t="s">
        <v>975</v>
      </c>
      <c r="B681" t="s">
        <v>2758</v>
      </c>
      <c r="C681" t="s">
        <v>3529</v>
      </c>
      <c r="D681">
        <v>34.65</v>
      </c>
      <c r="E681">
        <v>135.59</v>
      </c>
      <c r="F681">
        <v>19</v>
      </c>
      <c r="G681" t="s">
        <v>3529</v>
      </c>
      <c r="H681">
        <v>34.65</v>
      </c>
      <c r="I681">
        <v>135.59</v>
      </c>
      <c r="J681">
        <v>19</v>
      </c>
    </row>
    <row r="682" spans="1:10">
      <c r="A682" t="s">
        <v>976</v>
      </c>
      <c r="B682" t="s">
        <v>1549</v>
      </c>
      <c r="C682" t="s">
        <v>3531</v>
      </c>
      <c r="D682">
        <v>59.900001525900002</v>
      </c>
      <c r="E682">
        <v>10.733333587600001</v>
      </c>
      <c r="F682">
        <v>50</v>
      </c>
      <c r="G682" t="s">
        <v>3531</v>
      </c>
      <c r="H682">
        <v>59.900001525900002</v>
      </c>
      <c r="I682">
        <v>10.733333587600001</v>
      </c>
      <c r="J682">
        <v>50</v>
      </c>
    </row>
    <row r="683" spans="1:10">
      <c r="A683" t="s">
        <v>977</v>
      </c>
      <c r="B683" t="s">
        <v>2759</v>
      </c>
      <c r="C683" t="s">
        <v>2023</v>
      </c>
      <c r="D683">
        <v>61.25</v>
      </c>
      <c r="E683">
        <v>11.779999733</v>
      </c>
      <c r="F683">
        <v>440</v>
      </c>
      <c r="G683" t="s">
        <v>2023</v>
      </c>
      <c r="H683">
        <v>61.25</v>
      </c>
      <c r="I683">
        <v>11.779999733</v>
      </c>
      <c r="J683">
        <v>440</v>
      </c>
    </row>
    <row r="684" spans="1:10">
      <c r="A684" t="s">
        <v>978</v>
      </c>
      <c r="B684" t="s">
        <v>2760</v>
      </c>
      <c r="C684" t="s">
        <v>3841</v>
      </c>
      <c r="D684">
        <v>63.196998596199997</v>
      </c>
      <c r="E684">
        <v>14.4799995422</v>
      </c>
      <c r="F684">
        <v>374</v>
      </c>
      <c r="G684" t="s">
        <v>3841</v>
      </c>
      <c r="H684">
        <v>63.196998596199997</v>
      </c>
      <c r="I684">
        <v>14.4799995422</v>
      </c>
      <c r="J684">
        <v>374</v>
      </c>
    </row>
    <row r="685" spans="1:10">
      <c r="A685" t="s">
        <v>979</v>
      </c>
      <c r="B685" t="s">
        <v>2761</v>
      </c>
      <c r="C685" t="s">
        <v>3516</v>
      </c>
      <c r="D685">
        <v>42.634721999999996</v>
      </c>
      <c r="E685">
        <v>-7.7047220000000003</v>
      </c>
      <c r="F685">
        <v>506</v>
      </c>
      <c r="G685" t="s">
        <v>5034</v>
      </c>
      <c r="H685">
        <v>42.634721999999996</v>
      </c>
      <c r="I685">
        <v>-7.7047220000000003</v>
      </c>
      <c r="J685">
        <v>506</v>
      </c>
    </row>
    <row r="686" spans="1:10">
      <c r="A686" t="s">
        <v>980</v>
      </c>
      <c r="B686" t="s">
        <v>2762</v>
      </c>
      <c r="C686" t="s">
        <v>3532</v>
      </c>
      <c r="D686">
        <v>-38.521999359100001</v>
      </c>
      <c r="E686">
        <v>142.81700134280001</v>
      </c>
      <c r="F686">
        <v>40</v>
      </c>
      <c r="G686" t="s">
        <v>3532</v>
      </c>
      <c r="H686">
        <v>-38.521999359100001</v>
      </c>
      <c r="I686">
        <v>142.81700134280001</v>
      </c>
      <c r="J686">
        <v>40</v>
      </c>
    </row>
    <row r="687" spans="1:10">
      <c r="A687" t="s">
        <v>981</v>
      </c>
      <c r="B687" t="s">
        <v>2763</v>
      </c>
      <c r="C687" t="s">
        <v>3402</v>
      </c>
      <c r="D687">
        <v>46.172565460199998</v>
      </c>
      <c r="E687">
        <v>8.7874164580999992</v>
      </c>
      <c r="F687">
        <v>367</v>
      </c>
      <c r="G687" t="s">
        <v>3402</v>
      </c>
      <c r="H687">
        <v>46.172565460199998</v>
      </c>
      <c r="I687">
        <v>8.7874164580999992</v>
      </c>
      <c r="J687">
        <v>367</v>
      </c>
    </row>
    <row r="688" spans="1:10">
      <c r="A688" t="s">
        <v>982</v>
      </c>
      <c r="B688" t="s">
        <v>2764</v>
      </c>
      <c r="C688" t="s">
        <v>1908</v>
      </c>
      <c r="D688">
        <v>66.319999694800003</v>
      </c>
      <c r="E688">
        <v>29.399999618500001</v>
      </c>
      <c r="F688">
        <v>310</v>
      </c>
      <c r="G688" t="s">
        <v>1908</v>
      </c>
      <c r="H688">
        <v>66.319999694800003</v>
      </c>
      <c r="I688">
        <v>29.399999618500001</v>
      </c>
      <c r="J688">
        <v>310</v>
      </c>
    </row>
    <row r="689" spans="1:10">
      <c r="A689" t="s">
        <v>983</v>
      </c>
      <c r="B689" t="s">
        <v>2765</v>
      </c>
      <c r="C689" t="s">
        <v>3522</v>
      </c>
      <c r="D689">
        <v>30.7404994965</v>
      </c>
      <c r="E689">
        <v>-82.1283035278</v>
      </c>
      <c r="F689">
        <v>48</v>
      </c>
      <c r="G689" t="s">
        <v>3522</v>
      </c>
      <c r="H689">
        <v>30.7404994965</v>
      </c>
      <c r="I689">
        <v>-82.1283035278</v>
      </c>
      <c r="J689">
        <v>48</v>
      </c>
    </row>
    <row r="690" spans="1:10">
      <c r="A690" t="s">
        <v>984</v>
      </c>
      <c r="B690" t="s">
        <v>1510</v>
      </c>
      <c r="C690" t="s">
        <v>3533</v>
      </c>
      <c r="D690">
        <v>51.75</v>
      </c>
      <c r="E690">
        <v>-1.1799999475</v>
      </c>
      <c r="F690">
        <v>140</v>
      </c>
      <c r="G690" t="s">
        <v>3533</v>
      </c>
      <c r="H690">
        <v>51.75</v>
      </c>
      <c r="I690">
        <v>-1.1799999475</v>
      </c>
      <c r="J690">
        <v>140</v>
      </c>
    </row>
    <row r="691" spans="1:10">
      <c r="A691" t="s">
        <v>985</v>
      </c>
      <c r="B691" t="s">
        <v>1404</v>
      </c>
      <c r="C691" t="s">
        <v>3534</v>
      </c>
      <c r="D691">
        <v>39.516666412399999</v>
      </c>
      <c r="E691">
        <v>-84.716667175300003</v>
      </c>
      <c r="F691">
        <v>283</v>
      </c>
      <c r="G691" t="s">
        <v>3534</v>
      </c>
      <c r="H691">
        <v>39.516666412399999</v>
      </c>
      <c r="I691">
        <v>-84.716667175300003</v>
      </c>
      <c r="J691">
        <v>283</v>
      </c>
    </row>
    <row r="692" spans="1:10">
      <c r="A692" t="s">
        <v>986</v>
      </c>
      <c r="B692" t="s">
        <v>2279</v>
      </c>
      <c r="C692" t="s">
        <v>2280</v>
      </c>
      <c r="D692">
        <v>50.030099999999997</v>
      </c>
      <c r="E692">
        <v>11.808400000000001</v>
      </c>
      <c r="F692">
        <v>1185</v>
      </c>
      <c r="G692" t="s">
        <v>2280</v>
      </c>
      <c r="H692">
        <v>50.030099999999997</v>
      </c>
      <c r="I692">
        <v>11.808400000000001</v>
      </c>
      <c r="J692">
        <v>1185</v>
      </c>
    </row>
    <row r="693" spans="1:10">
      <c r="A693" t="s">
        <v>987</v>
      </c>
      <c r="B693" t="s">
        <v>2281</v>
      </c>
      <c r="C693" t="s">
        <v>3538</v>
      </c>
      <c r="D693">
        <v>67.973609924300007</v>
      </c>
      <c r="E693">
        <v>24.115833282499999</v>
      </c>
      <c r="F693">
        <v>560</v>
      </c>
      <c r="G693" t="s">
        <v>3538</v>
      </c>
      <c r="H693">
        <v>67.973609924300007</v>
      </c>
      <c r="I693">
        <v>24.115833282499999</v>
      </c>
      <c r="J693">
        <v>560</v>
      </c>
    </row>
    <row r="694" spans="1:10">
      <c r="A694" t="s">
        <v>988</v>
      </c>
      <c r="B694" t="s">
        <v>1546</v>
      </c>
      <c r="C694" t="s">
        <v>3539</v>
      </c>
      <c r="D694">
        <v>-18</v>
      </c>
      <c r="E694">
        <v>-149</v>
      </c>
      <c r="F694">
        <v>2</v>
      </c>
      <c r="G694" t="s">
        <v>3539</v>
      </c>
      <c r="H694">
        <v>-18</v>
      </c>
      <c r="I694">
        <v>-149</v>
      </c>
      <c r="J694">
        <v>2</v>
      </c>
    </row>
    <row r="695" spans="1:10">
      <c r="A695" t="s">
        <v>989</v>
      </c>
      <c r="B695" t="s">
        <v>1639</v>
      </c>
      <c r="C695" t="s">
        <v>3585</v>
      </c>
      <c r="D695">
        <v>-53.1399993896</v>
      </c>
      <c r="E695">
        <v>-70.879997253400006</v>
      </c>
      <c r="F695">
        <v>3</v>
      </c>
      <c r="G695" t="s">
        <v>3585</v>
      </c>
      <c r="H695">
        <v>-53.1399993896</v>
      </c>
      <c r="I695">
        <v>-70.879997253400006</v>
      </c>
      <c r="J695">
        <v>3</v>
      </c>
    </row>
    <row r="696" spans="1:10">
      <c r="A696" t="s">
        <v>990</v>
      </c>
      <c r="B696" t="s">
        <v>1568</v>
      </c>
      <c r="C696" t="s">
        <v>1783</v>
      </c>
      <c r="D696">
        <v>46.812908172599997</v>
      </c>
      <c r="E696">
        <v>6.9435000420000001</v>
      </c>
      <c r="F696">
        <v>490</v>
      </c>
      <c r="G696" t="s">
        <v>1783</v>
      </c>
      <c r="H696">
        <v>46.812908172599997</v>
      </c>
      <c r="I696">
        <v>6.9435000420000001</v>
      </c>
      <c r="J696">
        <v>490</v>
      </c>
    </row>
    <row r="697" spans="1:10">
      <c r="A697" t="s">
        <v>991</v>
      </c>
      <c r="B697" t="s">
        <v>2766</v>
      </c>
      <c r="C697" t="s">
        <v>3569</v>
      </c>
      <c r="D697">
        <v>11.666666984600001</v>
      </c>
      <c r="E697">
        <v>92.716667175300003</v>
      </c>
      <c r="F697">
        <v>79</v>
      </c>
      <c r="G697" t="s">
        <v>3569</v>
      </c>
      <c r="H697">
        <v>11.666666984600001</v>
      </c>
      <c r="I697">
        <v>92.716667175300003</v>
      </c>
      <c r="J697">
        <v>79</v>
      </c>
    </row>
    <row r="698" spans="1:10">
      <c r="A698" t="s">
        <v>992</v>
      </c>
      <c r="B698" t="s">
        <v>1427</v>
      </c>
      <c r="C698" t="s">
        <v>3546</v>
      </c>
      <c r="D698">
        <v>65.199996948199995</v>
      </c>
      <c r="E698">
        <v>57.1666679382</v>
      </c>
      <c r="F698">
        <v>56</v>
      </c>
      <c r="G698" t="s">
        <v>3546</v>
      </c>
      <c r="H698">
        <v>65.199996948199995</v>
      </c>
      <c r="I698">
        <v>57.1666679382</v>
      </c>
      <c r="J698">
        <v>56</v>
      </c>
    </row>
    <row r="699" spans="1:10">
      <c r="A699" t="s">
        <v>993</v>
      </c>
      <c r="B699" t="s">
        <v>2767</v>
      </c>
      <c r="C699" t="s">
        <v>3561</v>
      </c>
      <c r="D699">
        <v>44.6300010681</v>
      </c>
      <c r="E699">
        <v>5.9000000954000003</v>
      </c>
      <c r="F699">
        <v>2550</v>
      </c>
      <c r="G699" t="s">
        <v>3561</v>
      </c>
      <c r="H699">
        <v>44.6300010681</v>
      </c>
      <c r="I699">
        <v>5.9000000954000003</v>
      </c>
      <c r="J699">
        <v>2550</v>
      </c>
    </row>
    <row r="700" spans="1:10">
      <c r="A700" t="s">
        <v>994</v>
      </c>
      <c r="B700" t="s">
        <v>305</v>
      </c>
      <c r="C700" t="s">
        <v>303</v>
      </c>
      <c r="D700">
        <v>21.5731</v>
      </c>
      <c r="E700">
        <v>103.5157</v>
      </c>
      <c r="F700">
        <v>1466</v>
      </c>
      <c r="G700" t="s">
        <v>303</v>
      </c>
      <c r="H700">
        <v>21.5731</v>
      </c>
      <c r="I700">
        <v>103.5157</v>
      </c>
      <c r="J700">
        <v>1466</v>
      </c>
    </row>
    <row r="701" spans="1:10">
      <c r="A701" t="s">
        <v>995</v>
      </c>
      <c r="B701" t="s">
        <v>1534</v>
      </c>
      <c r="C701" t="s">
        <v>3051</v>
      </c>
      <c r="D701">
        <v>44.509998321499999</v>
      </c>
      <c r="E701">
        <v>20.229999542200002</v>
      </c>
      <c r="F701">
        <v>103</v>
      </c>
      <c r="G701" t="s">
        <v>3051</v>
      </c>
      <c r="H701">
        <v>44.509998321499999</v>
      </c>
      <c r="I701">
        <v>20.229999542200002</v>
      </c>
      <c r="J701">
        <v>103</v>
      </c>
    </row>
    <row r="702" spans="1:10">
      <c r="A702" t="s">
        <v>996</v>
      </c>
      <c r="B702" t="s">
        <v>2283</v>
      </c>
      <c r="C702" t="s">
        <v>1936</v>
      </c>
      <c r="D702">
        <v>42.9371986389</v>
      </c>
      <c r="E702">
        <v>0.1411000043</v>
      </c>
      <c r="F702">
        <v>2877</v>
      </c>
      <c r="G702" t="s">
        <v>1936</v>
      </c>
      <c r="H702">
        <v>42.9371986389</v>
      </c>
      <c r="I702">
        <v>0.1411000043</v>
      </c>
      <c r="J702">
        <v>2877</v>
      </c>
    </row>
    <row r="703" spans="1:10">
      <c r="A703" t="s">
        <v>997</v>
      </c>
      <c r="B703" t="s">
        <v>1528</v>
      </c>
      <c r="C703" t="s">
        <v>3540</v>
      </c>
      <c r="D703">
        <v>43.919998168900001</v>
      </c>
      <c r="E703">
        <v>-73.639999389600007</v>
      </c>
      <c r="F703">
        <v>284</v>
      </c>
      <c r="G703" t="s">
        <v>3540</v>
      </c>
      <c r="H703">
        <v>43.919998168900001</v>
      </c>
      <c r="I703">
        <v>-73.639999389600007</v>
      </c>
      <c r="J703">
        <v>284</v>
      </c>
    </row>
    <row r="704" spans="1:10">
      <c r="A704" t="s">
        <v>998</v>
      </c>
      <c r="B704" t="s">
        <v>2768</v>
      </c>
      <c r="C704" t="s">
        <v>3577</v>
      </c>
      <c r="D704">
        <v>37.165222</v>
      </c>
      <c r="E704">
        <v>-78.307067000000004</v>
      </c>
      <c r="F704">
        <v>149</v>
      </c>
      <c r="G704" t="s">
        <v>3577</v>
      </c>
      <c r="H704">
        <v>37.165222</v>
      </c>
      <c r="I704">
        <v>-78.307067000000004</v>
      </c>
      <c r="J704">
        <v>149</v>
      </c>
    </row>
    <row r="705" spans="1:10">
      <c r="A705" t="s">
        <v>999</v>
      </c>
      <c r="B705" t="s">
        <v>1721</v>
      </c>
      <c r="C705" t="s">
        <v>3547</v>
      </c>
      <c r="D705">
        <v>45.560001373299997</v>
      </c>
      <c r="E705">
        <v>-84.669998168899994</v>
      </c>
      <c r="F705">
        <v>238</v>
      </c>
      <c r="G705" t="s">
        <v>3547</v>
      </c>
      <c r="H705">
        <v>45.560001373299997</v>
      </c>
      <c r="I705">
        <v>-84.669998168899994</v>
      </c>
      <c r="J705">
        <v>238</v>
      </c>
    </row>
    <row r="706" spans="1:10">
      <c r="A706" t="s">
        <v>1000</v>
      </c>
      <c r="B706" t="s">
        <v>1584</v>
      </c>
      <c r="C706" t="s">
        <v>2284</v>
      </c>
      <c r="D706">
        <v>40.4166679382</v>
      </c>
      <c r="E706">
        <v>-7.5500001906999996</v>
      </c>
      <c r="F706">
        <v>1380</v>
      </c>
      <c r="G706" t="s">
        <v>2284</v>
      </c>
      <c r="H706">
        <v>40.4166679382</v>
      </c>
      <c r="I706">
        <v>-7.5500001906999996</v>
      </c>
      <c r="J706">
        <v>1380</v>
      </c>
    </row>
    <row r="707" spans="1:10">
      <c r="A707" t="s">
        <v>1001</v>
      </c>
      <c r="B707" t="s">
        <v>1581</v>
      </c>
      <c r="C707" t="s">
        <v>3578</v>
      </c>
      <c r="D707">
        <v>-71.95</v>
      </c>
      <c r="E707">
        <v>23.35</v>
      </c>
      <c r="F707">
        <v>1350</v>
      </c>
      <c r="G707" t="s">
        <v>3578</v>
      </c>
      <c r="H707">
        <v>-71.95</v>
      </c>
      <c r="I707">
        <v>23.35</v>
      </c>
      <c r="J707">
        <v>1350</v>
      </c>
    </row>
    <row r="708" spans="1:10">
      <c r="A708" t="s">
        <v>1002</v>
      </c>
      <c r="B708" t="s">
        <v>2769</v>
      </c>
      <c r="C708" t="s">
        <v>3552</v>
      </c>
      <c r="D708">
        <v>34.913898467999999</v>
      </c>
      <c r="E708">
        <v>-109.7957992554</v>
      </c>
      <c r="F708">
        <v>1690</v>
      </c>
      <c r="G708" t="s">
        <v>3552</v>
      </c>
      <c r="H708">
        <v>34.913898467999999</v>
      </c>
      <c r="I708">
        <v>-109.7957992554</v>
      </c>
      <c r="J708">
        <v>1690</v>
      </c>
    </row>
    <row r="709" spans="1:10">
      <c r="A709" t="s">
        <v>1003</v>
      </c>
      <c r="B709" t="s">
        <v>2770</v>
      </c>
      <c r="C709" t="s">
        <v>3555</v>
      </c>
      <c r="D709">
        <v>15.18</v>
      </c>
      <c r="E709">
        <v>102.57</v>
      </c>
      <c r="F709">
        <v>212</v>
      </c>
      <c r="G709" t="s">
        <v>3555</v>
      </c>
      <c r="H709">
        <v>15.18</v>
      </c>
      <c r="I709">
        <v>102.57</v>
      </c>
      <c r="J709">
        <v>212</v>
      </c>
    </row>
    <row r="710" spans="1:10">
      <c r="A710" t="s">
        <v>1004</v>
      </c>
      <c r="B710" t="s">
        <v>17</v>
      </c>
      <c r="C710" t="s">
        <v>2285</v>
      </c>
      <c r="D710">
        <v>-31.400970000000001</v>
      </c>
      <c r="E710">
        <v>-63.529069999999997</v>
      </c>
      <c r="F710">
        <v>339</v>
      </c>
      <c r="G710" t="s">
        <v>2285</v>
      </c>
      <c r="H710">
        <v>-31.400970000000001</v>
      </c>
      <c r="I710">
        <v>-63.529069999999997</v>
      </c>
      <c r="J710">
        <v>339</v>
      </c>
    </row>
    <row r="711" spans="1:10">
      <c r="A711" t="s">
        <v>1005</v>
      </c>
      <c r="B711" t="s">
        <v>2771</v>
      </c>
      <c r="C711" t="s">
        <v>2055</v>
      </c>
      <c r="D711">
        <v>64.699996948199995</v>
      </c>
      <c r="E711">
        <v>43.400001525900002</v>
      </c>
      <c r="F711">
        <v>28</v>
      </c>
      <c r="G711" t="s">
        <v>2055</v>
      </c>
      <c r="H711">
        <v>64.699996948199995</v>
      </c>
      <c r="I711">
        <v>43.400001525900002</v>
      </c>
      <c r="J711">
        <v>28</v>
      </c>
    </row>
    <row r="712" spans="1:10">
      <c r="A712" t="s">
        <v>1006</v>
      </c>
      <c r="B712" t="s">
        <v>1527</v>
      </c>
      <c r="C712" t="s">
        <v>3551</v>
      </c>
      <c r="D712">
        <v>3.0999999046000002</v>
      </c>
      <c r="E712">
        <v>101.6500015259</v>
      </c>
      <c r="F712">
        <v>46</v>
      </c>
      <c r="G712" t="s">
        <v>3551</v>
      </c>
      <c r="H712">
        <v>3.0999999046000002</v>
      </c>
      <c r="I712">
        <v>101.6500015259</v>
      </c>
      <c r="J712">
        <v>46</v>
      </c>
    </row>
    <row r="713" spans="1:10">
      <c r="A713" t="s">
        <v>1007</v>
      </c>
      <c r="B713" t="s">
        <v>2772</v>
      </c>
      <c r="C713" t="s">
        <v>3556</v>
      </c>
      <c r="D713">
        <v>51.540000915500002</v>
      </c>
      <c r="E713">
        <v>-90.199996948199995</v>
      </c>
      <c r="F713">
        <v>370</v>
      </c>
      <c r="G713" t="s">
        <v>3556</v>
      </c>
      <c r="H713">
        <v>51.540000915500002</v>
      </c>
      <c r="I713">
        <v>-90.199996948199995</v>
      </c>
      <c r="J713">
        <v>370</v>
      </c>
    </row>
    <row r="714" spans="1:10">
      <c r="A714" t="s">
        <v>1008</v>
      </c>
      <c r="B714" t="s">
        <v>2773</v>
      </c>
      <c r="C714" t="s">
        <v>1998</v>
      </c>
      <c r="D714">
        <v>55.376111109999997</v>
      </c>
      <c r="E714">
        <v>21.03055556</v>
      </c>
      <c r="F714">
        <v>5</v>
      </c>
      <c r="G714" t="s">
        <v>1998</v>
      </c>
      <c r="H714">
        <v>55.376111109999997</v>
      </c>
      <c r="I714">
        <v>21.03055556</v>
      </c>
      <c r="J714">
        <v>5</v>
      </c>
    </row>
    <row r="715" spans="1:10">
      <c r="A715" t="s">
        <v>1009</v>
      </c>
      <c r="B715" t="s">
        <v>2443</v>
      </c>
      <c r="C715" t="s">
        <v>2442</v>
      </c>
      <c r="D715">
        <v>42.116664886499997</v>
      </c>
      <c r="E715">
        <v>24.4166660309</v>
      </c>
      <c r="F715">
        <v>304</v>
      </c>
      <c r="G715" t="s">
        <v>2442</v>
      </c>
      <c r="H715">
        <v>42.116664886499997</v>
      </c>
      <c r="I715">
        <v>24.4166660309</v>
      </c>
      <c r="J715">
        <v>304</v>
      </c>
    </row>
    <row r="716" spans="1:10">
      <c r="A716" t="s">
        <v>1010</v>
      </c>
      <c r="B716" t="s">
        <v>2422</v>
      </c>
      <c r="C716" t="s">
        <v>2421</v>
      </c>
      <c r="D716">
        <v>22.751667022700001</v>
      </c>
      <c r="E716">
        <v>-83.534721374499995</v>
      </c>
      <c r="F716">
        <v>47</v>
      </c>
      <c r="G716" t="s">
        <v>2421</v>
      </c>
      <c r="H716">
        <v>22.751667022700001</v>
      </c>
      <c r="I716">
        <v>-83.534721374499995</v>
      </c>
      <c r="J716">
        <v>47</v>
      </c>
    </row>
    <row r="717" spans="1:10">
      <c r="A717" t="s">
        <v>1011</v>
      </c>
      <c r="B717" t="s">
        <v>2441</v>
      </c>
      <c r="C717" t="s">
        <v>2440</v>
      </c>
      <c r="D717">
        <v>43.4166679382</v>
      </c>
      <c r="E717">
        <v>23.600000381499999</v>
      </c>
      <c r="F717">
        <v>64</v>
      </c>
      <c r="G717" t="s">
        <v>2440</v>
      </c>
      <c r="H717">
        <v>43.4166679382</v>
      </c>
      <c r="I717">
        <v>23.600000381499999</v>
      </c>
      <c r="J717">
        <v>64</v>
      </c>
    </row>
    <row r="718" spans="1:10">
      <c r="A718" t="s">
        <v>1012</v>
      </c>
      <c r="B718" t="s">
        <v>1641</v>
      </c>
      <c r="C718" t="s">
        <v>3576</v>
      </c>
      <c r="D718">
        <v>41.266666412399999</v>
      </c>
      <c r="E718">
        <v>27.75</v>
      </c>
      <c r="F718">
        <v>13</v>
      </c>
      <c r="G718" t="s">
        <v>3576</v>
      </c>
      <c r="H718">
        <v>41.266666412399999</v>
      </c>
      <c r="I718">
        <v>27.75</v>
      </c>
      <c r="J718">
        <v>13</v>
      </c>
    </row>
    <row r="719" spans="1:10">
      <c r="A719" t="s">
        <v>1013</v>
      </c>
      <c r="B719" t="s">
        <v>1701</v>
      </c>
      <c r="C719" t="s">
        <v>3541</v>
      </c>
      <c r="D719">
        <v>5.8099999428000002</v>
      </c>
      <c r="E719">
        <v>-55.209999084499998</v>
      </c>
      <c r="F719">
        <v>23</v>
      </c>
      <c r="G719" t="s">
        <v>3541</v>
      </c>
      <c r="H719">
        <v>5.8099999428000002</v>
      </c>
      <c r="I719">
        <v>-55.209999084499998</v>
      </c>
      <c r="J719">
        <v>23</v>
      </c>
    </row>
    <row r="720" spans="1:10">
      <c r="A720" t="s">
        <v>1014</v>
      </c>
      <c r="B720" t="s">
        <v>1638</v>
      </c>
      <c r="C720" t="s">
        <v>3542</v>
      </c>
      <c r="D720">
        <v>48.819999694800003</v>
      </c>
      <c r="E720">
        <v>2.3299999237</v>
      </c>
      <c r="F720">
        <v>76</v>
      </c>
      <c r="G720" t="s">
        <v>3542</v>
      </c>
      <c r="H720">
        <v>48.819999694800003</v>
      </c>
      <c r="I720">
        <v>2.3299999237</v>
      </c>
      <c r="J720">
        <v>76</v>
      </c>
    </row>
    <row r="721" spans="1:10">
      <c r="A721" t="s">
        <v>1015</v>
      </c>
      <c r="B721" t="s">
        <v>1473</v>
      </c>
      <c r="C721" t="s">
        <v>3584</v>
      </c>
      <c r="D721">
        <v>18.5333328247</v>
      </c>
      <c r="E721">
        <v>73.849998474100005</v>
      </c>
      <c r="F721">
        <v>559</v>
      </c>
      <c r="G721" t="s">
        <v>3584</v>
      </c>
      <c r="H721">
        <v>18.5333328247</v>
      </c>
      <c r="I721">
        <v>73.849998474100005</v>
      </c>
      <c r="J721">
        <v>559</v>
      </c>
    </row>
    <row r="722" spans="1:10">
      <c r="A722" t="s">
        <v>1016</v>
      </c>
      <c r="B722" t="s">
        <v>2774</v>
      </c>
      <c r="C722" t="s">
        <v>3560</v>
      </c>
      <c r="D722">
        <v>42.929031000000002</v>
      </c>
      <c r="E722">
        <v>-109.787796</v>
      </c>
      <c r="F722">
        <v>2386</v>
      </c>
      <c r="G722" t="s">
        <v>3560</v>
      </c>
      <c r="H722">
        <v>42.929031000000002</v>
      </c>
      <c r="I722">
        <v>-109.787796</v>
      </c>
      <c r="J722">
        <v>2386</v>
      </c>
    </row>
    <row r="723" spans="1:10">
      <c r="A723" t="s">
        <v>1017</v>
      </c>
      <c r="B723" t="s">
        <v>2775</v>
      </c>
      <c r="C723" t="s">
        <v>3164</v>
      </c>
      <c r="D723">
        <v>36.105435</v>
      </c>
      <c r="E723">
        <v>-82.045015000000006</v>
      </c>
      <c r="F723">
        <v>1216</v>
      </c>
      <c r="G723" t="s">
        <v>3164</v>
      </c>
      <c r="H723">
        <v>36.105435</v>
      </c>
      <c r="I723">
        <v>-82.045015000000006</v>
      </c>
      <c r="J723">
        <v>1216</v>
      </c>
    </row>
    <row r="724" spans="1:10">
      <c r="A724" t="s">
        <v>1018</v>
      </c>
      <c r="B724" t="s">
        <v>2776</v>
      </c>
      <c r="C724" t="s">
        <v>3554</v>
      </c>
      <c r="D724">
        <v>41.238889</v>
      </c>
      <c r="E724">
        <v>-5.8975</v>
      </c>
      <c r="F724">
        <v>985</v>
      </c>
      <c r="G724" t="s">
        <v>3554</v>
      </c>
      <c r="H724">
        <v>41.238889</v>
      </c>
      <c r="I724">
        <v>-5.8975</v>
      </c>
      <c r="J724">
        <v>985</v>
      </c>
    </row>
    <row r="725" spans="1:10">
      <c r="A725" t="s">
        <v>1019</v>
      </c>
      <c r="B725" t="s">
        <v>2286</v>
      </c>
      <c r="C725" t="s">
        <v>2297</v>
      </c>
      <c r="D725">
        <v>0</v>
      </c>
      <c r="E725">
        <v>155</v>
      </c>
      <c r="F725">
        <v>10</v>
      </c>
      <c r="G725" t="s">
        <v>2297</v>
      </c>
      <c r="H725">
        <v>0</v>
      </c>
      <c r="I725">
        <v>155</v>
      </c>
      <c r="J725">
        <v>10</v>
      </c>
    </row>
    <row r="726" spans="1:10">
      <c r="A726" t="s">
        <v>1020</v>
      </c>
      <c r="B726" t="s">
        <v>1706</v>
      </c>
      <c r="C726" t="s">
        <v>3562</v>
      </c>
      <c r="D726">
        <v>36.033332824699997</v>
      </c>
      <c r="E726">
        <v>129.38333129879999</v>
      </c>
      <c r="F726">
        <v>6</v>
      </c>
      <c r="G726" t="s">
        <v>3562</v>
      </c>
      <c r="H726">
        <v>36.033332824699997</v>
      </c>
      <c r="I726">
        <v>129.38333129879999</v>
      </c>
      <c r="J726">
        <v>6</v>
      </c>
    </row>
    <row r="727" spans="1:10">
      <c r="A727" t="s">
        <v>1021</v>
      </c>
      <c r="B727" t="s">
        <v>1697</v>
      </c>
      <c r="C727" t="s">
        <v>3564</v>
      </c>
      <c r="D727">
        <v>65.116668701199998</v>
      </c>
      <c r="E727">
        <v>-147.48330688479999</v>
      </c>
      <c r="F727">
        <v>204</v>
      </c>
      <c r="G727" t="s">
        <v>3564</v>
      </c>
      <c r="H727">
        <v>65.116668701199998</v>
      </c>
      <c r="I727">
        <v>-147.48330688479999</v>
      </c>
      <c r="J727">
        <v>204</v>
      </c>
    </row>
    <row r="728" spans="1:10">
      <c r="A728" t="s">
        <v>3565</v>
      </c>
      <c r="B728" t="s">
        <v>3566</v>
      </c>
      <c r="C728" t="s">
        <v>3567</v>
      </c>
      <c r="D728">
        <v>72.700100000000006</v>
      </c>
      <c r="E728">
        <v>-77.958500000000001</v>
      </c>
      <c r="F728">
        <v>55</v>
      </c>
      <c r="G728" t="s">
        <v>3567</v>
      </c>
      <c r="H728">
        <v>72.700100000000006</v>
      </c>
      <c r="I728">
        <v>-77.958500000000001</v>
      </c>
      <c r="J728">
        <v>55</v>
      </c>
    </row>
    <row r="729" spans="1:10">
      <c r="A729" t="s">
        <v>1022</v>
      </c>
      <c r="B729" t="s">
        <v>167</v>
      </c>
      <c r="C729" t="s">
        <v>3104</v>
      </c>
      <c r="D729">
        <v>40.601001739499999</v>
      </c>
      <c r="E729">
        <v>15.723699569700001</v>
      </c>
      <c r="F729">
        <v>760</v>
      </c>
      <c r="G729" t="s">
        <v>3104</v>
      </c>
      <c r="H729">
        <v>40.601001739499999</v>
      </c>
      <c r="I729">
        <v>15.723699569700001</v>
      </c>
      <c r="J729">
        <v>760</v>
      </c>
    </row>
    <row r="730" spans="1:10">
      <c r="A730" t="s">
        <v>1023</v>
      </c>
      <c r="B730" t="s">
        <v>1686</v>
      </c>
      <c r="C730" t="s">
        <v>3568</v>
      </c>
      <c r="D730">
        <v>49.029998779300001</v>
      </c>
      <c r="E730">
        <v>20.3199996948</v>
      </c>
      <c r="F730">
        <v>706</v>
      </c>
      <c r="G730" t="s">
        <v>3568</v>
      </c>
      <c r="H730">
        <v>49.029998779300001</v>
      </c>
      <c r="I730">
        <v>20.3199996948</v>
      </c>
      <c r="J730">
        <v>706</v>
      </c>
    </row>
    <row r="731" spans="1:10">
      <c r="A731" t="s">
        <v>1024</v>
      </c>
      <c r="B731" t="s">
        <v>1566</v>
      </c>
      <c r="C731" t="s">
        <v>3573</v>
      </c>
      <c r="D731">
        <v>46.680000305199997</v>
      </c>
      <c r="E731">
        <v>-68.040000915500002</v>
      </c>
      <c r="F731">
        <v>144</v>
      </c>
      <c r="G731" t="s">
        <v>3573</v>
      </c>
      <c r="H731">
        <v>46.680000305199997</v>
      </c>
      <c r="I731">
        <v>-68.040000915500002</v>
      </c>
      <c r="J731">
        <v>144</v>
      </c>
    </row>
    <row r="732" spans="1:10">
      <c r="A732" t="s">
        <v>1025</v>
      </c>
      <c r="B732" t="s">
        <v>2777</v>
      </c>
      <c r="C732" t="s">
        <v>2025</v>
      </c>
      <c r="D732">
        <v>59</v>
      </c>
      <c r="E732">
        <v>11.533333778399999</v>
      </c>
      <c r="F732">
        <v>160</v>
      </c>
      <c r="G732" t="s">
        <v>2025</v>
      </c>
      <c r="H732">
        <v>59</v>
      </c>
      <c r="I732">
        <v>11.533333778399999</v>
      </c>
      <c r="J732">
        <v>160</v>
      </c>
    </row>
    <row r="733" spans="1:10">
      <c r="A733" t="s">
        <v>3535</v>
      </c>
      <c r="B733" t="s">
        <v>1515</v>
      </c>
      <c r="C733" t="s">
        <v>3536</v>
      </c>
      <c r="D733">
        <v>50.007777777800001</v>
      </c>
      <c r="E733">
        <v>14.4469444444</v>
      </c>
      <c r="F733">
        <v>302.04000000000002</v>
      </c>
      <c r="G733" t="s">
        <v>3536</v>
      </c>
      <c r="H733">
        <v>50.007777777800001</v>
      </c>
      <c r="I733">
        <v>14.4469444444</v>
      </c>
      <c r="J733">
        <v>302.04000000000002</v>
      </c>
    </row>
    <row r="734" spans="1:10">
      <c r="A734" t="s">
        <v>1027</v>
      </c>
      <c r="B734" t="s">
        <v>2778</v>
      </c>
      <c r="C734" t="s">
        <v>3549</v>
      </c>
      <c r="D734">
        <v>45.206524999999999</v>
      </c>
      <c r="E734">
        <v>-90.597209000000007</v>
      </c>
      <c r="F734">
        <v>462</v>
      </c>
      <c r="G734" t="s">
        <v>3549</v>
      </c>
      <c r="H734">
        <v>45.206524999999999</v>
      </c>
      <c r="I734">
        <v>-90.597209000000007</v>
      </c>
      <c r="J734">
        <v>462</v>
      </c>
    </row>
    <row r="735" spans="1:10">
      <c r="A735" t="s">
        <v>1028</v>
      </c>
      <c r="B735" t="s">
        <v>2302</v>
      </c>
      <c r="C735" t="s">
        <v>2303</v>
      </c>
      <c r="D735">
        <v>45.9353408813</v>
      </c>
      <c r="E735">
        <v>7.7073101997000002</v>
      </c>
      <c r="F735">
        <v>3480</v>
      </c>
      <c r="G735" t="s">
        <v>2303</v>
      </c>
      <c r="H735">
        <v>45.9353408813</v>
      </c>
      <c r="I735">
        <v>7.7073101997000002</v>
      </c>
      <c r="J735">
        <v>3480</v>
      </c>
    </row>
    <row r="736" spans="1:10">
      <c r="A736" t="s">
        <v>1029</v>
      </c>
      <c r="B736" t="s">
        <v>1481</v>
      </c>
      <c r="C736" t="s">
        <v>3575</v>
      </c>
      <c r="D736">
        <v>-25.733333587600001</v>
      </c>
      <c r="E736">
        <v>28.183332443200001</v>
      </c>
      <c r="F736">
        <v>1369</v>
      </c>
      <c r="G736" t="s">
        <v>3575</v>
      </c>
      <c r="H736">
        <v>-25.733333587600001</v>
      </c>
      <c r="I736">
        <v>28.183332443200001</v>
      </c>
      <c r="J736">
        <v>1369</v>
      </c>
    </row>
    <row r="737" spans="1:10">
      <c r="A737" t="s">
        <v>1030</v>
      </c>
      <c r="B737" t="s">
        <v>1506</v>
      </c>
      <c r="C737" t="s">
        <v>2304</v>
      </c>
      <c r="D737">
        <v>-64.774330139200003</v>
      </c>
      <c r="E737">
        <v>-64.054420471200004</v>
      </c>
      <c r="F737">
        <v>10</v>
      </c>
      <c r="G737" t="s">
        <v>2304</v>
      </c>
      <c r="H737">
        <v>-64.774330139200003</v>
      </c>
      <c r="I737">
        <v>-64.054420471200004</v>
      </c>
      <c r="J737">
        <v>10</v>
      </c>
    </row>
    <row r="738" spans="1:10">
      <c r="A738" t="s">
        <v>1031</v>
      </c>
      <c r="B738" t="s">
        <v>1709</v>
      </c>
      <c r="C738" t="s">
        <v>3537</v>
      </c>
      <c r="D738">
        <v>31.7999992371</v>
      </c>
      <c r="E738">
        <v>-95.720001220699999</v>
      </c>
      <c r="F738">
        <v>121</v>
      </c>
      <c r="G738" t="s">
        <v>3537</v>
      </c>
      <c r="H738">
        <v>31.7999992371</v>
      </c>
      <c r="I738">
        <v>-95.720001220699999</v>
      </c>
      <c r="J738">
        <v>121</v>
      </c>
    </row>
    <row r="739" spans="1:10">
      <c r="A739" t="s">
        <v>1032</v>
      </c>
      <c r="B739" t="s">
        <v>273</v>
      </c>
      <c r="C739" t="s">
        <v>3548</v>
      </c>
      <c r="D739">
        <v>40.783332824699997</v>
      </c>
      <c r="E739">
        <v>-77.933334350600006</v>
      </c>
      <c r="F739">
        <v>393</v>
      </c>
      <c r="G739" t="s">
        <v>3548</v>
      </c>
      <c r="H739">
        <v>40.783332824699997</v>
      </c>
      <c r="I739">
        <v>-77.933334350600006</v>
      </c>
      <c r="J739">
        <v>393</v>
      </c>
    </row>
    <row r="740" spans="1:10">
      <c r="A740" t="s">
        <v>1033</v>
      </c>
      <c r="B740" t="s">
        <v>2305</v>
      </c>
      <c r="C740" t="s">
        <v>3563</v>
      </c>
      <c r="D740">
        <v>38.950000762899997</v>
      </c>
      <c r="E740">
        <v>-123.7300033569</v>
      </c>
      <c r="F740">
        <v>17</v>
      </c>
      <c r="G740" t="s">
        <v>3563</v>
      </c>
      <c r="H740">
        <v>38.950000762899997</v>
      </c>
      <c r="I740">
        <v>-123.7300033569</v>
      </c>
      <c r="J740">
        <v>17</v>
      </c>
    </row>
    <row r="741" spans="1:10">
      <c r="A741" t="s">
        <v>1034</v>
      </c>
      <c r="B741" t="s">
        <v>1622</v>
      </c>
      <c r="C741" t="s">
        <v>3572</v>
      </c>
      <c r="D741">
        <v>52.349998474099998</v>
      </c>
      <c r="E741">
        <v>13.0666666031</v>
      </c>
      <c r="F741">
        <v>89</v>
      </c>
      <c r="G741" t="s">
        <v>3572</v>
      </c>
      <c r="H741">
        <v>52.349998474099998</v>
      </c>
      <c r="I741">
        <v>13.0666666031</v>
      </c>
      <c r="J741">
        <v>89</v>
      </c>
    </row>
    <row r="742" spans="1:10">
      <c r="A742" t="s">
        <v>1035</v>
      </c>
      <c r="B742" t="s">
        <v>1605</v>
      </c>
      <c r="C742" t="s">
        <v>3550</v>
      </c>
      <c r="D742">
        <v>-31.9166660309</v>
      </c>
      <c r="E742">
        <v>115.9666671753</v>
      </c>
      <c r="F742">
        <v>5</v>
      </c>
      <c r="G742" t="s">
        <v>3550</v>
      </c>
      <c r="H742">
        <v>-31.9166660309</v>
      </c>
      <c r="I742">
        <v>115.9666671753</v>
      </c>
      <c r="J742">
        <v>5</v>
      </c>
    </row>
    <row r="743" spans="1:10">
      <c r="A743" t="s">
        <v>1036</v>
      </c>
      <c r="B743" t="s">
        <v>1359</v>
      </c>
      <c r="C743" t="s">
        <v>3553</v>
      </c>
      <c r="D743">
        <v>52.970001220699999</v>
      </c>
      <c r="E743">
        <v>158.75</v>
      </c>
      <c r="F743">
        <v>78</v>
      </c>
      <c r="G743" t="s">
        <v>3553</v>
      </c>
      <c r="H743">
        <v>52.970001220699999</v>
      </c>
      <c r="I743">
        <v>158.75</v>
      </c>
      <c r="J743">
        <v>78</v>
      </c>
    </row>
    <row r="744" spans="1:10">
      <c r="A744" t="s">
        <v>1037</v>
      </c>
      <c r="B744" t="s">
        <v>1620</v>
      </c>
      <c r="C744" t="s">
        <v>3571</v>
      </c>
      <c r="D744">
        <v>-10.800000190700001</v>
      </c>
      <c r="E744">
        <v>-48.400001525900002</v>
      </c>
      <c r="F744">
        <v>240</v>
      </c>
      <c r="G744" t="s">
        <v>3571</v>
      </c>
      <c r="H744">
        <v>-10.800000190700001</v>
      </c>
      <c r="I744">
        <v>-48.400001525900002</v>
      </c>
      <c r="J744">
        <v>240</v>
      </c>
    </row>
    <row r="745" spans="1:10">
      <c r="A745" t="s">
        <v>1038</v>
      </c>
      <c r="B745" t="s">
        <v>2779</v>
      </c>
      <c r="C745" t="s">
        <v>3544</v>
      </c>
      <c r="D745">
        <v>1.2250000238000001</v>
      </c>
      <c r="E745">
        <v>-77.283058166499998</v>
      </c>
      <c r="F745">
        <v>2560</v>
      </c>
      <c r="G745" t="s">
        <v>3544</v>
      </c>
      <c r="H745">
        <v>1.2250000238000001</v>
      </c>
      <c r="I745">
        <v>-77.283058166499998</v>
      </c>
      <c r="J745">
        <v>2560</v>
      </c>
    </row>
    <row r="746" spans="1:10">
      <c r="A746" t="s">
        <v>3580</v>
      </c>
      <c r="B746" t="s">
        <v>3581</v>
      </c>
      <c r="C746" t="s">
        <v>3582</v>
      </c>
      <c r="D746">
        <v>62.909439999999996</v>
      </c>
      <c r="E746">
        <v>27.655280000000001</v>
      </c>
      <c r="F746">
        <v>306</v>
      </c>
      <c r="G746" t="s">
        <v>3582</v>
      </c>
      <c r="H746">
        <v>62.909439999999996</v>
      </c>
      <c r="I746">
        <v>27.655280000000001</v>
      </c>
      <c r="J746">
        <v>306</v>
      </c>
    </row>
    <row r="747" spans="1:10">
      <c r="A747" t="s">
        <v>1039</v>
      </c>
      <c r="B747" t="s">
        <v>2780</v>
      </c>
      <c r="C747" t="s">
        <v>3586</v>
      </c>
      <c r="D747">
        <v>45.9166679382</v>
      </c>
      <c r="E747">
        <v>15.966666221600001</v>
      </c>
      <c r="F747">
        <v>988</v>
      </c>
      <c r="G747" t="s">
        <v>3586</v>
      </c>
      <c r="H747">
        <v>45.9166679382</v>
      </c>
      <c r="I747">
        <v>15.966666221600001</v>
      </c>
      <c r="J747">
        <v>988</v>
      </c>
    </row>
    <row r="748" spans="1:10">
      <c r="A748" t="s">
        <v>1040</v>
      </c>
      <c r="B748" t="s">
        <v>1463</v>
      </c>
      <c r="C748" t="s">
        <v>3583</v>
      </c>
      <c r="D748">
        <v>46.75</v>
      </c>
      <c r="E748">
        <v>-117.1800003052</v>
      </c>
      <c r="F748">
        <v>804</v>
      </c>
      <c r="G748" t="s">
        <v>3583</v>
      </c>
      <c r="H748">
        <v>46.75</v>
      </c>
      <c r="I748">
        <v>-117.1800003052</v>
      </c>
      <c r="J748">
        <v>804</v>
      </c>
    </row>
    <row r="749" spans="1:10">
      <c r="A749" t="s">
        <v>1041</v>
      </c>
      <c r="B749" t="s">
        <v>2781</v>
      </c>
      <c r="C749" t="s">
        <v>3579</v>
      </c>
      <c r="D749">
        <v>-41.450000762899997</v>
      </c>
      <c r="E749">
        <v>-72.830001831100006</v>
      </c>
      <c r="F749">
        <v>5</v>
      </c>
      <c r="G749" t="s">
        <v>3579</v>
      </c>
      <c r="H749">
        <v>-41.450000762899997</v>
      </c>
      <c r="I749">
        <v>-72.830001831100006</v>
      </c>
      <c r="J749">
        <v>5</v>
      </c>
    </row>
    <row r="750" spans="1:10">
      <c r="A750" t="s">
        <v>1042</v>
      </c>
      <c r="B750" t="s">
        <v>2307</v>
      </c>
      <c r="C750" t="s">
        <v>3587</v>
      </c>
      <c r="D750">
        <v>45.772300000000001</v>
      </c>
      <c r="E750">
        <v>2.9658000000000002</v>
      </c>
      <c r="F750">
        <v>1465</v>
      </c>
      <c r="G750" t="s">
        <v>3587</v>
      </c>
      <c r="H750">
        <v>45.772300000000001</v>
      </c>
      <c r="I750">
        <v>2.9658000000000002</v>
      </c>
      <c r="J750">
        <v>1465</v>
      </c>
    </row>
    <row r="751" spans="1:10">
      <c r="A751" t="s">
        <v>1043</v>
      </c>
      <c r="B751" t="s">
        <v>2782</v>
      </c>
      <c r="C751" t="s">
        <v>3574</v>
      </c>
      <c r="D751">
        <v>55.5</v>
      </c>
      <c r="E751">
        <v>-4.6100001334999998</v>
      </c>
      <c r="G751" t="s">
        <v>3574</v>
      </c>
      <c r="H751">
        <v>55.5</v>
      </c>
      <c r="I751">
        <v>-4.6100001334999998</v>
      </c>
    </row>
    <row r="752" spans="1:10">
      <c r="A752" t="s">
        <v>1044</v>
      </c>
      <c r="B752" t="s">
        <v>1696</v>
      </c>
      <c r="C752" t="s">
        <v>3545</v>
      </c>
      <c r="D752">
        <v>40.805500030499999</v>
      </c>
      <c r="E752">
        <v>-104.754699707</v>
      </c>
      <c r="F752">
        <v>1641</v>
      </c>
      <c r="G752" t="s">
        <v>3545</v>
      </c>
      <c r="H752">
        <v>40.805500030499999</v>
      </c>
      <c r="I752">
        <v>-104.754699707</v>
      </c>
      <c r="J752">
        <v>1641</v>
      </c>
    </row>
    <row r="753" spans="1:10">
      <c r="A753" t="s">
        <v>1045</v>
      </c>
      <c r="B753" t="s">
        <v>2783</v>
      </c>
      <c r="C753" t="s">
        <v>1924</v>
      </c>
      <c r="D753">
        <v>43.62</v>
      </c>
      <c r="E753">
        <v>0.18</v>
      </c>
      <c r="F753">
        <v>200</v>
      </c>
      <c r="G753" t="s">
        <v>1924</v>
      </c>
      <c r="H753">
        <v>43.62</v>
      </c>
      <c r="I753">
        <v>0.18</v>
      </c>
      <c r="J753">
        <v>200</v>
      </c>
    </row>
    <row r="754" spans="1:10">
      <c r="A754" t="s">
        <v>1046</v>
      </c>
      <c r="B754" t="s">
        <v>2309</v>
      </c>
      <c r="C754" t="s">
        <v>3502</v>
      </c>
      <c r="D754">
        <v>27.9577999115</v>
      </c>
      <c r="E754">
        <v>86.814903259299996</v>
      </c>
      <c r="F754">
        <v>5079</v>
      </c>
      <c r="G754" t="s">
        <v>3502</v>
      </c>
      <c r="H754">
        <v>27.9577999115</v>
      </c>
      <c r="I754">
        <v>86.814903259299996</v>
      </c>
      <c r="J754">
        <v>5079</v>
      </c>
    </row>
    <row r="755" spans="1:10">
      <c r="A755" t="s">
        <v>1047</v>
      </c>
      <c r="B755" t="s">
        <v>2784</v>
      </c>
      <c r="C755" t="s">
        <v>3588</v>
      </c>
      <c r="D755">
        <v>39.942714000000002</v>
      </c>
      <c r="E755">
        <v>-81.337913999999998</v>
      </c>
      <c r="F755">
        <v>371</v>
      </c>
      <c r="G755" t="s">
        <v>3588</v>
      </c>
      <c r="H755">
        <v>39.942714000000002</v>
      </c>
      <c r="I755">
        <v>-81.337913999999998</v>
      </c>
      <c r="J755">
        <v>371</v>
      </c>
    </row>
    <row r="756" spans="1:10">
      <c r="A756" t="s">
        <v>1048</v>
      </c>
      <c r="B756" t="s">
        <v>1410</v>
      </c>
      <c r="C756" t="s">
        <v>3589</v>
      </c>
      <c r="D756">
        <v>30.191940307599999</v>
      </c>
      <c r="E756">
        <v>66.948066711400003</v>
      </c>
      <c r="F756">
        <v>1799</v>
      </c>
      <c r="G756" t="s">
        <v>3589</v>
      </c>
      <c r="H756">
        <v>30.191940307599999</v>
      </c>
      <c r="I756">
        <v>66.948066711400003</v>
      </c>
      <c r="J756">
        <v>1799</v>
      </c>
    </row>
    <row r="757" spans="1:10">
      <c r="A757" t="s">
        <v>1049</v>
      </c>
      <c r="B757" t="s">
        <v>1401</v>
      </c>
      <c r="C757" t="s">
        <v>3590</v>
      </c>
      <c r="D757">
        <v>35.7290000916</v>
      </c>
      <c r="E757">
        <v>-78.680000305199997</v>
      </c>
      <c r="F757">
        <v>124</v>
      </c>
      <c r="G757" t="s">
        <v>3590</v>
      </c>
      <c r="H757">
        <v>35.7290000916</v>
      </c>
      <c r="I757">
        <v>-78.680000305199997</v>
      </c>
      <c r="J757">
        <v>124</v>
      </c>
    </row>
    <row r="758" spans="1:10">
      <c r="A758" t="s">
        <v>1050</v>
      </c>
      <c r="B758" t="s">
        <v>2785</v>
      </c>
      <c r="C758" t="s">
        <v>3613</v>
      </c>
      <c r="D758">
        <v>57.400001525900002</v>
      </c>
      <c r="E758">
        <v>11.916666984600001</v>
      </c>
      <c r="F758">
        <v>10</v>
      </c>
      <c r="G758" t="s">
        <v>3613</v>
      </c>
      <c r="H758">
        <v>57.400001525900002</v>
      </c>
      <c r="I758">
        <v>11.916666984600001</v>
      </c>
      <c r="J758">
        <v>10</v>
      </c>
    </row>
    <row r="759" spans="1:10">
      <c r="A759" t="s">
        <v>1051</v>
      </c>
      <c r="B759" t="s">
        <v>2311</v>
      </c>
      <c r="C759" t="s">
        <v>2000</v>
      </c>
      <c r="D759">
        <v>56.161999999999999</v>
      </c>
      <c r="E759">
        <v>21.173200000000001</v>
      </c>
      <c r="F759">
        <v>18</v>
      </c>
      <c r="G759" t="s">
        <v>2000</v>
      </c>
      <c r="H759">
        <v>56.161999999999999</v>
      </c>
      <c r="I759">
        <v>21.173200000000001</v>
      </c>
      <c r="J759">
        <v>18</v>
      </c>
    </row>
    <row r="760" spans="1:10">
      <c r="A760" t="s">
        <v>1052</v>
      </c>
      <c r="B760" t="s">
        <v>1418</v>
      </c>
      <c r="C760" t="s">
        <v>3592</v>
      </c>
      <c r="D760">
        <v>51.439998626700003</v>
      </c>
      <c r="E760">
        <v>-0.93999999759999997</v>
      </c>
      <c r="F760">
        <v>66</v>
      </c>
      <c r="G760" t="s">
        <v>3592</v>
      </c>
      <c r="H760">
        <v>51.439998626700003</v>
      </c>
      <c r="I760">
        <v>-0.93999999759999997</v>
      </c>
      <c r="J760">
        <v>66</v>
      </c>
    </row>
    <row r="761" spans="1:10">
      <c r="A761" t="s">
        <v>1053</v>
      </c>
      <c r="B761" t="s">
        <v>2786</v>
      </c>
      <c r="C761" t="s">
        <v>3593</v>
      </c>
      <c r="D761">
        <v>47.863799999999998</v>
      </c>
      <c r="E761">
        <v>-94.8352</v>
      </c>
      <c r="F761">
        <v>372</v>
      </c>
      <c r="G761" t="s">
        <v>3593</v>
      </c>
      <c r="H761">
        <v>47.863799999999998</v>
      </c>
      <c r="I761">
        <v>-94.8352</v>
      </c>
      <c r="J761">
        <v>372</v>
      </c>
    </row>
    <row r="762" spans="1:10">
      <c r="A762" t="s">
        <v>1054</v>
      </c>
      <c r="B762" t="s">
        <v>1536</v>
      </c>
      <c r="C762" t="s">
        <v>3601</v>
      </c>
      <c r="D762">
        <v>57.189998626700003</v>
      </c>
      <c r="E762">
        <v>24.25</v>
      </c>
      <c r="F762">
        <v>7</v>
      </c>
      <c r="G762" t="s">
        <v>3601</v>
      </c>
      <c r="H762">
        <v>57.189998626700003</v>
      </c>
      <c r="I762">
        <v>24.25</v>
      </c>
      <c r="J762">
        <v>7</v>
      </c>
    </row>
    <row r="763" spans="1:10">
      <c r="A763" t="s">
        <v>1055</v>
      </c>
      <c r="B763" t="s">
        <v>1526</v>
      </c>
      <c r="C763" t="s">
        <v>3603</v>
      </c>
      <c r="D763">
        <v>-51.601100000000002</v>
      </c>
      <c r="E763">
        <v>-69.319000000000003</v>
      </c>
      <c r="F763">
        <v>5</v>
      </c>
      <c r="G763" t="s">
        <v>3603</v>
      </c>
      <c r="H763">
        <v>-51.601100000000002</v>
      </c>
      <c r="I763">
        <v>-69.319000000000003</v>
      </c>
      <c r="J763">
        <v>5</v>
      </c>
    </row>
    <row r="764" spans="1:10">
      <c r="A764" t="s">
        <v>1056</v>
      </c>
      <c r="B764" t="s">
        <v>2312</v>
      </c>
      <c r="C764" t="s">
        <v>2313</v>
      </c>
      <c r="D764">
        <v>51.997558593800001</v>
      </c>
      <c r="E764">
        <v>-2.5400300026</v>
      </c>
      <c r="F764">
        <v>204</v>
      </c>
      <c r="G764" t="s">
        <v>2313</v>
      </c>
      <c r="H764">
        <v>51.997558593800001</v>
      </c>
      <c r="I764">
        <v>-2.5400300026</v>
      </c>
      <c r="J764">
        <v>204</v>
      </c>
    </row>
    <row r="765" spans="1:10">
      <c r="A765" t="s">
        <v>1057</v>
      </c>
      <c r="B765" t="s">
        <v>2314</v>
      </c>
      <c r="C765" t="s">
        <v>1789</v>
      </c>
      <c r="D765">
        <v>47.067390000000003</v>
      </c>
      <c r="E765">
        <v>8.4633299999999991</v>
      </c>
      <c r="F765">
        <v>1031</v>
      </c>
      <c r="G765" t="s">
        <v>1789</v>
      </c>
      <c r="H765">
        <v>47.067390000000003</v>
      </c>
      <c r="I765">
        <v>8.4633299999999991</v>
      </c>
      <c r="J765">
        <v>1031</v>
      </c>
    </row>
    <row r="766" spans="1:10">
      <c r="A766" t="s">
        <v>1058</v>
      </c>
      <c r="B766" t="s">
        <v>2787</v>
      </c>
      <c r="C766" t="s">
        <v>3604</v>
      </c>
      <c r="D766">
        <v>11.529166221600001</v>
      </c>
      <c r="E766">
        <v>-72.917503356899999</v>
      </c>
      <c r="F766">
        <v>4</v>
      </c>
      <c r="G766" t="s">
        <v>3604</v>
      </c>
      <c r="H766">
        <v>11.529166221600001</v>
      </c>
      <c r="I766">
        <v>-72.917503356899999</v>
      </c>
      <c r="J766">
        <v>4</v>
      </c>
    </row>
    <row r="767" spans="1:10">
      <c r="A767" t="s">
        <v>1059</v>
      </c>
      <c r="B767" t="s">
        <v>2788</v>
      </c>
      <c r="C767" t="s">
        <v>3609</v>
      </c>
      <c r="D767">
        <v>41.700000762899997</v>
      </c>
      <c r="E767">
        <v>24.733333587600001</v>
      </c>
      <c r="F767">
        <v>1750</v>
      </c>
      <c r="G767" t="s">
        <v>3609</v>
      </c>
      <c r="H767">
        <v>41.700000762899997</v>
      </c>
      <c r="I767">
        <v>24.733333587600001</v>
      </c>
      <c r="J767">
        <v>1750</v>
      </c>
    </row>
    <row r="768" spans="1:10">
      <c r="A768" t="s">
        <v>1060</v>
      </c>
      <c r="B768" t="s">
        <v>2789</v>
      </c>
      <c r="C768" t="s">
        <v>3602</v>
      </c>
      <c r="D768">
        <v>43.5</v>
      </c>
      <c r="E768">
        <v>143.80000305179999</v>
      </c>
      <c r="F768">
        <v>370</v>
      </c>
      <c r="G768" t="s">
        <v>3602</v>
      </c>
      <c r="H768">
        <v>43.5</v>
      </c>
      <c r="I768">
        <v>143.80000305179999</v>
      </c>
      <c r="J768">
        <v>370</v>
      </c>
    </row>
    <row r="769" spans="1:10">
      <c r="A769" t="s">
        <v>1061</v>
      </c>
      <c r="B769" t="s">
        <v>1662</v>
      </c>
      <c r="C769" t="s">
        <v>3599</v>
      </c>
      <c r="D769">
        <v>64.133331298800002</v>
      </c>
      <c r="E769">
        <v>-21.899999618500001</v>
      </c>
      <c r="F769">
        <v>52</v>
      </c>
      <c r="G769" t="s">
        <v>3599</v>
      </c>
      <c r="H769">
        <v>64.133331298800002</v>
      </c>
      <c r="I769">
        <v>-21.899999618500001</v>
      </c>
      <c r="J769">
        <v>52</v>
      </c>
    </row>
    <row r="770" spans="1:10">
      <c r="A770" t="s">
        <v>1062</v>
      </c>
      <c r="B770" t="s">
        <v>1394</v>
      </c>
      <c r="C770" t="s">
        <v>3600</v>
      </c>
      <c r="D770">
        <v>46.200000762899997</v>
      </c>
      <c r="E770">
        <v>-119.1600036621</v>
      </c>
      <c r="F770">
        <v>123</v>
      </c>
      <c r="G770" t="s">
        <v>3600</v>
      </c>
      <c r="H770">
        <v>46.200000762899997</v>
      </c>
      <c r="I770">
        <v>-119.1600036621</v>
      </c>
      <c r="J770">
        <v>123</v>
      </c>
    </row>
    <row r="771" spans="1:10">
      <c r="A771" t="s">
        <v>1063</v>
      </c>
      <c r="B771" t="s">
        <v>1684</v>
      </c>
      <c r="C771" t="s">
        <v>3751</v>
      </c>
      <c r="D771">
        <v>50.797901153600002</v>
      </c>
      <c r="E771">
        <v>4.3587598801</v>
      </c>
      <c r="F771">
        <v>100</v>
      </c>
      <c r="G771" t="s">
        <v>3751</v>
      </c>
      <c r="H771">
        <v>50.797901153600002</v>
      </c>
      <c r="I771">
        <v>4.3587598801</v>
      </c>
      <c r="J771">
        <v>100</v>
      </c>
    </row>
    <row r="772" spans="1:10">
      <c r="A772" t="s">
        <v>1064</v>
      </c>
      <c r="B772" t="s">
        <v>2790</v>
      </c>
      <c r="C772" t="s">
        <v>3607</v>
      </c>
      <c r="D772">
        <v>40.278301239000001</v>
      </c>
      <c r="E772">
        <v>-105.5457000732</v>
      </c>
      <c r="F772">
        <v>2760</v>
      </c>
      <c r="G772" t="s">
        <v>3607</v>
      </c>
      <c r="H772">
        <v>40.278301239000001</v>
      </c>
      <c r="I772">
        <v>-105.5457000732</v>
      </c>
      <c r="J772">
        <v>2760</v>
      </c>
    </row>
    <row r="773" spans="1:10">
      <c r="A773" t="s">
        <v>1065</v>
      </c>
      <c r="B773" t="s">
        <v>1692</v>
      </c>
      <c r="C773" t="s">
        <v>3606</v>
      </c>
      <c r="D773">
        <v>40.029998779300001</v>
      </c>
      <c r="E773">
        <v>-105.5299987793</v>
      </c>
      <c r="F773">
        <v>2891</v>
      </c>
      <c r="G773" t="s">
        <v>3606</v>
      </c>
      <c r="H773">
        <v>40.029998779300001</v>
      </c>
      <c r="I773">
        <v>-105.5299987793</v>
      </c>
      <c r="J773">
        <v>2891</v>
      </c>
    </row>
    <row r="774" spans="1:10">
      <c r="A774" t="s">
        <v>1066</v>
      </c>
      <c r="B774" t="s">
        <v>1621</v>
      </c>
      <c r="C774" t="s">
        <v>3610</v>
      </c>
      <c r="D774">
        <v>41.900001525900002</v>
      </c>
      <c r="E774">
        <v>12.5200004578</v>
      </c>
      <c r="F774">
        <v>75</v>
      </c>
      <c r="G774" t="s">
        <v>3610</v>
      </c>
      <c r="H774">
        <v>41.900001525900002</v>
      </c>
      <c r="I774">
        <v>12.5200004578</v>
      </c>
      <c r="J774">
        <v>75</v>
      </c>
    </row>
    <row r="775" spans="1:10">
      <c r="A775" t="s">
        <v>1067</v>
      </c>
      <c r="B775" t="s">
        <v>2315</v>
      </c>
      <c r="C775" t="s">
        <v>1872</v>
      </c>
      <c r="D775">
        <v>40.816699981699998</v>
      </c>
      <c r="E775">
        <v>0.48330000039999998</v>
      </c>
      <c r="F775">
        <v>50</v>
      </c>
      <c r="G775" t="s">
        <v>1872</v>
      </c>
      <c r="H775">
        <v>40.816699981699998</v>
      </c>
      <c r="I775">
        <v>0.48330000039999998</v>
      </c>
      <c r="J775">
        <v>50</v>
      </c>
    </row>
    <row r="776" spans="1:10">
      <c r="A776" t="s">
        <v>1068</v>
      </c>
      <c r="B776" t="s">
        <v>2791</v>
      </c>
      <c r="C776" t="s">
        <v>3608</v>
      </c>
      <c r="D776">
        <v>57.419998168900001</v>
      </c>
      <c r="E776">
        <v>11.9300003052</v>
      </c>
      <c r="F776">
        <v>10</v>
      </c>
      <c r="G776" t="s">
        <v>3608</v>
      </c>
      <c r="H776">
        <v>57.419998168900001</v>
      </c>
      <c r="I776">
        <v>11.9300003052</v>
      </c>
      <c r="J776">
        <v>10</v>
      </c>
    </row>
    <row r="777" spans="1:10">
      <c r="A777" t="s">
        <v>1069</v>
      </c>
      <c r="B777" t="s">
        <v>2792</v>
      </c>
      <c r="C777" t="s">
        <v>3611</v>
      </c>
      <c r="D777">
        <v>-67.566665649399994</v>
      </c>
      <c r="E777">
        <v>-68.116668701199998</v>
      </c>
      <c r="F777">
        <v>30</v>
      </c>
      <c r="G777" t="s">
        <v>3611</v>
      </c>
      <c r="H777">
        <v>-67.566665649399994</v>
      </c>
      <c r="I777">
        <v>-68.116668701199998</v>
      </c>
      <c r="J777">
        <v>30</v>
      </c>
    </row>
    <row r="778" spans="1:10">
      <c r="A778" t="s">
        <v>1070</v>
      </c>
      <c r="B778" t="s">
        <v>31</v>
      </c>
      <c r="C778" t="s">
        <v>29</v>
      </c>
      <c r="D778">
        <v>13.170000076299999</v>
      </c>
      <c r="E778">
        <v>-59.430000305199997</v>
      </c>
      <c r="F778">
        <v>45</v>
      </c>
      <c r="G778" t="s">
        <v>29</v>
      </c>
      <c r="H778">
        <v>13.170000076299999</v>
      </c>
      <c r="I778">
        <v>-59.430000305199997</v>
      </c>
      <c r="J778">
        <v>45</v>
      </c>
    </row>
    <row r="779" spans="1:10">
      <c r="A779" t="s">
        <v>1071</v>
      </c>
      <c r="B779" t="s">
        <v>1479</v>
      </c>
      <c r="C779" t="s">
        <v>3598</v>
      </c>
      <c r="D779">
        <v>74.716667175300003</v>
      </c>
      <c r="E779">
        <v>-94.983329772900007</v>
      </c>
      <c r="F779">
        <v>64</v>
      </c>
      <c r="G779" t="s">
        <v>3598</v>
      </c>
      <c r="H779">
        <v>74.716667175300003</v>
      </c>
      <c r="I779">
        <v>-94.983329772900007</v>
      </c>
      <c r="J779">
        <v>64</v>
      </c>
    </row>
    <row r="780" spans="1:10">
      <c r="A780" t="s">
        <v>1072</v>
      </c>
      <c r="B780" t="s">
        <v>2793</v>
      </c>
      <c r="C780" t="s">
        <v>3591</v>
      </c>
      <c r="D780">
        <v>-21.25</v>
      </c>
      <c r="E780">
        <v>-159.75</v>
      </c>
      <c r="F780">
        <v>20</v>
      </c>
      <c r="G780" t="s">
        <v>3591</v>
      </c>
      <c r="H780">
        <v>-21.25</v>
      </c>
      <c r="I780">
        <v>-159.75</v>
      </c>
      <c r="J780">
        <v>20</v>
      </c>
    </row>
    <row r="781" spans="1:10">
      <c r="A781" t="s">
        <v>1073</v>
      </c>
      <c r="B781" t="s">
        <v>2794</v>
      </c>
      <c r="C781" t="s">
        <v>3612</v>
      </c>
      <c r="D781">
        <v>48.479999542199998</v>
      </c>
      <c r="E781">
        <v>8.9300003052000001</v>
      </c>
      <c r="F781">
        <v>427</v>
      </c>
      <c r="G781" t="s">
        <v>3612</v>
      </c>
      <c r="H781">
        <v>48.479999542199998</v>
      </c>
      <c r="I781">
        <v>8.9300003052000001</v>
      </c>
      <c r="J781">
        <v>427</v>
      </c>
    </row>
    <row r="782" spans="1:10">
      <c r="A782" t="s">
        <v>1074</v>
      </c>
      <c r="B782" t="s">
        <v>1720</v>
      </c>
      <c r="C782" t="s">
        <v>3594</v>
      </c>
      <c r="D782">
        <v>35.888000488300001</v>
      </c>
      <c r="E782">
        <v>-78.875</v>
      </c>
      <c r="F782">
        <v>134</v>
      </c>
      <c r="G782" t="s">
        <v>3594</v>
      </c>
      <c r="H782">
        <v>35.888000488300001</v>
      </c>
      <c r="I782">
        <v>-78.875</v>
      </c>
      <c r="J782">
        <v>134</v>
      </c>
    </row>
    <row r="783" spans="1:10">
      <c r="A783" t="s">
        <v>1075</v>
      </c>
      <c r="B783" t="s">
        <v>135</v>
      </c>
      <c r="C783" t="s">
        <v>3377</v>
      </c>
      <c r="D783">
        <v>-21.079599999999999</v>
      </c>
      <c r="E783">
        <v>55.384099999999997</v>
      </c>
      <c r="F783">
        <v>2160</v>
      </c>
      <c r="G783" t="s">
        <v>3377</v>
      </c>
      <c r="H783">
        <v>-21.079599999999999</v>
      </c>
      <c r="I783">
        <v>55.384099999999997</v>
      </c>
      <c r="J783">
        <v>2160</v>
      </c>
    </row>
    <row r="784" spans="1:10">
      <c r="A784" t="s">
        <v>3595</v>
      </c>
      <c r="B784" t="s">
        <v>3596</v>
      </c>
      <c r="C784" t="s">
        <v>3597</v>
      </c>
      <c r="D784">
        <v>-42.816665649400001</v>
      </c>
      <c r="E784">
        <v>147.5</v>
      </c>
      <c r="F784">
        <v>0</v>
      </c>
      <c r="G784" t="s">
        <v>3597</v>
      </c>
      <c r="H784">
        <v>-42.816665649400001</v>
      </c>
      <c r="I784">
        <v>147.5</v>
      </c>
      <c r="J784">
        <v>0</v>
      </c>
    </row>
    <row r="785" spans="1:10">
      <c r="A785" t="s">
        <v>1076</v>
      </c>
      <c r="B785" t="s">
        <v>1718</v>
      </c>
      <c r="C785" t="s">
        <v>3605</v>
      </c>
      <c r="D785">
        <v>34.000499725300003</v>
      </c>
      <c r="E785">
        <v>-117.3462982178</v>
      </c>
      <c r="F785">
        <v>32</v>
      </c>
      <c r="G785" t="s">
        <v>3605</v>
      </c>
      <c r="H785">
        <v>34.000499725300003</v>
      </c>
      <c r="I785">
        <v>-117.3462982178</v>
      </c>
      <c r="J785">
        <v>32</v>
      </c>
    </row>
    <row r="786" spans="1:10">
      <c r="A786" t="s">
        <v>6495</v>
      </c>
      <c r="B786" t="s">
        <v>4266</v>
      </c>
      <c r="C786" t="s">
        <v>4268</v>
      </c>
      <c r="G786" t="s">
        <v>4268</v>
      </c>
    </row>
    <row r="787" spans="1:10">
      <c r="A787" t="s">
        <v>1077</v>
      </c>
      <c r="B787" t="s">
        <v>195</v>
      </c>
      <c r="C787" t="s">
        <v>193</v>
      </c>
      <c r="D787">
        <v>39.0319</v>
      </c>
      <c r="E787">
        <v>141.82220000000001</v>
      </c>
      <c r="F787">
        <v>260</v>
      </c>
      <c r="G787" t="s">
        <v>193</v>
      </c>
      <c r="H787">
        <v>39.0319</v>
      </c>
      <c r="I787">
        <v>141.82220000000001</v>
      </c>
      <c r="J787">
        <v>260</v>
      </c>
    </row>
    <row r="788" spans="1:10">
      <c r="A788" t="s">
        <v>1078</v>
      </c>
      <c r="B788" t="s">
        <v>1480</v>
      </c>
      <c r="C788" t="s">
        <v>3619</v>
      </c>
      <c r="D788">
        <v>-31.3833332062</v>
      </c>
      <c r="E788">
        <v>-57.950000762899997</v>
      </c>
      <c r="F788">
        <v>34</v>
      </c>
      <c r="G788" t="s">
        <v>3619</v>
      </c>
      <c r="H788">
        <v>-31.3833332062</v>
      </c>
      <c r="I788">
        <v>-57.950000762899997</v>
      </c>
      <c r="J788">
        <v>34</v>
      </c>
    </row>
    <row r="789" spans="1:10">
      <c r="A789" t="s">
        <v>1079</v>
      </c>
      <c r="B789" t="s">
        <v>2795</v>
      </c>
      <c r="C789" t="s">
        <v>3657</v>
      </c>
      <c r="D789">
        <v>45</v>
      </c>
      <c r="E789">
        <v>136.60000610349999</v>
      </c>
      <c r="F789">
        <v>51</v>
      </c>
      <c r="G789" t="s">
        <v>3657</v>
      </c>
      <c r="H789">
        <v>45</v>
      </c>
      <c r="I789">
        <v>136.60000610349999</v>
      </c>
      <c r="J789">
        <v>51</v>
      </c>
    </row>
    <row r="790" spans="1:10">
      <c r="A790" t="s">
        <v>1080</v>
      </c>
      <c r="B790" t="s">
        <v>2796</v>
      </c>
      <c r="C790" t="s">
        <v>3759</v>
      </c>
      <c r="D790">
        <v>40.334899999999998</v>
      </c>
      <c r="E790">
        <v>18.1114</v>
      </c>
      <c r="F790">
        <v>30</v>
      </c>
      <c r="G790" t="s">
        <v>3759</v>
      </c>
      <c r="H790">
        <v>40.334899999999998</v>
      </c>
      <c r="I790">
        <v>18.1114</v>
      </c>
      <c r="J790">
        <v>30</v>
      </c>
    </row>
    <row r="791" spans="1:10">
      <c r="A791" t="s">
        <v>1081</v>
      </c>
      <c r="B791" t="s">
        <v>1700</v>
      </c>
      <c r="C791" t="s">
        <v>3634</v>
      </c>
      <c r="D791">
        <v>43.06</v>
      </c>
      <c r="E791">
        <v>141.32859999999999</v>
      </c>
      <c r="F791">
        <v>17.45</v>
      </c>
      <c r="G791" t="s">
        <v>3634</v>
      </c>
      <c r="H791">
        <v>43.06</v>
      </c>
      <c r="I791">
        <v>141.32859999999999</v>
      </c>
      <c r="J791">
        <v>17.45</v>
      </c>
    </row>
    <row r="792" spans="1:10">
      <c r="A792" t="s">
        <v>1082</v>
      </c>
      <c r="B792" t="s">
        <v>2797</v>
      </c>
      <c r="C792" t="s">
        <v>3621</v>
      </c>
      <c r="D792">
        <v>12.5880556107</v>
      </c>
      <c r="E792">
        <v>-81.701110839799995</v>
      </c>
      <c r="F792">
        <v>1</v>
      </c>
      <c r="G792" t="s">
        <v>3621</v>
      </c>
      <c r="H792">
        <v>12.5880556107</v>
      </c>
      <c r="I792">
        <v>-81.701110839799995</v>
      </c>
      <c r="J792">
        <v>1</v>
      </c>
    </row>
    <row r="793" spans="1:10">
      <c r="A793" t="s">
        <v>1083</v>
      </c>
      <c r="B793" t="s">
        <v>1496</v>
      </c>
      <c r="C793" t="s">
        <v>3636</v>
      </c>
      <c r="D793">
        <v>48.783332824699997</v>
      </c>
      <c r="E793">
        <v>-123.13330078129999</v>
      </c>
      <c r="F793">
        <v>178</v>
      </c>
      <c r="G793" t="s">
        <v>3636</v>
      </c>
      <c r="H793">
        <v>48.783332824699997</v>
      </c>
      <c r="I793">
        <v>-123.13330078129999</v>
      </c>
      <c r="J793">
        <v>178</v>
      </c>
    </row>
    <row r="794" spans="1:10">
      <c r="A794" t="s">
        <v>1084</v>
      </c>
      <c r="B794" t="s">
        <v>2798</v>
      </c>
      <c r="C794" t="s">
        <v>1966</v>
      </c>
      <c r="D794">
        <v>52.283329010000003</v>
      </c>
      <c r="E794">
        <v>1.4500000476999999</v>
      </c>
      <c r="F794">
        <v>46</v>
      </c>
      <c r="G794" t="s">
        <v>1966</v>
      </c>
      <c r="H794">
        <v>52.283329010000003</v>
      </c>
      <c r="I794">
        <v>1.4500000476999999</v>
      </c>
      <c r="J794">
        <v>46</v>
      </c>
    </row>
    <row r="795" spans="1:10">
      <c r="A795" t="s">
        <v>1085</v>
      </c>
      <c r="B795" t="s">
        <v>1644</v>
      </c>
      <c r="C795" t="s">
        <v>3639</v>
      </c>
      <c r="D795">
        <v>-77.849998474100005</v>
      </c>
      <c r="E795">
        <v>166.76600646969999</v>
      </c>
      <c r="F795">
        <v>16</v>
      </c>
      <c r="G795" t="s">
        <v>3639</v>
      </c>
      <c r="H795">
        <v>-77.849998474100005</v>
      </c>
      <c r="I795">
        <v>166.76600646969999</v>
      </c>
      <c r="J795">
        <v>16</v>
      </c>
    </row>
    <row r="796" spans="1:10">
      <c r="A796" t="s">
        <v>1086</v>
      </c>
      <c r="B796" t="s">
        <v>1461</v>
      </c>
      <c r="C796" t="s">
        <v>3618</v>
      </c>
      <c r="D796">
        <v>-34.720001220699999</v>
      </c>
      <c r="E796">
        <v>138.64999389650001</v>
      </c>
      <c r="F796">
        <v>1</v>
      </c>
      <c r="G796" t="s">
        <v>3618</v>
      </c>
      <c r="H796">
        <v>-34.720001220699999</v>
      </c>
      <c r="I796">
        <v>138.64999389650001</v>
      </c>
      <c r="J796">
        <v>1</v>
      </c>
    </row>
    <row r="797" spans="1:10">
      <c r="A797" t="s">
        <v>1087</v>
      </c>
      <c r="B797" t="s">
        <v>1388</v>
      </c>
      <c r="C797" t="s">
        <v>3638</v>
      </c>
      <c r="D797">
        <v>70.484444440000004</v>
      </c>
      <c r="E797">
        <v>-21.951111109999999</v>
      </c>
      <c r="F797">
        <v>25</v>
      </c>
      <c r="G797" t="s">
        <v>3638</v>
      </c>
      <c r="H797">
        <v>70.484444440000004</v>
      </c>
      <c r="I797">
        <v>-21.951111109999999</v>
      </c>
      <c r="J797">
        <v>25</v>
      </c>
    </row>
    <row r="798" spans="1:10">
      <c r="A798" t="s">
        <v>1088</v>
      </c>
      <c r="B798" t="s">
        <v>2799</v>
      </c>
      <c r="C798" t="s">
        <v>3701</v>
      </c>
      <c r="D798">
        <v>35.140598297099999</v>
      </c>
      <c r="E798">
        <v>-111.9692001343</v>
      </c>
      <c r="F798">
        <v>2046</v>
      </c>
      <c r="G798" t="s">
        <v>3701</v>
      </c>
      <c r="H798">
        <v>35.140598297099999</v>
      </c>
      <c r="I798">
        <v>-111.9692001343</v>
      </c>
      <c r="J798">
        <v>2046</v>
      </c>
    </row>
    <row r="799" spans="1:10">
      <c r="A799" t="s">
        <v>1089</v>
      </c>
      <c r="B799" t="s">
        <v>1672</v>
      </c>
      <c r="C799" t="s">
        <v>3629</v>
      </c>
      <c r="D799">
        <v>28.472530365000001</v>
      </c>
      <c r="E799">
        <v>-16.2473602295</v>
      </c>
      <c r="F799">
        <v>52</v>
      </c>
      <c r="G799" t="s">
        <v>3629</v>
      </c>
      <c r="H799">
        <v>28.472530365000001</v>
      </c>
      <c r="I799">
        <v>-16.2473602295</v>
      </c>
      <c r="J799">
        <v>52</v>
      </c>
    </row>
    <row r="800" spans="1:10">
      <c r="A800" t="s">
        <v>1090</v>
      </c>
      <c r="B800" t="s">
        <v>1554</v>
      </c>
      <c r="C800" t="s">
        <v>3622</v>
      </c>
      <c r="D800">
        <v>-0.90405800000000003</v>
      </c>
      <c r="E800">
        <v>-89.614307999999994</v>
      </c>
      <c r="F800">
        <v>6</v>
      </c>
      <c r="G800" t="s">
        <v>3622</v>
      </c>
      <c r="H800">
        <v>-0.90405800000000003</v>
      </c>
      <c r="I800">
        <v>-89.614307999999994</v>
      </c>
      <c r="J800">
        <v>6</v>
      </c>
    </row>
    <row r="801" spans="1:10">
      <c r="A801" t="s">
        <v>1091</v>
      </c>
      <c r="B801" t="s">
        <v>2800</v>
      </c>
      <c r="C801" t="s">
        <v>3653</v>
      </c>
      <c r="D801">
        <v>31.4500007629</v>
      </c>
      <c r="E801">
        <v>25.149999618500001</v>
      </c>
      <c r="F801">
        <v>24</v>
      </c>
      <c r="G801" t="s">
        <v>3653</v>
      </c>
      <c r="H801">
        <v>31.4500007629</v>
      </c>
      <c r="I801">
        <v>25.149999618500001</v>
      </c>
      <c r="J801">
        <v>24</v>
      </c>
    </row>
    <row r="802" spans="1:10">
      <c r="A802" t="s">
        <v>1092</v>
      </c>
      <c r="B802" t="s">
        <v>1548</v>
      </c>
      <c r="C802" t="s">
        <v>3669</v>
      </c>
      <c r="D802">
        <v>67.363800048800002</v>
      </c>
      <c r="E802">
        <v>26.630399703999998</v>
      </c>
      <c r="F802">
        <v>180</v>
      </c>
      <c r="G802" t="s">
        <v>3669</v>
      </c>
      <c r="H802">
        <v>67.363800048800002</v>
      </c>
      <c r="I802">
        <v>26.630399703999998</v>
      </c>
      <c r="J802">
        <v>180</v>
      </c>
    </row>
    <row r="803" spans="1:10">
      <c r="A803" t="s">
        <v>1093</v>
      </c>
      <c r="B803" t="s">
        <v>2801</v>
      </c>
      <c r="C803" t="s">
        <v>3650</v>
      </c>
      <c r="D803">
        <v>43.729999542199998</v>
      </c>
      <c r="E803">
        <v>42.599998474099998</v>
      </c>
      <c r="F803">
        <v>2070</v>
      </c>
      <c r="G803" t="s">
        <v>3650</v>
      </c>
      <c r="H803">
        <v>43.729999542199998</v>
      </c>
      <c r="I803">
        <v>42.599998474099998</v>
      </c>
      <c r="J803">
        <v>2070</v>
      </c>
    </row>
    <row r="804" spans="1:10">
      <c r="A804" t="s">
        <v>1094</v>
      </c>
      <c r="B804" t="s">
        <v>1540</v>
      </c>
      <c r="C804" t="s">
        <v>3623</v>
      </c>
      <c r="D804">
        <v>32.450000762899997</v>
      </c>
      <c r="E804">
        <v>-117.11000061039999</v>
      </c>
      <c r="F804">
        <v>124</v>
      </c>
      <c r="G804" t="s">
        <v>3623</v>
      </c>
      <c r="H804">
        <v>32.450000762899997</v>
      </c>
      <c r="I804">
        <v>-117.11000061039999</v>
      </c>
      <c r="J804">
        <v>124</v>
      </c>
    </row>
    <row r="805" spans="1:10">
      <c r="A805" t="s">
        <v>1095</v>
      </c>
      <c r="B805" t="s">
        <v>2326</v>
      </c>
      <c r="C805" t="s">
        <v>2327</v>
      </c>
      <c r="D805">
        <v>40.650001525900002</v>
      </c>
      <c r="E805">
        <v>117.1166000366</v>
      </c>
      <c r="F805">
        <v>287</v>
      </c>
      <c r="G805" t="s">
        <v>2327</v>
      </c>
      <c r="H805">
        <v>40.650001525900002</v>
      </c>
      <c r="I805">
        <v>117.1166000366</v>
      </c>
      <c r="J805">
        <v>287</v>
      </c>
    </row>
    <row r="806" spans="1:10">
      <c r="A806" t="s">
        <v>1096</v>
      </c>
      <c r="B806" t="s">
        <v>2802</v>
      </c>
      <c r="C806" t="s">
        <v>3642</v>
      </c>
      <c r="D806">
        <v>38.26</v>
      </c>
      <c r="E806">
        <v>140.83000000000001</v>
      </c>
      <c r="F806">
        <v>154</v>
      </c>
      <c r="G806" t="s">
        <v>3642</v>
      </c>
      <c r="H806">
        <v>38.26</v>
      </c>
      <c r="I806">
        <v>140.83000000000001</v>
      </c>
      <c r="J806">
        <v>154</v>
      </c>
    </row>
    <row r="807" spans="1:10">
      <c r="A807" t="s">
        <v>1097</v>
      </c>
      <c r="B807" t="s">
        <v>1691</v>
      </c>
      <c r="C807" t="s">
        <v>3640</v>
      </c>
      <c r="D807">
        <v>29.5709991455</v>
      </c>
      <c r="E807">
        <v>-97.992996215800005</v>
      </c>
      <c r="F807">
        <v>172</v>
      </c>
      <c r="G807" t="s">
        <v>3640</v>
      </c>
      <c r="H807">
        <v>29.5709991455</v>
      </c>
      <c r="I807">
        <v>-97.992996215800005</v>
      </c>
      <c r="J807">
        <v>172</v>
      </c>
    </row>
    <row r="808" spans="1:10">
      <c r="A808" t="s">
        <v>1098</v>
      </c>
      <c r="B808" t="s">
        <v>2445</v>
      </c>
      <c r="C808" t="s">
        <v>2444</v>
      </c>
      <c r="D808">
        <v>45.183334350599999</v>
      </c>
      <c r="E808">
        <v>22.0499992371</v>
      </c>
      <c r="F808">
        <v>1432</v>
      </c>
      <c r="G808" t="s">
        <v>2444</v>
      </c>
      <c r="H808">
        <v>45.183334350599999</v>
      </c>
      <c r="I808">
        <v>22.0499992371</v>
      </c>
      <c r="J808">
        <v>1432</v>
      </c>
    </row>
    <row r="809" spans="1:10">
      <c r="A809" t="s">
        <v>1099</v>
      </c>
      <c r="B809" t="s">
        <v>1533</v>
      </c>
      <c r="C809" t="s">
        <v>3644</v>
      </c>
      <c r="D809">
        <v>37.566665649400001</v>
      </c>
      <c r="E809">
        <v>126.9499969482</v>
      </c>
      <c r="F809">
        <v>84</v>
      </c>
      <c r="G809" t="s">
        <v>3644</v>
      </c>
      <c r="H809">
        <v>37.566665649400001</v>
      </c>
      <c r="I809">
        <v>126.9499969482</v>
      </c>
      <c r="J809">
        <v>84</v>
      </c>
    </row>
    <row r="810" spans="1:10">
      <c r="A810" t="s">
        <v>1100</v>
      </c>
      <c r="B810" t="s">
        <v>1702</v>
      </c>
      <c r="C810" t="s">
        <v>3645</v>
      </c>
      <c r="D810">
        <v>2.7300000190999998</v>
      </c>
      <c r="E810">
        <v>101.6999969482</v>
      </c>
      <c r="F810">
        <v>17</v>
      </c>
      <c r="G810" t="s">
        <v>3645</v>
      </c>
      <c r="H810">
        <v>2.7300000190999998</v>
      </c>
      <c r="I810">
        <v>101.6999969482</v>
      </c>
      <c r="J810">
        <v>17</v>
      </c>
    </row>
    <row r="811" spans="1:10">
      <c r="A811" t="s">
        <v>1101</v>
      </c>
      <c r="B811" t="s">
        <v>1509</v>
      </c>
      <c r="C811" t="s">
        <v>3649</v>
      </c>
      <c r="D811">
        <v>44.216667175300003</v>
      </c>
      <c r="E811">
        <v>10.766666412399999</v>
      </c>
      <c r="F811">
        <v>1030</v>
      </c>
      <c r="G811" t="s">
        <v>3649</v>
      </c>
      <c r="H811">
        <v>44.216667175300003</v>
      </c>
      <c r="I811">
        <v>10.766666412399999</v>
      </c>
      <c r="J811">
        <v>1030</v>
      </c>
    </row>
    <row r="812" spans="1:10">
      <c r="A812" t="s">
        <v>1102</v>
      </c>
      <c r="B812" t="s">
        <v>1538</v>
      </c>
      <c r="C812" t="s">
        <v>3423</v>
      </c>
      <c r="D812">
        <v>-4.6700000763</v>
      </c>
      <c r="E812">
        <v>55.169998168900001</v>
      </c>
      <c r="F812">
        <v>3</v>
      </c>
      <c r="G812" t="s">
        <v>3423</v>
      </c>
      <c r="H812">
        <v>-4.6700000763</v>
      </c>
      <c r="I812">
        <v>55.169998168900001</v>
      </c>
      <c r="J812">
        <v>3</v>
      </c>
    </row>
    <row r="813" spans="1:10">
      <c r="A813" t="s">
        <v>1103</v>
      </c>
      <c r="B813" t="s">
        <v>2803</v>
      </c>
      <c r="C813" t="s">
        <v>3693</v>
      </c>
      <c r="D813">
        <v>52.569999694800003</v>
      </c>
      <c r="E813">
        <v>0.5</v>
      </c>
      <c r="F813">
        <v>15</v>
      </c>
      <c r="G813" t="s">
        <v>3693</v>
      </c>
      <c r="H813">
        <v>52.569999694800003</v>
      </c>
      <c r="I813">
        <v>0.5</v>
      </c>
      <c r="J813">
        <v>15</v>
      </c>
    </row>
    <row r="814" spans="1:10">
      <c r="A814" t="s">
        <v>1104</v>
      </c>
      <c r="B814" t="s">
        <v>2329</v>
      </c>
      <c r="C814" t="s">
        <v>3066</v>
      </c>
      <c r="D814">
        <v>-54.008300781300001</v>
      </c>
      <c r="E814">
        <v>-38.0512008667</v>
      </c>
      <c r="F814">
        <v>30</v>
      </c>
      <c r="G814" t="s">
        <v>3066</v>
      </c>
      <c r="H814">
        <v>-54.008300781300001</v>
      </c>
      <c r="I814">
        <v>-38.0512008667</v>
      </c>
      <c r="J814">
        <v>30</v>
      </c>
    </row>
    <row r="815" spans="1:10">
      <c r="A815" t="s">
        <v>1105</v>
      </c>
      <c r="B815" t="s">
        <v>2331</v>
      </c>
      <c r="C815" t="s">
        <v>3673</v>
      </c>
      <c r="D815">
        <v>36.599998474099998</v>
      </c>
      <c r="E815">
        <v>-97.5</v>
      </c>
      <c r="F815">
        <v>318</v>
      </c>
      <c r="G815" t="s">
        <v>3673</v>
      </c>
      <c r="H815">
        <v>36.599998474099998</v>
      </c>
      <c r="I815">
        <v>-97.5</v>
      </c>
      <c r="J815">
        <v>318</v>
      </c>
    </row>
    <row r="816" spans="1:10">
      <c r="A816" t="s">
        <v>1106</v>
      </c>
      <c r="B816" t="s">
        <v>2804</v>
      </c>
      <c r="C816" t="s">
        <v>3652</v>
      </c>
      <c r="D816">
        <v>44.93</v>
      </c>
      <c r="E816">
        <v>-106.85</v>
      </c>
      <c r="F816">
        <v>1115</v>
      </c>
      <c r="G816" t="s">
        <v>3652</v>
      </c>
      <c r="H816">
        <v>44.93</v>
      </c>
      <c r="I816">
        <v>-106.85</v>
      </c>
      <c r="J816">
        <v>1115</v>
      </c>
    </row>
    <row r="817" spans="1:10">
      <c r="A817" t="s">
        <v>1107</v>
      </c>
      <c r="B817" t="s">
        <v>2333</v>
      </c>
      <c r="C817" t="s">
        <v>2334</v>
      </c>
      <c r="D817">
        <v>52.720001220699999</v>
      </c>
      <c r="E817">
        <v>174.10000610349999</v>
      </c>
      <c r="F817">
        <v>40</v>
      </c>
      <c r="G817" t="s">
        <v>2334</v>
      </c>
      <c r="H817">
        <v>52.720001220699999</v>
      </c>
      <c r="I817">
        <v>174.10000610349999</v>
      </c>
      <c r="J817">
        <v>40</v>
      </c>
    </row>
    <row r="818" spans="1:10">
      <c r="A818" t="s">
        <v>1108</v>
      </c>
      <c r="B818" t="s">
        <v>1608</v>
      </c>
      <c r="C818" t="s">
        <v>3651</v>
      </c>
      <c r="D818">
        <v>38.522499084499998</v>
      </c>
      <c r="E818">
        <v>-78.435798645000006</v>
      </c>
      <c r="F818">
        <v>1074</v>
      </c>
      <c r="G818" t="s">
        <v>3651</v>
      </c>
      <c r="H818">
        <v>38.522499084499998</v>
      </c>
      <c r="I818">
        <v>-78.435798645000006</v>
      </c>
      <c r="J818">
        <v>1074</v>
      </c>
    </row>
    <row r="819" spans="1:10">
      <c r="A819" t="s">
        <v>1109</v>
      </c>
      <c r="B819" t="s">
        <v>2335</v>
      </c>
      <c r="C819" t="s">
        <v>2057</v>
      </c>
      <c r="D819">
        <v>59.966667175300003</v>
      </c>
      <c r="E819">
        <v>29.1166667938</v>
      </c>
      <c r="F819">
        <v>4</v>
      </c>
      <c r="G819" t="s">
        <v>2057</v>
      </c>
      <c r="H819">
        <v>59.966667175300003</v>
      </c>
      <c r="I819">
        <v>29.1166667938</v>
      </c>
      <c r="J819">
        <v>4</v>
      </c>
    </row>
    <row r="820" spans="1:10">
      <c r="A820" t="s">
        <v>1110</v>
      </c>
      <c r="B820" t="s">
        <v>2805</v>
      </c>
      <c r="C820" t="s">
        <v>3654</v>
      </c>
      <c r="D820">
        <v>34.090801239000001</v>
      </c>
      <c r="E820">
        <v>-110.9421005249</v>
      </c>
      <c r="F820">
        <v>1600</v>
      </c>
      <c r="G820" t="s">
        <v>3654</v>
      </c>
      <c r="H820">
        <v>34.090801239000001</v>
      </c>
      <c r="I820">
        <v>-110.9421005249</v>
      </c>
      <c r="J820">
        <v>1600</v>
      </c>
    </row>
    <row r="821" spans="1:10">
      <c r="A821" t="s">
        <v>1111</v>
      </c>
      <c r="B821" t="s">
        <v>1416</v>
      </c>
      <c r="C821" t="s">
        <v>3659</v>
      </c>
      <c r="D821">
        <v>1.3678999999999999</v>
      </c>
      <c r="E821">
        <v>103.9824</v>
      </c>
      <c r="F821">
        <v>14</v>
      </c>
      <c r="G821" t="s">
        <v>3659</v>
      </c>
      <c r="H821">
        <v>1.3678999999999999</v>
      </c>
      <c r="I821">
        <v>103.9824</v>
      </c>
      <c r="J821">
        <v>14</v>
      </c>
    </row>
    <row r="822" spans="1:10">
      <c r="A822" t="s">
        <v>1112</v>
      </c>
      <c r="B822" t="s">
        <v>2337</v>
      </c>
      <c r="C822" t="s">
        <v>3375</v>
      </c>
      <c r="D822">
        <v>32.830001831099999</v>
      </c>
      <c r="E822">
        <v>-117.2699966431</v>
      </c>
      <c r="F822">
        <v>14</v>
      </c>
      <c r="G822" t="s">
        <v>3375</v>
      </c>
      <c r="H822">
        <v>32.830001831099999</v>
      </c>
      <c r="I822">
        <v>-117.2699966431</v>
      </c>
      <c r="J822">
        <v>14</v>
      </c>
    </row>
    <row r="823" spans="1:10">
      <c r="A823" t="s">
        <v>1113</v>
      </c>
      <c r="B823" t="s">
        <v>1385</v>
      </c>
      <c r="C823" t="s">
        <v>1984</v>
      </c>
      <c r="D823">
        <v>60.133335113500003</v>
      </c>
      <c r="E823">
        <v>-1.1833332777000001</v>
      </c>
      <c r="F823">
        <v>84</v>
      </c>
      <c r="G823" t="s">
        <v>1984</v>
      </c>
      <c r="H823">
        <v>60.133335113500003</v>
      </c>
      <c r="I823">
        <v>-1.1833332777000001</v>
      </c>
      <c r="J823">
        <v>84</v>
      </c>
    </row>
    <row r="824" spans="1:10">
      <c r="A824" t="s">
        <v>1114</v>
      </c>
      <c r="B824" t="s">
        <v>2806</v>
      </c>
      <c r="C824" t="s">
        <v>3662</v>
      </c>
      <c r="D824">
        <v>29.25</v>
      </c>
      <c r="E824">
        <v>25.149999618500001</v>
      </c>
      <c r="F824">
        <v>3</v>
      </c>
      <c r="G824" t="s">
        <v>3662</v>
      </c>
      <c r="H824">
        <v>29.25</v>
      </c>
      <c r="I824">
        <v>25.149999618500001</v>
      </c>
      <c r="J824">
        <v>3</v>
      </c>
    </row>
    <row r="825" spans="1:10">
      <c r="A825" t="s">
        <v>1115</v>
      </c>
      <c r="B825" t="s">
        <v>11</v>
      </c>
      <c r="C825" t="s">
        <v>10</v>
      </c>
      <c r="D825">
        <v>-49.302600860600002</v>
      </c>
      <c r="E825">
        <v>-67.822303771999998</v>
      </c>
      <c r="F825">
        <v>62</v>
      </c>
      <c r="G825" t="s">
        <v>10</v>
      </c>
      <c r="H825">
        <v>-49.302600860600002</v>
      </c>
      <c r="I825">
        <v>-67.822303771999998</v>
      </c>
      <c r="J825">
        <v>62</v>
      </c>
    </row>
    <row r="826" spans="1:10">
      <c r="A826" t="s">
        <v>1116</v>
      </c>
      <c r="B826" t="s">
        <v>2807</v>
      </c>
      <c r="C826" t="s">
        <v>3615</v>
      </c>
      <c r="D826">
        <v>-23</v>
      </c>
      <c r="E826">
        <v>-46</v>
      </c>
      <c r="F826">
        <v>600</v>
      </c>
      <c r="G826" t="s">
        <v>3615</v>
      </c>
      <c r="H826">
        <v>-23</v>
      </c>
      <c r="I826">
        <v>-46</v>
      </c>
      <c r="J826">
        <v>600</v>
      </c>
    </row>
    <row r="827" spans="1:10">
      <c r="A827" t="s">
        <v>1117</v>
      </c>
      <c r="B827" t="s">
        <v>2808</v>
      </c>
      <c r="C827" t="s">
        <v>3663</v>
      </c>
      <c r="D827">
        <v>58.752498626700003</v>
      </c>
      <c r="E827">
        <v>14.3005552292</v>
      </c>
      <c r="F827">
        <v>128</v>
      </c>
      <c r="G827" t="s">
        <v>3663</v>
      </c>
      <c r="H827">
        <v>58.752498626700003</v>
      </c>
      <c r="I827">
        <v>14.3005552292</v>
      </c>
      <c r="J827">
        <v>128</v>
      </c>
    </row>
    <row r="828" spans="1:10">
      <c r="A828" t="s">
        <v>1118</v>
      </c>
      <c r="B828" t="s">
        <v>2809</v>
      </c>
      <c r="C828" t="s">
        <v>3624</v>
      </c>
      <c r="D828">
        <v>18.479999542200002</v>
      </c>
      <c r="E828">
        <v>-66.129997253400006</v>
      </c>
      <c r="F828">
        <v>17</v>
      </c>
      <c r="G828" t="s">
        <v>3624</v>
      </c>
      <c r="H828">
        <v>18.479999542200002</v>
      </c>
      <c r="I828">
        <v>-66.129997253400006</v>
      </c>
      <c r="J828">
        <v>17</v>
      </c>
    </row>
    <row r="829" spans="1:10">
      <c r="A829" t="s">
        <v>1119</v>
      </c>
      <c r="B829" t="s">
        <v>2810</v>
      </c>
      <c r="C829" t="s">
        <v>3617</v>
      </c>
      <c r="D829">
        <v>67.5</v>
      </c>
      <c r="E829">
        <v>67.5</v>
      </c>
      <c r="F829">
        <v>419</v>
      </c>
      <c r="G829" t="s">
        <v>3617</v>
      </c>
      <c r="H829">
        <v>67.5</v>
      </c>
      <c r="I829">
        <v>67.5</v>
      </c>
      <c r="J829">
        <v>419</v>
      </c>
    </row>
    <row r="830" spans="1:10">
      <c r="A830" t="s">
        <v>1120</v>
      </c>
      <c r="B830" t="s">
        <v>1683</v>
      </c>
      <c r="C830" t="s">
        <v>3672</v>
      </c>
      <c r="D830">
        <v>7.1843900680999999</v>
      </c>
      <c r="E830">
        <v>100.6045837402</v>
      </c>
      <c r="F830">
        <v>4</v>
      </c>
      <c r="G830" t="s">
        <v>3672</v>
      </c>
      <c r="H830">
        <v>7.1843900680999999</v>
      </c>
      <c r="I830">
        <v>100.6045837402</v>
      </c>
      <c r="J830">
        <v>4</v>
      </c>
    </row>
    <row r="831" spans="1:10">
      <c r="A831" t="s">
        <v>1121</v>
      </c>
      <c r="B831" t="s">
        <v>2811</v>
      </c>
      <c r="C831" t="s">
        <v>3666</v>
      </c>
      <c r="D831">
        <v>-24.99306</v>
      </c>
      <c r="E831">
        <v>31.58389</v>
      </c>
      <c r="G831" t="s">
        <v>3666</v>
      </c>
      <c r="H831">
        <v>-24.99306</v>
      </c>
      <c r="I831">
        <v>31.58389</v>
      </c>
    </row>
    <row r="832" spans="1:10">
      <c r="A832" t="s">
        <v>1122</v>
      </c>
      <c r="B832" t="s">
        <v>1694</v>
      </c>
      <c r="C832" t="s">
        <v>3675</v>
      </c>
      <c r="D832">
        <v>47.669998168900001</v>
      </c>
      <c r="E832">
        <v>-117.41999816889999</v>
      </c>
      <c r="F832">
        <v>576</v>
      </c>
      <c r="G832" t="s">
        <v>3675</v>
      </c>
      <c r="H832">
        <v>47.669998168900001</v>
      </c>
      <c r="I832">
        <v>-117.41999816889999</v>
      </c>
      <c r="J832">
        <v>576</v>
      </c>
    </row>
    <row r="833" spans="1:10">
      <c r="A833" t="s">
        <v>1123</v>
      </c>
      <c r="B833" t="s">
        <v>2812</v>
      </c>
      <c r="C833" t="s">
        <v>3665</v>
      </c>
      <c r="D833">
        <v>58.819999694800003</v>
      </c>
      <c r="E833">
        <v>6.7199997902000002</v>
      </c>
      <c r="F833">
        <v>475</v>
      </c>
      <c r="G833" t="s">
        <v>3665</v>
      </c>
      <c r="H833">
        <v>58.819999694800003</v>
      </c>
      <c r="I833">
        <v>6.7199997902000002</v>
      </c>
      <c r="J833">
        <v>475</v>
      </c>
    </row>
    <row r="834" spans="1:10">
      <c r="A834" t="s">
        <v>1124</v>
      </c>
      <c r="B834" t="s">
        <v>1419</v>
      </c>
      <c r="C834" t="s">
        <v>3635</v>
      </c>
      <c r="D834">
        <v>52.116664886499997</v>
      </c>
      <c r="E834">
        <v>-106.7166976929</v>
      </c>
      <c r="F834">
        <v>550</v>
      </c>
      <c r="G834" t="s">
        <v>3635</v>
      </c>
      <c r="H834">
        <v>52.116664886499997</v>
      </c>
      <c r="I834">
        <v>-106.7166976929</v>
      </c>
      <c r="J834">
        <v>550</v>
      </c>
    </row>
    <row r="835" spans="1:10">
      <c r="A835" t="s">
        <v>1125</v>
      </c>
      <c r="B835" t="s">
        <v>1555</v>
      </c>
      <c r="C835" t="s">
        <v>3664</v>
      </c>
      <c r="D835">
        <v>54</v>
      </c>
      <c r="E835">
        <v>123.9700012207</v>
      </c>
      <c r="F835">
        <v>-1</v>
      </c>
      <c r="G835" t="s">
        <v>3664</v>
      </c>
      <c r="H835">
        <v>54</v>
      </c>
      <c r="I835">
        <v>123.9700012207</v>
      </c>
      <c r="J835">
        <v>-1</v>
      </c>
    </row>
    <row r="836" spans="1:10">
      <c r="A836" t="s">
        <v>1126</v>
      </c>
      <c r="B836" t="s">
        <v>2813</v>
      </c>
      <c r="C836" t="s">
        <v>3658</v>
      </c>
      <c r="D836">
        <v>38.830001831099999</v>
      </c>
      <c r="E836">
        <v>-76.949996948199995</v>
      </c>
      <c r="F836">
        <v>89</v>
      </c>
      <c r="G836" t="s">
        <v>3658</v>
      </c>
      <c r="H836">
        <v>38.830001831099999</v>
      </c>
      <c r="I836">
        <v>-76.949996948199995</v>
      </c>
      <c r="J836">
        <v>89</v>
      </c>
    </row>
    <row r="837" spans="1:10">
      <c r="A837" t="s">
        <v>1127</v>
      </c>
      <c r="B837" t="s">
        <v>2814</v>
      </c>
      <c r="C837" t="s">
        <v>3630</v>
      </c>
      <c r="D837">
        <v>36.959999084499998</v>
      </c>
      <c r="E837">
        <v>-25.170000076299999</v>
      </c>
      <c r="F837">
        <v>100</v>
      </c>
      <c r="G837" t="s">
        <v>3630</v>
      </c>
      <c r="H837">
        <v>36.959999084499998</v>
      </c>
      <c r="I837">
        <v>-25.170000076299999</v>
      </c>
      <c r="J837">
        <v>100</v>
      </c>
    </row>
    <row r="838" spans="1:10">
      <c r="A838" t="s">
        <v>1128</v>
      </c>
      <c r="B838" t="s">
        <v>2815</v>
      </c>
      <c r="C838" t="s">
        <v>3631</v>
      </c>
      <c r="D838">
        <v>39.799999237100003</v>
      </c>
      <c r="E838">
        <v>18.3333339691</v>
      </c>
      <c r="F838">
        <v>104</v>
      </c>
      <c r="G838" t="s">
        <v>3631</v>
      </c>
      <c r="H838">
        <v>39.799999237100003</v>
      </c>
      <c r="I838">
        <v>18.3333339691</v>
      </c>
      <c r="J838">
        <v>104</v>
      </c>
    </row>
    <row r="839" spans="1:10">
      <c r="A839" t="s">
        <v>1129</v>
      </c>
      <c r="B839" t="s">
        <v>2816</v>
      </c>
      <c r="C839" t="s">
        <v>1972</v>
      </c>
      <c r="D839">
        <v>51.766666412399999</v>
      </c>
      <c r="E839">
        <v>-3.0499999522999999</v>
      </c>
      <c r="F839">
        <v>55</v>
      </c>
      <c r="G839" t="s">
        <v>1972</v>
      </c>
      <c r="H839">
        <v>51.766666412399999</v>
      </c>
      <c r="I839">
        <v>-3.0499999522999999</v>
      </c>
      <c r="J839">
        <v>55</v>
      </c>
    </row>
    <row r="840" spans="1:10">
      <c r="A840" t="s">
        <v>1130</v>
      </c>
      <c r="B840" t="s">
        <v>289</v>
      </c>
      <c r="C840" t="s">
        <v>287</v>
      </c>
      <c r="D840">
        <v>-14.247474670400001</v>
      </c>
      <c r="E840">
        <v>-170.56451416019999</v>
      </c>
      <c r="F840">
        <v>77</v>
      </c>
      <c r="G840" t="s">
        <v>287</v>
      </c>
      <c r="H840">
        <v>-14.247474670400001</v>
      </c>
      <c r="I840">
        <v>-170.56451416019999</v>
      </c>
      <c r="J840">
        <v>77</v>
      </c>
    </row>
    <row r="841" spans="1:10">
      <c r="A841" t="s">
        <v>1131</v>
      </c>
      <c r="B841" t="s">
        <v>2817</v>
      </c>
      <c r="C841" t="s">
        <v>3305</v>
      </c>
      <c r="D841">
        <v>61.847384409999997</v>
      </c>
      <c r="E841">
        <v>24.294779800000001</v>
      </c>
      <c r="F841">
        <v>181</v>
      </c>
      <c r="G841" t="s">
        <v>3305</v>
      </c>
      <c r="H841">
        <v>61.847384409999997</v>
      </c>
      <c r="I841">
        <v>24.294779800000001</v>
      </c>
      <c r="J841">
        <v>181</v>
      </c>
    </row>
    <row r="842" spans="1:10">
      <c r="A842" t="s">
        <v>1132</v>
      </c>
      <c r="B842" t="s">
        <v>1618</v>
      </c>
      <c r="C842" t="s">
        <v>3625</v>
      </c>
      <c r="D842">
        <v>-68.129997253400006</v>
      </c>
      <c r="E842">
        <v>-67.099998474100005</v>
      </c>
      <c r="F842">
        <v>30</v>
      </c>
      <c r="G842" t="s">
        <v>3625</v>
      </c>
      <c r="H842">
        <v>-68.129997253400006</v>
      </c>
      <c r="I842">
        <v>-67.099998474100005</v>
      </c>
      <c r="J842">
        <v>30</v>
      </c>
    </row>
    <row r="843" spans="1:10">
      <c r="A843" t="s">
        <v>1133</v>
      </c>
      <c r="B843" t="s">
        <v>2818</v>
      </c>
      <c r="C843" t="s">
        <v>3637</v>
      </c>
      <c r="D843">
        <v>50.650001525900002</v>
      </c>
      <c r="E843">
        <v>10.7700004578</v>
      </c>
      <c r="F843">
        <v>937</v>
      </c>
      <c r="G843" t="s">
        <v>3637</v>
      </c>
      <c r="H843">
        <v>50.650001525900002</v>
      </c>
      <c r="I843">
        <v>10.7700004578</v>
      </c>
      <c r="J843">
        <v>937</v>
      </c>
    </row>
    <row r="844" spans="1:10">
      <c r="A844" t="s">
        <v>1134</v>
      </c>
      <c r="B844" t="s">
        <v>2819</v>
      </c>
      <c r="C844" t="s">
        <v>3667</v>
      </c>
      <c r="D844">
        <v>63.516666412399999</v>
      </c>
      <c r="E844">
        <v>-116</v>
      </c>
      <c r="F844">
        <v>240</v>
      </c>
      <c r="G844" t="s">
        <v>3667</v>
      </c>
      <c r="H844">
        <v>63.516666412399999</v>
      </c>
      <c r="I844">
        <v>-116</v>
      </c>
      <c r="J844">
        <v>240</v>
      </c>
    </row>
    <row r="845" spans="1:10">
      <c r="A845" t="s">
        <v>1135</v>
      </c>
      <c r="B845" t="s">
        <v>20</v>
      </c>
      <c r="C845" t="s">
        <v>19</v>
      </c>
      <c r="D845">
        <v>47.053890228299998</v>
      </c>
      <c r="E845">
        <v>12.9588890076</v>
      </c>
      <c r="F845">
        <v>3106</v>
      </c>
      <c r="G845" t="s">
        <v>19</v>
      </c>
      <c r="H845">
        <v>47.053890228299998</v>
      </c>
      <c r="I845">
        <v>12.9588890076</v>
      </c>
      <c r="J845">
        <v>3106</v>
      </c>
    </row>
    <row r="846" spans="1:10">
      <c r="A846" t="s">
        <v>1136</v>
      </c>
      <c r="B846" t="s">
        <v>2820</v>
      </c>
      <c r="C846" t="s">
        <v>2031</v>
      </c>
      <c r="D846">
        <v>59.200000762899997</v>
      </c>
      <c r="E846">
        <v>5.1999998093000004</v>
      </c>
      <c r="F846">
        <v>40</v>
      </c>
      <c r="G846" t="s">
        <v>2031</v>
      </c>
      <c r="H846">
        <v>59.200000762899997</v>
      </c>
      <c r="I846">
        <v>5.1999998093000004</v>
      </c>
      <c r="J846">
        <v>40</v>
      </c>
    </row>
    <row r="847" spans="1:10">
      <c r="A847" t="s">
        <v>1137</v>
      </c>
      <c r="B847" t="s">
        <v>1420</v>
      </c>
      <c r="C847" t="s">
        <v>3679</v>
      </c>
      <c r="D847">
        <v>-15.9300003052</v>
      </c>
      <c r="E847">
        <v>-5.6500000954000003</v>
      </c>
      <c r="F847">
        <v>460</v>
      </c>
      <c r="G847" t="s">
        <v>3679</v>
      </c>
      <c r="H847">
        <v>-15.9300003052</v>
      </c>
      <c r="I847">
        <v>-5.6500000954000003</v>
      </c>
      <c r="J847">
        <v>460</v>
      </c>
    </row>
    <row r="848" spans="1:10">
      <c r="A848" t="s">
        <v>1138</v>
      </c>
      <c r="B848" t="s">
        <v>2341</v>
      </c>
      <c r="C848" t="s">
        <v>2342</v>
      </c>
      <c r="D848">
        <v>-25.3666667938</v>
      </c>
      <c r="E848">
        <v>-57.549999237100003</v>
      </c>
      <c r="F848">
        <v>133</v>
      </c>
      <c r="G848" t="s">
        <v>2342</v>
      </c>
      <c r="H848">
        <v>-25.3666667938</v>
      </c>
      <c r="I848">
        <v>-57.549999237100003</v>
      </c>
      <c r="J848">
        <v>133</v>
      </c>
    </row>
    <row r="849" spans="1:10">
      <c r="A849" t="s">
        <v>1139</v>
      </c>
      <c r="B849" t="s">
        <v>2821</v>
      </c>
      <c r="C849" t="s">
        <v>3686</v>
      </c>
      <c r="D849">
        <v>81.601500000000001</v>
      </c>
      <c r="E849">
        <v>-16.661999999999999</v>
      </c>
      <c r="F849">
        <v>24</v>
      </c>
      <c r="G849" t="s">
        <v>3686</v>
      </c>
      <c r="H849">
        <v>81.601500000000001</v>
      </c>
      <c r="I849">
        <v>-16.661999999999999</v>
      </c>
      <c r="J849">
        <v>24</v>
      </c>
    </row>
    <row r="850" spans="1:10">
      <c r="A850" t="s">
        <v>3655</v>
      </c>
      <c r="B850" t="s">
        <v>1354</v>
      </c>
      <c r="C850" t="s">
        <v>3656</v>
      </c>
      <c r="D850">
        <v>37.095599999999997</v>
      </c>
      <c r="E850">
        <v>-3.3868999999999998</v>
      </c>
      <c r="F850">
        <v>2501</v>
      </c>
      <c r="G850" t="s">
        <v>3656</v>
      </c>
      <c r="H850">
        <v>37.095599999999997</v>
      </c>
      <c r="I850">
        <v>-3.3868999999999998</v>
      </c>
      <c r="J850">
        <v>2501</v>
      </c>
    </row>
    <row r="851" spans="1:10">
      <c r="A851" t="s">
        <v>1140</v>
      </c>
      <c r="B851" t="s">
        <v>2448</v>
      </c>
      <c r="C851" t="s">
        <v>2043</v>
      </c>
      <c r="D851">
        <v>50.733333587600001</v>
      </c>
      <c r="E851">
        <v>15.733333587600001</v>
      </c>
      <c r="F851">
        <v>1603</v>
      </c>
      <c r="G851" t="s">
        <v>2043</v>
      </c>
      <c r="H851">
        <v>50.733333587600001</v>
      </c>
      <c r="I851">
        <v>15.733333587600001</v>
      </c>
      <c r="J851">
        <v>1603</v>
      </c>
    </row>
    <row r="852" spans="1:10">
      <c r="A852" t="s">
        <v>1141</v>
      </c>
      <c r="B852" t="s">
        <v>1593</v>
      </c>
      <c r="C852" t="s">
        <v>2449</v>
      </c>
      <c r="D852">
        <v>42.816665649400001</v>
      </c>
      <c r="E852">
        <v>23.383329391499998</v>
      </c>
      <c r="F852">
        <v>588</v>
      </c>
      <c r="G852" t="s">
        <v>2449</v>
      </c>
      <c r="H852">
        <v>42.816665649400001</v>
      </c>
      <c r="I852">
        <v>23.383329391499998</v>
      </c>
      <c r="J852">
        <v>588</v>
      </c>
    </row>
    <row r="853" spans="1:10">
      <c r="A853" t="s">
        <v>1142</v>
      </c>
      <c r="B853" t="s">
        <v>2822</v>
      </c>
      <c r="C853" t="s">
        <v>1791</v>
      </c>
      <c r="D853">
        <v>46.220275878899997</v>
      </c>
      <c r="E853">
        <v>7.3419442177000001</v>
      </c>
      <c r="F853">
        <v>483</v>
      </c>
      <c r="G853" t="s">
        <v>1791</v>
      </c>
      <c r="H853">
        <v>46.220275878899997</v>
      </c>
      <c r="I853">
        <v>7.3419442177000001</v>
      </c>
      <c r="J853">
        <v>483</v>
      </c>
    </row>
    <row r="854" spans="1:10">
      <c r="A854" t="s">
        <v>1143</v>
      </c>
      <c r="B854" t="s">
        <v>1390</v>
      </c>
      <c r="C854" t="s">
        <v>3680</v>
      </c>
      <c r="D854">
        <v>59.966667175300003</v>
      </c>
      <c r="E854">
        <v>30.2999992371</v>
      </c>
      <c r="F854">
        <v>60</v>
      </c>
      <c r="G854" t="s">
        <v>3680</v>
      </c>
      <c r="H854">
        <v>59.966667175300003</v>
      </c>
      <c r="I854">
        <v>30.2999992371</v>
      </c>
      <c r="J854">
        <v>60</v>
      </c>
    </row>
    <row r="855" spans="1:10">
      <c r="A855" t="s">
        <v>1144</v>
      </c>
      <c r="B855" t="s">
        <v>1422</v>
      </c>
      <c r="C855" t="s">
        <v>3614</v>
      </c>
      <c r="D855">
        <v>44.650001525900002</v>
      </c>
      <c r="E855">
        <v>11.6199998856</v>
      </c>
      <c r="F855">
        <v>11</v>
      </c>
      <c r="G855" t="s">
        <v>3614</v>
      </c>
      <c r="H855">
        <v>44.650001525900002</v>
      </c>
      <c r="I855">
        <v>11.6199998856</v>
      </c>
      <c r="J855">
        <v>11</v>
      </c>
    </row>
    <row r="856" spans="1:10">
      <c r="A856" t="s">
        <v>1145</v>
      </c>
      <c r="B856" t="s">
        <v>2823</v>
      </c>
      <c r="C856" t="s">
        <v>3674</v>
      </c>
      <c r="D856">
        <v>36.469830000000002</v>
      </c>
      <c r="E856">
        <v>-83.826510999999996</v>
      </c>
      <c r="F856">
        <v>361</v>
      </c>
      <c r="G856" t="s">
        <v>3674</v>
      </c>
      <c r="H856">
        <v>36.469830000000002</v>
      </c>
      <c r="I856">
        <v>-83.826510999999996</v>
      </c>
      <c r="J856">
        <v>361</v>
      </c>
    </row>
    <row r="857" spans="1:10">
      <c r="A857" t="s">
        <v>1146</v>
      </c>
      <c r="B857" t="s">
        <v>1598</v>
      </c>
      <c r="C857" t="s">
        <v>3641</v>
      </c>
      <c r="D857">
        <v>50.25</v>
      </c>
      <c r="E857">
        <v>80.180000305199997</v>
      </c>
      <c r="F857">
        <v>196</v>
      </c>
      <c r="G857" t="s">
        <v>3641</v>
      </c>
      <c r="H857">
        <v>50.25</v>
      </c>
      <c r="I857">
        <v>80.180000305199997</v>
      </c>
      <c r="J857">
        <v>196</v>
      </c>
    </row>
    <row r="858" spans="1:10">
      <c r="A858" t="s">
        <v>1147</v>
      </c>
      <c r="B858" t="s">
        <v>1612</v>
      </c>
      <c r="C858" t="s">
        <v>3676</v>
      </c>
      <c r="D858">
        <v>-29.6666660309</v>
      </c>
      <c r="E858">
        <v>17.899999618500001</v>
      </c>
      <c r="F858">
        <v>1006</v>
      </c>
      <c r="G858" t="s">
        <v>3676</v>
      </c>
      <c r="H858">
        <v>-29.6666660309</v>
      </c>
      <c r="I858">
        <v>17.899999618500001</v>
      </c>
      <c r="J858">
        <v>1006</v>
      </c>
    </row>
    <row r="859" spans="1:10">
      <c r="A859" t="s">
        <v>1148</v>
      </c>
      <c r="B859" t="s">
        <v>1376</v>
      </c>
      <c r="C859" t="s">
        <v>3687</v>
      </c>
      <c r="D859">
        <v>40.455001831099999</v>
      </c>
      <c r="E859">
        <v>-106.7440032959</v>
      </c>
      <c r="F859">
        <v>3220</v>
      </c>
      <c r="G859" t="s">
        <v>3687</v>
      </c>
      <c r="H859">
        <v>40.455001831099999</v>
      </c>
      <c r="I859">
        <v>-106.7440032959</v>
      </c>
      <c r="J859">
        <v>3220</v>
      </c>
    </row>
    <row r="860" spans="1:10">
      <c r="A860" t="s">
        <v>1149</v>
      </c>
      <c r="B860" t="s">
        <v>2343</v>
      </c>
      <c r="C860" t="s">
        <v>1868</v>
      </c>
      <c r="D860">
        <v>39.546944000000003</v>
      </c>
      <c r="E860">
        <v>-4.3505560000000001</v>
      </c>
      <c r="F860">
        <v>917</v>
      </c>
      <c r="G860" t="s">
        <v>1868</v>
      </c>
      <c r="H860">
        <v>39.546944000000003</v>
      </c>
      <c r="I860">
        <v>-4.3505560000000001</v>
      </c>
      <c r="J860">
        <v>917</v>
      </c>
    </row>
    <row r="861" spans="1:10">
      <c r="A861" t="s">
        <v>1150</v>
      </c>
      <c r="B861" t="s">
        <v>293</v>
      </c>
      <c r="C861" t="s">
        <v>291</v>
      </c>
      <c r="D861">
        <v>-89.996948242200006</v>
      </c>
      <c r="E861">
        <v>-24.7999992371</v>
      </c>
      <c r="F861">
        <v>2841</v>
      </c>
      <c r="G861" t="s">
        <v>291</v>
      </c>
      <c r="H861">
        <v>-89.996948242200006</v>
      </c>
      <c r="I861">
        <v>-24.7999992371</v>
      </c>
      <c r="J861">
        <v>2841</v>
      </c>
    </row>
    <row r="862" spans="1:10">
      <c r="A862" t="s">
        <v>1151</v>
      </c>
      <c r="B862" t="s">
        <v>2824</v>
      </c>
      <c r="C862" t="s">
        <v>3677</v>
      </c>
      <c r="D862">
        <v>45.423610687299998</v>
      </c>
      <c r="E862">
        <v>-79.485832214400006</v>
      </c>
      <c r="F862">
        <v>350</v>
      </c>
      <c r="G862" t="s">
        <v>3677</v>
      </c>
      <c r="H862">
        <v>45.423610687299998</v>
      </c>
      <c r="I862">
        <v>-79.485832214400006</v>
      </c>
      <c r="J862">
        <v>350</v>
      </c>
    </row>
    <row r="863" spans="1:10">
      <c r="A863" t="s">
        <v>1152</v>
      </c>
      <c r="B863" t="s">
        <v>2825</v>
      </c>
      <c r="C863" t="s">
        <v>3668</v>
      </c>
      <c r="D863">
        <v>47.422000885000003</v>
      </c>
      <c r="E863">
        <v>-121.42590332029999</v>
      </c>
      <c r="F863">
        <v>1049</v>
      </c>
      <c r="G863" t="s">
        <v>3668</v>
      </c>
      <c r="H863">
        <v>47.422000885000003</v>
      </c>
      <c r="I863">
        <v>-121.42590332029999</v>
      </c>
      <c r="J863">
        <v>1049</v>
      </c>
    </row>
    <row r="864" spans="1:10">
      <c r="A864" t="s">
        <v>6499</v>
      </c>
      <c r="B864" t="s">
        <v>6404</v>
      </c>
      <c r="C864" t="s">
        <v>6406</v>
      </c>
      <c r="G864" t="s">
        <v>6406</v>
      </c>
    </row>
    <row r="865" spans="1:10">
      <c r="A865" t="s">
        <v>1153</v>
      </c>
      <c r="B865" t="s">
        <v>2826</v>
      </c>
      <c r="C865" t="s">
        <v>3633</v>
      </c>
      <c r="D865">
        <v>-23.560700000000001</v>
      </c>
      <c r="E865">
        <v>-46.739800000000002</v>
      </c>
      <c r="F865">
        <v>760</v>
      </c>
      <c r="G865" t="s">
        <v>3633</v>
      </c>
      <c r="H865">
        <v>-23.560700000000001</v>
      </c>
      <c r="I865">
        <v>-46.739800000000002</v>
      </c>
      <c r="J865">
        <v>760</v>
      </c>
    </row>
    <row r="866" spans="1:10">
      <c r="A866" t="s">
        <v>1154</v>
      </c>
      <c r="B866" t="s">
        <v>1722</v>
      </c>
      <c r="C866" t="s">
        <v>3647</v>
      </c>
      <c r="D866">
        <v>36.490001678500001</v>
      </c>
      <c r="E866">
        <v>-118.8199996948</v>
      </c>
      <c r="F866">
        <v>610</v>
      </c>
      <c r="G866" t="s">
        <v>3647</v>
      </c>
      <c r="H866">
        <v>36.490001678500001</v>
      </c>
      <c r="I866">
        <v>-118.8199996948</v>
      </c>
      <c r="J866">
        <v>610</v>
      </c>
    </row>
    <row r="867" spans="1:10">
      <c r="A867" t="s">
        <v>1155</v>
      </c>
      <c r="B867" t="s">
        <v>2827</v>
      </c>
      <c r="C867" t="s">
        <v>3696</v>
      </c>
      <c r="D867">
        <v>61.24</v>
      </c>
      <c r="E867">
        <v>73.290000000000006</v>
      </c>
      <c r="F867">
        <v>80</v>
      </c>
      <c r="G867" t="s">
        <v>3696</v>
      </c>
      <c r="H867">
        <v>61.24</v>
      </c>
      <c r="I867">
        <v>73.290000000000006</v>
      </c>
      <c r="J867">
        <v>80</v>
      </c>
    </row>
    <row r="868" spans="1:10">
      <c r="A868" t="s">
        <v>1156</v>
      </c>
      <c r="B868" t="s">
        <v>1664</v>
      </c>
      <c r="C868" t="s">
        <v>3678</v>
      </c>
      <c r="D868">
        <v>34.0833320618</v>
      </c>
      <c r="E868">
        <v>74.833335876500001</v>
      </c>
      <c r="F868">
        <v>1587</v>
      </c>
      <c r="G868" t="s">
        <v>3678</v>
      </c>
      <c r="H868">
        <v>34.0833320618</v>
      </c>
      <c r="I868">
        <v>74.833335876500001</v>
      </c>
      <c r="J868">
        <v>1587</v>
      </c>
    </row>
    <row r="869" spans="1:10">
      <c r="A869" t="s">
        <v>1157</v>
      </c>
      <c r="B869" t="s">
        <v>2828</v>
      </c>
      <c r="C869" t="s">
        <v>3702</v>
      </c>
      <c r="D869">
        <v>57.9166679382</v>
      </c>
      <c r="E869">
        <v>22.059999465899999</v>
      </c>
      <c r="F869">
        <v>2</v>
      </c>
      <c r="G869" t="s">
        <v>3702</v>
      </c>
      <c r="H869">
        <v>57.9166679382</v>
      </c>
      <c r="I869">
        <v>22.059999465899999</v>
      </c>
      <c r="J869">
        <v>2</v>
      </c>
    </row>
    <row r="870" spans="1:10">
      <c r="A870" t="s">
        <v>1158</v>
      </c>
      <c r="B870" t="s">
        <v>1513</v>
      </c>
      <c r="C870" t="s">
        <v>3616</v>
      </c>
      <c r="D870">
        <v>45</v>
      </c>
      <c r="E870">
        <v>110</v>
      </c>
      <c r="F870">
        <v>940</v>
      </c>
      <c r="G870" t="s">
        <v>3616</v>
      </c>
      <c r="H870">
        <v>45</v>
      </c>
      <c r="I870">
        <v>110</v>
      </c>
      <c r="J870">
        <v>940</v>
      </c>
    </row>
    <row r="871" spans="1:10">
      <c r="A871" t="s">
        <v>1159</v>
      </c>
      <c r="B871" t="s">
        <v>2345</v>
      </c>
      <c r="C871" t="s">
        <v>1806</v>
      </c>
      <c r="D871">
        <v>47.900001525900002</v>
      </c>
      <c r="E871">
        <v>7.9166665076999996</v>
      </c>
      <c r="F871">
        <v>1205</v>
      </c>
      <c r="G871" t="s">
        <v>1806</v>
      </c>
      <c r="H871">
        <v>47.900001525900002</v>
      </c>
      <c r="I871">
        <v>7.9166665076999996</v>
      </c>
      <c r="J871">
        <v>1205</v>
      </c>
    </row>
    <row r="872" spans="1:10">
      <c r="A872" t="s">
        <v>1160</v>
      </c>
      <c r="B872" t="s">
        <v>2829</v>
      </c>
      <c r="C872" t="s">
        <v>3646</v>
      </c>
      <c r="D872">
        <v>56.0833320618</v>
      </c>
      <c r="E872">
        <v>9.6000003814999992</v>
      </c>
      <c r="F872">
        <v>60</v>
      </c>
      <c r="G872" t="s">
        <v>3646</v>
      </c>
      <c r="H872">
        <v>56.0833320618</v>
      </c>
      <c r="I872">
        <v>9.6000003814999992</v>
      </c>
      <c r="J872">
        <v>60</v>
      </c>
    </row>
    <row r="873" spans="1:10">
      <c r="A873" t="s">
        <v>1161</v>
      </c>
      <c r="B873" t="s">
        <v>1432</v>
      </c>
      <c r="C873" t="s">
        <v>3671</v>
      </c>
      <c r="D873">
        <v>66.986061096200004</v>
      </c>
      <c r="E873">
        <v>-50.945629119899998</v>
      </c>
      <c r="F873">
        <v>150</v>
      </c>
      <c r="G873" t="s">
        <v>3671</v>
      </c>
      <c r="H873">
        <v>66.986061096200004</v>
      </c>
      <c r="I873">
        <v>-50.945629119899998</v>
      </c>
      <c r="J873">
        <v>150</v>
      </c>
    </row>
    <row r="874" spans="1:10">
      <c r="A874" t="s">
        <v>1162</v>
      </c>
      <c r="B874" t="s">
        <v>2830</v>
      </c>
      <c r="C874" t="s">
        <v>2101</v>
      </c>
      <c r="D874">
        <v>49.0421981812</v>
      </c>
      <c r="E874">
        <v>22.259700775100001</v>
      </c>
      <c r="F874">
        <v>345</v>
      </c>
      <c r="G874" t="s">
        <v>2101</v>
      </c>
      <c r="H874">
        <v>49.0421981812</v>
      </c>
      <c r="I874">
        <v>22.259700775100001</v>
      </c>
      <c r="J874">
        <v>345</v>
      </c>
    </row>
    <row r="875" spans="1:10">
      <c r="A875" t="s">
        <v>1163</v>
      </c>
      <c r="B875" t="s">
        <v>2438</v>
      </c>
      <c r="C875" t="s">
        <v>2437</v>
      </c>
      <c r="D875">
        <v>54</v>
      </c>
      <c r="E875">
        <v>-35</v>
      </c>
      <c r="G875" t="s">
        <v>2437</v>
      </c>
      <c r="H875">
        <v>54</v>
      </c>
      <c r="I875">
        <v>-35</v>
      </c>
    </row>
    <row r="876" spans="1:10">
      <c r="A876" t="s">
        <v>3688</v>
      </c>
      <c r="B876" t="s">
        <v>3689</v>
      </c>
      <c r="C876" t="s">
        <v>3690</v>
      </c>
      <c r="D876">
        <v>53.043081000000001</v>
      </c>
      <c r="E876">
        <v>8.4587610000000009</v>
      </c>
      <c r="F876">
        <v>29</v>
      </c>
      <c r="G876" t="s">
        <v>3690</v>
      </c>
      <c r="H876">
        <v>53.043081000000001</v>
      </c>
      <c r="I876">
        <v>8.4587610000000009</v>
      </c>
      <c r="J876">
        <v>29</v>
      </c>
    </row>
    <row r="877" spans="1:10">
      <c r="A877" t="s">
        <v>1164</v>
      </c>
      <c r="B877" t="s">
        <v>1471</v>
      </c>
      <c r="C877" t="s">
        <v>3632</v>
      </c>
      <c r="D877">
        <v>8.1000003814999992</v>
      </c>
      <c r="E877">
        <v>-80.416702270499997</v>
      </c>
      <c r="F877">
        <v>140</v>
      </c>
      <c r="G877" t="s">
        <v>3632</v>
      </c>
      <c r="H877">
        <v>8.1000003814999992</v>
      </c>
      <c r="I877">
        <v>-80.416702270499997</v>
      </c>
      <c r="J877">
        <v>140</v>
      </c>
    </row>
    <row r="878" spans="1:10">
      <c r="A878" t="s">
        <v>1165</v>
      </c>
      <c r="B878" t="s">
        <v>2831</v>
      </c>
      <c r="C878" t="s">
        <v>3692</v>
      </c>
      <c r="D878">
        <v>59.353000640899999</v>
      </c>
      <c r="E878">
        <v>18.062999725299999</v>
      </c>
      <c r="F878">
        <v>30</v>
      </c>
      <c r="G878" t="s">
        <v>3692</v>
      </c>
      <c r="H878">
        <v>59.353000640899999</v>
      </c>
      <c r="I878">
        <v>18.062999725299999</v>
      </c>
      <c r="J878">
        <v>30</v>
      </c>
    </row>
    <row r="879" spans="1:10">
      <c r="A879" t="s">
        <v>1166</v>
      </c>
      <c r="B879" t="s">
        <v>1465</v>
      </c>
      <c r="C879" t="s">
        <v>3684</v>
      </c>
      <c r="D879">
        <v>33.470001220699999</v>
      </c>
      <c r="E879">
        <v>-88.779998779300001</v>
      </c>
      <c r="F879">
        <v>85</v>
      </c>
      <c r="G879" t="s">
        <v>3684</v>
      </c>
      <c r="H879">
        <v>33.470001220699999</v>
      </c>
      <c r="I879">
        <v>-88.779998779300001</v>
      </c>
      <c r="J879">
        <v>85</v>
      </c>
    </row>
    <row r="880" spans="1:10">
      <c r="A880" t="s">
        <v>1167</v>
      </c>
      <c r="B880" t="s">
        <v>2832</v>
      </c>
      <c r="C880" t="s">
        <v>3683</v>
      </c>
      <c r="D880">
        <v>49.152801513699998</v>
      </c>
      <c r="E880">
        <v>20.2910995483</v>
      </c>
      <c r="F880">
        <v>808</v>
      </c>
      <c r="G880" t="s">
        <v>3683</v>
      </c>
      <c r="H880">
        <v>49.152801513699998</v>
      </c>
      <c r="I880">
        <v>20.2910995483</v>
      </c>
      <c r="J880">
        <v>808</v>
      </c>
    </row>
    <row r="881" spans="1:10">
      <c r="A881" t="s">
        <v>1168</v>
      </c>
      <c r="B881" t="s">
        <v>2346</v>
      </c>
      <c r="C881" t="s">
        <v>3518</v>
      </c>
      <c r="D881">
        <v>66</v>
      </c>
      <c r="E881">
        <v>2</v>
      </c>
      <c r="F881">
        <v>4</v>
      </c>
      <c r="G881" t="s">
        <v>3518</v>
      </c>
      <c r="H881">
        <v>66</v>
      </c>
      <c r="I881">
        <v>2</v>
      </c>
      <c r="J881">
        <v>4</v>
      </c>
    </row>
    <row r="882" spans="1:10">
      <c r="A882" t="s">
        <v>1169</v>
      </c>
      <c r="B882" t="s">
        <v>2454</v>
      </c>
      <c r="C882" t="s">
        <v>3681</v>
      </c>
      <c r="D882">
        <v>46.689819989100002</v>
      </c>
      <c r="E882">
        <v>22.623382197800002</v>
      </c>
      <c r="F882">
        <v>1108</v>
      </c>
      <c r="G882" t="s">
        <v>3681</v>
      </c>
      <c r="H882">
        <v>46.689819989100002</v>
      </c>
      <c r="I882">
        <v>22.623382197800002</v>
      </c>
      <c r="J882">
        <v>1108</v>
      </c>
    </row>
    <row r="883" spans="1:10">
      <c r="A883" t="s">
        <v>1170</v>
      </c>
      <c r="B883" t="s">
        <v>2452</v>
      </c>
      <c r="C883" t="s">
        <v>2451</v>
      </c>
      <c r="D883">
        <v>48.216667175300003</v>
      </c>
      <c r="E883">
        <v>16.3833332062</v>
      </c>
      <c r="F883">
        <v>171</v>
      </c>
      <c r="G883" t="s">
        <v>2451</v>
      </c>
      <c r="H883">
        <v>48.216667175300003</v>
      </c>
      <c r="I883">
        <v>16.3833332062</v>
      </c>
      <c r="J883">
        <v>171</v>
      </c>
    </row>
    <row r="884" spans="1:10">
      <c r="A884" t="s">
        <v>1171</v>
      </c>
      <c r="B884" t="s">
        <v>2833</v>
      </c>
      <c r="C884" t="s">
        <v>3695</v>
      </c>
      <c r="D884">
        <v>57.729999542199998</v>
      </c>
      <c r="E884">
        <v>-4.7800002097999998</v>
      </c>
      <c r="F884">
        <v>270</v>
      </c>
      <c r="G884" t="s">
        <v>3695</v>
      </c>
      <c r="H884">
        <v>57.729999542199998</v>
      </c>
      <c r="I884">
        <v>-4.7800002097999998</v>
      </c>
      <c r="J884">
        <v>270</v>
      </c>
    </row>
    <row r="885" spans="1:10">
      <c r="A885" t="s">
        <v>1172</v>
      </c>
      <c r="B885" t="s">
        <v>1455</v>
      </c>
      <c r="C885" t="s">
        <v>3682</v>
      </c>
      <c r="D885">
        <v>-51.700000762899997</v>
      </c>
      <c r="E885">
        <v>-57.8699989319</v>
      </c>
      <c r="F885">
        <v>51</v>
      </c>
      <c r="G885" t="s">
        <v>3682</v>
      </c>
      <c r="H885">
        <v>-51.700000762899997</v>
      </c>
      <c r="I885">
        <v>-57.8699989319</v>
      </c>
      <c r="J885">
        <v>51</v>
      </c>
    </row>
    <row r="886" spans="1:10">
      <c r="A886" t="s">
        <v>1173</v>
      </c>
      <c r="B886" t="s">
        <v>2456</v>
      </c>
      <c r="C886" t="s">
        <v>2455</v>
      </c>
      <c r="D886">
        <v>34.819999694800003</v>
      </c>
      <c r="E886">
        <v>135.52000427249999</v>
      </c>
      <c r="F886">
        <v>63</v>
      </c>
      <c r="G886" t="s">
        <v>2455</v>
      </c>
      <c r="H886">
        <v>34.819999694800003</v>
      </c>
      <c r="I886">
        <v>135.52000427249999</v>
      </c>
      <c r="J886">
        <v>63</v>
      </c>
    </row>
    <row r="887" spans="1:10">
      <c r="A887" t="s">
        <v>1174</v>
      </c>
      <c r="B887" t="s">
        <v>105</v>
      </c>
      <c r="C887" t="s">
        <v>103</v>
      </c>
      <c r="D887">
        <v>72.580001831100006</v>
      </c>
      <c r="E887">
        <v>-38.479999542199998</v>
      </c>
      <c r="F887">
        <v>3238</v>
      </c>
      <c r="G887" t="s">
        <v>103</v>
      </c>
      <c r="H887">
        <v>72.580001831100006</v>
      </c>
      <c r="I887">
        <v>-38.479999542199998</v>
      </c>
      <c r="J887">
        <v>3238</v>
      </c>
    </row>
    <row r="888" spans="1:10">
      <c r="A888" t="s">
        <v>1175</v>
      </c>
      <c r="B888" t="s">
        <v>2348</v>
      </c>
      <c r="C888" t="s">
        <v>2349</v>
      </c>
      <c r="D888">
        <v>45.076389312700002</v>
      </c>
      <c r="E888">
        <v>-72.679168701199998</v>
      </c>
      <c r="F888">
        <v>243</v>
      </c>
      <c r="G888" t="s">
        <v>2349</v>
      </c>
      <c r="H888">
        <v>45.076389312700002</v>
      </c>
      <c r="I888">
        <v>-72.679168701199998</v>
      </c>
      <c r="J888">
        <v>243</v>
      </c>
    </row>
    <row r="889" spans="1:10">
      <c r="A889" t="s">
        <v>1176</v>
      </c>
      <c r="B889" t="s">
        <v>1458</v>
      </c>
      <c r="C889" t="s">
        <v>3697</v>
      </c>
      <c r="D889">
        <v>-18.129999160800001</v>
      </c>
      <c r="E889">
        <v>178.32000732419999</v>
      </c>
      <c r="F889">
        <v>6</v>
      </c>
      <c r="G889" t="s">
        <v>3697</v>
      </c>
      <c r="H889">
        <v>-18.129999160800001</v>
      </c>
      <c r="I889">
        <v>178.32000732419999</v>
      </c>
      <c r="J889">
        <v>6</v>
      </c>
    </row>
    <row r="890" spans="1:10">
      <c r="A890" t="s">
        <v>1177</v>
      </c>
      <c r="B890" t="s">
        <v>1719</v>
      </c>
      <c r="C890" t="s">
        <v>3691</v>
      </c>
      <c r="D890">
        <v>38.979999542199998</v>
      </c>
      <c r="E890">
        <v>-77.480003356899999</v>
      </c>
      <c r="F890">
        <v>84</v>
      </c>
      <c r="G890" t="s">
        <v>3691</v>
      </c>
      <c r="H890">
        <v>38.979999542199998</v>
      </c>
      <c r="I890">
        <v>-77.480003356899999</v>
      </c>
      <c r="J890">
        <v>84</v>
      </c>
    </row>
    <row r="891" spans="1:10">
      <c r="A891" t="s">
        <v>1178</v>
      </c>
      <c r="B891" t="s">
        <v>2834</v>
      </c>
      <c r="C891" t="s">
        <v>3699</v>
      </c>
      <c r="D891">
        <v>64.25609</v>
      </c>
      <c r="E891">
        <v>19.774570000000001</v>
      </c>
      <c r="F891">
        <v>267</v>
      </c>
      <c r="G891" t="s">
        <v>3699</v>
      </c>
      <c r="H891">
        <v>64.25609</v>
      </c>
      <c r="I891">
        <v>19.774570000000001</v>
      </c>
      <c r="J891">
        <v>267</v>
      </c>
    </row>
    <row r="892" spans="1:10">
      <c r="A892" t="s">
        <v>1179</v>
      </c>
      <c r="B892" t="s">
        <v>2835</v>
      </c>
      <c r="C892" t="s">
        <v>3700</v>
      </c>
      <c r="D892">
        <v>59.442001342799998</v>
      </c>
      <c r="E892">
        <v>19.5020008087</v>
      </c>
      <c r="F892">
        <v>10</v>
      </c>
      <c r="G892" t="s">
        <v>3700</v>
      </c>
      <c r="H892">
        <v>59.442001342799998</v>
      </c>
      <c r="I892">
        <v>19.5020008087</v>
      </c>
      <c r="J892">
        <v>10</v>
      </c>
    </row>
    <row r="893" spans="1:10">
      <c r="A893" t="s">
        <v>1180</v>
      </c>
      <c r="B893" t="s">
        <v>2836</v>
      </c>
      <c r="C893" t="s">
        <v>3670</v>
      </c>
      <c r="D893">
        <v>24.649999618500001</v>
      </c>
      <c r="E893">
        <v>48.770000457800002</v>
      </c>
      <c r="F893">
        <v>650</v>
      </c>
      <c r="G893" t="s">
        <v>3670</v>
      </c>
      <c r="H893">
        <v>24.649999618500001</v>
      </c>
      <c r="I893">
        <v>48.770000457800002</v>
      </c>
      <c r="J893">
        <v>650</v>
      </c>
    </row>
    <row r="894" spans="1:10">
      <c r="A894" t="s">
        <v>1181</v>
      </c>
      <c r="B894" t="s">
        <v>1362</v>
      </c>
      <c r="C894" t="s">
        <v>3818</v>
      </c>
      <c r="D894">
        <v>56.799999237100003</v>
      </c>
      <c r="E894">
        <v>60.6300010681</v>
      </c>
      <c r="F894">
        <v>290</v>
      </c>
      <c r="G894" t="s">
        <v>3818</v>
      </c>
      <c r="H894">
        <v>56.799999237100003</v>
      </c>
      <c r="I894">
        <v>60.6300010681</v>
      </c>
      <c r="J894">
        <v>290</v>
      </c>
    </row>
    <row r="895" spans="1:10">
      <c r="A895" t="s">
        <v>1182</v>
      </c>
      <c r="B895" t="s">
        <v>2837</v>
      </c>
      <c r="C895" t="s">
        <v>1794</v>
      </c>
      <c r="D895">
        <v>49.733333587600001</v>
      </c>
      <c r="E895">
        <v>16.0333328247</v>
      </c>
      <c r="F895">
        <v>737</v>
      </c>
      <c r="G895" t="s">
        <v>1794</v>
      </c>
      <c r="H895">
        <v>49.733333587600001</v>
      </c>
      <c r="I895">
        <v>16.0333328247</v>
      </c>
      <c r="J895">
        <v>737</v>
      </c>
    </row>
    <row r="896" spans="1:10">
      <c r="A896" t="s">
        <v>1183</v>
      </c>
      <c r="B896" t="s">
        <v>2838</v>
      </c>
      <c r="C896" t="s">
        <v>3698</v>
      </c>
      <c r="D896">
        <v>69.449996948199995</v>
      </c>
      <c r="E896">
        <v>30.0333328247</v>
      </c>
      <c r="F896">
        <v>30</v>
      </c>
      <c r="G896" t="s">
        <v>3698</v>
      </c>
      <c r="H896">
        <v>69.449996948199995</v>
      </c>
      <c r="I896">
        <v>30.0333328247</v>
      </c>
      <c r="J896">
        <v>30</v>
      </c>
    </row>
    <row r="897" spans="1:10">
      <c r="A897" t="s">
        <v>1184</v>
      </c>
      <c r="B897" t="s">
        <v>2458</v>
      </c>
      <c r="C897" t="s">
        <v>2457</v>
      </c>
      <c r="D897">
        <v>54.133335113500003</v>
      </c>
      <c r="E897">
        <v>22.9500007629</v>
      </c>
      <c r="F897">
        <v>184</v>
      </c>
      <c r="G897" t="s">
        <v>2457</v>
      </c>
      <c r="H897">
        <v>54.133335113500003</v>
      </c>
      <c r="I897">
        <v>22.9500007629</v>
      </c>
      <c r="J897">
        <v>184</v>
      </c>
    </row>
    <row r="898" spans="1:10">
      <c r="A898" t="s">
        <v>1185</v>
      </c>
      <c r="B898" t="s">
        <v>2839</v>
      </c>
      <c r="C898" t="s">
        <v>3643</v>
      </c>
      <c r="D898">
        <v>46.288051605200003</v>
      </c>
      <c r="E898">
        <v>-84.053886413599997</v>
      </c>
      <c r="F898">
        <v>216</v>
      </c>
      <c r="G898" t="s">
        <v>3643</v>
      </c>
      <c r="H898">
        <v>46.288051605200003</v>
      </c>
      <c r="I898">
        <v>-84.053886413599997</v>
      </c>
      <c r="J898">
        <v>216</v>
      </c>
    </row>
    <row r="899" spans="1:10">
      <c r="A899" t="s">
        <v>1186</v>
      </c>
      <c r="B899" t="s">
        <v>276</v>
      </c>
      <c r="C899" t="s">
        <v>3660</v>
      </c>
      <c r="D899">
        <v>43.729999542199998</v>
      </c>
      <c r="E899">
        <v>-96.620002746599994</v>
      </c>
      <c r="F899">
        <v>473</v>
      </c>
      <c r="G899" t="s">
        <v>3660</v>
      </c>
      <c r="H899">
        <v>43.729999542199998</v>
      </c>
      <c r="I899">
        <v>-96.620002746599994</v>
      </c>
      <c r="J899">
        <v>473</v>
      </c>
    </row>
    <row r="900" spans="1:10">
      <c r="A900" t="s">
        <v>1187</v>
      </c>
      <c r="B900" t="s">
        <v>184</v>
      </c>
      <c r="C900" t="s">
        <v>183</v>
      </c>
      <c r="D900">
        <v>-69.004999999999995</v>
      </c>
      <c r="E900">
        <v>39.58</v>
      </c>
      <c r="F900">
        <v>18.399999999999999</v>
      </c>
      <c r="G900" t="s">
        <v>183</v>
      </c>
      <c r="H900">
        <v>-69.004999999999995</v>
      </c>
      <c r="I900">
        <v>39.58</v>
      </c>
      <c r="J900">
        <v>18.399999999999999</v>
      </c>
    </row>
    <row r="901" spans="1:10">
      <c r="A901" t="s">
        <v>1188</v>
      </c>
      <c r="B901" t="s">
        <v>2351</v>
      </c>
      <c r="C901" t="s">
        <v>2352</v>
      </c>
      <c r="D901">
        <v>52.517699999999998</v>
      </c>
      <c r="E901">
        <v>1.1386000000000001</v>
      </c>
      <c r="F901">
        <v>56</v>
      </c>
      <c r="G901" t="s">
        <v>2352</v>
      </c>
      <c r="H901">
        <v>52.517699999999998</v>
      </c>
      <c r="I901">
        <v>1.1386000000000001</v>
      </c>
      <c r="J901">
        <v>56</v>
      </c>
    </row>
    <row r="902" spans="1:10">
      <c r="A902" t="s">
        <v>1189</v>
      </c>
      <c r="B902" t="s">
        <v>2840</v>
      </c>
      <c r="C902" t="s">
        <v>3378</v>
      </c>
      <c r="D902">
        <v>46.66</v>
      </c>
      <c r="E902">
        <v>-0.75</v>
      </c>
      <c r="F902">
        <v>133</v>
      </c>
      <c r="G902" t="s">
        <v>3378</v>
      </c>
      <c r="H902">
        <v>46.66</v>
      </c>
      <c r="I902">
        <v>-0.75</v>
      </c>
      <c r="J902">
        <v>133</v>
      </c>
    </row>
    <row r="903" spans="1:10">
      <c r="A903" t="s">
        <v>1190</v>
      </c>
      <c r="B903" t="s">
        <v>2841</v>
      </c>
      <c r="C903" t="s">
        <v>3749</v>
      </c>
      <c r="D903">
        <v>47.479721069299998</v>
      </c>
      <c r="E903">
        <v>8.9047222136999995</v>
      </c>
      <c r="F903">
        <v>539</v>
      </c>
      <c r="G903" t="s">
        <v>3749</v>
      </c>
      <c r="H903">
        <v>47.479721069299998</v>
      </c>
      <c r="I903">
        <v>8.9047222136999995</v>
      </c>
      <c r="J903">
        <v>539</v>
      </c>
    </row>
    <row r="904" spans="1:10">
      <c r="A904" t="s">
        <v>1191</v>
      </c>
      <c r="B904" t="s">
        <v>1668</v>
      </c>
      <c r="C904" t="s">
        <v>3704</v>
      </c>
      <c r="D904">
        <v>58.520000457800002</v>
      </c>
      <c r="E904">
        <v>24.920000076299999</v>
      </c>
      <c r="F904">
        <v>24</v>
      </c>
      <c r="G904" t="s">
        <v>3704</v>
      </c>
      <c r="H904">
        <v>58.520000457800002</v>
      </c>
      <c r="I904">
        <v>24.920000076299999</v>
      </c>
      <c r="J904">
        <v>24</v>
      </c>
    </row>
    <row r="905" spans="1:10">
      <c r="A905" t="s">
        <v>1192</v>
      </c>
      <c r="B905" t="s">
        <v>1391</v>
      </c>
      <c r="C905" t="s">
        <v>3706</v>
      </c>
      <c r="D905">
        <v>30.433332443200001</v>
      </c>
      <c r="E905">
        <v>-84.333343505900004</v>
      </c>
      <c r="F905">
        <v>53</v>
      </c>
      <c r="G905" t="s">
        <v>3706</v>
      </c>
      <c r="H905">
        <v>30.433332443200001</v>
      </c>
      <c r="I905">
        <v>-84.333343505900004</v>
      </c>
      <c r="J905">
        <v>53</v>
      </c>
    </row>
    <row r="906" spans="1:10">
      <c r="A906" t="s">
        <v>1193</v>
      </c>
      <c r="B906" t="s">
        <v>1687</v>
      </c>
      <c r="C906" t="s">
        <v>3708</v>
      </c>
      <c r="D906">
        <v>22.7833328247</v>
      </c>
      <c r="E906">
        <v>5.5166668891999997</v>
      </c>
      <c r="F906">
        <v>1377</v>
      </c>
      <c r="G906" t="s">
        <v>3708</v>
      </c>
      <c r="H906">
        <v>22.7833328247</v>
      </c>
      <c r="I906">
        <v>5.5166668891999997</v>
      </c>
      <c r="J906">
        <v>1377</v>
      </c>
    </row>
    <row r="907" spans="1:10">
      <c r="A907" t="s">
        <v>1194</v>
      </c>
      <c r="B907" t="s">
        <v>2842</v>
      </c>
      <c r="C907" t="s">
        <v>3710</v>
      </c>
      <c r="D907">
        <v>56.349998474099998</v>
      </c>
      <c r="E907">
        <v>9.6000003814999992</v>
      </c>
      <c r="F907">
        <v>13</v>
      </c>
      <c r="G907" t="s">
        <v>3710</v>
      </c>
      <c r="H907">
        <v>56.349998474099998</v>
      </c>
      <c r="I907">
        <v>9.6000003814999992</v>
      </c>
      <c r="J907">
        <v>13</v>
      </c>
    </row>
    <row r="908" spans="1:10">
      <c r="A908" t="s">
        <v>1195</v>
      </c>
      <c r="B908" t="s">
        <v>2843</v>
      </c>
      <c r="C908" t="s">
        <v>3737</v>
      </c>
      <c r="D908">
        <v>43.660465000000002</v>
      </c>
      <c r="E908">
        <v>-79.398274000000001</v>
      </c>
      <c r="F908">
        <v>110</v>
      </c>
      <c r="G908" t="s">
        <v>3737</v>
      </c>
      <c r="H908">
        <v>43.660465000000002</v>
      </c>
      <c r="I908">
        <v>-79.398274000000001</v>
      </c>
      <c r="J908">
        <v>110</v>
      </c>
    </row>
    <row r="909" spans="1:10">
      <c r="A909" t="s">
        <v>1196</v>
      </c>
      <c r="B909" t="s">
        <v>2353</v>
      </c>
      <c r="C909" t="s">
        <v>2354</v>
      </c>
      <c r="D909">
        <v>36.729999542199998</v>
      </c>
      <c r="E909">
        <v>126.12999725340001</v>
      </c>
      <c r="F909">
        <v>20</v>
      </c>
      <c r="G909" t="s">
        <v>2354</v>
      </c>
      <c r="H909">
        <v>36.729999542199998</v>
      </c>
      <c r="I909">
        <v>126.12999725340001</v>
      </c>
      <c r="J909">
        <v>20</v>
      </c>
    </row>
    <row r="910" spans="1:10">
      <c r="A910" t="s">
        <v>1197</v>
      </c>
      <c r="B910" t="s">
        <v>2355</v>
      </c>
      <c r="C910" t="s">
        <v>2356</v>
      </c>
      <c r="D910">
        <v>4.484235</v>
      </c>
      <c r="E910">
        <v>101.371606</v>
      </c>
      <c r="F910">
        <v>1545</v>
      </c>
      <c r="G910" t="s">
        <v>2356</v>
      </c>
      <c r="H910">
        <v>4.484235</v>
      </c>
      <c r="I910">
        <v>101.371606</v>
      </c>
      <c r="J910">
        <v>1545</v>
      </c>
    </row>
    <row r="911" spans="1:10">
      <c r="A911" t="s">
        <v>1198</v>
      </c>
      <c r="B911" t="s">
        <v>1386</v>
      </c>
      <c r="C911" t="s">
        <v>3714</v>
      </c>
      <c r="D911">
        <v>1.3999999761999999</v>
      </c>
      <c r="E911">
        <v>172.89999389650001</v>
      </c>
      <c r="G911" t="s">
        <v>3714</v>
      </c>
      <c r="H911">
        <v>1.3999999761999999</v>
      </c>
      <c r="I911">
        <v>172.89999389650001</v>
      </c>
    </row>
    <row r="912" spans="1:10">
      <c r="A912" t="s">
        <v>1199</v>
      </c>
      <c r="B912" t="s">
        <v>1512</v>
      </c>
      <c r="C912" t="s">
        <v>3721</v>
      </c>
      <c r="D912">
        <v>41.683334350599999</v>
      </c>
      <c r="E912">
        <v>44.950000762899997</v>
      </c>
      <c r="F912">
        <v>490</v>
      </c>
      <c r="G912" t="s">
        <v>3721</v>
      </c>
      <c r="H912">
        <v>41.683334350599999</v>
      </c>
      <c r="I912">
        <v>44.950000762899997</v>
      </c>
      <c r="J912">
        <v>490</v>
      </c>
    </row>
    <row r="913" spans="1:10">
      <c r="A913" t="s">
        <v>1200</v>
      </c>
      <c r="B913" t="s">
        <v>1514</v>
      </c>
      <c r="C913" t="s">
        <v>2357</v>
      </c>
      <c r="D913">
        <v>-54.819999694800003</v>
      </c>
      <c r="E913">
        <v>-68.319999694800003</v>
      </c>
      <c r="F913">
        <v>30</v>
      </c>
      <c r="G913" t="s">
        <v>2357</v>
      </c>
      <c r="H913">
        <v>-54.819999694800003</v>
      </c>
      <c r="I913">
        <v>-68.319999694800003</v>
      </c>
      <c r="J913">
        <v>30</v>
      </c>
    </row>
    <row r="914" spans="1:10">
      <c r="A914" t="s">
        <v>1201</v>
      </c>
      <c r="B914" t="s">
        <v>2844</v>
      </c>
      <c r="C914" t="s">
        <v>3738</v>
      </c>
      <c r="D914">
        <v>-51.0833320618</v>
      </c>
      <c r="E914">
        <v>-72.583343505900004</v>
      </c>
      <c r="G914" t="s">
        <v>3738</v>
      </c>
      <c r="H914">
        <v>-51.0833320618</v>
      </c>
      <c r="I914">
        <v>-72.583343505900004</v>
      </c>
    </row>
    <row r="915" spans="1:10">
      <c r="A915" t="s">
        <v>1202</v>
      </c>
      <c r="B915" t="s">
        <v>1442</v>
      </c>
      <c r="C915" t="s">
        <v>3760</v>
      </c>
      <c r="D915">
        <v>35.444999694800003</v>
      </c>
      <c r="E915">
        <v>51.229999542199998</v>
      </c>
      <c r="F915">
        <v>1419</v>
      </c>
      <c r="G915" t="s">
        <v>3760</v>
      </c>
      <c r="H915">
        <v>35.444999694800003</v>
      </c>
      <c r="I915">
        <v>51.229999542199998</v>
      </c>
      <c r="J915">
        <v>1419</v>
      </c>
    </row>
    <row r="916" spans="1:10">
      <c r="A916" t="s">
        <v>1203</v>
      </c>
      <c r="B916" t="s">
        <v>2845</v>
      </c>
      <c r="C916" t="s">
        <v>3722</v>
      </c>
      <c r="D916">
        <v>41.933334350599999</v>
      </c>
      <c r="E916">
        <v>45.483333587600001</v>
      </c>
      <c r="F916">
        <v>568</v>
      </c>
      <c r="G916" t="s">
        <v>3722</v>
      </c>
      <c r="H916">
        <v>41.933334350599999</v>
      </c>
      <c r="I916">
        <v>45.483333587600001</v>
      </c>
      <c r="J916">
        <v>568</v>
      </c>
    </row>
    <row r="917" spans="1:10">
      <c r="A917" t="s">
        <v>1204</v>
      </c>
      <c r="B917" t="s">
        <v>2358</v>
      </c>
      <c r="C917" t="s">
        <v>2359</v>
      </c>
      <c r="D917">
        <v>69.199996948199995</v>
      </c>
      <c r="E917">
        <v>35.099998474099998</v>
      </c>
      <c r="F917">
        <v>40</v>
      </c>
      <c r="G917" t="s">
        <v>2359</v>
      </c>
      <c r="H917">
        <v>69.199996948199995</v>
      </c>
      <c r="I917">
        <v>35.099998474099998</v>
      </c>
      <c r="J917">
        <v>40</v>
      </c>
    </row>
    <row r="918" spans="1:10">
      <c r="A918" t="s">
        <v>1205</v>
      </c>
      <c r="B918" t="s">
        <v>2846</v>
      </c>
      <c r="C918" t="s">
        <v>3724</v>
      </c>
      <c r="D918">
        <v>36.549999237100003</v>
      </c>
      <c r="E918">
        <v>8.6833333969000002</v>
      </c>
      <c r="F918">
        <v>1091</v>
      </c>
      <c r="G918" t="s">
        <v>3724</v>
      </c>
      <c r="H918">
        <v>36.549999237100003</v>
      </c>
      <c r="I918">
        <v>8.6833333969000002</v>
      </c>
      <c r="J918">
        <v>1091</v>
      </c>
    </row>
    <row r="919" spans="1:10">
      <c r="A919" t="s">
        <v>1206</v>
      </c>
      <c r="B919" t="s">
        <v>297</v>
      </c>
      <c r="C919" t="s">
        <v>3742</v>
      </c>
      <c r="D919">
        <v>41.054100036599998</v>
      </c>
      <c r="E919">
        <v>-124.1510009766</v>
      </c>
      <c r="F919">
        <v>107</v>
      </c>
      <c r="G919" t="s">
        <v>3742</v>
      </c>
      <c r="H919">
        <v>41.054100036599998</v>
      </c>
      <c r="I919">
        <v>-124.1510009766</v>
      </c>
      <c r="J919">
        <v>107</v>
      </c>
    </row>
    <row r="920" spans="1:10">
      <c r="A920" t="s">
        <v>1207</v>
      </c>
      <c r="B920" t="s">
        <v>1429</v>
      </c>
      <c r="C920" t="s">
        <v>3727</v>
      </c>
      <c r="D920">
        <v>40.634</v>
      </c>
      <c r="E920">
        <v>22.956</v>
      </c>
      <c r="F920">
        <v>60</v>
      </c>
      <c r="G920" t="s">
        <v>3727</v>
      </c>
      <c r="H920">
        <v>40.634</v>
      </c>
      <c r="I920">
        <v>22.956</v>
      </c>
      <c r="J920">
        <v>60</v>
      </c>
    </row>
    <row r="921" spans="1:10">
      <c r="A921" t="s">
        <v>1208</v>
      </c>
      <c r="B921" t="s">
        <v>1637</v>
      </c>
      <c r="C921" t="s">
        <v>3726</v>
      </c>
      <c r="D921">
        <v>46.900001525900002</v>
      </c>
      <c r="E921">
        <v>-103.37999725340001</v>
      </c>
      <c r="F921">
        <v>870</v>
      </c>
      <c r="G921" t="s">
        <v>3726</v>
      </c>
      <c r="H921">
        <v>46.900001525900002</v>
      </c>
      <c r="I921">
        <v>-103.37999725340001</v>
      </c>
      <c r="J921">
        <v>870</v>
      </c>
    </row>
    <row r="922" spans="1:10">
      <c r="A922" t="s">
        <v>1209</v>
      </c>
      <c r="B922" t="s">
        <v>1469</v>
      </c>
      <c r="C922" t="s">
        <v>3729</v>
      </c>
      <c r="D922">
        <v>76.516670227099993</v>
      </c>
      <c r="E922">
        <v>-68.766670227099993</v>
      </c>
      <c r="F922">
        <v>200</v>
      </c>
      <c r="G922" t="s">
        <v>3729</v>
      </c>
      <c r="H922">
        <v>76.516670227099993</v>
      </c>
      <c r="I922">
        <v>-68.766670227099993</v>
      </c>
      <c r="J922">
        <v>200</v>
      </c>
    </row>
    <row r="923" spans="1:10">
      <c r="A923" t="s">
        <v>1210</v>
      </c>
      <c r="B923" t="s">
        <v>1560</v>
      </c>
      <c r="C923" t="s">
        <v>3725</v>
      </c>
      <c r="D923">
        <v>47.291999816900002</v>
      </c>
      <c r="E923">
        <v>8.5550003052000001</v>
      </c>
      <c r="F923">
        <v>515</v>
      </c>
      <c r="G923" t="s">
        <v>3725</v>
      </c>
      <c r="H923">
        <v>47.291999816900002</v>
      </c>
      <c r="I923">
        <v>8.5550003052000001</v>
      </c>
      <c r="J923">
        <v>515</v>
      </c>
    </row>
    <row r="924" spans="1:10">
      <c r="A924" t="s">
        <v>1211</v>
      </c>
      <c r="B924" t="s">
        <v>249</v>
      </c>
      <c r="C924" t="s">
        <v>247</v>
      </c>
      <c r="D924">
        <v>71.586166381799998</v>
      </c>
      <c r="E924">
        <v>128.91882324220001</v>
      </c>
      <c r="F924">
        <v>8</v>
      </c>
      <c r="G924" t="s">
        <v>247</v>
      </c>
      <c r="H924">
        <v>71.586166381799998</v>
      </c>
      <c r="I924">
        <v>128.91882324220001</v>
      </c>
      <c r="J924">
        <v>8</v>
      </c>
    </row>
    <row r="925" spans="1:10">
      <c r="A925" t="s">
        <v>1212</v>
      </c>
      <c r="B925" t="s">
        <v>187</v>
      </c>
      <c r="C925" t="s">
        <v>3717</v>
      </c>
      <c r="D925">
        <v>36.058100000000003</v>
      </c>
      <c r="E925">
        <v>140.1258</v>
      </c>
      <c r="F925">
        <v>25.2</v>
      </c>
      <c r="G925" t="s">
        <v>3717</v>
      </c>
      <c r="H925">
        <v>36.058100000000003</v>
      </c>
      <c r="I925">
        <v>140.1258</v>
      </c>
      <c r="J925">
        <v>25.2</v>
      </c>
    </row>
    <row r="926" spans="1:10">
      <c r="A926" t="s">
        <v>1213</v>
      </c>
      <c r="B926" t="s">
        <v>2847</v>
      </c>
      <c r="C926" t="s">
        <v>3730</v>
      </c>
      <c r="D926">
        <v>35.69</v>
      </c>
      <c r="E926">
        <v>139.71</v>
      </c>
      <c r="F926">
        <v>42</v>
      </c>
      <c r="G926" t="s">
        <v>3730</v>
      </c>
      <c r="H926">
        <v>35.69</v>
      </c>
      <c r="I926">
        <v>139.71</v>
      </c>
      <c r="J926">
        <v>42</v>
      </c>
    </row>
    <row r="927" spans="1:10">
      <c r="A927" t="s">
        <v>1214</v>
      </c>
      <c r="B927" t="s">
        <v>2460</v>
      </c>
      <c r="C927" t="s">
        <v>2459</v>
      </c>
      <c r="D927">
        <v>36.146099090600003</v>
      </c>
      <c r="E927">
        <v>137.4230041504</v>
      </c>
      <c r="F927">
        <v>1420</v>
      </c>
      <c r="G927" t="s">
        <v>2459</v>
      </c>
      <c r="H927">
        <v>36.146099090600003</v>
      </c>
      <c r="I927">
        <v>137.4230041504</v>
      </c>
      <c r="J927">
        <v>1420</v>
      </c>
    </row>
    <row r="928" spans="1:10">
      <c r="A928" t="s">
        <v>1215</v>
      </c>
      <c r="B928" t="s">
        <v>2848</v>
      </c>
      <c r="C928" t="s">
        <v>3715</v>
      </c>
      <c r="D928">
        <v>67.911003112800003</v>
      </c>
      <c r="E928">
        <v>18.607000351</v>
      </c>
      <c r="F928">
        <v>1144</v>
      </c>
      <c r="G928" t="s">
        <v>3715</v>
      </c>
      <c r="H928">
        <v>67.911003112800003</v>
      </c>
      <c r="I928">
        <v>18.607000351</v>
      </c>
      <c r="J928">
        <v>1144</v>
      </c>
    </row>
    <row r="929" spans="1:10">
      <c r="A929" t="s">
        <v>1216</v>
      </c>
      <c r="B929" t="s">
        <v>74</v>
      </c>
      <c r="C929" t="s">
        <v>72</v>
      </c>
      <c r="D929">
        <v>-30.168330000000001</v>
      </c>
      <c r="E929">
        <v>-70.803610000000006</v>
      </c>
      <c r="F929">
        <v>2154</v>
      </c>
      <c r="G929" t="s">
        <v>72</v>
      </c>
      <c r="H929">
        <v>-30.168330000000001</v>
      </c>
      <c r="I929">
        <v>-70.803610000000006</v>
      </c>
      <c r="J929">
        <v>2154</v>
      </c>
    </row>
    <row r="930" spans="1:10">
      <c r="A930" t="s">
        <v>1217</v>
      </c>
      <c r="B930" t="s">
        <v>2849</v>
      </c>
      <c r="C930" t="s">
        <v>3707</v>
      </c>
      <c r="D930">
        <v>59.400001525900002</v>
      </c>
      <c r="E930">
        <v>24.600000381499999</v>
      </c>
      <c r="F930">
        <v>33</v>
      </c>
      <c r="G930" t="s">
        <v>3707</v>
      </c>
      <c r="H930">
        <v>59.400001525900002</v>
      </c>
      <c r="I930">
        <v>24.600000381499999</v>
      </c>
      <c r="J930">
        <v>33</v>
      </c>
    </row>
    <row r="931" spans="1:10">
      <c r="A931" t="s">
        <v>3711</v>
      </c>
      <c r="B931" t="s">
        <v>3712</v>
      </c>
      <c r="C931" t="s">
        <v>3713</v>
      </c>
      <c r="D931">
        <v>22.471399999999999</v>
      </c>
      <c r="E931">
        <v>114.3608</v>
      </c>
      <c r="F931">
        <v>11</v>
      </c>
      <c r="G931" t="s">
        <v>3713</v>
      </c>
      <c r="H931">
        <v>22.471399999999999</v>
      </c>
      <c r="I931">
        <v>114.3608</v>
      </c>
      <c r="J931">
        <v>11</v>
      </c>
    </row>
    <row r="932" spans="1:10">
      <c r="A932" t="s">
        <v>1218</v>
      </c>
      <c r="B932" t="s">
        <v>1723</v>
      </c>
      <c r="C932" t="s">
        <v>3703</v>
      </c>
      <c r="D932">
        <v>34.382339477499997</v>
      </c>
      <c r="E932">
        <v>-117.6887969971</v>
      </c>
      <c r="F932">
        <v>2286</v>
      </c>
      <c r="G932" t="s">
        <v>3703</v>
      </c>
      <c r="H932">
        <v>34.382339477499997</v>
      </c>
      <c r="I932">
        <v>-117.6887969971</v>
      </c>
      <c r="J932">
        <v>2286</v>
      </c>
    </row>
    <row r="933" spans="1:10">
      <c r="A933" t="s">
        <v>1219</v>
      </c>
      <c r="B933" t="s">
        <v>2850</v>
      </c>
      <c r="C933" t="s">
        <v>3745</v>
      </c>
      <c r="D933">
        <v>32.2832984924</v>
      </c>
      <c r="E933">
        <v>-111.1667022705</v>
      </c>
      <c r="F933">
        <v>754</v>
      </c>
      <c r="G933" t="s">
        <v>3745</v>
      </c>
      <c r="H933">
        <v>32.2832984924</v>
      </c>
      <c r="I933">
        <v>-111.1667022705</v>
      </c>
      <c r="J933">
        <v>754</v>
      </c>
    </row>
    <row r="934" spans="1:10">
      <c r="A934" t="s">
        <v>3718</v>
      </c>
      <c r="B934" t="s">
        <v>3719</v>
      </c>
      <c r="C934" t="s">
        <v>3720</v>
      </c>
      <c r="D934">
        <v>50.221884000000003</v>
      </c>
      <c r="E934">
        <v>8.4463969999999993</v>
      </c>
      <c r="F934">
        <v>825</v>
      </c>
      <c r="G934" t="s">
        <v>3720</v>
      </c>
      <c r="H934">
        <v>50.221884000000003</v>
      </c>
      <c r="I934">
        <v>8.4463969999999993</v>
      </c>
      <c r="J934">
        <v>825</v>
      </c>
    </row>
    <row r="935" spans="1:10">
      <c r="A935" t="s">
        <v>3733</v>
      </c>
      <c r="B935" t="s">
        <v>3734</v>
      </c>
      <c r="C935" t="s">
        <v>3735</v>
      </c>
      <c r="D935">
        <v>51.808844000000001</v>
      </c>
      <c r="E935">
        <v>10.53495</v>
      </c>
      <c r="F935">
        <v>801</v>
      </c>
      <c r="G935" t="s">
        <v>3735</v>
      </c>
      <c r="H935">
        <v>51.808844000000001</v>
      </c>
      <c r="I935">
        <v>10.53495</v>
      </c>
      <c r="J935">
        <v>801</v>
      </c>
    </row>
    <row r="936" spans="1:10">
      <c r="A936" t="s">
        <v>1220</v>
      </c>
      <c r="B936" t="s">
        <v>2851</v>
      </c>
      <c r="C936" t="s">
        <v>2103</v>
      </c>
      <c r="D936">
        <v>47.959999084499998</v>
      </c>
      <c r="E936">
        <v>17.860555648799998</v>
      </c>
      <c r="F936">
        <v>113</v>
      </c>
      <c r="G936" t="s">
        <v>2103</v>
      </c>
      <c r="H936">
        <v>47.959999084499998</v>
      </c>
      <c r="I936">
        <v>17.860555648799998</v>
      </c>
      <c r="J936">
        <v>113</v>
      </c>
    </row>
    <row r="937" spans="1:10">
      <c r="A937" t="s">
        <v>1221</v>
      </c>
      <c r="B937" t="s">
        <v>1437</v>
      </c>
      <c r="C937" t="s">
        <v>3736</v>
      </c>
      <c r="D937">
        <v>30.479999542200002</v>
      </c>
      <c r="E937">
        <v>140.30000305179999</v>
      </c>
      <c r="F937">
        <v>83</v>
      </c>
      <c r="G937" t="s">
        <v>3736</v>
      </c>
      <c r="H937">
        <v>30.479999542200002</v>
      </c>
      <c r="I937">
        <v>140.30000305179999</v>
      </c>
      <c r="J937">
        <v>83</v>
      </c>
    </row>
    <row r="938" spans="1:10">
      <c r="A938" t="s">
        <v>1222</v>
      </c>
      <c r="B938" t="s">
        <v>62</v>
      </c>
      <c r="C938" t="s">
        <v>60</v>
      </c>
      <c r="D938">
        <v>43.783332824699997</v>
      </c>
      <c r="E938">
        <v>-79.466667175300003</v>
      </c>
      <c r="F938">
        <v>198</v>
      </c>
      <c r="G938" t="s">
        <v>60</v>
      </c>
      <c r="H938">
        <v>43.783332824699997</v>
      </c>
      <c r="I938">
        <v>-79.466667175300003</v>
      </c>
      <c r="J938">
        <v>198</v>
      </c>
    </row>
    <row r="939" spans="1:10">
      <c r="A939" t="s">
        <v>1223</v>
      </c>
      <c r="B939" t="s">
        <v>2852</v>
      </c>
      <c r="C939" t="s">
        <v>3747</v>
      </c>
      <c r="D939">
        <v>42.636499999999998</v>
      </c>
      <c r="E939">
        <v>-80.554699999999997</v>
      </c>
      <c r="F939">
        <v>231</v>
      </c>
      <c r="G939" t="s">
        <v>3747</v>
      </c>
      <c r="H939">
        <v>42.636499999999998</v>
      </c>
      <c r="I939">
        <v>-80.554699999999997</v>
      </c>
      <c r="J939">
        <v>231</v>
      </c>
    </row>
    <row r="940" spans="1:10">
      <c r="A940" t="s">
        <v>1224</v>
      </c>
      <c r="B940" t="s">
        <v>1530</v>
      </c>
      <c r="C940" t="s">
        <v>3732</v>
      </c>
      <c r="D940">
        <v>39.069999694800003</v>
      </c>
      <c r="E940">
        <v>-95.629997253400006</v>
      </c>
      <c r="F940">
        <v>270</v>
      </c>
      <c r="G940" t="s">
        <v>3732</v>
      </c>
      <c r="H940">
        <v>39.069999694800003</v>
      </c>
      <c r="I940">
        <v>-95.629997253400006</v>
      </c>
      <c r="J940">
        <v>270</v>
      </c>
    </row>
    <row r="941" spans="1:10">
      <c r="A941" t="s">
        <v>1225</v>
      </c>
      <c r="B941" t="s">
        <v>2853</v>
      </c>
      <c r="C941" t="s">
        <v>3723</v>
      </c>
      <c r="D941">
        <v>42.5</v>
      </c>
      <c r="E941">
        <v>78.400000000000006</v>
      </c>
      <c r="F941">
        <v>2080</v>
      </c>
      <c r="G941" t="s">
        <v>3723</v>
      </c>
      <c r="H941">
        <v>42.5</v>
      </c>
      <c r="I941">
        <v>78.400000000000006</v>
      </c>
      <c r="J941">
        <v>2080</v>
      </c>
    </row>
    <row r="942" spans="1:10">
      <c r="A942" t="s">
        <v>1226</v>
      </c>
      <c r="B942" t="s">
        <v>1628</v>
      </c>
      <c r="C942" t="s">
        <v>3011</v>
      </c>
      <c r="D942">
        <v>39.950000762899997</v>
      </c>
      <c r="E942">
        <v>32.882999420200001</v>
      </c>
      <c r="F942">
        <v>896</v>
      </c>
      <c r="G942" t="s">
        <v>3011</v>
      </c>
      <c r="H942">
        <v>39.950000762899997</v>
      </c>
      <c r="I942">
        <v>32.882999420200001</v>
      </c>
      <c r="J942">
        <v>896</v>
      </c>
    </row>
    <row r="943" spans="1:10">
      <c r="A943" t="s">
        <v>3012</v>
      </c>
      <c r="B943" t="s">
        <v>3013</v>
      </c>
      <c r="C943" t="s">
        <v>3014</v>
      </c>
      <c r="D943">
        <v>39.798499999999997</v>
      </c>
      <c r="E943">
        <v>32.971600000000002</v>
      </c>
      <c r="F943">
        <v>1807</v>
      </c>
      <c r="G943" t="s">
        <v>3014</v>
      </c>
      <c r="H943">
        <v>39.798499999999997</v>
      </c>
      <c r="I943">
        <v>32.971600000000002</v>
      </c>
      <c r="J943">
        <v>1807</v>
      </c>
    </row>
    <row r="944" spans="1:10">
      <c r="A944" t="s">
        <v>1227</v>
      </c>
      <c r="B944" t="s">
        <v>2854</v>
      </c>
      <c r="C944" t="s">
        <v>3748</v>
      </c>
      <c r="D944">
        <v>65.779998779300001</v>
      </c>
      <c r="E944">
        <v>87.900001525899995</v>
      </c>
      <c r="F944">
        <v>38</v>
      </c>
      <c r="G944" t="s">
        <v>3748</v>
      </c>
      <c r="H944">
        <v>65.779998779300001</v>
      </c>
      <c r="I944">
        <v>87.900001525899995</v>
      </c>
      <c r="J944">
        <v>38</v>
      </c>
    </row>
    <row r="945" spans="1:10">
      <c r="A945" t="s">
        <v>3626</v>
      </c>
      <c r="B945" t="s">
        <v>3627</v>
      </c>
      <c r="C945" t="s">
        <v>3628</v>
      </c>
      <c r="D945">
        <v>37.715299999999999</v>
      </c>
      <c r="E945">
        <v>39.828600000000002</v>
      </c>
      <c r="F945">
        <v>1946</v>
      </c>
      <c r="G945" t="s">
        <v>3628</v>
      </c>
      <c r="H945">
        <v>37.715299999999999</v>
      </c>
      <c r="I945">
        <v>39.828600000000002</v>
      </c>
      <c r="J945">
        <v>1946</v>
      </c>
    </row>
    <row r="946" spans="1:10">
      <c r="A946" t="s">
        <v>3483</v>
      </c>
      <c r="B946" t="s">
        <v>3484</v>
      </c>
      <c r="C946" t="s">
        <v>3485</v>
      </c>
      <c r="D946">
        <v>36.885899999999999</v>
      </c>
      <c r="E946">
        <v>28.3325</v>
      </c>
      <c r="F946">
        <v>938</v>
      </c>
      <c r="G946" t="s">
        <v>3485</v>
      </c>
      <c r="H946">
        <v>36.885899999999999</v>
      </c>
      <c r="I946">
        <v>28.3325</v>
      </c>
      <c r="J946">
        <v>938</v>
      </c>
    </row>
    <row r="947" spans="1:10">
      <c r="A947" t="s">
        <v>1228</v>
      </c>
      <c r="B947" t="s">
        <v>2855</v>
      </c>
      <c r="C947" t="s">
        <v>3740</v>
      </c>
      <c r="D947">
        <v>47.964698791499998</v>
      </c>
      <c r="E947">
        <v>2.1124999522999999</v>
      </c>
      <c r="F947">
        <v>131</v>
      </c>
      <c r="G947" t="s">
        <v>3740</v>
      </c>
      <c r="H947">
        <v>47.964698791499998</v>
      </c>
      <c r="I947">
        <v>2.1124999522999999</v>
      </c>
      <c r="J947">
        <v>131</v>
      </c>
    </row>
    <row r="948" spans="1:10">
      <c r="A948" t="s">
        <v>1229</v>
      </c>
      <c r="B948" t="s">
        <v>1627</v>
      </c>
      <c r="C948" t="s">
        <v>3744</v>
      </c>
      <c r="D948">
        <v>69.650001525899995</v>
      </c>
      <c r="E948">
        <v>18.9500007629</v>
      </c>
      <c r="F948">
        <v>100</v>
      </c>
      <c r="G948" t="s">
        <v>3744</v>
      </c>
      <c r="H948">
        <v>69.650001525899995</v>
      </c>
      <c r="I948">
        <v>18.9500007629</v>
      </c>
      <c r="J948">
        <v>100</v>
      </c>
    </row>
    <row r="949" spans="1:10">
      <c r="A949" t="s">
        <v>1230</v>
      </c>
      <c r="B949" t="s">
        <v>2856</v>
      </c>
      <c r="C949" t="s">
        <v>3741</v>
      </c>
      <c r="D949">
        <v>37.9166679382</v>
      </c>
      <c r="E949">
        <v>12.5</v>
      </c>
      <c r="F949">
        <v>7</v>
      </c>
      <c r="G949" t="s">
        <v>3741</v>
      </c>
      <c r="H949">
        <v>37.9166679382</v>
      </c>
      <c r="I949">
        <v>12.5</v>
      </c>
      <c r="J949">
        <v>7</v>
      </c>
    </row>
    <row r="950" spans="1:10">
      <c r="A950" t="s">
        <v>1231</v>
      </c>
      <c r="B950" t="s">
        <v>2857</v>
      </c>
      <c r="C950" t="s">
        <v>3166</v>
      </c>
      <c r="D950">
        <v>40.5</v>
      </c>
      <c r="E950">
        <v>33</v>
      </c>
      <c r="F950">
        <v>1169</v>
      </c>
      <c r="G950" t="s">
        <v>3166</v>
      </c>
      <c r="H950">
        <v>40.5</v>
      </c>
      <c r="I950">
        <v>33</v>
      </c>
      <c r="J950">
        <v>1169</v>
      </c>
    </row>
    <row r="951" spans="1:10">
      <c r="A951" t="s">
        <v>1232</v>
      </c>
      <c r="B951" t="s">
        <v>2858</v>
      </c>
      <c r="C951" t="s">
        <v>3716</v>
      </c>
      <c r="D951">
        <v>58.270000457800002</v>
      </c>
      <c r="E951">
        <v>26.469999313399999</v>
      </c>
      <c r="F951">
        <v>70</v>
      </c>
      <c r="G951" t="s">
        <v>3716</v>
      </c>
      <c r="H951">
        <v>58.270000457800002</v>
      </c>
      <c r="I951">
        <v>26.469999313399999</v>
      </c>
      <c r="J951">
        <v>70</v>
      </c>
    </row>
    <row r="952" spans="1:10">
      <c r="A952" t="s">
        <v>1233</v>
      </c>
      <c r="B952" t="s">
        <v>2859</v>
      </c>
      <c r="C952" t="s">
        <v>3709</v>
      </c>
      <c r="D952">
        <v>10.7899999619</v>
      </c>
      <c r="E952">
        <v>106.6600036621</v>
      </c>
      <c r="F952">
        <v>13</v>
      </c>
      <c r="G952" t="s">
        <v>3709</v>
      </c>
      <c r="H952">
        <v>10.7899999619</v>
      </c>
      <c r="I952">
        <v>106.6600036621</v>
      </c>
      <c r="J952">
        <v>13</v>
      </c>
    </row>
    <row r="953" spans="1:10">
      <c r="A953" t="s">
        <v>1234</v>
      </c>
      <c r="B953" t="s">
        <v>2860</v>
      </c>
      <c r="C953" t="s">
        <v>3728</v>
      </c>
      <c r="D953">
        <v>44.291000366200002</v>
      </c>
      <c r="E953">
        <v>-122.04340362550001</v>
      </c>
      <c r="F953">
        <v>885</v>
      </c>
      <c r="G953" t="s">
        <v>3728</v>
      </c>
      <c r="H953">
        <v>44.291000366200002</v>
      </c>
      <c r="I953">
        <v>-122.04340362550001</v>
      </c>
      <c r="J953">
        <v>885</v>
      </c>
    </row>
    <row r="954" spans="1:10">
      <c r="A954" t="s">
        <v>1235</v>
      </c>
      <c r="B954" t="s">
        <v>2861</v>
      </c>
      <c r="C954" t="s">
        <v>3009</v>
      </c>
      <c r="D954">
        <v>56.555100000000003</v>
      </c>
      <c r="E954">
        <v>-2.9857999999999998</v>
      </c>
      <c r="F954">
        <v>400</v>
      </c>
      <c r="G954" t="s">
        <v>3009</v>
      </c>
      <c r="H954">
        <v>56.555100000000003</v>
      </c>
      <c r="I954">
        <v>-2.9857999999999998</v>
      </c>
      <c r="J954">
        <v>400</v>
      </c>
    </row>
    <row r="955" spans="1:10">
      <c r="A955" t="s">
        <v>1236</v>
      </c>
      <c r="B955" t="s">
        <v>1361</v>
      </c>
      <c r="C955" t="s">
        <v>3746</v>
      </c>
      <c r="D955">
        <v>64.169998168899994</v>
      </c>
      <c r="E955">
        <v>100.0699996948</v>
      </c>
      <c r="F955">
        <v>94</v>
      </c>
      <c r="G955" t="s">
        <v>3746</v>
      </c>
      <c r="H955">
        <v>64.169998168899994</v>
      </c>
      <c r="I955">
        <v>100.0699996948</v>
      </c>
      <c r="J955">
        <v>94</v>
      </c>
    </row>
    <row r="956" spans="1:10">
      <c r="A956" t="s">
        <v>1237</v>
      </c>
      <c r="B956" t="s">
        <v>2862</v>
      </c>
      <c r="C956" t="s">
        <v>2019</v>
      </c>
      <c r="D956">
        <v>65.830001831100006</v>
      </c>
      <c r="E956">
        <v>13.920000076299999</v>
      </c>
      <c r="F956">
        <v>439</v>
      </c>
      <c r="G956" t="s">
        <v>2019</v>
      </c>
      <c r="H956">
        <v>65.830001831100006</v>
      </c>
      <c r="I956">
        <v>13.920000076299999</v>
      </c>
      <c r="J956">
        <v>439</v>
      </c>
    </row>
    <row r="957" spans="1:10">
      <c r="A957" t="s">
        <v>1238</v>
      </c>
      <c r="B957" t="s">
        <v>1587</v>
      </c>
      <c r="C957" t="s">
        <v>3743</v>
      </c>
      <c r="D957">
        <v>8.4833335876000007</v>
      </c>
      <c r="E957">
        <v>76.949996948199995</v>
      </c>
      <c r="F957">
        <v>60</v>
      </c>
      <c r="G957" t="s">
        <v>3743</v>
      </c>
      <c r="H957">
        <v>8.4833335876000007</v>
      </c>
      <c r="I957">
        <v>76.949996948199995</v>
      </c>
      <c r="J957">
        <v>60</v>
      </c>
    </row>
    <row r="958" spans="1:10">
      <c r="A958" t="s">
        <v>1239</v>
      </c>
      <c r="B958" t="s">
        <v>2863</v>
      </c>
      <c r="C958" t="s">
        <v>3739</v>
      </c>
      <c r="D958">
        <v>36.700000000000003</v>
      </c>
      <c r="E958">
        <v>137.1</v>
      </c>
      <c r="F958">
        <v>28</v>
      </c>
      <c r="G958" t="s">
        <v>3739</v>
      </c>
      <c r="H958">
        <v>36.700000000000003</v>
      </c>
      <c r="I958">
        <v>137.1</v>
      </c>
      <c r="J958">
        <v>28</v>
      </c>
    </row>
    <row r="959" spans="1:10">
      <c r="A959" t="s">
        <v>1240</v>
      </c>
      <c r="B959" t="s">
        <v>2864</v>
      </c>
      <c r="C959" t="s">
        <v>1858</v>
      </c>
      <c r="D959">
        <v>56.283332824699997</v>
      </c>
      <c r="E959">
        <v>8.4333333969000002</v>
      </c>
      <c r="F959">
        <v>10</v>
      </c>
      <c r="G959" t="s">
        <v>1858</v>
      </c>
      <c r="H959">
        <v>56.283332824699997</v>
      </c>
      <c r="I959">
        <v>8.4333333969000002</v>
      </c>
      <c r="J959">
        <v>10</v>
      </c>
    </row>
    <row r="960" spans="1:10">
      <c r="A960" t="s">
        <v>1241</v>
      </c>
      <c r="B960" t="s">
        <v>2865</v>
      </c>
      <c r="C960" t="s">
        <v>3753</v>
      </c>
      <c r="D960">
        <v>47.92</v>
      </c>
      <c r="E960">
        <v>106.9</v>
      </c>
      <c r="F960">
        <v>1320</v>
      </c>
      <c r="G960" t="s">
        <v>3753</v>
      </c>
      <c r="H960">
        <v>47.92</v>
      </c>
      <c r="I960">
        <v>106.9</v>
      </c>
      <c r="J960">
        <v>1320</v>
      </c>
    </row>
    <row r="961" spans="1:10">
      <c r="A961" t="s">
        <v>1242</v>
      </c>
      <c r="B961" t="s">
        <v>2866</v>
      </c>
      <c r="C961" t="s">
        <v>3761</v>
      </c>
      <c r="D961">
        <v>35.825801849400001</v>
      </c>
      <c r="E961">
        <v>-93.203002929700006</v>
      </c>
      <c r="F961">
        <v>722</v>
      </c>
      <c r="G961" t="s">
        <v>3761</v>
      </c>
      <c r="H961">
        <v>35.825801849400001</v>
      </c>
      <c r="I961">
        <v>-93.203002929700006</v>
      </c>
      <c r="J961">
        <v>722</v>
      </c>
    </row>
    <row r="962" spans="1:10">
      <c r="A962" t="s">
        <v>1243</v>
      </c>
      <c r="B962" t="s">
        <v>2867</v>
      </c>
      <c r="C962" t="s">
        <v>3159</v>
      </c>
      <c r="D962">
        <v>51.892501831099999</v>
      </c>
      <c r="E962">
        <v>-8.4944000244000009</v>
      </c>
      <c r="F962">
        <v>75</v>
      </c>
      <c r="G962" t="s">
        <v>3159</v>
      </c>
      <c r="H962">
        <v>51.892501831099999</v>
      </c>
      <c r="I962">
        <v>-8.4944000244000009</v>
      </c>
      <c r="J962">
        <v>75</v>
      </c>
    </row>
    <row r="963" spans="1:10">
      <c r="A963" t="s">
        <v>1244</v>
      </c>
      <c r="B963" t="s">
        <v>2868</v>
      </c>
      <c r="C963" t="s">
        <v>3757</v>
      </c>
      <c r="D963">
        <v>37.164001464800002</v>
      </c>
      <c r="E963">
        <v>-3.6050000190999998</v>
      </c>
      <c r="F963">
        <v>680</v>
      </c>
      <c r="G963" t="s">
        <v>3757</v>
      </c>
      <c r="H963">
        <v>37.164001464800002</v>
      </c>
      <c r="I963">
        <v>-3.6050000190999998</v>
      </c>
      <c r="J963">
        <v>680</v>
      </c>
    </row>
    <row r="964" spans="1:10">
      <c r="A964" t="s">
        <v>1245</v>
      </c>
      <c r="B964" t="s">
        <v>2869</v>
      </c>
      <c r="C964" t="s">
        <v>3755</v>
      </c>
      <c r="D964">
        <v>44.533332824699997</v>
      </c>
      <c r="E964">
        <v>-72.866668701199998</v>
      </c>
      <c r="F964">
        <v>399</v>
      </c>
      <c r="G964" t="s">
        <v>3755</v>
      </c>
      <c r="H964">
        <v>44.533332824699997</v>
      </c>
      <c r="I964">
        <v>-72.866668701199998</v>
      </c>
      <c r="J964">
        <v>399</v>
      </c>
    </row>
    <row r="965" spans="1:10">
      <c r="A965" t="s">
        <v>1246</v>
      </c>
      <c r="B965" t="s">
        <v>2870</v>
      </c>
      <c r="C965" t="s">
        <v>3750</v>
      </c>
      <c r="D965">
        <v>39.2545</v>
      </c>
      <c r="E965">
        <v>-76.709500000000006</v>
      </c>
      <c r="F965">
        <v>62</v>
      </c>
      <c r="G965" t="s">
        <v>3750</v>
      </c>
      <c r="H965">
        <v>39.2545</v>
      </c>
      <c r="I965">
        <v>-76.709500000000006</v>
      </c>
      <c r="J965">
        <v>62</v>
      </c>
    </row>
    <row r="966" spans="1:10">
      <c r="A966" t="s">
        <v>1247</v>
      </c>
      <c r="B966" t="s">
        <v>2871</v>
      </c>
      <c r="C966" t="s">
        <v>3754</v>
      </c>
      <c r="D966">
        <v>63.811000823999997</v>
      </c>
      <c r="E966">
        <v>20.239999771099999</v>
      </c>
      <c r="F966">
        <v>23</v>
      </c>
      <c r="G966" t="s">
        <v>3754</v>
      </c>
      <c r="H966">
        <v>63.811000823999997</v>
      </c>
      <c r="I966">
        <v>20.239999771099999</v>
      </c>
      <c r="J966">
        <v>23</v>
      </c>
    </row>
    <row r="967" spans="1:10">
      <c r="A967" t="s">
        <v>1248</v>
      </c>
      <c r="B967" t="s">
        <v>1445</v>
      </c>
      <c r="C967" t="s">
        <v>3758</v>
      </c>
      <c r="D967">
        <v>8.9829998016000001</v>
      </c>
      <c r="E967">
        <v>-79.532997131299993</v>
      </c>
      <c r="F967">
        <v>50</v>
      </c>
      <c r="G967" t="s">
        <v>3758</v>
      </c>
      <c r="H967">
        <v>8.9829998016000001</v>
      </c>
      <c r="I967">
        <v>-79.532997131299993</v>
      </c>
      <c r="J967">
        <v>50</v>
      </c>
    </row>
    <row r="968" spans="1:10">
      <c r="A968" t="s">
        <v>1249</v>
      </c>
      <c r="B968" t="s">
        <v>1630</v>
      </c>
      <c r="C968" t="s">
        <v>3762</v>
      </c>
      <c r="D968">
        <v>59.849998474099998</v>
      </c>
      <c r="E968">
        <v>17.520000457799998</v>
      </c>
      <c r="F968">
        <v>15</v>
      </c>
      <c r="G968" t="s">
        <v>3762</v>
      </c>
      <c r="H968">
        <v>59.849998474099998</v>
      </c>
      <c r="I968">
        <v>17.520000457799998</v>
      </c>
      <c r="J968">
        <v>15</v>
      </c>
    </row>
    <row r="969" spans="1:10">
      <c r="A969" t="s">
        <v>1250</v>
      </c>
      <c r="B969" t="s">
        <v>2463</v>
      </c>
      <c r="C969" t="s">
        <v>2462</v>
      </c>
      <c r="D969">
        <v>35.866664886499997</v>
      </c>
      <c r="E969">
        <v>139.61666870120001</v>
      </c>
      <c r="F969">
        <v>10</v>
      </c>
      <c r="G969" t="s">
        <v>2462</v>
      </c>
      <c r="H969">
        <v>35.866664886499997</v>
      </c>
      <c r="I969">
        <v>139.61666870120001</v>
      </c>
      <c r="J969">
        <v>10</v>
      </c>
    </row>
    <row r="970" spans="1:10">
      <c r="A970" t="s">
        <v>1251</v>
      </c>
      <c r="B970" t="s">
        <v>7</v>
      </c>
      <c r="C970" t="s">
        <v>6</v>
      </c>
      <c r="D970">
        <v>-54.848464965799998</v>
      </c>
      <c r="E970">
        <v>-68.310691833500002</v>
      </c>
      <c r="F970">
        <v>18</v>
      </c>
      <c r="G970" t="s">
        <v>6</v>
      </c>
      <c r="H970">
        <v>-54.848464965799998</v>
      </c>
      <c r="I970">
        <v>-68.310691833500002</v>
      </c>
      <c r="J970">
        <v>18</v>
      </c>
    </row>
    <row r="971" spans="1:10">
      <c r="A971" t="s">
        <v>1252</v>
      </c>
      <c r="B971" t="s">
        <v>2872</v>
      </c>
      <c r="C971" t="s">
        <v>3764</v>
      </c>
      <c r="D971">
        <v>62.229999542199998</v>
      </c>
      <c r="E971">
        <v>50.400001525900002</v>
      </c>
      <c r="F971">
        <v>106</v>
      </c>
      <c r="G971" t="s">
        <v>3764</v>
      </c>
      <c r="H971">
        <v>62.229999542199998</v>
      </c>
      <c r="I971">
        <v>50.400001525900002</v>
      </c>
      <c r="J971">
        <v>106</v>
      </c>
    </row>
    <row r="972" spans="1:10">
      <c r="A972" t="s">
        <v>1253</v>
      </c>
      <c r="B972" t="s">
        <v>2361</v>
      </c>
      <c r="C972" t="s">
        <v>3802</v>
      </c>
      <c r="D972">
        <v>39.900001525900002</v>
      </c>
      <c r="E972">
        <v>-113.7200012207</v>
      </c>
      <c r="F972">
        <v>1320</v>
      </c>
      <c r="G972" t="s">
        <v>3802</v>
      </c>
      <c r="H972">
        <v>39.900001525900002</v>
      </c>
      <c r="I972">
        <v>-113.7200012207</v>
      </c>
      <c r="J972">
        <v>1320</v>
      </c>
    </row>
    <row r="973" spans="1:10">
      <c r="A973" t="s">
        <v>1254</v>
      </c>
      <c r="B973" t="s">
        <v>2363</v>
      </c>
      <c r="C973" t="s">
        <v>3765</v>
      </c>
      <c r="D973">
        <v>59.783332824699997</v>
      </c>
      <c r="E973">
        <v>21.3833332062</v>
      </c>
      <c r="F973">
        <v>7</v>
      </c>
      <c r="G973" t="s">
        <v>3765</v>
      </c>
      <c r="H973">
        <v>59.783332824699997</v>
      </c>
      <c r="I973">
        <v>21.3833332062</v>
      </c>
      <c r="J973">
        <v>7</v>
      </c>
    </row>
    <row r="974" spans="1:10">
      <c r="A974" t="s">
        <v>1255</v>
      </c>
      <c r="B974" t="s">
        <v>2365</v>
      </c>
      <c r="C974" t="s">
        <v>2366</v>
      </c>
      <c r="D974">
        <v>44.444000000000003</v>
      </c>
      <c r="E974">
        <v>111.0861</v>
      </c>
      <c r="F974">
        <v>992</v>
      </c>
      <c r="G974" t="s">
        <v>2366</v>
      </c>
      <c r="H974">
        <v>44.444000000000003</v>
      </c>
      <c r="I974">
        <v>111.0861</v>
      </c>
      <c r="J974">
        <v>992</v>
      </c>
    </row>
    <row r="975" spans="1:10">
      <c r="A975" t="s">
        <v>1256</v>
      </c>
      <c r="B975" t="s">
        <v>2873</v>
      </c>
      <c r="C975" t="s">
        <v>3756</v>
      </c>
      <c r="D975">
        <v>43.613571999999998</v>
      </c>
      <c r="E975">
        <v>-83.359869000000003</v>
      </c>
      <c r="F975">
        <v>202</v>
      </c>
      <c r="G975" t="s">
        <v>3756</v>
      </c>
      <c r="H975">
        <v>43.613571999999998</v>
      </c>
      <c r="I975">
        <v>-83.359869000000003</v>
      </c>
      <c r="J975">
        <v>202</v>
      </c>
    </row>
    <row r="976" spans="1:10">
      <c r="A976" t="s">
        <v>1257</v>
      </c>
      <c r="B976" t="s">
        <v>2874</v>
      </c>
      <c r="C976" t="s">
        <v>3767</v>
      </c>
      <c r="D976">
        <v>-39.616664886499997</v>
      </c>
      <c r="E976">
        <v>-73.083343505900004</v>
      </c>
      <c r="F976">
        <v>19</v>
      </c>
      <c r="G976" t="s">
        <v>3767</v>
      </c>
      <c r="H976">
        <v>-39.616664886499997</v>
      </c>
      <c r="I976">
        <v>-73.083343505900004</v>
      </c>
      <c r="J976">
        <v>19</v>
      </c>
    </row>
    <row r="977" spans="1:10">
      <c r="A977" t="s">
        <v>1258</v>
      </c>
      <c r="B977" t="s">
        <v>2875</v>
      </c>
      <c r="C977" t="s">
        <v>3789</v>
      </c>
      <c r="D977">
        <v>67.755096435499993</v>
      </c>
      <c r="E977">
        <v>29.609600067100001</v>
      </c>
      <c r="F977">
        <v>400</v>
      </c>
      <c r="G977" t="s">
        <v>3789</v>
      </c>
      <c r="H977">
        <v>67.755096435499993</v>
      </c>
      <c r="I977">
        <v>29.609600067100001</v>
      </c>
      <c r="J977">
        <v>400</v>
      </c>
    </row>
    <row r="978" spans="1:10">
      <c r="A978" t="s">
        <v>1259</v>
      </c>
      <c r="B978" t="s">
        <v>2876</v>
      </c>
      <c r="C978" t="s">
        <v>2067</v>
      </c>
      <c r="D978">
        <v>56.016666412399999</v>
      </c>
      <c r="E978">
        <v>13.149999618500001</v>
      </c>
      <c r="F978">
        <v>172</v>
      </c>
      <c r="G978" t="s">
        <v>2067</v>
      </c>
      <c r="H978">
        <v>56.016666412399999</v>
      </c>
      <c r="I978">
        <v>13.149999618500001</v>
      </c>
      <c r="J978">
        <v>172</v>
      </c>
    </row>
    <row r="979" spans="1:10">
      <c r="A979" t="s">
        <v>1260</v>
      </c>
      <c r="B979" t="s">
        <v>2877</v>
      </c>
      <c r="C979" t="s">
        <v>3790</v>
      </c>
      <c r="D979">
        <v>56.926998138400002</v>
      </c>
      <c r="E979">
        <v>14.730999946600001</v>
      </c>
      <c r="F979">
        <v>182</v>
      </c>
      <c r="G979" t="s">
        <v>3790</v>
      </c>
      <c r="H979">
        <v>56.926998138400002</v>
      </c>
      <c r="I979">
        <v>14.730999946600001</v>
      </c>
      <c r="J979">
        <v>182</v>
      </c>
    </row>
    <row r="980" spans="1:10">
      <c r="A980" t="s">
        <v>1261</v>
      </c>
      <c r="B980" t="s">
        <v>1544</v>
      </c>
      <c r="C980" t="s">
        <v>3770</v>
      </c>
      <c r="D980">
        <v>52.200000762899997</v>
      </c>
      <c r="E980">
        <v>-107.3000030518</v>
      </c>
      <c r="F980">
        <v>510</v>
      </c>
      <c r="G980" t="s">
        <v>3770</v>
      </c>
      <c r="H980">
        <v>52.200000762899997</v>
      </c>
      <c r="I980">
        <v>-107.3000030518</v>
      </c>
      <c r="J980">
        <v>510</v>
      </c>
    </row>
    <row r="981" spans="1:10">
      <c r="A981" t="s">
        <v>1262</v>
      </c>
      <c r="B981" t="s">
        <v>2878</v>
      </c>
      <c r="C981" t="s">
        <v>3774</v>
      </c>
      <c r="D981">
        <v>50.650001525900002</v>
      </c>
      <c r="E981">
        <v>3.0799999237</v>
      </c>
      <c r="F981">
        <v>70</v>
      </c>
      <c r="G981" t="s">
        <v>3774</v>
      </c>
      <c r="H981">
        <v>50.650001525900002</v>
      </c>
      <c r="I981">
        <v>3.0799999237</v>
      </c>
      <c r="J981">
        <v>70</v>
      </c>
    </row>
    <row r="982" spans="1:10">
      <c r="A982" t="s">
        <v>1263</v>
      </c>
      <c r="B982" t="s">
        <v>2467</v>
      </c>
      <c r="C982" t="s">
        <v>2466</v>
      </c>
      <c r="D982">
        <v>41.700000762899997</v>
      </c>
      <c r="E982">
        <v>-8.8000001907000005</v>
      </c>
      <c r="F982">
        <v>16</v>
      </c>
      <c r="G982" t="s">
        <v>2466</v>
      </c>
      <c r="H982">
        <v>41.700000762899997</v>
      </c>
      <c r="I982">
        <v>-8.8000001907000005</v>
      </c>
      <c r="J982">
        <v>16</v>
      </c>
    </row>
    <row r="983" spans="1:10">
      <c r="A983" t="s">
        <v>1264</v>
      </c>
      <c r="B983" t="s">
        <v>1405</v>
      </c>
      <c r="C983" t="s">
        <v>2081</v>
      </c>
      <c r="D983">
        <v>64.233329772900007</v>
      </c>
      <c r="E983">
        <v>19.766666412399999</v>
      </c>
      <c r="F983">
        <v>225</v>
      </c>
      <c r="G983" t="s">
        <v>2081</v>
      </c>
      <c r="H983">
        <v>64.233329772900007</v>
      </c>
      <c r="I983">
        <v>19.766666412399999</v>
      </c>
      <c r="J983">
        <v>225</v>
      </c>
    </row>
    <row r="984" spans="1:10">
      <c r="A984" t="s">
        <v>1265</v>
      </c>
      <c r="B984" t="s">
        <v>2879</v>
      </c>
      <c r="C984" t="s">
        <v>3787</v>
      </c>
      <c r="D984">
        <v>51.533332824699997</v>
      </c>
      <c r="E984">
        <v>5.8499999045999997</v>
      </c>
      <c r="F984">
        <v>5</v>
      </c>
      <c r="G984" t="s">
        <v>3787</v>
      </c>
      <c r="H984">
        <v>51.533332824699997</v>
      </c>
      <c r="I984">
        <v>5.8499999045999997</v>
      </c>
      <c r="J984">
        <v>5</v>
      </c>
    </row>
    <row r="985" spans="1:10">
      <c r="A985" t="s">
        <v>1266</v>
      </c>
      <c r="B985" t="s">
        <v>1704</v>
      </c>
      <c r="C985" t="s">
        <v>3773</v>
      </c>
      <c r="D985">
        <v>42.0833320618</v>
      </c>
      <c r="E985">
        <v>12.516666412399999</v>
      </c>
      <c r="F985">
        <v>262</v>
      </c>
      <c r="G985" t="s">
        <v>3773</v>
      </c>
      <c r="H985">
        <v>42.0833320618</v>
      </c>
      <c r="I985">
        <v>12.516666412399999</v>
      </c>
      <c r="J985">
        <v>262</v>
      </c>
    </row>
    <row r="986" spans="1:10">
      <c r="A986" t="s">
        <v>1267</v>
      </c>
      <c r="B986" t="s">
        <v>2880</v>
      </c>
      <c r="C986" t="s">
        <v>3772</v>
      </c>
      <c r="D986">
        <v>45.383335113500003</v>
      </c>
      <c r="E986">
        <v>10.8666667938</v>
      </c>
      <c r="F986">
        <v>67</v>
      </c>
      <c r="G986" t="s">
        <v>3772</v>
      </c>
      <c r="H986">
        <v>45.383335113500003</v>
      </c>
      <c r="I986">
        <v>10.8666667938</v>
      </c>
      <c r="J986">
        <v>67</v>
      </c>
    </row>
    <row r="987" spans="1:10">
      <c r="A987" t="s">
        <v>1268</v>
      </c>
      <c r="B987" t="s">
        <v>2881</v>
      </c>
      <c r="C987" t="s">
        <v>1777</v>
      </c>
      <c r="D987">
        <v>50.5</v>
      </c>
      <c r="E987">
        <v>4.9833331108000003</v>
      </c>
      <c r="F987">
        <v>160</v>
      </c>
      <c r="G987" t="s">
        <v>1777</v>
      </c>
      <c r="H987">
        <v>50.5</v>
      </c>
      <c r="I987">
        <v>4.9833331108000003</v>
      </c>
      <c r="J987">
        <v>160</v>
      </c>
    </row>
    <row r="988" spans="1:10">
      <c r="A988" t="s">
        <v>1269</v>
      </c>
      <c r="B988" t="s">
        <v>1556</v>
      </c>
      <c r="C988" t="s">
        <v>3783</v>
      </c>
      <c r="D988">
        <v>48.5833320618</v>
      </c>
      <c r="E988">
        <v>45.716667175300003</v>
      </c>
      <c r="F988">
        <v>60</v>
      </c>
      <c r="G988" t="s">
        <v>3783</v>
      </c>
      <c r="H988">
        <v>48.5833320618</v>
      </c>
      <c r="I988">
        <v>45.716667175300003</v>
      </c>
      <c r="J988">
        <v>60</v>
      </c>
    </row>
    <row r="989" spans="1:10">
      <c r="A989" t="s">
        <v>1270</v>
      </c>
      <c r="B989" t="s">
        <v>1500</v>
      </c>
      <c r="C989" t="s">
        <v>3776</v>
      </c>
      <c r="D989">
        <v>18.336200714099999</v>
      </c>
      <c r="E989">
        <v>-64.796203613299994</v>
      </c>
      <c r="F989">
        <v>56</v>
      </c>
      <c r="G989" t="s">
        <v>3776</v>
      </c>
      <c r="H989">
        <v>18.336200714099999</v>
      </c>
      <c r="I989">
        <v>-64.796203613299994</v>
      </c>
      <c r="J989">
        <v>56</v>
      </c>
    </row>
    <row r="990" spans="1:10">
      <c r="A990" t="s">
        <v>1271</v>
      </c>
      <c r="B990" t="s">
        <v>2882</v>
      </c>
      <c r="C990" t="s">
        <v>3775</v>
      </c>
      <c r="D990">
        <v>38.740791999999999</v>
      </c>
      <c r="E990">
        <v>-87.484922999999995</v>
      </c>
      <c r="F990">
        <v>136</v>
      </c>
      <c r="G990" t="s">
        <v>3775</v>
      </c>
      <c r="H990">
        <v>38.740791999999999</v>
      </c>
      <c r="I990">
        <v>-87.484922999999995</v>
      </c>
      <c r="J990">
        <v>136</v>
      </c>
    </row>
    <row r="991" spans="1:10">
      <c r="A991" t="s">
        <v>1272</v>
      </c>
      <c r="B991" t="s">
        <v>2367</v>
      </c>
      <c r="C991" t="s">
        <v>2368</v>
      </c>
      <c r="D991">
        <v>60.533332824699997</v>
      </c>
      <c r="E991">
        <v>27.683332443200001</v>
      </c>
      <c r="F991">
        <v>4</v>
      </c>
      <c r="G991" t="s">
        <v>2368</v>
      </c>
      <c r="H991">
        <v>60.533332824699997</v>
      </c>
      <c r="I991">
        <v>27.683332443200001</v>
      </c>
      <c r="J991">
        <v>4</v>
      </c>
    </row>
    <row r="992" spans="1:10">
      <c r="A992" t="s">
        <v>1273</v>
      </c>
      <c r="B992" t="s">
        <v>2883</v>
      </c>
      <c r="C992" t="s">
        <v>3777</v>
      </c>
      <c r="D992">
        <v>57.673000335700003</v>
      </c>
      <c r="E992">
        <v>18.344999313399999</v>
      </c>
      <c r="F992">
        <v>49</v>
      </c>
      <c r="G992" t="s">
        <v>3777</v>
      </c>
      <c r="H992">
        <v>57.673000335700003</v>
      </c>
      <c r="I992">
        <v>18.344999313399999</v>
      </c>
      <c r="J992">
        <v>49</v>
      </c>
    </row>
    <row r="993" spans="1:10">
      <c r="A993" t="s">
        <v>1274</v>
      </c>
      <c r="B993" t="s">
        <v>2884</v>
      </c>
      <c r="C993" t="s">
        <v>3781</v>
      </c>
      <c r="D993">
        <v>37.237222000000003</v>
      </c>
      <c r="E993">
        <v>-3.5341670000000001</v>
      </c>
      <c r="F993">
        <v>1230</v>
      </c>
      <c r="G993" t="s">
        <v>3781</v>
      </c>
      <c r="H993">
        <v>37.237222000000003</v>
      </c>
      <c r="I993">
        <v>-3.5341670000000001</v>
      </c>
      <c r="J993">
        <v>1230</v>
      </c>
    </row>
    <row r="994" spans="1:10">
      <c r="A994" t="s">
        <v>1275</v>
      </c>
      <c r="B994" t="s">
        <v>1502</v>
      </c>
      <c r="C994" t="s">
        <v>3766</v>
      </c>
      <c r="D994">
        <v>48.490001678500001</v>
      </c>
      <c r="E994">
        <v>2.0199999809000002</v>
      </c>
      <c r="F994">
        <v>114</v>
      </c>
      <c r="G994" t="s">
        <v>3766</v>
      </c>
      <c r="H994">
        <v>48.490001678500001</v>
      </c>
      <c r="I994">
        <v>2.0199999809000002</v>
      </c>
      <c r="J994">
        <v>114</v>
      </c>
    </row>
    <row r="995" spans="1:10">
      <c r="A995" t="s">
        <v>1276</v>
      </c>
      <c r="B995" t="s">
        <v>1425</v>
      </c>
      <c r="C995" t="s">
        <v>3782</v>
      </c>
      <c r="D995">
        <v>43.1199989319</v>
      </c>
      <c r="E995">
        <v>131.89999389650001</v>
      </c>
      <c r="F995">
        <v>80</v>
      </c>
      <c r="G995" t="s">
        <v>3782</v>
      </c>
      <c r="H995">
        <v>43.1199989319</v>
      </c>
      <c r="I995">
        <v>131.89999389650001</v>
      </c>
      <c r="J995">
        <v>80</v>
      </c>
    </row>
    <row r="996" spans="1:10">
      <c r="A996" t="s">
        <v>1277</v>
      </c>
      <c r="B996" t="s">
        <v>1435</v>
      </c>
      <c r="C996" t="s">
        <v>3769</v>
      </c>
      <c r="D996">
        <v>41.5</v>
      </c>
      <c r="E996">
        <v>-87</v>
      </c>
      <c r="F996">
        <v>240</v>
      </c>
      <c r="G996" t="s">
        <v>3769</v>
      </c>
      <c r="H996">
        <v>41.5</v>
      </c>
      <c r="I996">
        <v>-87</v>
      </c>
      <c r="J996">
        <v>240</v>
      </c>
    </row>
    <row r="997" spans="1:10">
      <c r="A997" t="s">
        <v>1278</v>
      </c>
      <c r="B997" t="s">
        <v>1547</v>
      </c>
      <c r="C997" t="s">
        <v>3771</v>
      </c>
      <c r="D997">
        <v>25.2999992371</v>
      </c>
      <c r="E997">
        <v>83.016670227099993</v>
      </c>
      <c r="F997">
        <v>76</v>
      </c>
      <c r="G997" t="s">
        <v>3771</v>
      </c>
      <c r="H997">
        <v>25.2999992371</v>
      </c>
      <c r="I997">
        <v>83.016670227099993</v>
      </c>
      <c r="J997">
        <v>76</v>
      </c>
    </row>
    <row r="998" spans="1:10">
      <c r="A998" t="s">
        <v>1279</v>
      </c>
      <c r="B998" t="s">
        <v>2885</v>
      </c>
      <c r="C998" t="s">
        <v>1741</v>
      </c>
      <c r="D998">
        <v>46.678611755399999</v>
      </c>
      <c r="E998">
        <v>12.974439621</v>
      </c>
      <c r="F998">
        <v>1020</v>
      </c>
      <c r="G998" t="s">
        <v>1741</v>
      </c>
      <c r="H998">
        <v>46.678611755399999</v>
      </c>
      <c r="I998">
        <v>12.974439621</v>
      </c>
      <c r="J998">
        <v>1020</v>
      </c>
    </row>
    <row r="999" spans="1:10">
      <c r="A999" t="s">
        <v>1280</v>
      </c>
      <c r="B999" t="s">
        <v>1367</v>
      </c>
      <c r="C999" t="s">
        <v>3784</v>
      </c>
      <c r="D999">
        <v>51.900001525900002</v>
      </c>
      <c r="E999">
        <v>39.599998474099998</v>
      </c>
      <c r="F999">
        <v>145</v>
      </c>
      <c r="G999" t="s">
        <v>3784</v>
      </c>
      <c r="H999">
        <v>51.900001525900002</v>
      </c>
      <c r="I999">
        <v>39.599998474099998</v>
      </c>
      <c r="J999">
        <v>145</v>
      </c>
    </row>
    <row r="1000" spans="1:10">
      <c r="A1000" t="s">
        <v>1281</v>
      </c>
      <c r="B1000" t="s">
        <v>2886</v>
      </c>
      <c r="C1000" t="s">
        <v>3786</v>
      </c>
      <c r="D1000">
        <v>48.412517999999999</v>
      </c>
      <c r="E1000">
        <v>-92.829224999999994</v>
      </c>
      <c r="F1000">
        <v>429</v>
      </c>
      <c r="G1000" t="s">
        <v>3786</v>
      </c>
      <c r="H1000">
        <v>48.412517999999999</v>
      </c>
      <c r="I1000">
        <v>-92.829224999999994</v>
      </c>
      <c r="J1000">
        <v>429</v>
      </c>
    </row>
    <row r="1001" spans="1:10">
      <c r="A1001" t="s">
        <v>1282</v>
      </c>
      <c r="B1001" t="s">
        <v>2887</v>
      </c>
      <c r="C1001" t="s">
        <v>3297</v>
      </c>
      <c r="D1001">
        <v>37.329832000000003</v>
      </c>
      <c r="E1001">
        <v>-80.557509999999994</v>
      </c>
      <c r="F1001">
        <v>920</v>
      </c>
      <c r="G1001" t="s">
        <v>3297</v>
      </c>
      <c r="H1001">
        <v>37.329832000000003</v>
      </c>
      <c r="I1001">
        <v>-80.557509999999994</v>
      </c>
      <c r="J1001">
        <v>920</v>
      </c>
    </row>
    <row r="1002" spans="1:10">
      <c r="A1002" t="s">
        <v>1283</v>
      </c>
      <c r="B1002" t="s">
        <v>2465</v>
      </c>
      <c r="C1002" t="s">
        <v>2464</v>
      </c>
      <c r="D1002">
        <v>43.200000762899997</v>
      </c>
      <c r="E1002">
        <v>27.9166660309</v>
      </c>
      <c r="F1002">
        <v>41</v>
      </c>
      <c r="G1002" t="s">
        <v>2464</v>
      </c>
      <c r="H1002">
        <v>43.200000762899997</v>
      </c>
      <c r="I1002">
        <v>27.9166660309</v>
      </c>
      <c r="J1002">
        <v>41</v>
      </c>
    </row>
    <row r="1003" spans="1:10">
      <c r="A1003" t="s">
        <v>1284</v>
      </c>
      <c r="B1003" t="s">
        <v>2888</v>
      </c>
      <c r="C1003" t="s">
        <v>1866</v>
      </c>
      <c r="D1003">
        <v>58.383335113500003</v>
      </c>
      <c r="E1003">
        <v>21.816667556799999</v>
      </c>
      <c r="F1003">
        <v>6</v>
      </c>
      <c r="G1003" t="s">
        <v>1866</v>
      </c>
      <c r="H1003">
        <v>58.383335113500003</v>
      </c>
      <c r="I1003">
        <v>21.816667556799999</v>
      </c>
      <c r="J1003">
        <v>6</v>
      </c>
    </row>
    <row r="1004" spans="1:10">
      <c r="A1004" t="s">
        <v>1285</v>
      </c>
      <c r="B1004" t="s">
        <v>2889</v>
      </c>
      <c r="C1004" t="s">
        <v>3778</v>
      </c>
      <c r="D1004">
        <v>17.723949432400001</v>
      </c>
      <c r="E1004">
        <v>83.326927185100004</v>
      </c>
      <c r="F1004">
        <v>72</v>
      </c>
      <c r="G1004" t="s">
        <v>3778</v>
      </c>
      <c r="H1004">
        <v>17.723949432400001</v>
      </c>
      <c r="I1004">
        <v>83.326927185100004</v>
      </c>
      <c r="J1004">
        <v>72</v>
      </c>
    </row>
    <row r="1005" spans="1:10">
      <c r="A1005" t="s">
        <v>1286</v>
      </c>
      <c r="B1005" t="s">
        <v>1666</v>
      </c>
      <c r="C1005" t="s">
        <v>3785</v>
      </c>
      <c r="D1005">
        <v>-78.269996643100001</v>
      </c>
      <c r="E1005">
        <v>106.5100021362</v>
      </c>
      <c r="F1005">
        <v>-1</v>
      </c>
      <c r="G1005" t="s">
        <v>3785</v>
      </c>
      <c r="H1005">
        <v>-78.269996643100001</v>
      </c>
      <c r="I1005">
        <v>106.5100021362</v>
      </c>
      <c r="J1005">
        <v>-1</v>
      </c>
    </row>
    <row r="1006" spans="1:10">
      <c r="A1006" t="s">
        <v>1287</v>
      </c>
      <c r="B1006" t="s">
        <v>2890</v>
      </c>
      <c r="C1006" t="s">
        <v>3779</v>
      </c>
      <c r="D1006">
        <v>42.433334350599999</v>
      </c>
      <c r="E1006">
        <v>12.050000190700001</v>
      </c>
      <c r="F1006">
        <v>300</v>
      </c>
      <c r="G1006" t="s">
        <v>3779</v>
      </c>
      <c r="H1006">
        <v>42.433334350599999</v>
      </c>
      <c r="I1006">
        <v>12.050000190700001</v>
      </c>
      <c r="J1006">
        <v>300</v>
      </c>
    </row>
    <row r="1007" spans="1:10">
      <c r="A1007" t="s">
        <v>1288</v>
      </c>
      <c r="B1007" t="s">
        <v>1365</v>
      </c>
      <c r="C1007" t="s">
        <v>3780</v>
      </c>
      <c r="D1007">
        <v>59.450000762899997</v>
      </c>
      <c r="E1007">
        <v>112.58000183110001</v>
      </c>
      <c r="F1007">
        <v>186</v>
      </c>
      <c r="G1007" t="s">
        <v>3780</v>
      </c>
      <c r="H1007">
        <v>59.450000762899997</v>
      </c>
      <c r="I1007">
        <v>112.58000183110001</v>
      </c>
      <c r="J1007">
        <v>186</v>
      </c>
    </row>
    <row r="1008" spans="1:10">
      <c r="A1008" t="s">
        <v>1289</v>
      </c>
      <c r="B1008" t="s">
        <v>1488</v>
      </c>
      <c r="C1008" t="s">
        <v>3768</v>
      </c>
      <c r="D1008">
        <v>51.937999725300003</v>
      </c>
      <c r="E1008">
        <v>-10.248000145000001</v>
      </c>
      <c r="F1008">
        <v>14</v>
      </c>
      <c r="G1008" t="s">
        <v>3768</v>
      </c>
      <c r="H1008">
        <v>51.937999725300003</v>
      </c>
      <c r="I1008">
        <v>-10.248000145000001</v>
      </c>
      <c r="J1008">
        <v>14</v>
      </c>
    </row>
    <row r="1009" spans="1:10">
      <c r="A1009" t="s">
        <v>1290</v>
      </c>
      <c r="B1009" t="s">
        <v>1525</v>
      </c>
      <c r="C1009" t="s">
        <v>3794</v>
      </c>
      <c r="D1009">
        <v>37.939998626700003</v>
      </c>
      <c r="E1009">
        <v>-75.459999084499998</v>
      </c>
      <c r="F1009">
        <v>13</v>
      </c>
      <c r="G1009" t="s">
        <v>3794</v>
      </c>
      <c r="H1009">
        <v>37.939998626700003</v>
      </c>
      <c r="I1009">
        <v>-75.459999084499998</v>
      </c>
      <c r="J1009">
        <v>13</v>
      </c>
    </row>
    <row r="1010" spans="1:10">
      <c r="A1010" t="s">
        <v>1291</v>
      </c>
      <c r="B1010" t="s">
        <v>2891</v>
      </c>
      <c r="C1010" t="s">
        <v>3792</v>
      </c>
      <c r="D1010">
        <v>52.800866999999997</v>
      </c>
      <c r="E1010">
        <v>10.75623</v>
      </c>
      <c r="F1010">
        <v>74</v>
      </c>
      <c r="G1010" t="s">
        <v>3792</v>
      </c>
      <c r="H1010">
        <v>52.800866999999997</v>
      </c>
      <c r="I1010">
        <v>10.75623</v>
      </c>
      <c r="J1010">
        <v>74</v>
      </c>
    </row>
    <row r="1011" spans="1:10">
      <c r="A1011" t="s">
        <v>1292</v>
      </c>
      <c r="B1011" t="s">
        <v>2892</v>
      </c>
      <c r="C1011" t="s">
        <v>3805</v>
      </c>
      <c r="D1011">
        <v>52.957000000000001</v>
      </c>
      <c r="E1011">
        <v>1.1279999999999999</v>
      </c>
      <c r="F1011">
        <v>21</v>
      </c>
      <c r="G1011" t="s">
        <v>3805</v>
      </c>
      <c r="H1011">
        <v>52.957000000000001</v>
      </c>
      <c r="I1011">
        <v>1.1279999999999999</v>
      </c>
      <c r="J1011">
        <v>21</v>
      </c>
    </row>
    <row r="1012" spans="1:10">
      <c r="A1012" t="s">
        <v>1293</v>
      </c>
      <c r="B1012" t="s">
        <v>2893</v>
      </c>
      <c r="C1012" t="s">
        <v>3797</v>
      </c>
      <c r="D1012">
        <v>44.430557251000003</v>
      </c>
      <c r="E1012">
        <v>-78.130546569800003</v>
      </c>
      <c r="F1012">
        <v>230</v>
      </c>
      <c r="G1012" t="s">
        <v>3797</v>
      </c>
      <c r="H1012">
        <v>44.430557251000003</v>
      </c>
      <c r="I1012">
        <v>-78.130546569800003</v>
      </c>
      <c r="J1012">
        <v>230</v>
      </c>
    </row>
    <row r="1013" spans="1:10">
      <c r="A1013" t="s">
        <v>1294</v>
      </c>
      <c r="B1013" t="s">
        <v>1676</v>
      </c>
      <c r="C1013" t="s">
        <v>3799</v>
      </c>
      <c r="D1013">
        <v>-7.5700001717000003</v>
      </c>
      <c r="E1013">
        <v>112.6500015259</v>
      </c>
      <c r="F1013">
        <v>50</v>
      </c>
      <c r="G1013" t="s">
        <v>3799</v>
      </c>
      <c r="H1013">
        <v>-7.5700001717000003</v>
      </c>
      <c r="I1013">
        <v>112.6500015259</v>
      </c>
      <c r="J1013">
        <v>50</v>
      </c>
    </row>
    <row r="1014" spans="1:10">
      <c r="A1014" t="s">
        <v>1295</v>
      </c>
      <c r="B1014" t="s">
        <v>2471</v>
      </c>
      <c r="C1014" t="s">
        <v>3803</v>
      </c>
      <c r="D1014">
        <v>41.724998474099998</v>
      </c>
      <c r="E1014">
        <v>-91.352996826199998</v>
      </c>
      <c r="F1014">
        <v>242</v>
      </c>
      <c r="G1014" t="s">
        <v>3803</v>
      </c>
      <c r="H1014">
        <v>41.724998474099998</v>
      </c>
      <c r="I1014">
        <v>-91.352996826199998</v>
      </c>
      <c r="J1014">
        <v>242</v>
      </c>
    </row>
    <row r="1015" spans="1:10">
      <c r="A1015" t="s">
        <v>1296</v>
      </c>
      <c r="B1015" t="s">
        <v>2894</v>
      </c>
      <c r="C1015" t="s">
        <v>3793</v>
      </c>
      <c r="D1015">
        <v>35.961399078399999</v>
      </c>
      <c r="E1015">
        <v>-84.283332824699997</v>
      </c>
      <c r="F1015">
        <v>341</v>
      </c>
      <c r="G1015" t="s">
        <v>3793</v>
      </c>
      <c r="H1015">
        <v>35.961399078399999</v>
      </c>
      <c r="I1015">
        <v>-84.283332824699997</v>
      </c>
      <c r="J1015">
        <v>341</v>
      </c>
    </row>
    <row r="1016" spans="1:10">
      <c r="A1016" t="s">
        <v>1297</v>
      </c>
      <c r="B1016" t="s">
        <v>2895</v>
      </c>
      <c r="C1016" t="s">
        <v>3800</v>
      </c>
      <c r="D1016">
        <v>47.770000457800002</v>
      </c>
      <c r="E1016">
        <v>9.5799999237000009</v>
      </c>
      <c r="F1016">
        <v>445</v>
      </c>
      <c r="G1016" t="s">
        <v>3800</v>
      </c>
      <c r="H1016">
        <v>47.770000457800002</v>
      </c>
      <c r="I1016">
        <v>9.5799999237000009</v>
      </c>
      <c r="J1016">
        <v>445</v>
      </c>
    </row>
    <row r="1017" spans="1:10">
      <c r="A1017" t="s">
        <v>1298</v>
      </c>
      <c r="B1017" t="s">
        <v>1472</v>
      </c>
      <c r="C1017" t="s">
        <v>3801</v>
      </c>
      <c r="D1017">
        <v>-41.279998779300001</v>
      </c>
      <c r="E1017">
        <v>174.67999267580001</v>
      </c>
      <c r="F1017">
        <v>126</v>
      </c>
      <c r="G1017" t="s">
        <v>3801</v>
      </c>
      <c r="H1017">
        <v>-41.279998779300001</v>
      </c>
      <c r="I1017">
        <v>174.67999267580001</v>
      </c>
      <c r="J1017">
        <v>126</v>
      </c>
    </row>
    <row r="1018" spans="1:10">
      <c r="A1018" t="s">
        <v>1299</v>
      </c>
      <c r="B1018" t="s">
        <v>2369</v>
      </c>
      <c r="C1018" t="s">
        <v>1802</v>
      </c>
      <c r="D1018">
        <v>54.923141999999999</v>
      </c>
      <c r="E1018">
        <v>8.3080169999999995</v>
      </c>
      <c r="F1018">
        <v>12</v>
      </c>
      <c r="G1018" t="s">
        <v>1802</v>
      </c>
      <c r="H1018">
        <v>54.923141999999999</v>
      </c>
      <c r="I1018">
        <v>8.3080169999999995</v>
      </c>
      <c r="J1018">
        <v>12</v>
      </c>
    </row>
    <row r="1019" spans="1:10">
      <c r="A1019" t="s">
        <v>1300</v>
      </c>
      <c r="B1019" t="s">
        <v>2896</v>
      </c>
      <c r="C1019" t="s">
        <v>3807</v>
      </c>
      <c r="D1019">
        <v>44.3932991028</v>
      </c>
      <c r="E1019">
        <v>-73.859397888199993</v>
      </c>
      <c r="F1019">
        <v>610</v>
      </c>
      <c r="G1019" t="s">
        <v>3807</v>
      </c>
      <c r="H1019">
        <v>44.3932991028</v>
      </c>
      <c r="I1019">
        <v>-73.859397888199993</v>
      </c>
      <c r="J1019">
        <v>610</v>
      </c>
    </row>
    <row r="1020" spans="1:10">
      <c r="A1020" t="s">
        <v>1301</v>
      </c>
      <c r="B1020" t="s">
        <v>43</v>
      </c>
      <c r="C1020" t="s">
        <v>41</v>
      </c>
      <c r="D1020">
        <v>50.059299469000003</v>
      </c>
      <c r="E1020">
        <v>-122.9576034546</v>
      </c>
      <c r="F1020">
        <v>2182</v>
      </c>
      <c r="G1020" t="s">
        <v>41</v>
      </c>
      <c r="H1020">
        <v>50.059299469000003</v>
      </c>
      <c r="I1020">
        <v>-122.9576034546</v>
      </c>
      <c r="J1020">
        <v>2182</v>
      </c>
    </row>
    <row r="1021" spans="1:10">
      <c r="A1021" t="s">
        <v>1302</v>
      </c>
      <c r="B1021" t="s">
        <v>1433</v>
      </c>
      <c r="C1021" t="s">
        <v>3806</v>
      </c>
      <c r="D1021">
        <v>32.3800010681</v>
      </c>
      <c r="E1021">
        <v>-106.4800033569</v>
      </c>
      <c r="F1021">
        <v>1224</v>
      </c>
      <c r="G1021" t="s">
        <v>3806</v>
      </c>
      <c r="H1021">
        <v>32.3800010681</v>
      </c>
      <c r="I1021">
        <v>-106.4800033569</v>
      </c>
      <c r="J1021">
        <v>1224</v>
      </c>
    </row>
    <row r="1022" spans="1:10">
      <c r="A1022" t="s">
        <v>1303</v>
      </c>
      <c r="B1022" t="s">
        <v>2370</v>
      </c>
      <c r="C1022" t="s">
        <v>2371</v>
      </c>
      <c r="D1022">
        <v>31.129999160800001</v>
      </c>
      <c r="E1022">
        <v>34.8800010681</v>
      </c>
      <c r="F1022">
        <v>400</v>
      </c>
      <c r="G1022" t="s">
        <v>2371</v>
      </c>
      <c r="H1022">
        <v>31.129999160800001</v>
      </c>
      <c r="I1022">
        <v>34.8800010681</v>
      </c>
      <c r="J1022">
        <v>400</v>
      </c>
    </row>
    <row r="1023" spans="1:10">
      <c r="A1023" t="s">
        <v>1304</v>
      </c>
      <c r="B1023" t="s">
        <v>2897</v>
      </c>
      <c r="C1023" t="s">
        <v>1974</v>
      </c>
      <c r="D1023">
        <v>52.299999237100003</v>
      </c>
      <c r="E1023">
        <v>-0.30000001189999997</v>
      </c>
      <c r="F1023">
        <v>5</v>
      </c>
      <c r="G1023" t="s">
        <v>1974</v>
      </c>
      <c r="H1023">
        <v>52.299999237100003</v>
      </c>
      <c r="I1023">
        <v>-0.30000001189999997</v>
      </c>
      <c r="J1023">
        <v>5</v>
      </c>
    </row>
    <row r="1024" spans="1:10">
      <c r="A1024" t="s">
        <v>1305</v>
      </c>
      <c r="B1024" t="s">
        <v>2898</v>
      </c>
      <c r="C1024" t="s">
        <v>3809</v>
      </c>
      <c r="D1024">
        <v>-66.25</v>
      </c>
      <c r="E1024">
        <v>110.5199966431</v>
      </c>
      <c r="F1024">
        <v>12</v>
      </c>
      <c r="G1024" t="s">
        <v>3809</v>
      </c>
      <c r="H1024">
        <v>-66.25</v>
      </c>
      <c r="I1024">
        <v>110.5199966431</v>
      </c>
      <c r="J1024">
        <v>12</v>
      </c>
    </row>
    <row r="1025" spans="1:10">
      <c r="A1025" t="s">
        <v>1306</v>
      </c>
      <c r="B1025" t="s">
        <v>301</v>
      </c>
      <c r="C1025" t="s">
        <v>3471</v>
      </c>
      <c r="D1025">
        <v>31.3199996948</v>
      </c>
      <c r="E1025">
        <v>-97.620002746599994</v>
      </c>
      <c r="F1025">
        <v>723</v>
      </c>
      <c r="G1025" t="s">
        <v>3471</v>
      </c>
      <c r="H1025">
        <v>31.3199996948</v>
      </c>
      <c r="I1025">
        <v>-97.620002746599994</v>
      </c>
      <c r="J1025">
        <v>723</v>
      </c>
    </row>
    <row r="1026" spans="1:10">
      <c r="A1026" t="s">
        <v>1307</v>
      </c>
      <c r="B1026" t="s">
        <v>1377</v>
      </c>
      <c r="C1026" t="s">
        <v>3804</v>
      </c>
      <c r="D1026">
        <v>40.474899292000003</v>
      </c>
      <c r="E1026">
        <v>-86.992401122999993</v>
      </c>
      <c r="F1026">
        <v>215</v>
      </c>
      <c r="G1026" t="s">
        <v>3804</v>
      </c>
      <c r="H1026">
        <v>40.474899292000003</v>
      </c>
      <c r="I1026">
        <v>-86.992401122999993</v>
      </c>
      <c r="J1026">
        <v>215</v>
      </c>
    </row>
    <row r="1027" spans="1:10">
      <c r="A1027" t="s">
        <v>1308</v>
      </c>
      <c r="B1027" t="s">
        <v>1653</v>
      </c>
      <c r="C1027" t="s">
        <v>2372</v>
      </c>
      <c r="D1027">
        <v>36.287498474099998</v>
      </c>
      <c r="E1027">
        <v>100.8963012695</v>
      </c>
      <c r="F1027">
        <v>3810</v>
      </c>
      <c r="G1027" t="s">
        <v>2372</v>
      </c>
      <c r="H1027">
        <v>36.287498474099998</v>
      </c>
      <c r="I1027">
        <v>100.8963012695</v>
      </c>
      <c r="J1027">
        <v>3810</v>
      </c>
    </row>
    <row r="1028" spans="1:10">
      <c r="A1028" t="s">
        <v>1309</v>
      </c>
      <c r="B1028" t="s">
        <v>2899</v>
      </c>
      <c r="C1028" t="s">
        <v>3808</v>
      </c>
      <c r="D1028">
        <v>34.732299804699998</v>
      </c>
      <c r="E1028">
        <v>-98.712997436500004</v>
      </c>
      <c r="F1028">
        <v>509</v>
      </c>
      <c r="G1028" t="s">
        <v>3808</v>
      </c>
      <c r="H1028">
        <v>34.732299804699998</v>
      </c>
      <c r="I1028">
        <v>-98.712997436500004</v>
      </c>
      <c r="J1028">
        <v>509</v>
      </c>
    </row>
    <row r="1029" spans="1:10">
      <c r="A1029" t="s">
        <v>1310</v>
      </c>
      <c r="B1029" t="s">
        <v>1595</v>
      </c>
      <c r="C1029" t="s">
        <v>3813</v>
      </c>
      <c r="D1029">
        <v>-30.9500007629</v>
      </c>
      <c r="E1029">
        <v>136.52000427249999</v>
      </c>
      <c r="F1029">
        <v>146</v>
      </c>
      <c r="G1029" t="s">
        <v>3813</v>
      </c>
      <c r="H1029">
        <v>-30.9500007629</v>
      </c>
      <c r="I1029">
        <v>136.52000427249999</v>
      </c>
      <c r="J1029">
        <v>146</v>
      </c>
    </row>
    <row r="1030" spans="1:10">
      <c r="A1030" t="s">
        <v>1311</v>
      </c>
      <c r="B1030" t="s">
        <v>2900</v>
      </c>
      <c r="C1030" t="s">
        <v>3810</v>
      </c>
      <c r="D1030">
        <v>43.557639000000002</v>
      </c>
      <c r="E1030">
        <v>-103.483856</v>
      </c>
      <c r="F1030">
        <v>1292</v>
      </c>
      <c r="G1030" t="s">
        <v>3810</v>
      </c>
      <c r="H1030">
        <v>43.557639000000002</v>
      </c>
      <c r="I1030">
        <v>-103.483856</v>
      </c>
      <c r="J1030">
        <v>1292</v>
      </c>
    </row>
    <row r="1031" spans="1:10">
      <c r="A1031" t="s">
        <v>1312</v>
      </c>
      <c r="B1031" t="s">
        <v>2469</v>
      </c>
      <c r="C1031" t="s">
        <v>3796</v>
      </c>
      <c r="D1031">
        <v>47.509321999999997</v>
      </c>
      <c r="E1031">
        <v>11.1426503</v>
      </c>
      <c r="F1031">
        <v>1780</v>
      </c>
      <c r="G1031" t="s">
        <v>3796</v>
      </c>
      <c r="H1031">
        <v>47.509321999999997</v>
      </c>
      <c r="I1031">
        <v>11.1426503</v>
      </c>
      <c r="J1031">
        <v>1780</v>
      </c>
    </row>
    <row r="1032" spans="1:10">
      <c r="A1032" t="s">
        <v>1313</v>
      </c>
      <c r="B1032" t="s">
        <v>2901</v>
      </c>
      <c r="C1032" t="s">
        <v>3812</v>
      </c>
      <c r="D1032">
        <v>-34.405998230000002</v>
      </c>
      <c r="E1032">
        <v>150.87899780270001</v>
      </c>
      <c r="F1032">
        <v>30</v>
      </c>
      <c r="G1032" t="s">
        <v>3812</v>
      </c>
      <c r="H1032">
        <v>-34.405998230000002</v>
      </c>
      <c r="I1032">
        <v>150.87899780270001</v>
      </c>
      <c r="J1032">
        <v>30</v>
      </c>
    </row>
    <row r="1033" spans="1:10">
      <c r="A1033" t="s">
        <v>1314</v>
      </c>
      <c r="B1033" t="s">
        <v>1537</v>
      </c>
      <c r="C1033" t="s">
        <v>3811</v>
      </c>
      <c r="D1033">
        <v>49.900001525900002</v>
      </c>
      <c r="E1033">
        <v>-97.233329772900007</v>
      </c>
      <c r="F1033">
        <v>239</v>
      </c>
      <c r="G1033" t="s">
        <v>3811</v>
      </c>
      <c r="H1033">
        <v>49.900001525900002</v>
      </c>
      <c r="I1033">
        <v>-97.233329772900007</v>
      </c>
      <c r="J1033">
        <v>239</v>
      </c>
    </row>
    <row r="1034" spans="1:10">
      <c r="A1034" t="s">
        <v>1315</v>
      </c>
      <c r="B1034" t="s">
        <v>1467</v>
      </c>
      <c r="C1034" t="s">
        <v>2373</v>
      </c>
      <c r="D1034">
        <v>43.932637999999997</v>
      </c>
      <c r="E1034">
        <v>-60.008608000000002</v>
      </c>
      <c r="F1034">
        <v>2</v>
      </c>
      <c r="G1034" t="s">
        <v>2373</v>
      </c>
      <c r="H1034">
        <v>43.932637999999997</v>
      </c>
      <c r="I1034">
        <v>-60.008608000000002</v>
      </c>
      <c r="J1034">
        <v>2</v>
      </c>
    </row>
    <row r="1035" spans="1:10">
      <c r="A1035" t="s">
        <v>1316</v>
      </c>
      <c r="B1035" t="s">
        <v>1541</v>
      </c>
      <c r="C1035" t="s">
        <v>3795</v>
      </c>
      <c r="D1035">
        <v>42.599998474099998</v>
      </c>
      <c r="E1035">
        <v>-80.599998474100005</v>
      </c>
      <c r="F1035">
        <v>200</v>
      </c>
      <c r="G1035" t="s">
        <v>3795</v>
      </c>
      <c r="H1035">
        <v>42.599998474099998</v>
      </c>
      <c r="I1035">
        <v>-80.599998474100005</v>
      </c>
      <c r="J1035">
        <v>200</v>
      </c>
    </row>
    <row r="1036" spans="1:10">
      <c r="A1036" t="s">
        <v>1317</v>
      </c>
      <c r="B1036" t="s">
        <v>2902</v>
      </c>
      <c r="C1036" t="s">
        <v>3798</v>
      </c>
      <c r="D1036">
        <v>40.312303</v>
      </c>
      <c r="E1036">
        <v>-74.872663000000003</v>
      </c>
      <c r="F1036">
        <v>59</v>
      </c>
      <c r="G1036" t="s">
        <v>3798</v>
      </c>
      <c r="H1036">
        <v>40.312303</v>
      </c>
      <c r="I1036">
        <v>-74.872663000000003</v>
      </c>
      <c r="J1036">
        <v>59</v>
      </c>
    </row>
    <row r="1037" spans="1:10">
      <c r="A1037" t="s">
        <v>1318</v>
      </c>
      <c r="B1037" t="s">
        <v>2903</v>
      </c>
      <c r="C1037" t="s">
        <v>3791</v>
      </c>
      <c r="D1037">
        <v>-35.120399475100001</v>
      </c>
      <c r="E1037">
        <v>147.36849975589999</v>
      </c>
      <c r="F1037">
        <v>212</v>
      </c>
      <c r="G1037" t="s">
        <v>3791</v>
      </c>
      <c r="H1037">
        <v>-35.120399475100001</v>
      </c>
      <c r="I1037">
        <v>147.36849975589999</v>
      </c>
      <c r="J1037">
        <v>212</v>
      </c>
    </row>
    <row r="1038" spans="1:10">
      <c r="A1038" t="s">
        <v>1319</v>
      </c>
      <c r="B1038" t="s">
        <v>1690</v>
      </c>
      <c r="C1038" t="s">
        <v>3814</v>
      </c>
      <c r="D1038">
        <v>38.913101196299998</v>
      </c>
      <c r="E1038">
        <v>-76.152496337900004</v>
      </c>
      <c r="F1038">
        <v>6</v>
      </c>
      <c r="G1038" t="s">
        <v>3814</v>
      </c>
      <c r="H1038">
        <v>38.913101196299998</v>
      </c>
      <c r="I1038">
        <v>-76.152496337900004</v>
      </c>
      <c r="J1038">
        <v>6</v>
      </c>
    </row>
    <row r="1039" spans="1:10">
      <c r="A1039" t="s">
        <v>1320</v>
      </c>
      <c r="B1039" t="s">
        <v>1356</v>
      </c>
      <c r="C1039" t="s">
        <v>3815</v>
      </c>
      <c r="D1039">
        <v>39.753999999999998</v>
      </c>
      <c r="E1039">
        <v>116.9618</v>
      </c>
      <c r="F1039">
        <v>35</v>
      </c>
      <c r="G1039" t="s">
        <v>3815</v>
      </c>
      <c r="H1039">
        <v>39.753999999999998</v>
      </c>
      <c r="I1039">
        <v>116.9618</v>
      </c>
      <c r="J1039">
        <v>35</v>
      </c>
    </row>
    <row r="1040" spans="1:10">
      <c r="A1040" t="s">
        <v>1321</v>
      </c>
      <c r="B1040" t="s">
        <v>1360</v>
      </c>
      <c r="C1040" t="s">
        <v>3274</v>
      </c>
      <c r="D1040">
        <v>60.970001220699999</v>
      </c>
      <c r="E1040">
        <v>69.069999694800003</v>
      </c>
      <c r="F1040">
        <v>40</v>
      </c>
      <c r="G1040" t="s">
        <v>3274</v>
      </c>
      <c r="H1040">
        <v>60.970001220699999</v>
      </c>
      <c r="I1040">
        <v>69.069999694800003</v>
      </c>
      <c r="J1040">
        <v>40</v>
      </c>
    </row>
    <row r="1041" spans="1:10">
      <c r="A1041" t="s">
        <v>1322</v>
      </c>
      <c r="B1041" t="s">
        <v>1370</v>
      </c>
      <c r="C1041" t="s">
        <v>3816</v>
      </c>
      <c r="D1041">
        <v>62.080001831099999</v>
      </c>
      <c r="E1041">
        <v>129.75</v>
      </c>
      <c r="F1041">
        <v>98</v>
      </c>
      <c r="G1041" t="s">
        <v>3816</v>
      </c>
      <c r="H1041">
        <v>62.080001831099999</v>
      </c>
      <c r="I1041">
        <v>129.75</v>
      </c>
      <c r="J1041">
        <v>98</v>
      </c>
    </row>
    <row r="1042" spans="1:10">
      <c r="A1042" t="s">
        <v>1323</v>
      </c>
      <c r="B1042" t="s">
        <v>1542</v>
      </c>
      <c r="C1042" t="s">
        <v>3817</v>
      </c>
      <c r="D1042">
        <v>43.8699989319</v>
      </c>
      <c r="E1042">
        <v>-66.099998474100005</v>
      </c>
      <c r="F1042">
        <v>9</v>
      </c>
      <c r="G1042" t="s">
        <v>3817</v>
      </c>
      <c r="H1042">
        <v>43.8699989319</v>
      </c>
      <c r="I1042">
        <v>-66.099998474100005</v>
      </c>
      <c r="J1042">
        <v>9</v>
      </c>
    </row>
    <row r="1043" spans="1:10">
      <c r="A1043" t="s">
        <v>1324</v>
      </c>
      <c r="B1043" t="s">
        <v>2904</v>
      </c>
      <c r="C1043" t="s">
        <v>3819</v>
      </c>
      <c r="D1043">
        <v>44.565356000000001</v>
      </c>
      <c r="E1043">
        <v>-110.400338</v>
      </c>
      <c r="F1043">
        <v>2430</v>
      </c>
      <c r="G1043" t="s">
        <v>3819</v>
      </c>
      <c r="H1043">
        <v>44.565356000000001</v>
      </c>
      <c r="I1043">
        <v>-110.400338</v>
      </c>
      <c r="J1043">
        <v>2430</v>
      </c>
    </row>
    <row r="1044" spans="1:10">
      <c r="A1044" t="s">
        <v>1325</v>
      </c>
      <c r="B1044" t="s">
        <v>2905</v>
      </c>
      <c r="C1044" t="s">
        <v>3822</v>
      </c>
      <c r="D1044">
        <v>22.379444122300001</v>
      </c>
      <c r="E1044">
        <v>114.3361129761</v>
      </c>
      <c r="F1044">
        <v>86</v>
      </c>
      <c r="G1044" t="s">
        <v>3822</v>
      </c>
      <c r="H1044">
        <v>22.379444122300001</v>
      </c>
      <c r="I1044">
        <v>114.3361129761</v>
      </c>
      <c r="J1044">
        <v>86</v>
      </c>
    </row>
    <row r="1045" spans="1:10">
      <c r="A1045" t="s">
        <v>1326</v>
      </c>
      <c r="B1045" t="s">
        <v>206</v>
      </c>
      <c r="C1045" t="s">
        <v>204</v>
      </c>
      <c r="D1045">
        <v>24.466699999999999</v>
      </c>
      <c r="E1045">
        <v>123.0106</v>
      </c>
      <c r="F1045">
        <v>30</v>
      </c>
      <c r="G1045" t="s">
        <v>204</v>
      </c>
      <c r="H1045">
        <v>24.466699999999999</v>
      </c>
      <c r="I1045">
        <v>123.0106</v>
      </c>
      <c r="J1045">
        <v>30</v>
      </c>
    </row>
    <row r="1046" spans="1:10">
      <c r="A1046" t="s">
        <v>1327</v>
      </c>
      <c r="B1046" t="s">
        <v>1657</v>
      </c>
      <c r="C1046" t="s">
        <v>3820</v>
      </c>
      <c r="D1046">
        <v>51.259998321499999</v>
      </c>
      <c r="E1046">
        <v>-102.4700012207</v>
      </c>
      <c r="F1046">
        <v>504</v>
      </c>
      <c r="G1046" t="s">
        <v>3820</v>
      </c>
      <c r="H1046">
        <v>51.259998321499999</v>
      </c>
      <c r="I1046">
        <v>-102.4700012207</v>
      </c>
      <c r="J1046">
        <v>504</v>
      </c>
    </row>
    <row r="1047" spans="1:10">
      <c r="A1047" t="s">
        <v>1328</v>
      </c>
      <c r="B1047" t="s">
        <v>2906</v>
      </c>
      <c r="C1047" t="s">
        <v>3821</v>
      </c>
      <c r="D1047">
        <v>37.713251</v>
      </c>
      <c r="E1047">
        <v>-119.70619600000001</v>
      </c>
      <c r="F1047">
        <v>1605</v>
      </c>
      <c r="G1047" t="s">
        <v>3821</v>
      </c>
      <c r="H1047">
        <v>37.713251</v>
      </c>
      <c r="I1047">
        <v>-119.70619600000001</v>
      </c>
      <c r="J1047">
        <v>1605</v>
      </c>
    </row>
    <row r="1048" spans="1:10">
      <c r="A1048" t="s">
        <v>1329</v>
      </c>
      <c r="B1048" t="s">
        <v>2907</v>
      </c>
      <c r="C1048" t="s">
        <v>1948</v>
      </c>
      <c r="D1048">
        <v>50.700000762899997</v>
      </c>
      <c r="E1048">
        <v>-3.7200000285999999</v>
      </c>
      <c r="F1048">
        <v>119</v>
      </c>
      <c r="G1048" t="s">
        <v>1948</v>
      </c>
      <c r="H1048">
        <v>50.700000762899997</v>
      </c>
      <c r="I1048">
        <v>-3.7200000285999999</v>
      </c>
      <c r="J1048">
        <v>119</v>
      </c>
    </row>
    <row r="1049" spans="1:10">
      <c r="A1049" t="s">
        <v>1330</v>
      </c>
      <c r="B1049" t="s">
        <v>2908</v>
      </c>
      <c r="C1049" t="s">
        <v>3823</v>
      </c>
      <c r="D1049">
        <v>44.133335113500003</v>
      </c>
      <c r="E1049">
        <v>15.216666221600001</v>
      </c>
      <c r="F1049">
        <v>5</v>
      </c>
      <c r="G1049" t="s">
        <v>3823</v>
      </c>
      <c r="H1049">
        <v>44.133335113500003</v>
      </c>
      <c r="I1049">
        <v>15.216666221600001</v>
      </c>
      <c r="J1049">
        <v>5</v>
      </c>
    </row>
    <row r="1050" spans="1:10">
      <c r="A1050" t="s">
        <v>1331</v>
      </c>
      <c r="B1050" t="s">
        <v>1646</v>
      </c>
      <c r="C1050" t="s">
        <v>3827</v>
      </c>
      <c r="D1050">
        <v>41.627998352100001</v>
      </c>
      <c r="E1050">
        <v>-0.91200000049999996</v>
      </c>
      <c r="F1050">
        <v>249</v>
      </c>
      <c r="G1050" t="s">
        <v>3827</v>
      </c>
      <c r="H1050">
        <v>41.627998352100001</v>
      </c>
      <c r="I1050">
        <v>-0.91200000049999996</v>
      </c>
      <c r="J1050">
        <v>249</v>
      </c>
    </row>
    <row r="1051" spans="1:10">
      <c r="A1051" t="s">
        <v>1332</v>
      </c>
      <c r="B1051" t="s">
        <v>2909</v>
      </c>
      <c r="C1051" t="s">
        <v>3828</v>
      </c>
      <c r="D1051">
        <v>44.816665649400001</v>
      </c>
      <c r="E1051">
        <v>14.983333587600001</v>
      </c>
      <c r="F1051">
        <v>1594</v>
      </c>
      <c r="G1051" t="s">
        <v>3828</v>
      </c>
      <c r="H1051">
        <v>44.816665649400001</v>
      </c>
      <c r="I1051">
        <v>14.983333587600001</v>
      </c>
      <c r="J1051">
        <v>1594</v>
      </c>
    </row>
    <row r="1052" spans="1:10">
      <c r="A1052" t="s">
        <v>1333</v>
      </c>
      <c r="B1052" t="s">
        <v>2910</v>
      </c>
      <c r="C1052" t="s">
        <v>3824</v>
      </c>
      <c r="D1052">
        <v>45.816665649400001</v>
      </c>
      <c r="E1052">
        <v>15.983333587600001</v>
      </c>
      <c r="F1052">
        <v>157</v>
      </c>
      <c r="G1052" t="s">
        <v>3824</v>
      </c>
      <c r="H1052">
        <v>45.816665649400001</v>
      </c>
      <c r="I1052">
        <v>15.983333587600001</v>
      </c>
      <c r="J1052">
        <v>157</v>
      </c>
    </row>
    <row r="1053" spans="1:10">
      <c r="A1053" t="s">
        <v>1334</v>
      </c>
      <c r="B1053" t="s">
        <v>2473</v>
      </c>
      <c r="C1053" t="s">
        <v>2472</v>
      </c>
      <c r="D1053">
        <v>43.150001525900002</v>
      </c>
      <c r="E1053">
        <v>19.1333332062</v>
      </c>
      <c r="F1053">
        <v>1450</v>
      </c>
      <c r="G1053" t="s">
        <v>2472</v>
      </c>
      <c r="H1053">
        <v>43.150001525900002</v>
      </c>
      <c r="I1053">
        <v>19.1333332062</v>
      </c>
      <c r="J1053">
        <v>1450</v>
      </c>
    </row>
    <row r="1054" spans="1:10">
      <c r="A1054" t="s">
        <v>1335</v>
      </c>
      <c r="B1054" t="s">
        <v>2911</v>
      </c>
      <c r="C1054" t="s">
        <v>3825</v>
      </c>
      <c r="D1054">
        <v>45.816665649400001</v>
      </c>
      <c r="E1054">
        <v>16.0333328247</v>
      </c>
      <c r="F1054">
        <v>121</v>
      </c>
      <c r="G1054" t="s">
        <v>3825</v>
      </c>
      <c r="H1054">
        <v>45.816665649400001</v>
      </c>
      <c r="I1054">
        <v>16.0333328247</v>
      </c>
      <c r="J1054">
        <v>121</v>
      </c>
    </row>
    <row r="1055" spans="1:10">
      <c r="A1055" t="s">
        <v>1336</v>
      </c>
      <c r="B1055" t="s">
        <v>228</v>
      </c>
      <c r="C1055" t="s">
        <v>3829</v>
      </c>
      <c r="D1055">
        <v>78.906688000000003</v>
      </c>
      <c r="E1055">
        <v>11.889341999999999</v>
      </c>
      <c r="F1055">
        <v>475</v>
      </c>
      <c r="G1055" t="s">
        <v>3829</v>
      </c>
      <c r="H1055">
        <v>78.906688000000003</v>
      </c>
      <c r="I1055">
        <v>11.889341999999999</v>
      </c>
      <c r="J1055">
        <v>475</v>
      </c>
    </row>
    <row r="1056" spans="1:10">
      <c r="A1056" t="s">
        <v>1337</v>
      </c>
      <c r="B1056" t="s">
        <v>2377</v>
      </c>
      <c r="C1056" t="s">
        <v>1818</v>
      </c>
      <c r="D1056">
        <v>54.436636999999997</v>
      </c>
      <c r="E1056">
        <v>12.724917</v>
      </c>
      <c r="F1056">
        <v>1</v>
      </c>
      <c r="G1056" t="s">
        <v>1818</v>
      </c>
      <c r="H1056">
        <v>54.436636999999997</v>
      </c>
      <c r="I1056">
        <v>12.724917</v>
      </c>
      <c r="J1056">
        <v>1</v>
      </c>
    </row>
    <row r="1057" spans="1:10">
      <c r="A1057" t="s">
        <v>1338</v>
      </c>
      <c r="B1057" t="s">
        <v>1371</v>
      </c>
      <c r="C1057" t="s">
        <v>3830</v>
      </c>
      <c r="D1057">
        <v>66.793000000000006</v>
      </c>
      <c r="E1057">
        <v>123.351</v>
      </c>
      <c r="F1057">
        <v>50</v>
      </c>
      <c r="G1057" t="s">
        <v>3830</v>
      </c>
      <c r="H1057">
        <v>66.793000000000006</v>
      </c>
      <c r="I1057">
        <v>123.351</v>
      </c>
      <c r="J1057">
        <v>50</v>
      </c>
    </row>
    <row r="1058" spans="1:10">
      <c r="A1058" t="s">
        <v>1339</v>
      </c>
      <c r="B1058" t="s">
        <v>2912</v>
      </c>
      <c r="C1058" t="s">
        <v>3833</v>
      </c>
      <c r="D1058">
        <v>46.876918792700003</v>
      </c>
      <c r="E1058">
        <v>7.4652600288000004</v>
      </c>
      <c r="F1058">
        <v>907</v>
      </c>
      <c r="G1058" t="s">
        <v>3833</v>
      </c>
      <c r="H1058">
        <v>46.876918792700003</v>
      </c>
      <c r="I1058">
        <v>7.4652600288000004</v>
      </c>
      <c r="J1058">
        <v>907</v>
      </c>
    </row>
    <row r="1059" spans="1:10">
      <c r="A1059" t="s">
        <v>1340</v>
      </c>
      <c r="B1059" t="s">
        <v>2913</v>
      </c>
      <c r="C1059" t="s">
        <v>3832</v>
      </c>
      <c r="D1059">
        <v>56.52</v>
      </c>
      <c r="E1059">
        <v>25.918500000000002</v>
      </c>
      <c r="F1059">
        <v>107</v>
      </c>
      <c r="G1059" t="s">
        <v>3832</v>
      </c>
      <c r="H1059">
        <v>56.52</v>
      </c>
      <c r="I1059">
        <v>25.918500000000002</v>
      </c>
      <c r="J1059">
        <v>107</v>
      </c>
    </row>
    <row r="1060" spans="1:10">
      <c r="A1060" t="s">
        <v>1341</v>
      </c>
      <c r="B1060" t="s">
        <v>2914</v>
      </c>
      <c r="C1060" t="s">
        <v>3826</v>
      </c>
      <c r="D1060">
        <v>43.713999999999999</v>
      </c>
      <c r="E1060">
        <v>111.9045</v>
      </c>
      <c r="F1060">
        <v>963.9</v>
      </c>
      <c r="G1060" t="s">
        <v>3826</v>
      </c>
      <c r="H1060">
        <v>43.713999999999999</v>
      </c>
      <c r="I1060">
        <v>111.9045</v>
      </c>
      <c r="J1060">
        <v>963.9</v>
      </c>
    </row>
    <row r="1061" spans="1:10">
      <c r="A1061" t="s">
        <v>1342</v>
      </c>
      <c r="B1061" t="s">
        <v>2915</v>
      </c>
      <c r="C1061" t="s">
        <v>3837</v>
      </c>
      <c r="D1061">
        <v>47.8333320618</v>
      </c>
      <c r="E1061">
        <v>14.4333333969</v>
      </c>
      <c r="F1061">
        <v>899</v>
      </c>
      <c r="G1061" t="s">
        <v>3837</v>
      </c>
      <c r="H1061">
        <v>47.8333320618</v>
      </c>
      <c r="I1061">
        <v>14.4333333969</v>
      </c>
      <c r="J1061">
        <v>899</v>
      </c>
    </row>
    <row r="1062" spans="1:10">
      <c r="A1062" t="s">
        <v>1343</v>
      </c>
      <c r="B1062" t="s">
        <v>1698</v>
      </c>
      <c r="C1062" t="s">
        <v>3831</v>
      </c>
      <c r="D1062">
        <v>-69.370002746599994</v>
      </c>
      <c r="E1062">
        <v>76.370002746599994</v>
      </c>
      <c r="F1062">
        <v>71</v>
      </c>
      <c r="G1062" t="s">
        <v>3831</v>
      </c>
      <c r="H1062">
        <v>-69.370002746599994</v>
      </c>
      <c r="I1062">
        <v>76.370002746599994</v>
      </c>
      <c r="J1062">
        <v>71</v>
      </c>
    </row>
    <row r="1063" spans="1:10">
      <c r="A1063" t="s">
        <v>1344</v>
      </c>
      <c r="B1063" t="s">
        <v>2378</v>
      </c>
      <c r="C1063" t="s">
        <v>2379</v>
      </c>
      <c r="D1063">
        <v>46.259998321499999</v>
      </c>
      <c r="E1063">
        <v>15</v>
      </c>
      <c r="F1063">
        <v>770</v>
      </c>
      <c r="G1063" t="s">
        <v>2379</v>
      </c>
      <c r="H1063">
        <v>46.259998321499999</v>
      </c>
      <c r="I1063">
        <v>15</v>
      </c>
      <c r="J1063">
        <v>770</v>
      </c>
    </row>
    <row r="1064" spans="1:10">
      <c r="A1064" t="s">
        <v>1345</v>
      </c>
      <c r="B1064" t="s">
        <v>2916</v>
      </c>
      <c r="C1064" t="s">
        <v>1890</v>
      </c>
      <c r="D1064">
        <v>39.082777999999998</v>
      </c>
      <c r="E1064">
        <v>-1.101111</v>
      </c>
      <c r="F1064">
        <v>885</v>
      </c>
      <c r="G1064" t="s">
        <v>1890</v>
      </c>
      <c r="H1064">
        <v>39.082777999999998</v>
      </c>
      <c r="I1064">
        <v>-1.101111</v>
      </c>
      <c r="J1064">
        <v>885</v>
      </c>
    </row>
    <row r="1065" spans="1:10">
      <c r="A1065" t="s">
        <v>1346</v>
      </c>
      <c r="B1065" t="s">
        <v>93</v>
      </c>
      <c r="C1065" t="s">
        <v>91</v>
      </c>
      <c r="D1065">
        <v>47.416499999999999</v>
      </c>
      <c r="E1065">
        <v>10.97964</v>
      </c>
      <c r="F1065">
        <v>2671</v>
      </c>
      <c r="G1065" t="s">
        <v>91</v>
      </c>
      <c r="H1065">
        <v>47.416499999999999</v>
      </c>
      <c r="I1065">
        <v>10.97964</v>
      </c>
      <c r="J1065">
        <v>2671</v>
      </c>
    </row>
    <row r="1066" spans="1:10">
      <c r="A1066" t="s">
        <v>1347</v>
      </c>
      <c r="B1066" t="s">
        <v>2381</v>
      </c>
      <c r="C1066" t="s">
        <v>2002</v>
      </c>
      <c r="D1066">
        <v>57.135100000000001</v>
      </c>
      <c r="E1066">
        <v>25.9056</v>
      </c>
      <c r="F1066">
        <v>183</v>
      </c>
      <c r="G1066" t="s">
        <v>2002</v>
      </c>
      <c r="H1066">
        <v>57.135100000000001</v>
      </c>
      <c r="I1066">
        <v>25.9056</v>
      </c>
      <c r="J1066">
        <v>183</v>
      </c>
    </row>
    <row r="1067" spans="1:10">
      <c r="A1067" t="s">
        <v>1348</v>
      </c>
      <c r="B1067" t="s">
        <v>2917</v>
      </c>
      <c r="C1067" t="s">
        <v>3835</v>
      </c>
      <c r="D1067">
        <v>3.25</v>
      </c>
      <c r="E1067">
        <v>11.883330000000001</v>
      </c>
      <c r="F1067">
        <v>720</v>
      </c>
      <c r="G1067" t="s">
        <v>3835</v>
      </c>
      <c r="H1067">
        <v>3.25</v>
      </c>
      <c r="I1067">
        <v>11.883330000000001</v>
      </c>
      <c r="J1067">
        <v>720</v>
      </c>
    </row>
    <row r="1068" spans="1:10">
      <c r="A1068" t="s">
        <v>1349</v>
      </c>
      <c r="B1068" t="s">
        <v>97</v>
      </c>
      <c r="C1068" t="s">
        <v>95</v>
      </c>
      <c r="D1068">
        <v>47.421075000000002</v>
      </c>
      <c r="E1068">
        <v>10.985896</v>
      </c>
      <c r="F1068">
        <v>2962</v>
      </c>
      <c r="G1068" t="s">
        <v>95</v>
      </c>
      <c r="H1068">
        <v>47.421075000000002</v>
      </c>
      <c r="I1068">
        <v>10.985896</v>
      </c>
      <c r="J1068">
        <v>2962</v>
      </c>
    </row>
    <row r="1069" spans="1:10">
      <c r="A1069" t="s">
        <v>1352</v>
      </c>
      <c r="B1069" t="s">
        <v>2918</v>
      </c>
      <c r="C1069" t="s">
        <v>3836</v>
      </c>
      <c r="D1069">
        <v>55.700000762899997</v>
      </c>
      <c r="E1069">
        <v>36.799999237100003</v>
      </c>
      <c r="F1069">
        <v>184</v>
      </c>
      <c r="G1069" t="s">
        <v>3836</v>
      </c>
      <c r="H1069">
        <v>55.700000762899997</v>
      </c>
      <c r="I1069">
        <v>36.799999237100003</v>
      </c>
      <c r="J1069">
        <v>184</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4"/>
  </sheetPr>
  <dimension ref="A1:L207"/>
  <sheetViews>
    <sheetView topLeftCell="B1" workbookViewId="0">
      <selection activeCell="K3" sqref="K3:L207"/>
    </sheetView>
  </sheetViews>
  <sheetFormatPr defaultRowHeight="15"/>
  <cols>
    <col min="1" max="1" width="15.85546875" bestFit="1" customWidth="1"/>
    <col min="2" max="2" width="14" bestFit="1" customWidth="1"/>
    <col min="3" max="3" width="48.7109375" bestFit="1" customWidth="1"/>
    <col min="4" max="4" width="15.7109375" bestFit="1" customWidth="1"/>
    <col min="5" max="5" width="17.7109375" bestFit="1" customWidth="1"/>
    <col min="6" max="6" width="17.140625" bestFit="1" customWidth="1"/>
    <col min="7" max="7" width="49.85546875" bestFit="1" customWidth="1"/>
    <col min="8" max="9" width="12.7109375" bestFit="1" customWidth="1"/>
    <col min="10" max="10" width="11.5703125" bestFit="1" customWidth="1"/>
    <col min="11" max="11" width="22.5703125" bestFit="1" customWidth="1"/>
    <col min="12" max="12" width="25.28515625" bestFit="1" customWidth="1"/>
  </cols>
  <sheetData>
    <row r="1" spans="1:12">
      <c r="A1" t="s">
        <v>8253</v>
      </c>
      <c r="G1" t="s">
        <v>7829</v>
      </c>
    </row>
    <row r="2" spans="1:12">
      <c r="A2" s="42" t="s">
        <v>6464</v>
      </c>
      <c r="B2" s="42" t="s">
        <v>6465</v>
      </c>
      <c r="C2" s="42" t="s">
        <v>6466</v>
      </c>
      <c r="D2" s="42" t="s">
        <v>6467</v>
      </c>
      <c r="E2" s="42" t="s">
        <v>6468</v>
      </c>
      <c r="F2" s="42" t="s">
        <v>6469</v>
      </c>
      <c r="G2" t="s">
        <v>8246</v>
      </c>
      <c r="H2" t="s">
        <v>8245</v>
      </c>
      <c r="I2" t="s">
        <v>8244</v>
      </c>
      <c r="J2" t="s">
        <v>8243</v>
      </c>
      <c r="K2" s="43" t="s">
        <v>8254</v>
      </c>
      <c r="L2" s="43" t="s">
        <v>8255</v>
      </c>
    </row>
    <row r="3" spans="1:12">
      <c r="A3" t="s">
        <v>313</v>
      </c>
      <c r="B3" t="s">
        <v>2105</v>
      </c>
      <c r="C3" t="s">
        <v>2106</v>
      </c>
      <c r="D3">
        <v>-12.766666412399999</v>
      </c>
      <c r="E3">
        <v>-38.1666679382</v>
      </c>
      <c r="G3" t="s">
        <v>8187</v>
      </c>
      <c r="H3">
        <v>-12.766666412399999</v>
      </c>
      <c r="I3">
        <v>-38.1666679382</v>
      </c>
      <c r="J3">
        <v>0</v>
      </c>
      <c r="K3">
        <f>SQRT((Table_Query_from_Excel_Files5[[#This Row],[Latitude]]-Table_Query_from_Excel_Files5[[#This Row],[LATITUDE_NU]])^2+(Table_Query_from_Excel_Files5[[#This Row],[Longitude]]-Table_Query_from_Excel_Files5[[#This Row],[LONGITUDE_NU]])^2)</f>
        <v>0</v>
      </c>
      <c r="L3">
        <f>Table_Query_from_Excel_Files5[[#This Row],[Elevation]]-Table_Query_from_Excel_Files5[[#This Row],[ELEVATION_NU]]</f>
        <v>0</v>
      </c>
    </row>
    <row r="4" spans="1:12">
      <c r="A4" t="s">
        <v>318</v>
      </c>
      <c r="B4" t="s">
        <v>2385</v>
      </c>
      <c r="C4" t="s">
        <v>2384</v>
      </c>
      <c r="D4">
        <v>51.680000305199997</v>
      </c>
      <c r="E4">
        <v>-9.7299995421999999</v>
      </c>
      <c r="F4">
        <v>50</v>
      </c>
      <c r="G4" t="s">
        <v>8109</v>
      </c>
      <c r="H4">
        <v>51.680000305199997</v>
      </c>
      <c r="I4">
        <v>-9.7299995421999999</v>
      </c>
      <c r="J4">
        <v>50</v>
      </c>
      <c r="K4">
        <f>SQRT((Table_Query_from_Excel_Files5[[#This Row],[Latitude]]-Table_Query_from_Excel_Files5[[#This Row],[LATITUDE_NU]])^2+(Table_Query_from_Excel_Files5[[#This Row],[Longitude]]-Table_Query_from_Excel_Files5[[#This Row],[LONGITUDE_NU]])^2)</f>
        <v>0</v>
      </c>
      <c r="L4">
        <f>Table_Query_from_Excel_Files5[[#This Row],[Elevation]]-Table_Query_from_Excel_Files5[[#This Row],[ELEVATION_NU]]</f>
        <v>0</v>
      </c>
    </row>
    <row r="5" spans="1:12">
      <c r="A5" t="s">
        <v>329</v>
      </c>
      <c r="B5" t="s">
        <v>66</v>
      </c>
      <c r="C5" t="s">
        <v>64</v>
      </c>
      <c r="D5">
        <v>82.499145507799994</v>
      </c>
      <c r="E5">
        <v>-62.341526031500003</v>
      </c>
      <c r="F5">
        <v>210</v>
      </c>
      <c r="G5" t="s">
        <v>8185</v>
      </c>
      <c r="H5">
        <v>82.499145507799994</v>
      </c>
      <c r="I5">
        <v>-62.341526031500003</v>
      </c>
      <c r="J5">
        <v>210</v>
      </c>
      <c r="K5">
        <f>SQRT((Table_Query_from_Excel_Files5[[#This Row],[Latitude]]-Table_Query_from_Excel_Files5[[#This Row],[LATITUDE_NU]])^2+(Table_Query_from_Excel_Files5[[#This Row],[Longitude]]-Table_Query_from_Excel_Files5[[#This Row],[LONGITUDE_NU]])^2)</f>
        <v>0</v>
      </c>
      <c r="L5">
        <f>Table_Query_from_Excel_Files5[[#This Row],[Elevation]]-Table_Query_from_Excel_Files5[[#This Row],[ELEVATION_NU]]</f>
        <v>0</v>
      </c>
    </row>
    <row r="6" spans="1:12">
      <c r="A6" t="s">
        <v>331</v>
      </c>
      <c r="B6" t="s">
        <v>2111</v>
      </c>
      <c r="C6" t="s">
        <v>2112</v>
      </c>
      <c r="D6">
        <v>-37.798301696800003</v>
      </c>
      <c r="E6">
        <v>77.537803649899999</v>
      </c>
      <c r="F6">
        <v>70</v>
      </c>
      <c r="G6" t="s">
        <v>8182</v>
      </c>
      <c r="H6">
        <v>-37.798301696800003</v>
      </c>
      <c r="I6">
        <v>77.537803649899999</v>
      </c>
      <c r="J6">
        <v>70</v>
      </c>
      <c r="K6">
        <f>SQRT((Table_Query_from_Excel_Files5[[#This Row],[Latitude]]-Table_Query_from_Excel_Files5[[#This Row],[LATITUDE_NU]])^2+(Table_Query_from_Excel_Files5[[#This Row],[Longitude]]-Table_Query_from_Excel_Files5[[#This Row],[LONGITUDE_NU]])^2)</f>
        <v>0</v>
      </c>
      <c r="L6">
        <f>Table_Query_from_Excel_Files5[[#This Row],[Elevation]]-Table_Query_from_Excel_Files5[[#This Row],[ELEVATION_NU]]</f>
        <v>0</v>
      </c>
    </row>
    <row r="7" spans="1:12">
      <c r="A7" t="s">
        <v>332</v>
      </c>
      <c r="B7" t="s">
        <v>2113</v>
      </c>
      <c r="C7" t="s">
        <v>3022</v>
      </c>
      <c r="D7">
        <v>45.029998779300001</v>
      </c>
      <c r="E7">
        <v>-68.680000305199997</v>
      </c>
      <c r="F7">
        <v>50</v>
      </c>
      <c r="G7" t="s">
        <v>7890</v>
      </c>
      <c r="H7">
        <v>45.029998779300001</v>
      </c>
      <c r="I7">
        <v>-68.680000305199997</v>
      </c>
      <c r="J7">
        <v>50</v>
      </c>
      <c r="K7">
        <f>SQRT((Table_Query_from_Excel_Files5[[#This Row],[Latitude]]-Table_Query_from_Excel_Files5[[#This Row],[LATITUDE_NU]])^2+(Table_Query_from_Excel_Files5[[#This Row],[Longitude]]-Table_Query_from_Excel_Files5[[#This Row],[LONGITUDE_NU]])^2)</f>
        <v>0</v>
      </c>
      <c r="L7">
        <f>Table_Query_from_Excel_Files5[[#This Row],[Elevation]]-Table_Query_from_Excel_Files5[[#This Row],[ELEVATION_NU]]</f>
        <v>0</v>
      </c>
    </row>
    <row r="8" spans="1:12">
      <c r="A8" t="s">
        <v>333</v>
      </c>
      <c r="B8" t="s">
        <v>214</v>
      </c>
      <c r="C8" t="s">
        <v>212</v>
      </c>
      <c r="D8">
        <v>36.538333892799997</v>
      </c>
      <c r="E8">
        <v>126.33000183110001</v>
      </c>
      <c r="F8">
        <v>46</v>
      </c>
      <c r="G8" t="s">
        <v>8105</v>
      </c>
      <c r="H8">
        <v>36.538333892799997</v>
      </c>
      <c r="I8">
        <v>126.33000183110001</v>
      </c>
      <c r="J8">
        <v>46</v>
      </c>
      <c r="K8">
        <f>SQRT((Table_Query_from_Excel_Files5[[#This Row],[Latitude]]-Table_Query_from_Excel_Files5[[#This Row],[LATITUDE_NU]])^2+(Table_Query_from_Excel_Files5[[#This Row],[Longitude]]-Table_Query_from_Excel_Files5[[#This Row],[LONGITUDE_NU]])^2)</f>
        <v>0</v>
      </c>
      <c r="L8">
        <f>Table_Query_from_Excel_Files5[[#This Row],[Elevation]]-Table_Query_from_Excel_Files5[[#This Row],[ELEVATION_NU]]</f>
        <v>0</v>
      </c>
    </row>
    <row r="9" spans="1:12">
      <c r="A9" t="s">
        <v>345</v>
      </c>
      <c r="B9" t="s">
        <v>235</v>
      </c>
      <c r="C9" t="s">
        <v>233</v>
      </c>
      <c r="D9">
        <v>-77.832000732400004</v>
      </c>
      <c r="E9">
        <v>166.6600036621</v>
      </c>
      <c r="F9">
        <v>184</v>
      </c>
      <c r="G9" t="s">
        <v>8102</v>
      </c>
      <c r="H9">
        <v>-77.832000732400004</v>
      </c>
      <c r="I9">
        <v>166.6600036621</v>
      </c>
      <c r="J9">
        <v>184</v>
      </c>
      <c r="K9">
        <f>SQRT((Table_Query_from_Excel_Files5[[#This Row],[Latitude]]-Table_Query_from_Excel_Files5[[#This Row],[LATITUDE_NU]])^2+(Table_Query_from_Excel_Files5[[#This Row],[Longitude]]-Table_Query_from_Excel_Files5[[#This Row],[LONGITUDE_NU]])^2)</f>
        <v>0</v>
      </c>
      <c r="L9">
        <f>Table_Query_from_Excel_Files5[[#This Row],[Elevation]]-Table_Query_from_Excel_Files5[[#This Row],[ELEVATION_NU]]</f>
        <v>0</v>
      </c>
    </row>
    <row r="10" spans="1:12">
      <c r="A10" t="s">
        <v>355</v>
      </c>
      <c r="B10" t="s">
        <v>1456</v>
      </c>
      <c r="C10" t="s">
        <v>2116</v>
      </c>
      <c r="D10">
        <v>-7.9699997902000002</v>
      </c>
      <c r="E10">
        <v>-14.399999618500001</v>
      </c>
      <c r="F10">
        <v>91</v>
      </c>
      <c r="G10" t="s">
        <v>8100</v>
      </c>
      <c r="H10">
        <v>-7.9699997902000002</v>
      </c>
      <c r="I10">
        <v>-14.399999618500001</v>
      </c>
      <c r="J10">
        <v>91</v>
      </c>
      <c r="K10">
        <f>SQRT((Table_Query_from_Excel_Files5[[#This Row],[Latitude]]-Table_Query_from_Excel_Files5[[#This Row],[LATITUDE_NU]])^2+(Table_Query_from_Excel_Files5[[#This Row],[Longitude]]-Table_Query_from_Excel_Files5[[#This Row],[LONGITUDE_NU]])^2)</f>
        <v>0</v>
      </c>
      <c r="L10">
        <f>Table_Query_from_Excel_Files5[[#This Row],[Elevation]]-Table_Query_from_Excel_Files5[[#This Row],[ELEVATION_NU]]</f>
        <v>0</v>
      </c>
    </row>
    <row r="11" spans="1:12">
      <c r="A11" t="s">
        <v>359</v>
      </c>
      <c r="B11" t="s">
        <v>2117</v>
      </c>
      <c r="C11" t="s">
        <v>2118</v>
      </c>
      <c r="D11">
        <v>23.266666412399999</v>
      </c>
      <c r="E11">
        <v>5.6333332061999997</v>
      </c>
      <c r="F11">
        <v>2710</v>
      </c>
      <c r="G11" t="s">
        <v>8180</v>
      </c>
      <c r="H11">
        <v>23.266666412399999</v>
      </c>
      <c r="I11">
        <v>5.6333332061999997</v>
      </c>
      <c r="J11">
        <v>2710</v>
      </c>
      <c r="K11">
        <f>SQRT((Table_Query_from_Excel_Files5[[#This Row],[Latitude]]-Table_Query_from_Excel_Files5[[#This Row],[LATITUDE_NU]])^2+(Table_Query_from_Excel_Files5[[#This Row],[Longitude]]-Table_Query_from_Excel_Files5[[#This Row],[LONGITUDE_NU]])^2)</f>
        <v>0</v>
      </c>
      <c r="L11">
        <f>Table_Query_from_Excel_Files5[[#This Row],[Elevation]]-Table_Query_from_Excel_Files5[[#This Row],[ELEVATION_NU]]</f>
        <v>0</v>
      </c>
    </row>
    <row r="12" spans="1:12">
      <c r="A12" t="s">
        <v>371</v>
      </c>
      <c r="B12" t="s">
        <v>2119</v>
      </c>
      <c r="C12" t="s">
        <v>2120</v>
      </c>
      <c r="D12">
        <v>17.75</v>
      </c>
      <c r="E12">
        <v>-64.75</v>
      </c>
      <c r="F12">
        <v>3</v>
      </c>
      <c r="G12" t="s">
        <v>8099</v>
      </c>
      <c r="H12">
        <v>17.75</v>
      </c>
      <c r="I12">
        <v>-64.75</v>
      </c>
      <c r="J12">
        <v>3</v>
      </c>
      <c r="K12">
        <f>SQRT((Table_Query_from_Excel_Files5[[#This Row],[Latitude]]-Table_Query_from_Excel_Files5[[#This Row],[LATITUDE_NU]])^2+(Table_Query_from_Excel_Files5[[#This Row],[Longitude]]-Table_Query_from_Excel_Files5[[#This Row],[LONGITUDE_NU]])^2)</f>
        <v>0</v>
      </c>
      <c r="L12">
        <f>Table_Query_from_Excel_Files5[[#This Row],[Elevation]]-Table_Query_from_Excel_Files5[[#This Row],[ELEVATION_NU]]</f>
        <v>0</v>
      </c>
    </row>
    <row r="13" spans="1:12">
      <c r="A13" t="s">
        <v>374</v>
      </c>
      <c r="B13" t="s">
        <v>2121</v>
      </c>
      <c r="C13" t="s">
        <v>3648</v>
      </c>
      <c r="D13">
        <v>38.770000457800002</v>
      </c>
      <c r="E13">
        <v>-27.379999160800001</v>
      </c>
      <c r="F13">
        <v>40</v>
      </c>
      <c r="G13" t="s">
        <v>8098</v>
      </c>
      <c r="H13">
        <v>38.770000457800002</v>
      </c>
      <c r="I13">
        <v>-27.379999160800001</v>
      </c>
      <c r="J13">
        <v>40</v>
      </c>
      <c r="K13">
        <f>SQRT((Table_Query_from_Excel_Files5[[#This Row],[Latitude]]-Table_Query_from_Excel_Files5[[#This Row],[LATITUDE_NU]])^2+(Table_Query_from_Excel_Files5[[#This Row],[Longitude]]-Table_Query_from_Excel_Files5[[#This Row],[LONGITUDE_NU]])^2)</f>
        <v>0</v>
      </c>
      <c r="L13">
        <f>Table_Query_from_Excel_Files5[[#This Row],[Elevation]]-Table_Query_from_Excel_Files5[[#This Row],[ELEVATION_NU]]</f>
        <v>0</v>
      </c>
    </row>
    <row r="14" spans="1:12">
      <c r="A14" t="s">
        <v>378</v>
      </c>
      <c r="B14" t="s">
        <v>2123</v>
      </c>
      <c r="C14" t="s">
        <v>2124</v>
      </c>
      <c r="D14">
        <v>55.5</v>
      </c>
      <c r="E14">
        <v>16.670000076299999</v>
      </c>
      <c r="F14">
        <v>7</v>
      </c>
      <c r="G14" t="s">
        <v>8096</v>
      </c>
      <c r="H14">
        <v>55.5</v>
      </c>
      <c r="I14">
        <v>16.670000076299999</v>
      </c>
      <c r="J14">
        <v>7</v>
      </c>
      <c r="K14">
        <f>SQRT((Table_Query_from_Excel_Files5[[#This Row],[Latitude]]-Table_Query_from_Excel_Files5[[#This Row],[LATITUDE_NU]])^2+(Table_Query_from_Excel_Files5[[#This Row],[Longitude]]-Table_Query_from_Excel_Files5[[#This Row],[LONGITUDE_NU]])^2)</f>
        <v>0</v>
      </c>
      <c r="L14">
        <f>Table_Query_from_Excel_Files5[[#This Row],[Elevation]]-Table_Query_from_Excel_Files5[[#This Row],[ELEVATION_NU]]</f>
        <v>0</v>
      </c>
    </row>
    <row r="15" spans="1:12">
      <c r="A15" t="s">
        <v>391</v>
      </c>
      <c r="B15" t="s">
        <v>2127</v>
      </c>
      <c r="C15" t="s">
        <v>2128</v>
      </c>
      <c r="D15">
        <v>42.179199218800001</v>
      </c>
      <c r="E15">
        <v>23.5855998993</v>
      </c>
      <c r="F15">
        <v>2925</v>
      </c>
      <c r="G15" t="s">
        <v>8095</v>
      </c>
      <c r="H15">
        <v>42.179199218800001</v>
      </c>
      <c r="I15">
        <v>23.5855998993</v>
      </c>
      <c r="J15">
        <v>2925</v>
      </c>
      <c r="K15">
        <f>SQRT((Table_Query_from_Excel_Files5[[#This Row],[Latitude]]-Table_Query_from_Excel_Files5[[#This Row],[LATITUDE_NU]])^2+(Table_Query_from_Excel_Files5[[#This Row],[Longitude]]-Table_Query_from_Excel_Files5[[#This Row],[LONGITUDE_NU]])^2)</f>
        <v>0</v>
      </c>
      <c r="L15">
        <f>Table_Query_from_Excel_Files5[[#This Row],[Elevation]]-Table_Query_from_Excel_Files5[[#This Row],[ELEVATION_NU]]</f>
        <v>0</v>
      </c>
    </row>
    <row r="16" spans="1:12">
      <c r="A16" t="s">
        <v>392</v>
      </c>
      <c r="B16" t="s">
        <v>2387</v>
      </c>
      <c r="C16" t="s">
        <v>2386</v>
      </c>
      <c r="D16">
        <v>55.200000762899997</v>
      </c>
      <c r="E16">
        <v>165.97999572750001</v>
      </c>
      <c r="F16">
        <v>13</v>
      </c>
      <c r="G16" t="s">
        <v>8092</v>
      </c>
      <c r="H16">
        <v>55.200000762899997</v>
      </c>
      <c r="I16">
        <v>165.97999572750001</v>
      </c>
      <c r="J16">
        <v>13</v>
      </c>
      <c r="K16">
        <f>SQRT((Table_Query_from_Excel_Files5[[#This Row],[Latitude]]-Table_Query_from_Excel_Files5[[#This Row],[LATITUDE_NU]])^2+(Table_Query_from_Excel_Files5[[#This Row],[Longitude]]-Table_Query_from_Excel_Files5[[#This Row],[LONGITUDE_NU]])^2)</f>
        <v>0</v>
      </c>
      <c r="L16">
        <f>Table_Query_from_Excel_Files5[[#This Row],[Elevation]]-Table_Query_from_Excel_Files5[[#This Row],[ELEVATION_NU]]</f>
        <v>0</v>
      </c>
    </row>
    <row r="17" spans="1:12">
      <c r="A17" t="s">
        <v>397</v>
      </c>
      <c r="B17" t="s">
        <v>2129</v>
      </c>
      <c r="C17" t="s">
        <v>2130</v>
      </c>
      <c r="D17">
        <v>41.970001220699999</v>
      </c>
      <c r="E17">
        <v>3.2300000190999998</v>
      </c>
      <c r="F17">
        <v>13</v>
      </c>
      <c r="G17" t="s">
        <v>7888</v>
      </c>
      <c r="H17">
        <v>41.970001220699999</v>
      </c>
      <c r="I17">
        <v>3.2300000190999998</v>
      </c>
      <c r="J17">
        <v>13</v>
      </c>
      <c r="K17">
        <f>SQRT((Table_Query_from_Excel_Files5[[#This Row],[Latitude]]-Table_Query_from_Excel_Files5[[#This Row],[LATITUDE_NU]])^2+(Table_Query_from_Excel_Files5[[#This Row],[Longitude]]-Table_Query_from_Excel_Files5[[#This Row],[LONGITUDE_NU]])^2)</f>
        <v>0</v>
      </c>
      <c r="L17">
        <f>Table_Query_from_Excel_Files5[[#This Row],[Elevation]]-Table_Query_from_Excel_Files5[[#This Row],[ELEVATION_NU]]</f>
        <v>0</v>
      </c>
    </row>
    <row r="18" spans="1:12">
      <c r="A18" t="s">
        <v>399</v>
      </c>
      <c r="B18" t="s">
        <v>231</v>
      </c>
      <c r="C18" t="s">
        <v>230</v>
      </c>
      <c r="D18">
        <v>-41.408191680900003</v>
      </c>
      <c r="E18">
        <v>174.870803833</v>
      </c>
      <c r="F18">
        <v>85</v>
      </c>
      <c r="G18" t="s">
        <v>8091</v>
      </c>
      <c r="H18">
        <v>-41.408191680900003</v>
      </c>
      <c r="I18">
        <v>174.870803833</v>
      </c>
      <c r="J18">
        <v>85</v>
      </c>
      <c r="K18">
        <f>SQRT((Table_Query_from_Excel_Files5[[#This Row],[Latitude]]-Table_Query_from_Excel_Files5[[#This Row],[LATITUDE_NU]])^2+(Table_Query_from_Excel_Files5[[#This Row],[Longitude]]-Table_Query_from_Excel_Files5[[#This Row],[LONGITUDE_NU]])^2)</f>
        <v>0</v>
      </c>
      <c r="L18">
        <f>Table_Query_from_Excel_Files5[[#This Row],[Elevation]]-Table_Query_from_Excel_Files5[[#This Row],[ELEVATION_NU]]</f>
        <v>0</v>
      </c>
    </row>
    <row r="19" spans="1:12">
      <c r="A19" t="s">
        <v>407</v>
      </c>
      <c r="B19" t="s">
        <v>2131</v>
      </c>
      <c r="C19" t="s">
        <v>3097</v>
      </c>
      <c r="D19">
        <v>-0.20194439589999999</v>
      </c>
      <c r="E19">
        <v>100.31805419920001</v>
      </c>
      <c r="F19">
        <v>864</v>
      </c>
      <c r="G19" t="s">
        <v>8177</v>
      </c>
      <c r="H19">
        <v>-0.20194439589999999</v>
      </c>
      <c r="I19">
        <v>100.31805419920001</v>
      </c>
      <c r="J19">
        <v>864</v>
      </c>
      <c r="K19">
        <f>SQRT((Table_Query_from_Excel_Files5[[#This Row],[Latitude]]-Table_Query_from_Excel_Files5[[#This Row],[LATITUDE_NU]])^2+(Table_Query_from_Excel_Files5[[#This Row],[Longitude]]-Table_Query_from_Excel_Files5[[#This Row],[LONGITUDE_NU]])^2)</f>
        <v>0</v>
      </c>
      <c r="L19">
        <f>Table_Query_from_Excel_Files5[[#This Row],[Elevation]]-Table_Query_from_Excel_Files5[[#This Row],[ELEVATION_NU]]</f>
        <v>0</v>
      </c>
    </row>
    <row r="20" spans="1:12">
      <c r="A20" t="s">
        <v>412</v>
      </c>
      <c r="B20" t="s">
        <v>2133</v>
      </c>
      <c r="C20" t="s">
        <v>2450</v>
      </c>
      <c r="D20">
        <v>32.3699989319</v>
      </c>
      <c r="E20">
        <v>-64.650001525899995</v>
      </c>
      <c r="F20">
        <v>30</v>
      </c>
      <c r="G20" t="s">
        <v>8088</v>
      </c>
      <c r="H20">
        <v>32.3699989319</v>
      </c>
      <c r="I20">
        <v>-64.650001525899995</v>
      </c>
      <c r="J20">
        <v>30</v>
      </c>
      <c r="K20">
        <f>SQRT((Table_Query_from_Excel_Files5[[#This Row],[Latitude]]-Table_Query_from_Excel_Files5[[#This Row],[LATITUDE_NU]])^2+(Table_Query_from_Excel_Files5[[#This Row],[Longitude]]-Table_Query_from_Excel_Files5[[#This Row],[LONGITUDE_NU]])^2)</f>
        <v>0</v>
      </c>
      <c r="L20">
        <f>Table_Query_from_Excel_Files5[[#This Row],[Elevation]]-Table_Query_from_Excel_Files5[[#This Row],[ELEVATION_NU]]</f>
        <v>0</v>
      </c>
    </row>
    <row r="21" spans="1:12">
      <c r="A21" t="s">
        <v>416</v>
      </c>
      <c r="B21" t="s">
        <v>35</v>
      </c>
      <c r="C21" t="s">
        <v>33</v>
      </c>
      <c r="D21">
        <v>32.270000457800002</v>
      </c>
      <c r="E21">
        <v>-64.879997253400006</v>
      </c>
      <c r="F21">
        <v>30</v>
      </c>
      <c r="G21" t="s">
        <v>8087</v>
      </c>
      <c r="H21">
        <v>32.270000457800002</v>
      </c>
      <c r="I21">
        <v>-64.879997253400006</v>
      </c>
      <c r="J21">
        <v>30</v>
      </c>
      <c r="K21">
        <f>SQRT((Table_Query_from_Excel_Files5[[#This Row],[Latitude]]-Table_Query_from_Excel_Files5[[#This Row],[LATITUDE_NU]])^2+(Table_Query_from_Excel_Files5[[#This Row],[Longitude]]-Table_Query_from_Excel_Files5[[#This Row],[LONGITUDE_NU]])^2)</f>
        <v>0</v>
      </c>
      <c r="L21">
        <f>Table_Query_from_Excel_Files5[[#This Row],[Elevation]]-Table_Query_from_Excel_Files5[[#This Row],[ELEVATION_NU]]</f>
        <v>0</v>
      </c>
    </row>
    <row r="22" spans="1:12">
      <c r="A22" t="s">
        <v>440</v>
      </c>
      <c r="B22" t="s">
        <v>2137</v>
      </c>
      <c r="C22" t="s">
        <v>1810</v>
      </c>
      <c r="D22">
        <v>48.816665649400001</v>
      </c>
      <c r="E22">
        <v>13.216666221600001</v>
      </c>
      <c r="F22">
        <v>1016</v>
      </c>
      <c r="G22" t="s">
        <v>7886</v>
      </c>
      <c r="H22">
        <v>48.816665649400001</v>
      </c>
      <c r="I22">
        <v>13.216666221600001</v>
      </c>
      <c r="J22">
        <v>1016</v>
      </c>
      <c r="K22">
        <f>SQRT((Table_Query_from_Excel_Files5[[#This Row],[Latitude]]-Table_Query_from_Excel_Files5[[#This Row],[LATITUDE_NU]])^2+(Table_Query_from_Excel_Files5[[#This Row],[Longitude]]-Table_Query_from_Excel_Files5[[#This Row],[LONGITUDE_NU]])^2)</f>
        <v>0</v>
      </c>
      <c r="L22">
        <f>Table_Query_from_Excel_Files5[[#This Row],[Elevation]]-Table_Query_from_Excel_Files5[[#This Row],[ELEVATION_NU]]</f>
        <v>0</v>
      </c>
    </row>
    <row r="23" spans="1:12">
      <c r="A23" t="s">
        <v>442</v>
      </c>
      <c r="B23" t="s">
        <v>253</v>
      </c>
      <c r="C23" t="s">
        <v>3042</v>
      </c>
      <c r="D23">
        <v>71.323013305700002</v>
      </c>
      <c r="E23">
        <v>-156.6114654541</v>
      </c>
      <c r="F23">
        <v>11</v>
      </c>
      <c r="G23" t="s">
        <v>8174</v>
      </c>
      <c r="H23">
        <v>71.323013305700002</v>
      </c>
      <c r="I23">
        <v>-156.6114654541</v>
      </c>
      <c r="J23">
        <v>11</v>
      </c>
      <c r="K23">
        <f>SQRT((Table_Query_from_Excel_Files5[[#This Row],[Latitude]]-Table_Query_from_Excel_Files5[[#This Row],[LATITUDE_NU]])^2+(Table_Query_from_Excel_Files5[[#This Row],[Longitude]]-Table_Query_from_Excel_Files5[[#This Row],[LONGITUDE_NU]])^2)</f>
        <v>0</v>
      </c>
      <c r="L23">
        <f>Table_Query_from_Excel_Files5[[#This Row],[Elevation]]-Table_Query_from_Excel_Files5[[#This Row],[ELEVATION_NU]]</f>
        <v>0</v>
      </c>
    </row>
    <row r="24" spans="1:12">
      <c r="A24" t="s">
        <v>443</v>
      </c>
      <c r="B24" t="s">
        <v>2138</v>
      </c>
      <c r="C24" t="s">
        <v>3157</v>
      </c>
      <c r="D24">
        <v>44.169998168900001</v>
      </c>
      <c r="E24">
        <v>28.6800003052</v>
      </c>
      <c r="F24">
        <v>3</v>
      </c>
      <c r="G24" t="s">
        <v>8086</v>
      </c>
      <c r="H24">
        <v>44.169998168900001</v>
      </c>
      <c r="I24">
        <v>28.6800003052</v>
      </c>
      <c r="J24">
        <v>3</v>
      </c>
      <c r="K24">
        <f>SQRT((Table_Query_from_Excel_Files5[[#This Row],[Latitude]]-Table_Query_from_Excel_Files5[[#This Row],[LATITUDE_NU]])^2+(Table_Query_from_Excel_Files5[[#This Row],[Longitude]]-Table_Query_from_Excel_Files5[[#This Row],[LONGITUDE_NU]])^2)</f>
        <v>0</v>
      </c>
      <c r="L24">
        <f>Table_Query_from_Excel_Files5[[#This Row],[Elevation]]-Table_Query_from_Excel_Files5[[#This Row],[ELEVATION_NU]]</f>
        <v>0</v>
      </c>
    </row>
    <row r="25" spans="1:12">
      <c r="A25" t="s">
        <v>463</v>
      </c>
      <c r="B25" t="s">
        <v>110</v>
      </c>
      <c r="C25" t="s">
        <v>109</v>
      </c>
      <c r="D25">
        <v>30.0833339691</v>
      </c>
      <c r="E25">
        <v>31.2833328247</v>
      </c>
      <c r="F25">
        <v>35</v>
      </c>
      <c r="G25" t="s">
        <v>8085</v>
      </c>
      <c r="H25">
        <v>30.0833339691</v>
      </c>
      <c r="I25">
        <v>31.2833328247</v>
      </c>
      <c r="J25">
        <v>35</v>
      </c>
      <c r="K25">
        <f>SQRT((Table_Query_from_Excel_Files5[[#This Row],[Latitude]]-Table_Query_from_Excel_Files5[[#This Row],[LATITUDE_NU]])^2+(Table_Query_from_Excel_Files5[[#This Row],[Longitude]]-Table_Query_from_Excel_Files5[[#This Row],[LONGITUDE_NU]])^2)</f>
        <v>0</v>
      </c>
      <c r="L25">
        <f>Table_Query_from_Excel_Files5[[#This Row],[Elevation]]-Table_Query_from_Excel_Files5[[#This Row],[ELEVATION_NU]]</f>
        <v>0</v>
      </c>
    </row>
    <row r="26" spans="1:12">
      <c r="A26" t="s">
        <v>470</v>
      </c>
      <c r="B26" t="s">
        <v>2142</v>
      </c>
      <c r="C26" t="s">
        <v>3151</v>
      </c>
      <c r="D26">
        <v>55.200000762899997</v>
      </c>
      <c r="E26">
        <v>-162.7166595459</v>
      </c>
      <c r="F26">
        <v>25</v>
      </c>
      <c r="G26" t="s">
        <v>8084</v>
      </c>
      <c r="H26">
        <v>55.200000762899997</v>
      </c>
      <c r="I26">
        <v>-162.7166595459</v>
      </c>
      <c r="J26">
        <v>25</v>
      </c>
      <c r="K26">
        <f>SQRT((Table_Query_from_Excel_Files5[[#This Row],[Latitude]]-Table_Query_from_Excel_Files5[[#This Row],[LATITUDE_NU]])^2+(Table_Query_from_Excel_Files5[[#This Row],[Longitude]]-Table_Query_from_Excel_Files5[[#This Row],[LONGITUDE_NU]])^2)</f>
        <v>0</v>
      </c>
      <c r="L26">
        <f>Table_Query_from_Excel_Files5[[#This Row],[Elevation]]-Table_Query_from_Excel_Files5[[#This Row],[ELEVATION_NU]]</f>
        <v>0</v>
      </c>
    </row>
    <row r="27" spans="1:12">
      <c r="A27" t="s">
        <v>479</v>
      </c>
      <c r="B27" t="s">
        <v>2144</v>
      </c>
      <c r="C27" t="s">
        <v>2145</v>
      </c>
      <c r="D27">
        <v>53.987107999999999</v>
      </c>
      <c r="E27">
        <v>-105.11793900000001</v>
      </c>
      <c r="F27">
        <v>591</v>
      </c>
      <c r="G27" t="s">
        <v>8083</v>
      </c>
      <c r="H27">
        <v>53.987107999999999</v>
      </c>
      <c r="I27">
        <v>-105.11793900000001</v>
      </c>
      <c r="J27">
        <v>591</v>
      </c>
      <c r="K27">
        <f>SQRT((Table_Query_from_Excel_Files5[[#This Row],[Latitude]]-Table_Query_from_Excel_Files5[[#This Row],[LATITUDE_NU]])^2+(Table_Query_from_Excel_Files5[[#This Row],[Longitude]]-Table_Query_from_Excel_Files5[[#This Row],[LONGITUDE_NU]])^2)</f>
        <v>0</v>
      </c>
      <c r="L27">
        <f>Table_Query_from_Excel_Files5[[#This Row],[Elevation]]-Table_Query_from_Excel_Files5[[#This Row],[ELEVATION_NU]]</f>
        <v>0</v>
      </c>
    </row>
    <row r="28" spans="1:12">
      <c r="A28" t="s">
        <v>485</v>
      </c>
      <c r="B28" t="s">
        <v>2146</v>
      </c>
      <c r="C28" t="s">
        <v>2147</v>
      </c>
      <c r="D28">
        <v>-19.2773323059</v>
      </c>
      <c r="E28">
        <v>147.0584411621</v>
      </c>
      <c r="F28">
        <v>2</v>
      </c>
      <c r="G28" t="s">
        <v>8082</v>
      </c>
      <c r="H28">
        <v>-19.2773323059</v>
      </c>
      <c r="I28">
        <v>147.0584411621</v>
      </c>
      <c r="J28">
        <v>2</v>
      </c>
      <c r="K28">
        <f>SQRT((Table_Query_from_Excel_Files5[[#This Row],[Latitude]]-Table_Query_from_Excel_Files5[[#This Row],[LATITUDE_NU]])^2+(Table_Query_from_Excel_Files5[[#This Row],[Longitude]]-Table_Query_from_Excel_Files5[[#This Row],[LONGITUDE_NU]])^2)</f>
        <v>0</v>
      </c>
      <c r="L28">
        <f>Table_Query_from_Excel_Files5[[#This Row],[Elevation]]-Table_Query_from_Excel_Files5[[#This Row],[ELEVATION_NU]]</f>
        <v>0</v>
      </c>
    </row>
    <row r="29" spans="1:12">
      <c r="A29" t="s">
        <v>486</v>
      </c>
      <c r="B29" t="s">
        <v>1383</v>
      </c>
      <c r="C29" t="s">
        <v>2148</v>
      </c>
      <c r="D29">
        <v>-40.682220459</v>
      </c>
      <c r="E29">
        <v>144.6883392334</v>
      </c>
      <c r="F29">
        <v>94</v>
      </c>
      <c r="G29" t="s">
        <v>8173</v>
      </c>
      <c r="H29">
        <v>-40.682220459</v>
      </c>
      <c r="I29">
        <v>144.6883392334</v>
      </c>
      <c r="J29">
        <v>94</v>
      </c>
      <c r="K29">
        <f>SQRT((Table_Query_from_Excel_Files5[[#This Row],[Latitude]]-Table_Query_from_Excel_Files5[[#This Row],[LATITUDE_NU]])^2+(Table_Query_from_Excel_Files5[[#This Row],[Longitude]]-Table_Query_from_Excel_Files5[[#This Row],[LONGITUDE_NU]])^2)</f>
        <v>0</v>
      </c>
      <c r="L29">
        <f>Table_Query_from_Excel_Files5[[#This Row],[Elevation]]-Table_Query_from_Excel_Files5[[#This Row],[ELEVATION_NU]]</f>
        <v>0</v>
      </c>
    </row>
    <row r="30" spans="1:12">
      <c r="A30" t="s">
        <v>487</v>
      </c>
      <c r="B30" t="s">
        <v>171</v>
      </c>
      <c r="C30" t="s">
        <v>169</v>
      </c>
      <c r="D30">
        <v>37.666699999999999</v>
      </c>
      <c r="E30">
        <v>12.65</v>
      </c>
      <c r="F30">
        <v>5</v>
      </c>
      <c r="G30" t="s">
        <v>8081</v>
      </c>
      <c r="H30">
        <v>37.666699999999999</v>
      </c>
      <c r="I30">
        <v>12.65</v>
      </c>
      <c r="J30">
        <v>5</v>
      </c>
      <c r="K30">
        <f>SQRT((Table_Query_from_Excel_Files5[[#This Row],[Latitude]]-Table_Query_from_Excel_Files5[[#This Row],[LATITUDE_NU]])^2+(Table_Query_from_Excel_Files5[[#This Row],[Longitude]]-Table_Query_from_Excel_Files5[[#This Row],[LONGITUDE_NU]])^2)</f>
        <v>0</v>
      </c>
      <c r="L30">
        <f>Table_Query_from_Excel_Files5[[#This Row],[Elevation]]-Table_Query_from_Excel_Files5[[#This Row],[ELEVATION_NU]]</f>
        <v>0</v>
      </c>
    </row>
    <row r="31" spans="1:12">
      <c r="A31" t="s">
        <v>494</v>
      </c>
      <c r="B31" t="s">
        <v>1486</v>
      </c>
      <c r="C31" t="s">
        <v>2151</v>
      </c>
      <c r="D31">
        <v>58.737901999999998</v>
      </c>
      <c r="E31">
        <v>-93.820581000000004</v>
      </c>
      <c r="F31">
        <v>16</v>
      </c>
      <c r="G31" t="s">
        <v>8080</v>
      </c>
      <c r="H31">
        <v>58.737901999999998</v>
      </c>
      <c r="I31">
        <v>-93.820581000000004</v>
      </c>
      <c r="J31">
        <v>16</v>
      </c>
      <c r="K31">
        <f>SQRT((Table_Query_from_Excel_Files5[[#This Row],[Latitude]]-Table_Query_from_Excel_Files5[[#This Row],[LATITUDE_NU]])^2+(Table_Query_from_Excel_Files5[[#This Row],[Longitude]]-Table_Query_from_Excel_Files5[[#This Row],[LONGITUDE_NU]])^2)</f>
        <v>0</v>
      </c>
      <c r="L31">
        <f>Table_Query_from_Excel_Files5[[#This Row],[Elevation]]-Table_Query_from_Excel_Files5[[#This Row],[ELEVATION_NU]]</f>
        <v>0</v>
      </c>
    </row>
    <row r="32" spans="1:12">
      <c r="A32" t="s">
        <v>495</v>
      </c>
      <c r="B32" t="s">
        <v>2152</v>
      </c>
      <c r="C32" t="s">
        <v>2153</v>
      </c>
      <c r="D32">
        <v>49.692509999999999</v>
      </c>
      <c r="E32">
        <v>-74.342296000000005</v>
      </c>
      <c r="F32">
        <v>383</v>
      </c>
      <c r="G32" t="s">
        <v>8079</v>
      </c>
      <c r="H32">
        <v>49.692509999999999</v>
      </c>
      <c r="I32">
        <v>-74.342296000000005</v>
      </c>
      <c r="J32">
        <v>383</v>
      </c>
      <c r="K32">
        <f>SQRT((Table_Query_from_Excel_Files5[[#This Row],[Latitude]]-Table_Query_from_Excel_Files5[[#This Row],[LATITUDE_NU]])^2+(Table_Query_from_Excel_Files5[[#This Row],[Longitude]]-Table_Query_from_Excel_Files5[[#This Row],[LONGITUDE_NU]])^2)</f>
        <v>0</v>
      </c>
      <c r="L32">
        <f>Table_Query_from_Excel_Files5[[#This Row],[Elevation]]-Table_Query_from_Excel_Files5[[#This Row],[ELEVATION_NU]]</f>
        <v>0</v>
      </c>
    </row>
    <row r="33" spans="1:12">
      <c r="A33" t="s">
        <v>497</v>
      </c>
      <c r="B33" t="s">
        <v>2154</v>
      </c>
      <c r="C33" t="s">
        <v>2155</v>
      </c>
      <c r="D33">
        <v>1.7000000476999999</v>
      </c>
      <c r="E33">
        <v>-157.16999816890001</v>
      </c>
      <c r="F33">
        <v>3</v>
      </c>
      <c r="G33" t="s">
        <v>8078</v>
      </c>
      <c r="H33">
        <v>1.7000000476999999</v>
      </c>
      <c r="I33">
        <v>-157.16999816890001</v>
      </c>
      <c r="J33">
        <v>3</v>
      </c>
      <c r="K33">
        <f>SQRT((Table_Query_from_Excel_Files5[[#This Row],[Latitude]]-Table_Query_from_Excel_Files5[[#This Row],[LATITUDE_NU]])^2+(Table_Query_from_Excel_Files5[[#This Row],[Longitude]]-Table_Query_from_Excel_Files5[[#This Row],[LONGITUDE_NU]])^2)</f>
        <v>0</v>
      </c>
      <c r="L33">
        <f>Table_Query_from_Excel_Files5[[#This Row],[Elevation]]-Table_Query_from_Excel_Files5[[#This Row],[ELEVATION_NU]]</f>
        <v>0</v>
      </c>
    </row>
    <row r="34" spans="1:12">
      <c r="A34" t="s">
        <v>504</v>
      </c>
      <c r="B34" t="s">
        <v>2156</v>
      </c>
      <c r="C34" t="s">
        <v>2157</v>
      </c>
      <c r="D34">
        <v>44.1666679382</v>
      </c>
      <c r="E34">
        <v>10.6833333969</v>
      </c>
      <c r="F34">
        <v>2165</v>
      </c>
      <c r="G34" t="s">
        <v>8170</v>
      </c>
      <c r="H34">
        <v>44.1666679382</v>
      </c>
      <c r="I34">
        <v>10.6833333969</v>
      </c>
      <c r="J34">
        <v>2165</v>
      </c>
      <c r="K34">
        <f>SQRT((Table_Query_from_Excel_Files5[[#This Row],[Latitude]]-Table_Query_from_Excel_Files5[[#This Row],[LATITUDE_NU]])^2+(Table_Query_from_Excel_Files5[[#This Row],[Longitude]]-Table_Query_from_Excel_Files5[[#This Row],[LONGITUDE_NU]])^2)</f>
        <v>0</v>
      </c>
      <c r="L34">
        <f>Table_Query_from_Excel_Files5[[#This Row],[Elevation]]-Table_Query_from_Excel_Files5[[#This Row],[ELEVATION_NU]]</f>
        <v>0</v>
      </c>
    </row>
    <row r="35" spans="1:12">
      <c r="A35" t="s">
        <v>505</v>
      </c>
      <c r="B35" t="s">
        <v>2158</v>
      </c>
      <c r="C35" t="s">
        <v>3117</v>
      </c>
      <c r="D35">
        <v>45</v>
      </c>
      <c r="E35">
        <v>-124</v>
      </c>
      <c r="F35">
        <v>30</v>
      </c>
      <c r="G35" t="s">
        <v>8076</v>
      </c>
      <c r="H35">
        <v>45</v>
      </c>
      <c r="I35">
        <v>-124</v>
      </c>
      <c r="J35">
        <v>30</v>
      </c>
      <c r="K35">
        <f>SQRT((Table_Query_from_Excel_Files5[[#This Row],[Latitude]]-Table_Query_from_Excel_Files5[[#This Row],[LATITUDE_NU]])^2+(Table_Query_from_Excel_Files5[[#This Row],[Longitude]]-Table_Query_from_Excel_Files5[[#This Row],[LONGITUDE_NU]])^2)</f>
        <v>0</v>
      </c>
      <c r="L35">
        <f>Table_Query_from_Excel_Files5[[#This Row],[Elevation]]-Table_Query_from_Excel_Files5[[#This Row],[ELEVATION_NU]]</f>
        <v>0</v>
      </c>
    </row>
    <row r="36" spans="1:12">
      <c r="A36" t="s">
        <v>513</v>
      </c>
      <c r="B36" t="s">
        <v>2160</v>
      </c>
      <c r="C36" t="s">
        <v>3118</v>
      </c>
      <c r="D36">
        <v>43.1666679382</v>
      </c>
      <c r="E36">
        <v>145.5</v>
      </c>
      <c r="F36">
        <v>49</v>
      </c>
      <c r="G36" t="s">
        <v>7885</v>
      </c>
      <c r="H36">
        <v>43.1666679382</v>
      </c>
      <c r="I36">
        <v>145.5</v>
      </c>
      <c r="J36">
        <v>49</v>
      </c>
      <c r="K36">
        <f>SQRT((Table_Query_from_Excel_Files5[[#This Row],[Latitude]]-Table_Query_from_Excel_Files5[[#This Row],[LATITUDE_NU]])^2+(Table_Query_from_Excel_Files5[[#This Row],[Longitude]]-Table_Query_from_Excel_Files5[[#This Row],[LONGITUDE_NU]])^2)</f>
        <v>0</v>
      </c>
      <c r="L36">
        <f>Table_Query_from_Excel_Files5[[#This Row],[Elevation]]-Table_Query_from_Excel_Files5[[#This Row],[ELEVATION_NU]]</f>
        <v>0</v>
      </c>
    </row>
    <row r="37" spans="1:12">
      <c r="A37" t="s">
        <v>522</v>
      </c>
      <c r="B37" t="s">
        <v>2164</v>
      </c>
      <c r="C37" t="s">
        <v>2165</v>
      </c>
      <c r="D37">
        <v>-34.353481292700003</v>
      </c>
      <c r="E37">
        <v>18.489683151200001</v>
      </c>
      <c r="F37">
        <v>230</v>
      </c>
      <c r="G37" t="s">
        <v>8167</v>
      </c>
      <c r="H37">
        <v>-34.353481292700003</v>
      </c>
      <c r="I37">
        <v>18.489683151200001</v>
      </c>
      <c r="J37">
        <v>230</v>
      </c>
      <c r="K37">
        <f>SQRT((Table_Query_from_Excel_Files5[[#This Row],[Latitude]]-Table_Query_from_Excel_Files5[[#This Row],[LATITUDE_NU]])^2+(Table_Query_from_Excel_Files5[[#This Row],[Longitude]]-Table_Query_from_Excel_Files5[[#This Row],[LONGITUDE_NU]])^2)</f>
        <v>0</v>
      </c>
      <c r="L37">
        <f>Table_Query_from_Excel_Files5[[#This Row],[Elevation]]-Table_Query_from_Excel_Files5[[#This Row],[ELEVATION_NU]]</f>
        <v>0</v>
      </c>
    </row>
    <row r="38" spans="1:12">
      <c r="A38" t="s">
        <v>525</v>
      </c>
      <c r="B38" t="s">
        <v>2166</v>
      </c>
      <c r="C38" t="s">
        <v>2167</v>
      </c>
      <c r="D38">
        <v>15.079999923700001</v>
      </c>
      <c r="E38">
        <v>73.830001831100006</v>
      </c>
      <c r="F38">
        <v>60</v>
      </c>
      <c r="G38" t="s">
        <v>7884</v>
      </c>
      <c r="H38">
        <v>15.079999923700001</v>
      </c>
      <c r="I38">
        <v>73.830001831100006</v>
      </c>
      <c r="J38">
        <v>60</v>
      </c>
      <c r="K38">
        <f>SQRT((Table_Query_from_Excel_Files5[[#This Row],[Latitude]]-Table_Query_from_Excel_Files5[[#This Row],[LATITUDE_NU]])^2+(Table_Query_from_Excel_Files5[[#This Row],[Longitude]]-Table_Query_from_Excel_Files5[[#This Row],[LONGITUDE_NU]])^2)</f>
        <v>0</v>
      </c>
      <c r="L38">
        <f>Table_Query_from_Excel_Files5[[#This Row],[Elevation]]-Table_Query_from_Excel_Files5[[#This Row],[ELEVATION_NU]]</f>
        <v>0</v>
      </c>
    </row>
    <row r="39" spans="1:12">
      <c r="A39" t="s">
        <v>526</v>
      </c>
      <c r="B39" t="s">
        <v>2168</v>
      </c>
      <c r="C39" t="s">
        <v>2169</v>
      </c>
      <c r="D39">
        <v>-46.4333381653</v>
      </c>
      <c r="E39">
        <v>51.833580017099997</v>
      </c>
      <c r="F39">
        <v>120</v>
      </c>
      <c r="G39" t="s">
        <v>8074</v>
      </c>
      <c r="H39">
        <v>-46.4333381653</v>
      </c>
      <c r="I39">
        <v>51.833580017099997</v>
      </c>
      <c r="J39">
        <v>120</v>
      </c>
      <c r="K39">
        <f>SQRT((Table_Query_from_Excel_Files5[[#This Row],[Latitude]]-Table_Query_from_Excel_Files5[[#This Row],[LATITUDE_NU]])^2+(Table_Query_from_Excel_Files5[[#This Row],[Longitude]]-Table_Query_from_Excel_Files5[[#This Row],[LONGITUDE_NU]])^2)</f>
        <v>0</v>
      </c>
      <c r="L39">
        <f>Table_Query_from_Excel_Files5[[#This Row],[Elevation]]-Table_Query_from_Excel_Files5[[#This Row],[ELEVATION_NU]]</f>
        <v>0</v>
      </c>
    </row>
    <row r="40" spans="1:12">
      <c r="A40" t="s">
        <v>535</v>
      </c>
      <c r="B40" t="s">
        <v>2570</v>
      </c>
      <c r="C40" t="s">
        <v>3467</v>
      </c>
      <c r="D40">
        <v>39.315972000000002</v>
      </c>
      <c r="E40">
        <v>16.423249999999999</v>
      </c>
      <c r="F40">
        <v>1796</v>
      </c>
      <c r="G40" t="s">
        <v>8073</v>
      </c>
      <c r="H40">
        <v>39.315972000000002</v>
      </c>
      <c r="I40">
        <v>16.423249999999999</v>
      </c>
      <c r="J40">
        <v>1796</v>
      </c>
      <c r="K40">
        <f>SQRT((Table_Query_from_Excel_Files5[[#This Row],[Latitude]]-Table_Query_from_Excel_Files5[[#This Row],[LATITUDE_NU]])^2+(Table_Query_from_Excel_Files5[[#This Row],[Longitude]]-Table_Query_from_Excel_Files5[[#This Row],[LONGITUDE_NU]])^2)</f>
        <v>0</v>
      </c>
      <c r="L40">
        <f>Table_Query_from_Excel_Files5[[#This Row],[Elevation]]-Table_Query_from_Excel_Files5[[#This Row],[ELEVATION_NU]]</f>
        <v>0</v>
      </c>
    </row>
    <row r="41" spans="1:12">
      <c r="A41" t="s">
        <v>537</v>
      </c>
      <c r="B41" t="s">
        <v>77</v>
      </c>
      <c r="C41" t="s">
        <v>76</v>
      </c>
      <c r="D41">
        <v>16.864025000000002</v>
      </c>
      <c r="E41">
        <v>-24.867519000000001</v>
      </c>
      <c r="F41">
        <v>10</v>
      </c>
      <c r="G41" t="s">
        <v>8164</v>
      </c>
      <c r="H41">
        <v>16.864025000000002</v>
      </c>
      <c r="I41">
        <v>-24.867519000000001</v>
      </c>
      <c r="J41">
        <v>10</v>
      </c>
      <c r="K41">
        <f>SQRT((Table_Query_from_Excel_Files5[[#This Row],[Latitude]]-Table_Query_from_Excel_Files5[[#This Row],[LATITUDE_NU]])^2+(Table_Query_from_Excel_Files5[[#This Row],[Longitude]]-Table_Query_from_Excel_Files5[[#This Row],[LONGITUDE_NU]])^2)</f>
        <v>0</v>
      </c>
      <c r="L41">
        <f>Table_Query_from_Excel_Files5[[#This Row],[Elevation]]-Table_Query_from_Excel_Files5[[#This Row],[ELEVATION_NU]]</f>
        <v>0</v>
      </c>
    </row>
    <row r="42" spans="1:12">
      <c r="A42" t="s">
        <v>539</v>
      </c>
      <c r="B42" t="s">
        <v>2171</v>
      </c>
      <c r="C42" t="s">
        <v>3123</v>
      </c>
      <c r="D42">
        <v>-66.283302307100001</v>
      </c>
      <c r="E42">
        <v>110.5167007446</v>
      </c>
      <c r="F42">
        <v>51</v>
      </c>
      <c r="G42" t="s">
        <v>8071</v>
      </c>
      <c r="H42">
        <v>-66.283302307100001</v>
      </c>
      <c r="I42">
        <v>110.5167007446</v>
      </c>
      <c r="J42">
        <v>51</v>
      </c>
      <c r="K42">
        <f>SQRT((Table_Query_from_Excel_Files5[[#This Row],[Latitude]]-Table_Query_from_Excel_Files5[[#This Row],[LATITUDE_NU]])^2+(Table_Query_from_Excel_Files5[[#This Row],[Longitude]]-Table_Query_from_Excel_Files5[[#This Row],[LONGITUDE_NU]])^2)</f>
        <v>0</v>
      </c>
      <c r="L42">
        <f>Table_Query_from_Excel_Files5[[#This Row],[Elevation]]-Table_Query_from_Excel_Files5[[#This Row],[ELEVATION_NU]]</f>
        <v>0</v>
      </c>
    </row>
    <row r="43" spans="1:12">
      <c r="A43" t="s">
        <v>552</v>
      </c>
      <c r="B43" t="s">
        <v>2433</v>
      </c>
      <c r="C43" t="s">
        <v>2432</v>
      </c>
      <c r="D43">
        <v>36</v>
      </c>
      <c r="E43">
        <v>139.19999694820001</v>
      </c>
      <c r="F43">
        <v>840</v>
      </c>
      <c r="G43" t="s">
        <v>7880</v>
      </c>
      <c r="H43">
        <v>36</v>
      </c>
      <c r="I43">
        <v>139.19999694820001</v>
      </c>
      <c r="J43">
        <v>840</v>
      </c>
      <c r="K43">
        <f>SQRT((Table_Query_from_Excel_Files5[[#This Row],[Latitude]]-Table_Query_from_Excel_Files5[[#This Row],[LATITUDE_NU]])^2+(Table_Query_from_Excel_Files5[[#This Row],[Longitude]]-Table_Query_from_Excel_Files5[[#This Row],[LONGITUDE_NU]])^2)</f>
        <v>0</v>
      </c>
      <c r="L43">
        <f>Table_Query_from_Excel_Files5[[#This Row],[Elevation]]-Table_Query_from_Excel_Files5[[#This Row],[ELEVATION_NU]]</f>
        <v>0</v>
      </c>
    </row>
    <row r="44" spans="1:12">
      <c r="A44" t="s">
        <v>557</v>
      </c>
      <c r="B44" t="s">
        <v>2177</v>
      </c>
      <c r="C44" t="s">
        <v>1808</v>
      </c>
      <c r="D44">
        <v>49.766666412399999</v>
      </c>
      <c r="E44">
        <v>7.0500001906999996</v>
      </c>
      <c r="F44">
        <v>480</v>
      </c>
      <c r="G44" t="s">
        <v>7879</v>
      </c>
      <c r="H44">
        <v>49.766666412399999</v>
      </c>
      <c r="I44">
        <v>7.0500001906999996</v>
      </c>
      <c r="J44">
        <v>480</v>
      </c>
      <c r="K44">
        <f>SQRT((Table_Query_from_Excel_Files5[[#This Row],[Latitude]]-Table_Query_from_Excel_Files5[[#This Row],[LATITUDE_NU]])^2+(Table_Query_from_Excel_Files5[[#This Row],[Longitude]]-Table_Query_from_Excel_Files5[[#This Row],[LONGITUDE_NU]])^2)</f>
        <v>0</v>
      </c>
      <c r="L44">
        <f>Table_Query_from_Excel_Files5[[#This Row],[Elevation]]-Table_Query_from_Excel_Files5[[#This Row],[ELEVATION_NU]]</f>
        <v>0</v>
      </c>
    </row>
    <row r="45" spans="1:12">
      <c r="A45" t="s">
        <v>562</v>
      </c>
      <c r="B45" t="s">
        <v>2178</v>
      </c>
      <c r="C45" t="s">
        <v>3186</v>
      </c>
      <c r="D45">
        <v>54.150001525900002</v>
      </c>
      <c r="E45">
        <v>22.066667556799999</v>
      </c>
      <c r="F45">
        <v>157</v>
      </c>
      <c r="G45" t="s">
        <v>8070</v>
      </c>
      <c r="H45">
        <v>54.150001525900002</v>
      </c>
      <c r="I45">
        <v>22.066667556799999</v>
      </c>
      <c r="J45">
        <v>157</v>
      </c>
      <c r="K45">
        <f>SQRT((Table_Query_from_Excel_Files5[[#This Row],[Latitude]]-Table_Query_from_Excel_Files5[[#This Row],[LATITUDE_NU]])^2+(Table_Query_from_Excel_Files5[[#This Row],[Longitude]]-Table_Query_from_Excel_Files5[[#This Row],[LONGITUDE_NU]])^2)</f>
        <v>0</v>
      </c>
      <c r="L45">
        <f>Table_Query_from_Excel_Files5[[#This Row],[Elevation]]-Table_Query_from_Excel_Files5[[#This Row],[ELEVATION_NU]]</f>
        <v>0</v>
      </c>
    </row>
    <row r="46" spans="1:12">
      <c r="A46" t="s">
        <v>569</v>
      </c>
      <c r="B46" t="s">
        <v>2180</v>
      </c>
      <c r="C46" t="s">
        <v>3172</v>
      </c>
      <c r="D46">
        <v>4.9813890457000003</v>
      </c>
      <c r="E46">
        <v>117.8436126709</v>
      </c>
      <c r="F46">
        <v>426</v>
      </c>
      <c r="G46" t="s">
        <v>8161</v>
      </c>
      <c r="H46">
        <v>4.9813890457000003</v>
      </c>
      <c r="I46">
        <v>117.8436126709</v>
      </c>
      <c r="J46">
        <v>426</v>
      </c>
      <c r="K46">
        <f>SQRT((Table_Query_from_Excel_Files5[[#This Row],[Latitude]]-Table_Query_from_Excel_Files5[[#This Row],[LATITUDE_NU]])^2+(Table_Query_from_Excel_Files5[[#This Row],[Longitude]]-Table_Query_from_Excel_Files5[[#This Row],[LONGITUDE_NU]])^2)</f>
        <v>0</v>
      </c>
      <c r="L46">
        <f>Table_Query_from_Excel_Files5[[#This Row],[Elevation]]-Table_Query_from_Excel_Files5[[#This Row],[ELEVATION_NU]]</f>
        <v>0</v>
      </c>
    </row>
    <row r="47" spans="1:12">
      <c r="A47" t="s">
        <v>593</v>
      </c>
      <c r="B47" t="s">
        <v>175</v>
      </c>
      <c r="C47" t="s">
        <v>2425</v>
      </c>
      <c r="D47">
        <v>40.335799999999999</v>
      </c>
      <c r="E47">
        <v>18.124500000000001</v>
      </c>
      <c r="F47">
        <v>36</v>
      </c>
      <c r="G47" t="s">
        <v>8067</v>
      </c>
      <c r="H47">
        <v>40.335799999999999</v>
      </c>
      <c r="I47">
        <v>18.124500000000001</v>
      </c>
      <c r="J47">
        <v>36</v>
      </c>
      <c r="K47">
        <f>SQRT((Table_Query_from_Excel_Files5[[#This Row],[Latitude]]-Table_Query_from_Excel_Files5[[#This Row],[LATITUDE_NU]])^2+(Table_Query_from_Excel_Files5[[#This Row],[Longitude]]-Table_Query_from_Excel_Files5[[#This Row],[LONGITUDE_NU]])^2)</f>
        <v>0</v>
      </c>
      <c r="L47">
        <f>Table_Query_from_Excel_Files5[[#This Row],[Elevation]]-Table_Query_from_Excel_Files5[[#This Row],[ELEVATION_NU]]</f>
        <v>0</v>
      </c>
    </row>
    <row r="48" spans="1:12">
      <c r="A48" t="s">
        <v>597</v>
      </c>
      <c r="B48" t="s">
        <v>39</v>
      </c>
      <c r="C48" t="s">
        <v>37</v>
      </c>
      <c r="D48">
        <v>44.231006000000001</v>
      </c>
      <c r="E48">
        <v>-79.783839</v>
      </c>
      <c r="F48">
        <v>255</v>
      </c>
      <c r="G48" t="s">
        <v>8066</v>
      </c>
      <c r="H48">
        <v>44.231006000000001</v>
      </c>
      <c r="I48">
        <v>-79.783839</v>
      </c>
      <c r="J48">
        <v>255</v>
      </c>
      <c r="K48">
        <f>SQRT((Table_Query_from_Excel_Files5[[#This Row],[Latitude]]-Table_Query_from_Excel_Files5[[#This Row],[LATITUDE_NU]])^2+(Table_Query_from_Excel_Files5[[#This Row],[Longitude]]-Table_Query_from_Excel_Files5[[#This Row],[LONGITUDE_NU]])^2)</f>
        <v>0</v>
      </c>
      <c r="L48">
        <f>Table_Query_from_Excel_Files5[[#This Row],[Elevation]]-Table_Query_from_Excel_Files5[[#This Row],[ELEVATION_NU]]</f>
        <v>0</v>
      </c>
    </row>
    <row r="49" spans="1:12">
      <c r="A49" t="s">
        <v>599</v>
      </c>
      <c r="B49" t="s">
        <v>1656</v>
      </c>
      <c r="C49" t="s">
        <v>2184</v>
      </c>
      <c r="D49">
        <v>-27.1666660309</v>
      </c>
      <c r="E49">
        <v>-109.4167022705</v>
      </c>
      <c r="F49">
        <v>41</v>
      </c>
      <c r="G49" t="s">
        <v>8065</v>
      </c>
      <c r="H49">
        <v>-27.1666660309</v>
      </c>
      <c r="I49">
        <v>-109.4167022705</v>
      </c>
      <c r="J49">
        <v>41</v>
      </c>
      <c r="K49">
        <f>SQRT((Table_Query_from_Excel_Files5[[#This Row],[Latitude]]-Table_Query_from_Excel_Files5[[#This Row],[LATITUDE_NU]])^2+(Table_Query_from_Excel_Files5[[#This Row],[Longitude]]-Table_Query_from_Excel_Files5[[#This Row],[LONGITUDE_NU]])^2)</f>
        <v>0</v>
      </c>
      <c r="L49">
        <f>Table_Query_from_Excel_Files5[[#This Row],[Elevation]]-Table_Query_from_Excel_Files5[[#This Row],[ELEVATION_NU]]</f>
        <v>0</v>
      </c>
    </row>
    <row r="50" spans="1:12">
      <c r="A50" t="s">
        <v>604</v>
      </c>
      <c r="B50" t="s">
        <v>2187</v>
      </c>
      <c r="C50" t="s">
        <v>2188</v>
      </c>
      <c r="D50">
        <v>49.382935000000003</v>
      </c>
      <c r="E50">
        <v>-126.54409699999999</v>
      </c>
      <c r="F50">
        <v>7</v>
      </c>
      <c r="G50" t="s">
        <v>8064</v>
      </c>
      <c r="H50">
        <v>49.382935000000003</v>
      </c>
      <c r="I50">
        <v>-126.54409699999999</v>
      </c>
      <c r="J50">
        <v>7</v>
      </c>
      <c r="K50">
        <f>SQRT((Table_Query_from_Excel_Files5[[#This Row],[Latitude]]-Table_Query_from_Excel_Files5[[#This Row],[LATITUDE_NU]])^2+(Table_Query_from_Excel_Files5[[#This Row],[Longitude]]-Table_Query_from_Excel_Files5[[#This Row],[LONGITUDE_NU]])^2)</f>
        <v>0</v>
      </c>
      <c r="L50">
        <f>Table_Query_from_Excel_Files5[[#This Row],[Elevation]]-Table_Query_from_Excel_Files5[[#This Row],[ELEVATION_NU]]</f>
        <v>0</v>
      </c>
    </row>
    <row r="51" spans="1:12">
      <c r="A51" t="s">
        <v>607</v>
      </c>
      <c r="B51" t="s">
        <v>47</v>
      </c>
      <c r="C51" t="s">
        <v>45</v>
      </c>
      <c r="D51">
        <v>54.353743000000001</v>
      </c>
      <c r="E51">
        <v>-104.986864</v>
      </c>
      <c r="F51">
        <v>500</v>
      </c>
      <c r="G51" t="s">
        <v>8061</v>
      </c>
      <c r="H51">
        <v>54.353743000000001</v>
      </c>
      <c r="I51">
        <v>-104.986864</v>
      </c>
      <c r="J51">
        <v>500</v>
      </c>
      <c r="K51">
        <f>SQRT((Table_Query_from_Excel_Files5[[#This Row],[Latitude]]-Table_Query_from_Excel_Files5[[#This Row],[LATITUDE_NU]])^2+(Table_Query_from_Excel_Files5[[#This Row],[Longitude]]-Table_Query_from_Excel_Files5[[#This Row],[LONGITUDE_NU]])^2)</f>
        <v>0</v>
      </c>
      <c r="L51">
        <f>Table_Query_from_Excel_Files5[[#This Row],[Elevation]]-Table_Query_from_Excel_Files5[[#This Row],[ELEVATION_NU]]</f>
        <v>0</v>
      </c>
    </row>
    <row r="52" spans="1:12">
      <c r="A52" t="s">
        <v>619</v>
      </c>
      <c r="B52" t="s">
        <v>2191</v>
      </c>
      <c r="C52" t="s">
        <v>2192</v>
      </c>
      <c r="D52">
        <v>45.431470390000001</v>
      </c>
      <c r="E52">
        <v>25.271538270899999</v>
      </c>
      <c r="F52">
        <v>1384</v>
      </c>
      <c r="G52" t="s">
        <v>8060</v>
      </c>
      <c r="H52">
        <v>45.431470390000001</v>
      </c>
      <c r="I52">
        <v>25.271538270899999</v>
      </c>
      <c r="J52">
        <v>1384</v>
      </c>
      <c r="K52">
        <f>SQRT((Table_Query_from_Excel_Files5[[#This Row],[Latitude]]-Table_Query_from_Excel_Files5[[#This Row],[LATITUDE_NU]])^2+(Table_Query_from_Excel_Files5[[#This Row],[Longitude]]-Table_Query_from_Excel_Files5[[#This Row],[LONGITUDE_NU]])^2)</f>
        <v>0</v>
      </c>
      <c r="L52">
        <f>Table_Query_from_Excel_Files5[[#This Row],[Elevation]]-Table_Query_from_Excel_Files5[[#This Row],[ELEVATION_NU]]</f>
        <v>0</v>
      </c>
    </row>
    <row r="53" spans="1:12">
      <c r="A53" t="s">
        <v>621</v>
      </c>
      <c r="B53" t="s">
        <v>2193</v>
      </c>
      <c r="C53" t="s">
        <v>1990</v>
      </c>
      <c r="D53">
        <v>35.337799072300001</v>
      </c>
      <c r="E53">
        <v>25.669399261500001</v>
      </c>
      <c r="F53">
        <v>150</v>
      </c>
      <c r="G53" t="s">
        <v>7878</v>
      </c>
      <c r="H53">
        <v>35.337799072300001</v>
      </c>
      <c r="I53">
        <v>25.669399261500001</v>
      </c>
      <c r="J53">
        <v>150</v>
      </c>
      <c r="K53">
        <f>SQRT((Table_Query_from_Excel_Files5[[#This Row],[Latitude]]-Table_Query_from_Excel_Files5[[#This Row],[LATITUDE_NU]])^2+(Table_Query_from_Excel_Files5[[#This Row],[Longitude]]-Table_Query_from_Excel_Files5[[#This Row],[LONGITUDE_NU]])^2)</f>
        <v>0</v>
      </c>
      <c r="L53">
        <f>Table_Query_from_Excel_Files5[[#This Row],[Elevation]]-Table_Query_from_Excel_Files5[[#This Row],[ELEVATION_NU]]</f>
        <v>0</v>
      </c>
    </row>
    <row r="54" spans="1:12">
      <c r="A54" t="s">
        <v>629</v>
      </c>
      <c r="B54" t="s">
        <v>2610</v>
      </c>
      <c r="C54" t="s">
        <v>3210</v>
      </c>
      <c r="D54">
        <v>27.058116912799999</v>
      </c>
      <c r="E54">
        <v>27.9901638031</v>
      </c>
      <c r="F54">
        <v>92</v>
      </c>
      <c r="G54" t="s">
        <v>8057</v>
      </c>
      <c r="H54">
        <v>27.058116912799999</v>
      </c>
      <c r="I54">
        <v>27.9901638031</v>
      </c>
      <c r="J54">
        <v>92</v>
      </c>
      <c r="K54">
        <f>SQRT((Table_Query_from_Excel_Files5[[#This Row],[Latitude]]-Table_Query_from_Excel_Files5[[#This Row],[LATITUDE_NU]])^2+(Table_Query_from_Excel_Files5[[#This Row],[Longitude]]-Table_Query_from_Excel_Files5[[#This Row],[LONGITUDE_NU]])^2)</f>
        <v>0</v>
      </c>
      <c r="L54">
        <f>Table_Query_from_Excel_Files5[[#This Row],[Elevation]]-Table_Query_from_Excel_Files5[[#This Row],[ELEVATION_NU]]</f>
        <v>0</v>
      </c>
    </row>
    <row r="55" spans="1:12">
      <c r="A55" t="s">
        <v>630</v>
      </c>
      <c r="B55" t="s">
        <v>54</v>
      </c>
      <c r="C55" t="s">
        <v>52</v>
      </c>
      <c r="D55">
        <v>49.840000152599998</v>
      </c>
      <c r="E55">
        <v>-81.516670227099993</v>
      </c>
      <c r="F55">
        <v>210</v>
      </c>
      <c r="G55" t="s">
        <v>8055</v>
      </c>
      <c r="H55">
        <v>49.840000152599998</v>
      </c>
      <c r="I55">
        <v>-81.516670227099993</v>
      </c>
      <c r="J55">
        <v>210</v>
      </c>
      <c r="K55">
        <f>SQRT((Table_Query_from_Excel_Files5[[#This Row],[Latitude]]-Table_Query_from_Excel_Files5[[#This Row],[LATITUDE_NU]])^2+(Table_Query_from_Excel_Files5[[#This Row],[Longitude]]-Table_Query_from_Excel_Files5[[#This Row],[LONGITUDE_NU]])^2)</f>
        <v>0</v>
      </c>
      <c r="L55">
        <f>Table_Query_from_Excel_Files5[[#This Row],[Elevation]]-Table_Query_from_Excel_Files5[[#This Row],[ELEVATION_NU]]</f>
        <v>0</v>
      </c>
    </row>
    <row r="56" spans="1:12">
      <c r="A56" t="s">
        <v>638</v>
      </c>
      <c r="B56" t="s">
        <v>2612</v>
      </c>
      <c r="C56" t="s">
        <v>3230</v>
      </c>
      <c r="D56">
        <v>53.065514</v>
      </c>
      <c r="E56">
        <v>11.442733</v>
      </c>
      <c r="F56">
        <v>69</v>
      </c>
      <c r="G56" t="s">
        <v>8053</v>
      </c>
      <c r="H56">
        <v>53.065514</v>
      </c>
      <c r="I56">
        <v>11.442733</v>
      </c>
      <c r="J56">
        <v>69</v>
      </c>
      <c r="K56">
        <f>SQRT((Table_Query_from_Excel_Files5[[#This Row],[Latitude]]-Table_Query_from_Excel_Files5[[#This Row],[LATITUDE_NU]])^2+(Table_Query_from_Excel_Files5[[#This Row],[Longitude]]-Table_Query_from_Excel_Files5[[#This Row],[LONGITUDE_NU]])^2)</f>
        <v>0</v>
      </c>
      <c r="L56">
        <f>Table_Query_from_Excel_Files5[[#This Row],[Elevation]]-Table_Query_from_Excel_Files5[[#This Row],[ELEVATION_NU]]</f>
        <v>0</v>
      </c>
    </row>
    <row r="57" spans="1:12">
      <c r="A57" t="s">
        <v>649</v>
      </c>
      <c r="B57" t="s">
        <v>218</v>
      </c>
      <c r="C57" t="s">
        <v>216</v>
      </c>
      <c r="D57">
        <v>36.072200000000002</v>
      </c>
      <c r="E57">
        <v>14.218400000000001</v>
      </c>
      <c r="F57">
        <v>167</v>
      </c>
      <c r="G57" t="s">
        <v>8052</v>
      </c>
      <c r="H57">
        <v>36.072200000000002</v>
      </c>
      <c r="I57">
        <v>14.218400000000001</v>
      </c>
      <c r="J57">
        <v>167</v>
      </c>
      <c r="K57">
        <f>SQRT((Table_Query_from_Excel_Files5[[#This Row],[Latitude]]-Table_Query_from_Excel_Files5[[#This Row],[LATITUDE_NU]])^2+(Table_Query_from_Excel_Files5[[#This Row],[Longitude]]-Table_Query_from_Excel_Files5[[#This Row],[LONGITUDE_NU]])^2)</f>
        <v>0</v>
      </c>
      <c r="L57">
        <f>Table_Query_from_Excel_Files5[[#This Row],[Elevation]]-Table_Query_from_Excel_Files5[[#This Row],[ELEVATION_NU]]</f>
        <v>0</v>
      </c>
    </row>
    <row r="58" spans="1:12">
      <c r="A58" t="s">
        <v>651</v>
      </c>
      <c r="B58" t="s">
        <v>2195</v>
      </c>
      <c r="C58" t="s">
        <v>3260</v>
      </c>
      <c r="D58">
        <v>13.4300003052</v>
      </c>
      <c r="E58">
        <v>144.7799987793</v>
      </c>
      <c r="F58">
        <v>2</v>
      </c>
      <c r="G58" t="s">
        <v>8049</v>
      </c>
      <c r="H58">
        <v>13.4300003052</v>
      </c>
      <c r="I58">
        <v>144.7799987793</v>
      </c>
      <c r="J58">
        <v>2</v>
      </c>
      <c r="K58">
        <f>SQRT((Table_Query_from_Excel_Files5[[#This Row],[Latitude]]-Table_Query_from_Excel_Files5[[#This Row],[LATITUDE_NU]])^2+(Table_Query_from_Excel_Files5[[#This Row],[Longitude]]-Table_Query_from_Excel_Files5[[#This Row],[LONGITUDE_NU]])^2)</f>
        <v>0</v>
      </c>
      <c r="L58">
        <f>Table_Query_from_Excel_Files5[[#This Row],[Elevation]]-Table_Query_from_Excel_Files5[[#This Row],[ELEVATION_NU]]</f>
        <v>0</v>
      </c>
    </row>
    <row r="59" spans="1:12">
      <c r="A59" t="s">
        <v>657</v>
      </c>
      <c r="B59" t="s">
        <v>2197</v>
      </c>
      <c r="C59" t="s">
        <v>2198</v>
      </c>
      <c r="D59">
        <v>36.049999237100003</v>
      </c>
      <c r="E59">
        <v>14.1800003052</v>
      </c>
      <c r="F59">
        <v>30</v>
      </c>
      <c r="G59" t="s">
        <v>8048</v>
      </c>
      <c r="H59">
        <v>36.049999237100003</v>
      </c>
      <c r="I59">
        <v>14.1800003052</v>
      </c>
      <c r="J59">
        <v>30</v>
      </c>
      <c r="K59">
        <f>SQRT((Table_Query_from_Excel_Files5[[#This Row],[Latitude]]-Table_Query_from_Excel_Files5[[#This Row],[LATITUDE_NU]])^2+(Table_Query_from_Excel_Files5[[#This Row],[Longitude]]-Table_Query_from_Excel_Files5[[#This Row],[LONGITUDE_NU]])^2)</f>
        <v>0</v>
      </c>
      <c r="L59">
        <f>Table_Query_from_Excel_Files5[[#This Row],[Elevation]]-Table_Query_from_Excel_Files5[[#This Row],[ELEVATION_NU]]</f>
        <v>0</v>
      </c>
    </row>
    <row r="60" spans="1:12">
      <c r="A60" t="s">
        <v>658</v>
      </c>
      <c r="B60" t="s">
        <v>2199</v>
      </c>
      <c r="C60" t="s">
        <v>2200</v>
      </c>
      <c r="D60">
        <v>-12.248800277699999</v>
      </c>
      <c r="E60">
        <v>131.04530334469999</v>
      </c>
      <c r="F60">
        <v>25</v>
      </c>
      <c r="G60" t="s">
        <v>8046</v>
      </c>
      <c r="H60">
        <v>-12.248800277699999</v>
      </c>
      <c r="I60">
        <v>131.04530334469999</v>
      </c>
      <c r="J60">
        <v>25</v>
      </c>
      <c r="K60">
        <f>SQRT((Table_Query_from_Excel_Files5[[#This Row],[Latitude]]-Table_Query_from_Excel_Files5[[#This Row],[LATITUDE_NU]])^2+(Table_Query_from_Excel_Files5[[#This Row],[Longitude]]-Table_Query_from_Excel_Files5[[#This Row],[LONGITUDE_NU]])^2)</f>
        <v>0</v>
      </c>
      <c r="L60">
        <f>Table_Query_from_Excel_Files5[[#This Row],[Elevation]]-Table_Query_from_Excel_Files5[[#This Row],[ELEVATION_NU]]</f>
        <v>0</v>
      </c>
    </row>
    <row r="61" spans="1:12">
      <c r="A61" t="s">
        <v>667</v>
      </c>
      <c r="B61" t="s">
        <v>2201</v>
      </c>
      <c r="C61" t="s">
        <v>2202</v>
      </c>
      <c r="D61">
        <v>33.279998779300001</v>
      </c>
      <c r="E61">
        <v>126.16999816889999</v>
      </c>
      <c r="F61">
        <v>72</v>
      </c>
      <c r="G61" t="s">
        <v>8045</v>
      </c>
      <c r="H61">
        <v>33.279998779300001</v>
      </c>
      <c r="I61">
        <v>126.16999816889999</v>
      </c>
      <c r="J61">
        <v>72</v>
      </c>
      <c r="K61">
        <f>SQRT((Table_Query_from_Excel_Files5[[#This Row],[Latitude]]-Table_Query_from_Excel_Files5[[#This Row],[LATITUDE_NU]])^2+(Table_Query_from_Excel_Files5[[#This Row],[Longitude]]-Table_Query_from_Excel_Files5[[#This Row],[LONGITUDE_NU]])^2)</f>
        <v>0</v>
      </c>
      <c r="L61">
        <f>Table_Query_from_Excel_Files5[[#This Row],[Elevation]]-Table_Query_from_Excel_Files5[[#This Row],[ELEVATION_NU]]</f>
        <v>0</v>
      </c>
    </row>
    <row r="62" spans="1:12">
      <c r="A62" t="s">
        <v>677</v>
      </c>
      <c r="B62" t="s">
        <v>2203</v>
      </c>
      <c r="C62" t="s">
        <v>3279</v>
      </c>
      <c r="D62">
        <v>24.053888320900001</v>
      </c>
      <c r="E62">
        <v>123.810836792</v>
      </c>
      <c r="F62">
        <v>10</v>
      </c>
      <c r="G62" t="s">
        <v>7876</v>
      </c>
      <c r="H62">
        <v>24.053888320900001</v>
      </c>
      <c r="I62">
        <v>123.810836792</v>
      </c>
      <c r="J62">
        <v>10</v>
      </c>
      <c r="K62">
        <f>SQRT((Table_Query_from_Excel_Files5[[#This Row],[Latitude]]-Table_Query_from_Excel_Files5[[#This Row],[LATITUDE_NU]])^2+(Table_Query_from_Excel_Files5[[#This Row],[Longitude]]-Table_Query_from_Excel_Files5[[#This Row],[LONGITUDE_NU]])^2)</f>
        <v>0</v>
      </c>
      <c r="L62">
        <f>Table_Query_from_Excel_Files5[[#This Row],[Elevation]]-Table_Query_from_Excel_Files5[[#This Row],[ELEVATION_NU]]</f>
        <v>0</v>
      </c>
    </row>
    <row r="63" spans="1:12">
      <c r="A63" t="s">
        <v>678</v>
      </c>
      <c r="B63" t="s">
        <v>142</v>
      </c>
      <c r="C63" t="s">
        <v>141</v>
      </c>
      <c r="D63">
        <v>-75.571509000000006</v>
      </c>
      <c r="E63">
        <v>-25.50386</v>
      </c>
      <c r="F63">
        <v>30</v>
      </c>
      <c r="G63" t="s">
        <v>8158</v>
      </c>
      <c r="H63">
        <v>-75.571509000000006</v>
      </c>
      <c r="I63">
        <v>-25.50386</v>
      </c>
      <c r="J63">
        <v>30</v>
      </c>
      <c r="K63">
        <f>SQRT((Table_Query_from_Excel_Files5[[#This Row],[Latitude]]-Table_Query_from_Excel_Files5[[#This Row],[LATITUDE_NU]])^2+(Table_Query_from_Excel_Files5[[#This Row],[Longitude]]-Table_Query_from_Excel_Files5[[#This Row],[LONGITUDE_NU]])^2)</f>
        <v>0</v>
      </c>
      <c r="L63">
        <f>Table_Query_from_Excel_Files5[[#This Row],[Elevation]]-Table_Query_from_Excel_Files5[[#This Row],[ELEVATION_NU]]</f>
        <v>0</v>
      </c>
    </row>
    <row r="64" spans="1:12">
      <c r="A64" t="s">
        <v>686</v>
      </c>
      <c r="B64" t="s">
        <v>2399</v>
      </c>
      <c r="C64" t="s">
        <v>3278</v>
      </c>
      <c r="D64">
        <v>42.900001525900002</v>
      </c>
      <c r="E64">
        <v>-72.300003051800005</v>
      </c>
      <c r="F64">
        <v>340</v>
      </c>
      <c r="G64" t="s">
        <v>8042</v>
      </c>
      <c r="H64">
        <v>42.900001525900002</v>
      </c>
      <c r="I64">
        <v>-72.300003051800005</v>
      </c>
      <c r="J64">
        <v>340</v>
      </c>
      <c r="K64">
        <f>SQRT((Table_Query_from_Excel_Files5[[#This Row],[Latitude]]-Table_Query_from_Excel_Files5[[#This Row],[LATITUDE_NU]])^2+(Table_Query_from_Excel_Files5[[#This Row],[Longitude]]-Table_Query_from_Excel_Files5[[#This Row],[LONGITUDE_NU]])^2)</f>
        <v>0</v>
      </c>
      <c r="L64">
        <f>Table_Query_from_Excel_Files5[[#This Row],[Elevation]]-Table_Query_from_Excel_Files5[[#This Row],[ELEVATION_NU]]</f>
        <v>0</v>
      </c>
    </row>
    <row r="65" spans="1:12">
      <c r="A65" t="s">
        <v>691</v>
      </c>
      <c r="B65" t="s">
        <v>1617</v>
      </c>
      <c r="C65" t="s">
        <v>3293</v>
      </c>
      <c r="D65">
        <v>22.2095394135</v>
      </c>
      <c r="E65">
        <v>114.25788879389999</v>
      </c>
      <c r="F65">
        <v>60</v>
      </c>
      <c r="G65" t="s">
        <v>8040</v>
      </c>
      <c r="H65">
        <v>22.2095394135</v>
      </c>
      <c r="I65">
        <v>114.25788879389999</v>
      </c>
      <c r="J65">
        <v>60</v>
      </c>
      <c r="K65">
        <f>SQRT((Table_Query_from_Excel_Files5[[#This Row],[Latitude]]-Table_Query_from_Excel_Files5[[#This Row],[LATITUDE_NU]])^2+(Table_Query_from_Excel_Files5[[#This Row],[Longitude]]-Table_Query_from_Excel_Files5[[#This Row],[LONGITUDE_NU]])^2)</f>
        <v>0</v>
      </c>
      <c r="L65">
        <f>Table_Query_from_Excel_Files5[[#This Row],[Elevation]]-Table_Query_from_Excel_Files5[[#This Row],[ELEVATION_NU]]</f>
        <v>0</v>
      </c>
    </row>
    <row r="66" spans="1:12">
      <c r="A66" t="s">
        <v>692</v>
      </c>
      <c r="B66" t="s">
        <v>1616</v>
      </c>
      <c r="C66" t="s">
        <v>2414</v>
      </c>
      <c r="D66">
        <v>22.3118972778</v>
      </c>
      <c r="E66">
        <v>114.17287445069999</v>
      </c>
      <c r="F66">
        <v>65</v>
      </c>
      <c r="G66" t="s">
        <v>8037</v>
      </c>
      <c r="H66">
        <v>22.3118972778</v>
      </c>
      <c r="I66">
        <v>114.17287445069999</v>
      </c>
      <c r="J66">
        <v>65</v>
      </c>
      <c r="K66">
        <f>SQRT((Table_Query_from_Excel_Files5[[#This Row],[Latitude]]-Table_Query_from_Excel_Files5[[#This Row],[LATITUDE_NU]])^2+(Table_Query_from_Excel_Files5[[#This Row],[Longitude]]-Table_Query_from_Excel_Files5[[#This Row],[LONGITUDE_NU]])^2)</f>
        <v>0</v>
      </c>
      <c r="L66">
        <f>Table_Query_from_Excel_Files5[[#This Row],[Elevation]]-Table_Query_from_Excel_Files5[[#This Row],[ELEVATION_NU]]</f>
        <v>0</v>
      </c>
    </row>
    <row r="67" spans="1:12">
      <c r="A67" t="s">
        <v>697</v>
      </c>
      <c r="B67" t="s">
        <v>2397</v>
      </c>
      <c r="C67" t="s">
        <v>2396</v>
      </c>
      <c r="D67">
        <v>34.716667175300003</v>
      </c>
      <c r="E67">
        <v>137.7166595459</v>
      </c>
      <c r="F67">
        <v>29</v>
      </c>
      <c r="G67" t="s">
        <v>7873</v>
      </c>
      <c r="H67">
        <v>34.716667175300003</v>
      </c>
      <c r="I67">
        <v>137.7166595459</v>
      </c>
      <c r="J67">
        <v>29</v>
      </c>
      <c r="K67">
        <f>SQRT((Table_Query_from_Excel_Files5[[#This Row],[Latitude]]-Table_Query_from_Excel_Files5[[#This Row],[LATITUDE_NU]])^2+(Table_Query_from_Excel_Files5[[#This Row],[Longitude]]-Table_Query_from_Excel_Files5[[#This Row],[LONGITUDE_NU]])^2)</f>
        <v>0</v>
      </c>
      <c r="L67">
        <f>Table_Query_from_Excel_Files5[[#This Row],[Elevation]]-Table_Query_from_Excel_Files5[[#This Row],[ELEVATION_NU]]</f>
        <v>0</v>
      </c>
    </row>
    <row r="68" spans="1:12">
      <c r="A68" t="s">
        <v>704</v>
      </c>
      <c r="B68" t="s">
        <v>85</v>
      </c>
      <c r="C68" t="s">
        <v>83</v>
      </c>
      <c r="D68">
        <v>47.801498413099999</v>
      </c>
      <c r="E68">
        <v>11.009619712799999</v>
      </c>
      <c r="F68">
        <v>985</v>
      </c>
      <c r="G68" t="s">
        <v>8156</v>
      </c>
      <c r="H68">
        <v>47.801498413099999</v>
      </c>
      <c r="I68">
        <v>11.009619712799999</v>
      </c>
      <c r="J68">
        <v>985</v>
      </c>
      <c r="K68">
        <f>SQRT((Table_Query_from_Excel_Files5[[#This Row],[Latitude]]-Table_Query_from_Excel_Files5[[#This Row],[LATITUDE_NU]])^2+(Table_Query_from_Excel_Files5[[#This Row],[Longitude]]-Table_Query_from_Excel_Files5[[#This Row],[LONGITUDE_NU]])^2)</f>
        <v>0</v>
      </c>
      <c r="L68">
        <f>Table_Query_from_Excel_Files5[[#This Row],[Elevation]]-Table_Query_from_Excel_Files5[[#This Row],[ELEVATION_NU]]</f>
        <v>0</v>
      </c>
    </row>
    <row r="69" spans="1:12">
      <c r="A69" t="s">
        <v>711</v>
      </c>
      <c r="B69" t="s">
        <v>1439</v>
      </c>
      <c r="C69" t="s">
        <v>2402</v>
      </c>
      <c r="D69">
        <v>-12.149999618500001</v>
      </c>
      <c r="E69">
        <v>-75.566665649399994</v>
      </c>
      <c r="F69">
        <v>4575</v>
      </c>
      <c r="G69" t="s">
        <v>8035</v>
      </c>
      <c r="H69">
        <v>-12.149999618500001</v>
      </c>
      <c r="I69">
        <v>-75.566665649399994</v>
      </c>
      <c r="J69">
        <v>4575</v>
      </c>
      <c r="K69">
        <f>SQRT((Table_Query_from_Excel_Files5[[#This Row],[Latitude]]-Table_Query_from_Excel_Files5[[#This Row],[LATITUDE_NU]])^2+(Table_Query_from_Excel_Files5[[#This Row],[Longitude]]-Table_Query_from_Excel_Files5[[#This Row],[LONGITUDE_NU]])^2)</f>
        <v>0</v>
      </c>
      <c r="L69">
        <f>Table_Query_from_Excel_Files5[[#This Row],[Elevation]]-Table_Query_from_Excel_Files5[[#This Row],[ELEVATION_NU]]</f>
        <v>0</v>
      </c>
    </row>
    <row r="70" spans="1:12">
      <c r="A70" t="s">
        <v>712</v>
      </c>
      <c r="B70" t="s">
        <v>2207</v>
      </c>
      <c r="C70" t="s">
        <v>2208</v>
      </c>
      <c r="D70">
        <v>46.950000762899997</v>
      </c>
      <c r="E70">
        <v>16.649999618500001</v>
      </c>
      <c r="F70">
        <v>248</v>
      </c>
      <c r="G70" t="s">
        <v>8032</v>
      </c>
      <c r="H70">
        <v>46.950000762899997</v>
      </c>
      <c r="I70">
        <v>16.649999618500001</v>
      </c>
      <c r="J70">
        <v>248</v>
      </c>
      <c r="K70">
        <f>SQRT((Table_Query_from_Excel_Files5[[#This Row],[Latitude]]-Table_Query_from_Excel_Files5[[#This Row],[LATITUDE_NU]])^2+(Table_Query_from_Excel_Files5[[#This Row],[Longitude]]-Table_Query_from_Excel_Files5[[#This Row],[LONGITUDE_NU]])^2)</f>
        <v>0</v>
      </c>
      <c r="L70">
        <f>Table_Query_from_Excel_Files5[[#This Row],[Elevation]]-Table_Query_from_Excel_Files5[[#This Row],[ELEVATION_NU]]</f>
        <v>0</v>
      </c>
    </row>
    <row r="71" spans="1:12">
      <c r="A71" t="s">
        <v>719</v>
      </c>
      <c r="B71" t="s">
        <v>2209</v>
      </c>
      <c r="C71" t="s">
        <v>3694</v>
      </c>
      <c r="D71">
        <v>63.400001525900002</v>
      </c>
      <c r="E71">
        <v>-20.2833328247</v>
      </c>
      <c r="F71">
        <v>118</v>
      </c>
      <c r="G71" t="s">
        <v>8030</v>
      </c>
      <c r="H71">
        <v>63.400001525900002</v>
      </c>
      <c r="I71">
        <v>-20.2833328247</v>
      </c>
      <c r="J71">
        <v>118</v>
      </c>
      <c r="K71">
        <f>SQRT((Table_Query_from_Excel_Files5[[#This Row],[Latitude]]-Table_Query_from_Excel_Files5[[#This Row],[LATITUDE_NU]])^2+(Table_Query_from_Excel_Files5[[#This Row],[Longitude]]-Table_Query_from_Excel_Files5[[#This Row],[LONGITUDE_NU]])^2)</f>
        <v>0</v>
      </c>
      <c r="L71">
        <f>Table_Query_from_Excel_Files5[[#This Row],[Elevation]]-Table_Query_from_Excel_Files5[[#This Row],[ELEVATION_NU]]</f>
        <v>0</v>
      </c>
    </row>
    <row r="72" spans="1:12">
      <c r="A72" t="s">
        <v>733</v>
      </c>
      <c r="B72" t="s">
        <v>1517</v>
      </c>
      <c r="C72" t="s">
        <v>2212</v>
      </c>
      <c r="D72">
        <v>42.616664886499997</v>
      </c>
      <c r="E72">
        <v>76.983329772900007</v>
      </c>
      <c r="F72">
        <v>1640</v>
      </c>
      <c r="G72" t="s">
        <v>8028</v>
      </c>
      <c r="H72">
        <v>42.616664886499997</v>
      </c>
      <c r="I72">
        <v>76.983329772900007</v>
      </c>
      <c r="J72">
        <v>1640</v>
      </c>
      <c r="K72">
        <f>SQRT((Table_Query_from_Excel_Files5[[#This Row],[Latitude]]-Table_Query_from_Excel_Files5[[#This Row],[LATITUDE_NU]])^2+(Table_Query_from_Excel_Files5[[#This Row],[Longitude]]-Table_Query_from_Excel_Files5[[#This Row],[LONGITUDE_NU]])^2)</f>
        <v>0</v>
      </c>
      <c r="L72">
        <f>Table_Query_from_Excel_Files5[[#This Row],[Elevation]]-Table_Query_from_Excel_Files5[[#This Row],[ELEVATION_NU]]</f>
        <v>0</v>
      </c>
    </row>
    <row r="73" spans="1:12">
      <c r="A73" t="s">
        <v>735</v>
      </c>
      <c r="B73" t="s">
        <v>2213</v>
      </c>
      <c r="C73" t="s">
        <v>3258</v>
      </c>
      <c r="D73">
        <v>35.349998474099998</v>
      </c>
      <c r="E73">
        <v>-77.379997253400006</v>
      </c>
      <c r="F73">
        <v>505</v>
      </c>
      <c r="G73" t="s">
        <v>8026</v>
      </c>
      <c r="H73">
        <v>35.349998474099998</v>
      </c>
      <c r="I73">
        <v>-77.379997253400006</v>
      </c>
      <c r="J73">
        <v>505</v>
      </c>
      <c r="K73">
        <f>SQRT((Table_Query_from_Excel_Files5[[#This Row],[Latitude]]-Table_Query_from_Excel_Files5[[#This Row],[LATITUDE_NU]])^2+(Table_Query_from_Excel_Files5[[#This Row],[Longitude]]-Table_Query_from_Excel_Files5[[#This Row],[LONGITUDE_NU]])^2)</f>
        <v>0</v>
      </c>
      <c r="L73">
        <f>Table_Query_from_Excel_Files5[[#This Row],[Elevation]]-Table_Query_from_Excel_Files5[[#This Row],[ELEVATION_NU]]</f>
        <v>0</v>
      </c>
    </row>
    <row r="74" spans="1:12">
      <c r="A74" t="s">
        <v>739</v>
      </c>
      <c r="B74" t="s">
        <v>119</v>
      </c>
      <c r="C74" t="s">
        <v>3320</v>
      </c>
      <c r="D74">
        <v>28.309000015300001</v>
      </c>
      <c r="E74">
        <v>-16.499399185200001</v>
      </c>
      <c r="F74">
        <v>2373</v>
      </c>
      <c r="G74" t="s">
        <v>8153</v>
      </c>
      <c r="H74">
        <v>28.309000015300001</v>
      </c>
      <c r="I74">
        <v>-16.499399185200001</v>
      </c>
      <c r="J74">
        <v>2373</v>
      </c>
      <c r="K74">
        <f>SQRT((Table_Query_from_Excel_Files5[[#This Row],[Latitude]]-Table_Query_from_Excel_Files5[[#This Row],[LATITUDE_NU]])^2+(Table_Query_from_Excel_Files5[[#This Row],[Longitude]]-Table_Query_from_Excel_Files5[[#This Row],[LONGITUDE_NU]])^2)</f>
        <v>0</v>
      </c>
      <c r="L74">
        <f>Table_Query_from_Excel_Files5[[#This Row],[Elevation]]-Table_Query_from_Excel_Files5[[#This Row],[ELEVATION_NU]]</f>
        <v>0</v>
      </c>
    </row>
    <row r="75" spans="1:12">
      <c r="A75" t="s">
        <v>743</v>
      </c>
      <c r="B75" t="s">
        <v>2409</v>
      </c>
      <c r="C75" t="s">
        <v>2408</v>
      </c>
      <c r="D75">
        <v>-62.238201141399998</v>
      </c>
      <c r="E75">
        <v>-58.666000366200002</v>
      </c>
      <c r="F75">
        <v>15</v>
      </c>
      <c r="G75" t="s">
        <v>8024</v>
      </c>
      <c r="H75">
        <v>-62.238201141399998</v>
      </c>
      <c r="I75">
        <v>-58.666000366200002</v>
      </c>
      <c r="J75">
        <v>15</v>
      </c>
      <c r="K75">
        <f>SQRT((Table_Query_from_Excel_Files5[[#This Row],[Latitude]]-Table_Query_from_Excel_Files5[[#This Row],[LATITUDE_NU]])^2+(Table_Query_from_Excel_Files5[[#This Row],[Longitude]]-Table_Query_from_Excel_Files5[[#This Row],[LONGITUDE_NU]])^2)</f>
        <v>0</v>
      </c>
      <c r="L75">
        <f>Table_Query_from_Excel_Files5[[#This Row],[Elevation]]-Table_Query_from_Excel_Files5[[#This Row],[ELEVATION_NU]]</f>
        <v>0</v>
      </c>
    </row>
    <row r="76" spans="1:12">
      <c r="A76" t="s">
        <v>746</v>
      </c>
      <c r="B76" t="s">
        <v>1474</v>
      </c>
      <c r="C76" t="s">
        <v>1781</v>
      </c>
      <c r="D76">
        <v>46.547489166299997</v>
      </c>
      <c r="E76">
        <v>7.9850897788999999</v>
      </c>
      <c r="F76">
        <v>3580</v>
      </c>
      <c r="G76" t="s">
        <v>8151</v>
      </c>
      <c r="H76">
        <v>46.547489166299997</v>
      </c>
      <c r="I76">
        <v>7.9850897788999999</v>
      </c>
      <c r="J76">
        <v>3580</v>
      </c>
      <c r="K76">
        <f>SQRT((Table_Query_from_Excel_Files5[[#This Row],[Latitude]]-Table_Query_from_Excel_Files5[[#This Row],[LATITUDE_NU]])^2+(Table_Query_from_Excel_Files5[[#This Row],[Longitude]]-Table_Query_from_Excel_Files5[[#This Row],[LONGITUDE_NU]])^2)</f>
        <v>0</v>
      </c>
      <c r="L76">
        <f>Table_Query_from_Excel_Files5[[#This Row],[Elevation]]-Table_Query_from_Excel_Files5[[#This Row],[ELEVATION_NU]]</f>
        <v>0</v>
      </c>
    </row>
    <row r="77" spans="1:12">
      <c r="A77" t="s">
        <v>748</v>
      </c>
      <c r="B77" t="s">
        <v>1453</v>
      </c>
      <c r="C77" t="s">
        <v>3326</v>
      </c>
      <c r="D77">
        <v>33.18</v>
      </c>
      <c r="E77">
        <v>126.12</v>
      </c>
      <c r="F77">
        <v>52</v>
      </c>
      <c r="G77" t="s">
        <v>8021</v>
      </c>
      <c r="H77">
        <v>33.18</v>
      </c>
      <c r="I77">
        <v>126.12</v>
      </c>
      <c r="J77">
        <v>52</v>
      </c>
      <c r="K77">
        <f>SQRT((Table_Query_from_Excel_Files5[[#This Row],[Latitude]]-Table_Query_from_Excel_Files5[[#This Row],[LATITUDE_NU]])^2+(Table_Query_from_Excel_Files5[[#This Row],[Longitude]]-Table_Query_from_Excel_Files5[[#This Row],[LONGITUDE_NU]])^2)</f>
        <v>0</v>
      </c>
      <c r="L77">
        <f>Table_Query_from_Excel_Files5[[#This Row],[Elevation]]-Table_Query_from_Excel_Files5[[#This Row],[ELEVATION_NU]]</f>
        <v>0</v>
      </c>
    </row>
    <row r="78" spans="1:12">
      <c r="A78" t="s">
        <v>762</v>
      </c>
      <c r="B78" t="s">
        <v>1667</v>
      </c>
      <c r="C78" t="s">
        <v>3335</v>
      </c>
      <c r="D78">
        <v>4.9699997902000002</v>
      </c>
      <c r="E78">
        <v>73.470001220699999</v>
      </c>
      <c r="F78">
        <v>1</v>
      </c>
      <c r="G78" t="s">
        <v>8020</v>
      </c>
      <c r="H78">
        <v>4.9699997902000002</v>
      </c>
      <c r="I78">
        <v>73.470001220699999</v>
      </c>
      <c r="J78">
        <v>1</v>
      </c>
      <c r="K78">
        <f>SQRT((Table_Query_from_Excel_Files5[[#This Row],[Latitude]]-Table_Query_from_Excel_Files5[[#This Row],[LATITUDE_NU]])^2+(Table_Query_from_Excel_Files5[[#This Row],[Longitude]]-Table_Query_from_Excel_Files5[[#This Row],[LONGITUDE_NU]])^2)</f>
        <v>0</v>
      </c>
      <c r="L78">
        <f>Table_Query_from_Excel_Files5[[#This Row],[Elevation]]-Table_Query_from_Excel_Files5[[#This Row],[ELEVATION_NU]]</f>
        <v>0</v>
      </c>
    </row>
    <row r="79" spans="1:12">
      <c r="A79" t="s">
        <v>767</v>
      </c>
      <c r="B79" t="s">
        <v>2218</v>
      </c>
      <c r="C79" t="s">
        <v>3346</v>
      </c>
      <c r="D79">
        <v>25.6666660309</v>
      </c>
      <c r="E79">
        <v>-80.199996948199995</v>
      </c>
      <c r="F79">
        <v>3</v>
      </c>
      <c r="G79" t="s">
        <v>8018</v>
      </c>
      <c r="H79">
        <v>25.6666660309</v>
      </c>
      <c r="I79">
        <v>-80.199996948199995</v>
      </c>
      <c r="J79">
        <v>3</v>
      </c>
      <c r="K79">
        <f>SQRT((Table_Query_from_Excel_Files5[[#This Row],[Latitude]]-Table_Query_from_Excel_Files5[[#This Row],[LATITUDE_NU]])^2+(Table_Query_from_Excel_Files5[[#This Row],[Longitude]]-Table_Query_from_Excel_Files5[[#This Row],[LONGITUDE_NU]])^2)</f>
        <v>0</v>
      </c>
      <c r="L79">
        <f>Table_Query_from_Excel_Files5[[#This Row],[Elevation]]-Table_Query_from_Excel_Files5[[#This Row],[ELEVATION_NU]]</f>
        <v>0</v>
      </c>
    </row>
    <row r="80" spans="1:12">
      <c r="A80" t="s">
        <v>773</v>
      </c>
      <c r="B80" t="s">
        <v>2416</v>
      </c>
      <c r="C80" t="s">
        <v>2415</v>
      </c>
      <c r="D80">
        <v>36.080001831099999</v>
      </c>
      <c r="E80">
        <v>139.55000305179999</v>
      </c>
      <c r="F80">
        <v>13</v>
      </c>
      <c r="G80" t="s">
        <v>7871</v>
      </c>
      <c r="H80">
        <v>36.080001831099999</v>
      </c>
      <c r="I80">
        <v>139.55000305179999</v>
      </c>
      <c r="J80">
        <v>13</v>
      </c>
      <c r="K80">
        <f>SQRT((Table_Query_from_Excel_Files5[[#This Row],[Latitude]]-Table_Query_from_Excel_Files5[[#This Row],[LATITUDE_NU]])^2+(Table_Query_from_Excel_Files5[[#This Row],[Longitude]]-Table_Query_from_Excel_Files5[[#This Row],[LONGITUDE_NU]])^2)</f>
        <v>0</v>
      </c>
      <c r="L80">
        <f>Table_Query_from_Excel_Files5[[#This Row],[Elevation]]-Table_Query_from_Excel_Files5[[#This Row],[ELEVATION_NU]]</f>
        <v>0</v>
      </c>
    </row>
    <row r="81" spans="1:12">
      <c r="A81" t="s">
        <v>778</v>
      </c>
      <c r="B81" t="s">
        <v>2220</v>
      </c>
      <c r="C81" t="s">
        <v>2009</v>
      </c>
      <c r="D81">
        <v>53.3333320618</v>
      </c>
      <c r="E81">
        <v>6.2666668891999997</v>
      </c>
      <c r="G81" t="s">
        <v>8017</v>
      </c>
      <c r="H81">
        <v>53.3333320618</v>
      </c>
      <c r="I81">
        <v>6.2666668891999997</v>
      </c>
      <c r="J81">
        <v>0</v>
      </c>
      <c r="K81">
        <f>SQRT((Table_Query_from_Excel_Files5[[#This Row],[Latitude]]-Table_Query_from_Excel_Files5[[#This Row],[LATITUDE_NU]])^2+(Table_Query_from_Excel_Files5[[#This Row],[Longitude]]-Table_Query_from_Excel_Files5[[#This Row],[LONGITUDE_NU]])^2)</f>
        <v>0</v>
      </c>
      <c r="L81">
        <f>Table_Query_from_Excel_Files5[[#This Row],[Elevation]]-Table_Query_from_Excel_Files5[[#This Row],[ELEVATION_NU]]</f>
        <v>0</v>
      </c>
    </row>
    <row r="82" spans="1:12">
      <c r="A82" t="s">
        <v>781</v>
      </c>
      <c r="B82" t="s">
        <v>2221</v>
      </c>
      <c r="C82" t="s">
        <v>3359</v>
      </c>
      <c r="D82">
        <v>49.5833320618</v>
      </c>
      <c r="E82">
        <v>15.083333015399999</v>
      </c>
      <c r="F82">
        <v>534</v>
      </c>
      <c r="G82" t="s">
        <v>8016</v>
      </c>
      <c r="H82">
        <v>49.5833320618</v>
      </c>
      <c r="I82">
        <v>15.083333015399999</v>
      </c>
      <c r="J82">
        <v>534</v>
      </c>
      <c r="K82">
        <f>SQRT((Table_Query_from_Excel_Files5[[#This Row],[Latitude]]-Table_Query_from_Excel_Files5[[#This Row],[LATITUDE_NU]])^2+(Table_Query_from_Excel_Files5[[#This Row],[Longitude]]-Table_Query_from_Excel_Files5[[#This Row],[LONGITUDE_NU]])^2)</f>
        <v>0</v>
      </c>
      <c r="L82">
        <f>Table_Query_from_Excel_Files5[[#This Row],[Elevation]]-Table_Query_from_Excel_Files5[[#This Row],[ELEVATION_NU]]</f>
        <v>0</v>
      </c>
    </row>
    <row r="83" spans="1:12">
      <c r="A83" t="s">
        <v>782</v>
      </c>
      <c r="B83" t="s">
        <v>1363</v>
      </c>
      <c r="C83" t="s">
        <v>3360</v>
      </c>
      <c r="D83">
        <v>76</v>
      </c>
      <c r="E83">
        <v>137.86999511720001</v>
      </c>
      <c r="F83">
        <v>5</v>
      </c>
      <c r="G83" t="s">
        <v>8013</v>
      </c>
      <c r="H83">
        <v>76</v>
      </c>
      <c r="I83">
        <v>137.86999511720001</v>
      </c>
      <c r="J83">
        <v>5</v>
      </c>
      <c r="K83">
        <f>SQRT((Table_Query_from_Excel_Files5[[#This Row],[Latitude]]-Table_Query_from_Excel_Files5[[#This Row],[LATITUDE_NU]])^2+(Table_Query_from_Excel_Files5[[#This Row],[Longitude]]-Table_Query_from_Excel_Files5[[#This Row],[LONGITUDE_NU]])^2)</f>
        <v>0</v>
      </c>
      <c r="L83">
        <f>Table_Query_from_Excel_Files5[[#This Row],[Elevation]]-Table_Query_from_Excel_Files5[[#This Row],[ELEVATION_NU]]</f>
        <v>0</v>
      </c>
    </row>
    <row r="84" spans="1:12">
      <c r="A84" t="s">
        <v>784</v>
      </c>
      <c r="B84" t="s">
        <v>2222</v>
      </c>
      <c r="C84" t="s">
        <v>3355</v>
      </c>
      <c r="D84">
        <v>31.969999313399999</v>
      </c>
      <c r="E84">
        <v>-111.5999984741</v>
      </c>
      <c r="F84">
        <v>2083</v>
      </c>
      <c r="G84" t="s">
        <v>8012</v>
      </c>
      <c r="H84">
        <v>31.969999313399999</v>
      </c>
      <c r="I84">
        <v>-111.5999984741</v>
      </c>
      <c r="J84">
        <v>2083</v>
      </c>
      <c r="K84">
        <f>SQRT((Table_Query_from_Excel_Files5[[#This Row],[Latitude]]-Table_Query_from_Excel_Files5[[#This Row],[LATITUDE_NU]])^2+(Table_Query_from_Excel_Files5[[#This Row],[Longitude]]-Table_Query_from_Excel_Files5[[#This Row],[LONGITUDE_NU]])^2)</f>
        <v>0</v>
      </c>
      <c r="L84">
        <f>Table_Query_from_Excel_Files5[[#This Row],[Elevation]]-Table_Query_from_Excel_Files5[[#This Row],[ELEVATION_NU]]</f>
        <v>0</v>
      </c>
    </row>
    <row r="85" spans="1:12">
      <c r="A85" t="s">
        <v>785</v>
      </c>
      <c r="B85" t="s">
        <v>156</v>
      </c>
      <c r="C85" t="s">
        <v>3334</v>
      </c>
      <c r="D85">
        <v>46.966667175300003</v>
      </c>
      <c r="E85">
        <v>19.5833339691</v>
      </c>
      <c r="F85">
        <v>125</v>
      </c>
      <c r="G85" t="s">
        <v>8011</v>
      </c>
      <c r="H85">
        <v>46.966667175300003</v>
      </c>
      <c r="I85">
        <v>19.5833339691</v>
      </c>
      <c r="J85">
        <v>125</v>
      </c>
      <c r="K85">
        <f>SQRT((Table_Query_from_Excel_Files5[[#This Row],[Latitude]]-Table_Query_from_Excel_Files5[[#This Row],[LATITUDE_NU]])^2+(Table_Query_from_Excel_Files5[[#This Row],[Longitude]]-Table_Query_from_Excel_Files5[[#This Row],[LONGITUDE_NU]])^2)</f>
        <v>0</v>
      </c>
      <c r="L85">
        <f>Table_Query_from_Excel_Files5[[#This Row],[Elevation]]-Table_Query_from_Excel_Files5[[#This Row],[ELEVATION_NU]]</f>
        <v>0</v>
      </c>
    </row>
    <row r="86" spans="1:12">
      <c r="A86" t="s">
        <v>790</v>
      </c>
      <c r="B86" t="s">
        <v>2413</v>
      </c>
      <c r="C86" t="s">
        <v>2412</v>
      </c>
      <c r="D86">
        <v>-62.216659545900001</v>
      </c>
      <c r="E86">
        <v>-58.7832984924</v>
      </c>
      <c r="G86" t="s">
        <v>8009</v>
      </c>
      <c r="H86">
        <v>-62.216659545900001</v>
      </c>
      <c r="I86">
        <v>-58.7832984924</v>
      </c>
      <c r="J86">
        <v>0</v>
      </c>
      <c r="K86">
        <f>SQRT((Table_Query_from_Excel_Files5[[#This Row],[Latitude]]-Table_Query_from_Excel_Files5[[#This Row],[LATITUDE_NU]])^2+(Table_Query_from_Excel_Files5[[#This Row],[Longitude]]-Table_Query_from_Excel_Files5[[#This Row],[LONGITUDE_NU]])^2)</f>
        <v>0</v>
      </c>
      <c r="L86">
        <f>Table_Query_from_Excel_Files5[[#This Row],[Elevation]]-Table_Query_from_Excel_Files5[[#This Row],[ELEVATION_NU]]</f>
        <v>0</v>
      </c>
    </row>
    <row r="87" spans="1:12">
      <c r="A87" t="s">
        <v>794</v>
      </c>
      <c r="B87" t="s">
        <v>2226</v>
      </c>
      <c r="C87" t="s">
        <v>2227</v>
      </c>
      <c r="D87">
        <v>53.400001525900002</v>
      </c>
      <c r="E87">
        <v>6.4200000763</v>
      </c>
      <c r="G87" t="s">
        <v>8008</v>
      </c>
      <c r="H87">
        <v>53.400001525900002</v>
      </c>
      <c r="I87">
        <v>6.4200000763</v>
      </c>
      <c r="J87">
        <v>0</v>
      </c>
      <c r="K87">
        <f>SQRT((Table_Query_from_Excel_Files5[[#This Row],[Latitude]]-Table_Query_from_Excel_Files5[[#This Row],[LATITUDE_NU]])^2+(Table_Query_from_Excel_Files5[[#This Row],[Longitude]]-Table_Query_from_Excel_Files5[[#This Row],[LONGITUDE_NU]])^2)</f>
        <v>0</v>
      </c>
      <c r="L87">
        <f>Table_Query_from_Excel_Files5[[#This Row],[Elevation]]-Table_Query_from_Excel_Files5[[#This Row],[ELEVATION_NU]]</f>
        <v>0</v>
      </c>
    </row>
    <row r="88" spans="1:12">
      <c r="A88" t="s">
        <v>796</v>
      </c>
      <c r="B88" t="s">
        <v>2228</v>
      </c>
      <c r="C88" t="s">
        <v>3116</v>
      </c>
      <c r="D88">
        <v>19.520000457799998</v>
      </c>
      <c r="E88">
        <v>-154.82000732419999</v>
      </c>
      <c r="F88">
        <v>3</v>
      </c>
      <c r="G88" t="s">
        <v>8005</v>
      </c>
      <c r="H88">
        <v>19.520000457799998</v>
      </c>
      <c r="I88">
        <v>-154.82000732419999</v>
      </c>
      <c r="J88">
        <v>3</v>
      </c>
      <c r="K88">
        <f>SQRT((Table_Query_from_Excel_Files5[[#This Row],[Latitude]]-Table_Query_from_Excel_Files5[[#This Row],[LATITUDE_NU]])^2+(Table_Query_from_Excel_Files5[[#This Row],[Longitude]]-Table_Query_from_Excel_Files5[[#This Row],[LONGITUDE_NU]])^2)</f>
        <v>0</v>
      </c>
      <c r="L88">
        <f>Table_Query_from_Excel_Files5[[#This Row],[Elevation]]-Table_Query_from_Excel_Files5[[#This Row],[ELEVATION_NU]]</f>
        <v>0</v>
      </c>
    </row>
    <row r="89" spans="1:12">
      <c r="A89" t="s">
        <v>799</v>
      </c>
      <c r="B89" t="s">
        <v>2231</v>
      </c>
      <c r="C89" t="s">
        <v>2091</v>
      </c>
      <c r="D89">
        <v>46.297349481700003</v>
      </c>
      <c r="E89">
        <v>14.5333143774</v>
      </c>
      <c r="F89">
        <v>1740</v>
      </c>
      <c r="G89" t="s">
        <v>8003</v>
      </c>
      <c r="H89">
        <v>46.297349481700003</v>
      </c>
      <c r="I89">
        <v>14.5333143774</v>
      </c>
      <c r="J89">
        <v>1740</v>
      </c>
      <c r="K89">
        <f>SQRT((Table_Query_from_Excel_Files5[[#This Row],[Latitude]]-Table_Query_from_Excel_Files5[[#This Row],[LATITUDE_NU]])^2+(Table_Query_from_Excel_Files5[[#This Row],[Longitude]]-Table_Query_from_Excel_Files5[[#This Row],[LONGITUDE_NU]])^2)</f>
        <v>0</v>
      </c>
      <c r="L89">
        <f>Table_Query_from_Excel_Files5[[#This Row],[Elevation]]-Table_Query_from_Excel_Files5[[#This Row],[ELEVATION_NU]]</f>
        <v>0</v>
      </c>
    </row>
    <row r="90" spans="1:12">
      <c r="A90" t="s">
        <v>801</v>
      </c>
      <c r="B90" t="s">
        <v>2419</v>
      </c>
      <c r="C90" t="s">
        <v>2418</v>
      </c>
      <c r="D90">
        <v>40.8699989319</v>
      </c>
      <c r="E90">
        <v>66.150001525899995</v>
      </c>
      <c r="F90">
        <v>340</v>
      </c>
      <c r="G90" t="s">
        <v>8000</v>
      </c>
      <c r="H90">
        <v>40.8699989319</v>
      </c>
      <c r="I90">
        <v>66.150001525899995</v>
      </c>
      <c r="J90">
        <v>340</v>
      </c>
      <c r="K90">
        <f>SQRT((Table_Query_from_Excel_Files5[[#This Row],[Latitude]]-Table_Query_from_Excel_Files5[[#This Row],[LATITUDE_NU]])^2+(Table_Query_from_Excel_Files5[[#This Row],[Longitude]]-Table_Query_from_Excel_Files5[[#This Row],[LONGITUDE_NU]])^2)</f>
        <v>0</v>
      </c>
      <c r="L90">
        <f>Table_Query_from_Excel_Files5[[#This Row],[Elevation]]-Table_Query_from_Excel_Files5[[#This Row],[ELEVATION_NU]]</f>
        <v>0</v>
      </c>
    </row>
    <row r="91" spans="1:12">
      <c r="A91" t="s">
        <v>802</v>
      </c>
      <c r="B91" t="s">
        <v>2232</v>
      </c>
      <c r="C91" t="s">
        <v>2233</v>
      </c>
      <c r="D91">
        <v>44.450000762899997</v>
      </c>
      <c r="E91">
        <v>77.569999694800003</v>
      </c>
      <c r="F91">
        <v>412</v>
      </c>
      <c r="G91" t="s">
        <v>7998</v>
      </c>
      <c r="H91">
        <v>44.450000762899997</v>
      </c>
      <c r="I91">
        <v>77.569999694800003</v>
      </c>
      <c r="J91">
        <v>412</v>
      </c>
      <c r="K91">
        <f>SQRT((Table_Query_from_Excel_Files5[[#This Row],[Latitude]]-Table_Query_from_Excel_Files5[[#This Row],[LATITUDE_NU]])^2+(Table_Query_from_Excel_Files5[[#This Row],[Longitude]]-Table_Query_from_Excel_Files5[[#This Row],[LONGITUDE_NU]])^2)</f>
        <v>0</v>
      </c>
      <c r="L91">
        <f>Table_Query_from_Excel_Files5[[#This Row],[Elevation]]-Table_Query_from_Excel_Files5[[#This Row],[ELEVATION_NU]]</f>
        <v>0</v>
      </c>
    </row>
    <row r="92" spans="1:12">
      <c r="A92" t="s">
        <v>803</v>
      </c>
      <c r="B92" t="s">
        <v>2234</v>
      </c>
      <c r="C92" t="s">
        <v>2235</v>
      </c>
      <c r="D92">
        <v>43.25</v>
      </c>
      <c r="E92">
        <v>77.879997253400006</v>
      </c>
      <c r="F92">
        <v>2519</v>
      </c>
      <c r="G92" t="s">
        <v>7997</v>
      </c>
      <c r="H92">
        <v>43.25</v>
      </c>
      <c r="I92">
        <v>77.879997253400006</v>
      </c>
      <c r="J92">
        <v>2519</v>
      </c>
      <c r="K92">
        <f>SQRT((Table_Query_from_Excel_Files5[[#This Row],[Latitude]]-Table_Query_from_Excel_Files5[[#This Row],[LATITUDE_NU]])^2+(Table_Query_from_Excel_Files5[[#This Row],[Longitude]]-Table_Query_from_Excel_Files5[[#This Row],[LONGITUDE_NU]])^2)</f>
        <v>0</v>
      </c>
      <c r="L92">
        <f>Table_Query_from_Excel_Files5[[#This Row],[Elevation]]-Table_Query_from_Excel_Files5[[#This Row],[ELEVATION_NU]]</f>
        <v>0</v>
      </c>
    </row>
    <row r="93" spans="1:12">
      <c r="A93" t="s">
        <v>810</v>
      </c>
      <c r="B93" t="s">
        <v>239</v>
      </c>
      <c r="C93" t="s">
        <v>237</v>
      </c>
      <c r="D93">
        <v>-45.037998199500002</v>
      </c>
      <c r="E93">
        <v>169.6840057373</v>
      </c>
      <c r="F93">
        <v>370</v>
      </c>
      <c r="G93" t="s">
        <v>8148</v>
      </c>
      <c r="H93">
        <v>-45.037998199500002</v>
      </c>
      <c r="I93">
        <v>169.6840057373</v>
      </c>
      <c r="J93">
        <v>370</v>
      </c>
      <c r="K93">
        <f>SQRT((Table_Query_from_Excel_Files5[[#This Row],[Latitude]]-Table_Query_from_Excel_Files5[[#This Row],[LATITUDE_NU]])^2+(Table_Query_from_Excel_Files5[[#This Row],[Longitude]]-Table_Query_from_Excel_Files5[[#This Row],[LONGITUDE_NU]])^2)</f>
        <v>0</v>
      </c>
      <c r="L93">
        <f>Table_Query_from_Excel_Files5[[#This Row],[Elevation]]-Table_Query_from_Excel_Files5[[#This Row],[ELEVATION_NU]]</f>
        <v>0</v>
      </c>
    </row>
    <row r="94" spans="1:12">
      <c r="A94" t="s">
        <v>820</v>
      </c>
      <c r="B94" t="s">
        <v>2236</v>
      </c>
      <c r="C94" t="s">
        <v>3543</v>
      </c>
      <c r="D94">
        <v>45.930000305199997</v>
      </c>
      <c r="E94">
        <v>-90.269996643100001</v>
      </c>
      <c r="F94">
        <v>868</v>
      </c>
      <c r="G94" t="s">
        <v>7995</v>
      </c>
      <c r="H94">
        <v>45.930000305199997</v>
      </c>
      <c r="I94">
        <v>-90.269996643100001</v>
      </c>
      <c r="J94">
        <v>868</v>
      </c>
      <c r="K94">
        <f>SQRT((Table_Query_from_Excel_Files5[[#This Row],[Latitude]]-Table_Query_from_Excel_Files5[[#This Row],[LATITUDE_NU]])^2+(Table_Query_from_Excel_Files5[[#This Row],[Longitude]]-Table_Query_from_Excel_Files5[[#This Row],[LONGITUDE_NU]])^2)</f>
        <v>0</v>
      </c>
      <c r="L94">
        <f>Table_Query_from_Excel_Files5[[#This Row],[Elevation]]-Table_Query_from_Excel_Files5[[#This Row],[ELEVATION_NU]]</f>
        <v>0</v>
      </c>
    </row>
    <row r="95" spans="1:12">
      <c r="A95" t="s">
        <v>830</v>
      </c>
      <c r="B95" t="s">
        <v>1626</v>
      </c>
      <c r="C95" t="s">
        <v>3399</v>
      </c>
      <c r="D95">
        <v>52.216667175300003</v>
      </c>
      <c r="E95">
        <v>14.1166667938</v>
      </c>
      <c r="F95">
        <v>112</v>
      </c>
      <c r="G95" t="s">
        <v>7870</v>
      </c>
      <c r="H95">
        <v>52.216667175300003</v>
      </c>
      <c r="I95">
        <v>14.1166667938</v>
      </c>
      <c r="J95">
        <v>112</v>
      </c>
      <c r="K95">
        <f>SQRT((Table_Query_from_Excel_Files5[[#This Row],[Latitude]]-Table_Query_from_Excel_Files5[[#This Row],[LATITUDE_NU]])^2+(Table_Query_from_Excel_Files5[[#This Row],[Longitude]]-Table_Query_from_Excel_Files5[[#This Row],[LONGITUDE_NU]])^2)</f>
        <v>0</v>
      </c>
      <c r="L95">
        <f>Table_Query_from_Excel_Files5[[#This Row],[Elevation]]-Table_Query_from_Excel_Files5[[#This Row],[ELEVATION_NU]]</f>
        <v>0</v>
      </c>
    </row>
    <row r="96" spans="1:12">
      <c r="A96" t="s">
        <v>832</v>
      </c>
      <c r="B96" t="s">
        <v>2240</v>
      </c>
      <c r="C96" t="s">
        <v>2242</v>
      </c>
      <c r="D96">
        <v>54.953809</v>
      </c>
      <c r="E96">
        <v>-112.466649</v>
      </c>
      <c r="F96">
        <v>548</v>
      </c>
      <c r="G96" t="s">
        <v>7993</v>
      </c>
      <c r="H96">
        <v>54.953809</v>
      </c>
      <c r="I96">
        <v>-112.466649</v>
      </c>
      <c r="J96">
        <v>548</v>
      </c>
      <c r="K96">
        <f>SQRT((Table_Query_from_Excel_Files5[[#This Row],[Latitude]]-Table_Query_from_Excel_Files5[[#This Row],[LATITUDE_NU]])^2+(Table_Query_from_Excel_Files5[[#This Row],[Longitude]]-Table_Query_from_Excel_Files5[[#This Row],[LONGITUDE_NU]])^2)</f>
        <v>0</v>
      </c>
      <c r="L96">
        <f>Table_Query_from_Excel_Files5[[#This Row],[Elevation]]-Table_Query_from_Excel_Files5[[#This Row],[ELEVATION_NU]]</f>
        <v>0</v>
      </c>
    </row>
    <row r="97" spans="1:12">
      <c r="A97" t="s">
        <v>833</v>
      </c>
      <c r="B97" t="s">
        <v>2243</v>
      </c>
      <c r="C97" t="s">
        <v>2244</v>
      </c>
      <c r="D97">
        <v>23.469999313399999</v>
      </c>
      <c r="E97">
        <v>120.87000274659999</v>
      </c>
      <c r="F97">
        <v>2862</v>
      </c>
      <c r="G97" t="s">
        <v>7869</v>
      </c>
      <c r="H97">
        <v>23.469999313399999</v>
      </c>
      <c r="I97">
        <v>120.87000274659999</v>
      </c>
      <c r="J97">
        <v>2862</v>
      </c>
      <c r="K97">
        <f>SQRT((Table_Query_from_Excel_Files5[[#This Row],[Latitude]]-Table_Query_from_Excel_Files5[[#This Row],[LATITUDE_NU]])^2+(Table_Query_from_Excel_Files5[[#This Row],[Longitude]]-Table_Query_from_Excel_Files5[[#This Row],[LONGITUDE_NU]])^2)</f>
        <v>0</v>
      </c>
      <c r="L97">
        <f>Table_Query_from_Excel_Files5[[#This Row],[Elevation]]-Table_Query_from_Excel_Files5[[#This Row],[ELEVATION_NU]]</f>
        <v>0</v>
      </c>
    </row>
    <row r="98" spans="1:12">
      <c r="A98" t="s">
        <v>835</v>
      </c>
      <c r="B98" t="s">
        <v>181</v>
      </c>
      <c r="C98" t="s">
        <v>180</v>
      </c>
      <c r="D98">
        <v>35.5182</v>
      </c>
      <c r="E98">
        <v>12.6305</v>
      </c>
      <c r="F98">
        <v>45</v>
      </c>
      <c r="G98" t="s">
        <v>7991</v>
      </c>
      <c r="H98">
        <v>35.5182</v>
      </c>
      <c r="I98">
        <v>12.6305</v>
      </c>
      <c r="J98">
        <v>45</v>
      </c>
      <c r="K98">
        <f>SQRT((Table_Query_from_Excel_Files5[[#This Row],[Latitude]]-Table_Query_from_Excel_Files5[[#This Row],[LATITUDE_NU]])^2+(Table_Query_from_Excel_Files5[[#This Row],[Longitude]]-Table_Query_from_Excel_Files5[[#This Row],[LONGITUDE_NU]])^2)</f>
        <v>0</v>
      </c>
      <c r="L98">
        <f>Table_Query_from_Excel_Files5[[#This Row],[Elevation]]-Table_Query_from_Excel_Files5[[#This Row],[ELEVATION_NU]]</f>
        <v>0</v>
      </c>
    </row>
    <row r="99" spans="1:12">
      <c r="A99" t="s">
        <v>836</v>
      </c>
      <c r="B99" t="s">
        <v>178</v>
      </c>
      <c r="C99" t="s">
        <v>177</v>
      </c>
      <c r="D99">
        <v>38.876300000000001</v>
      </c>
      <c r="E99">
        <v>16.232199999999999</v>
      </c>
      <c r="F99">
        <v>6</v>
      </c>
      <c r="G99" t="s">
        <v>7988</v>
      </c>
      <c r="H99">
        <v>38.876300000000001</v>
      </c>
      <c r="I99">
        <v>16.232199999999999</v>
      </c>
      <c r="J99">
        <v>6</v>
      </c>
      <c r="K99">
        <f>SQRT((Table_Query_from_Excel_Files5[[#This Row],[Latitude]]-Table_Query_from_Excel_Files5[[#This Row],[LATITUDE_NU]])^2+(Table_Query_from_Excel_Files5[[#This Row],[Longitude]]-Table_Query_from_Excel_Files5[[#This Row],[LONGITUDE_NU]])^2)</f>
        <v>0</v>
      </c>
      <c r="L99">
        <f>Table_Query_from_Excel_Files5[[#This Row],[Elevation]]-Table_Query_from_Excel_Files5[[#This Row],[ELEVATION_NU]]</f>
        <v>0</v>
      </c>
    </row>
    <row r="100" spans="1:12">
      <c r="A100" t="s">
        <v>841</v>
      </c>
      <c r="B100" t="s">
        <v>2247</v>
      </c>
      <c r="C100" t="s">
        <v>2248</v>
      </c>
      <c r="D100">
        <v>48.803600311300002</v>
      </c>
      <c r="E100">
        <v>-3.5838999748</v>
      </c>
      <c r="F100">
        <v>20</v>
      </c>
      <c r="G100" t="s">
        <v>7867</v>
      </c>
      <c r="H100">
        <v>48.803600311300002</v>
      </c>
      <c r="I100">
        <v>-3.5838999748</v>
      </c>
      <c r="J100">
        <v>20</v>
      </c>
      <c r="K100">
        <f>SQRT((Table_Query_from_Excel_Files5[[#This Row],[Latitude]]-Table_Query_from_Excel_Files5[[#This Row],[LATITUDE_NU]])^2+(Table_Query_from_Excel_Files5[[#This Row],[Longitude]]-Table_Query_from_Excel_Files5[[#This Row],[LONGITUDE_NU]])^2)</f>
        <v>0</v>
      </c>
      <c r="L100">
        <f>Table_Query_from_Excel_Files5[[#This Row],[Elevation]]-Table_Query_from_Excel_Files5[[#This Row],[ELEVATION_NU]]</f>
        <v>0</v>
      </c>
    </row>
    <row r="101" spans="1:12">
      <c r="A101" t="s">
        <v>860</v>
      </c>
      <c r="B101" t="s">
        <v>2250</v>
      </c>
      <c r="C101" t="s">
        <v>2251</v>
      </c>
      <c r="D101">
        <v>-67.604721069299998</v>
      </c>
      <c r="E101">
        <v>62.870555877699999</v>
      </c>
      <c r="F101">
        <v>20</v>
      </c>
      <c r="G101" t="s">
        <v>7986</v>
      </c>
      <c r="H101">
        <v>-67.604721069299998</v>
      </c>
      <c r="I101">
        <v>62.870555877699999</v>
      </c>
      <c r="J101">
        <v>20</v>
      </c>
      <c r="K101">
        <f>SQRT((Table_Query_from_Excel_Files5[[#This Row],[Latitude]]-Table_Query_from_Excel_Files5[[#This Row],[LATITUDE_NU]])^2+(Table_Query_from_Excel_Files5[[#This Row],[Longitude]]-Table_Query_from_Excel_Files5[[#This Row],[LONGITUDE_NU]])^2)</f>
        <v>0</v>
      </c>
      <c r="L101">
        <f>Table_Query_from_Excel_Files5[[#This Row],[Elevation]]-Table_Query_from_Excel_Files5[[#This Row],[ELEVATION_NU]]</f>
        <v>0</v>
      </c>
    </row>
    <row r="102" spans="1:12">
      <c r="A102" t="s">
        <v>869</v>
      </c>
      <c r="B102" t="s">
        <v>2252</v>
      </c>
      <c r="C102" t="s">
        <v>2253</v>
      </c>
      <c r="D102">
        <v>76.25</v>
      </c>
      <c r="E102">
        <v>-119.3499984741</v>
      </c>
      <c r="F102">
        <v>58</v>
      </c>
      <c r="G102" t="s">
        <v>7985</v>
      </c>
      <c r="H102">
        <v>76.25</v>
      </c>
      <c r="I102">
        <v>-119.3499984741</v>
      </c>
      <c r="J102">
        <v>58</v>
      </c>
      <c r="K102">
        <f>SQRT((Table_Query_from_Excel_Files5[[#This Row],[Latitude]]-Table_Query_from_Excel_Files5[[#This Row],[LATITUDE_NU]])^2+(Table_Query_from_Excel_Files5[[#This Row],[Longitude]]-Table_Query_from_Excel_Files5[[#This Row],[LONGITUDE_NU]])^2)</f>
        <v>0</v>
      </c>
      <c r="L102">
        <f>Table_Query_from_Excel_Files5[[#This Row],[Elevation]]-Table_Query_from_Excel_Files5[[#This Row],[ELEVATION_NU]]</f>
        <v>0</v>
      </c>
    </row>
    <row r="103" spans="1:12">
      <c r="A103" t="s">
        <v>875</v>
      </c>
      <c r="B103" t="s">
        <v>2254</v>
      </c>
      <c r="C103" t="s">
        <v>3445</v>
      </c>
      <c r="D103">
        <v>-77.849999999999994</v>
      </c>
      <c r="E103">
        <v>166.66666670000001</v>
      </c>
      <c r="F103">
        <v>11</v>
      </c>
      <c r="G103" t="s">
        <v>7983</v>
      </c>
      <c r="H103">
        <v>-77.849999999999994</v>
      </c>
      <c r="I103">
        <v>166.66666670000001</v>
      </c>
      <c r="J103">
        <v>11</v>
      </c>
      <c r="K103">
        <f>SQRT((Table_Query_from_Excel_Files5[[#This Row],[Latitude]]-Table_Query_from_Excel_Files5[[#This Row],[LATITUDE_NU]])^2+(Table_Query_from_Excel_Files5[[#This Row],[Longitude]]-Table_Query_from_Excel_Files5[[#This Row],[LONGITUDE_NU]])^2)</f>
        <v>0</v>
      </c>
      <c r="L103">
        <f>Table_Query_from_Excel_Files5[[#This Row],[Elevation]]-Table_Query_from_Excel_Files5[[#This Row],[ELEVATION_NU]]</f>
        <v>0</v>
      </c>
    </row>
    <row r="104" spans="1:12">
      <c r="A104" t="s">
        <v>886</v>
      </c>
      <c r="B104" t="s">
        <v>2256</v>
      </c>
      <c r="C104" t="s">
        <v>3450</v>
      </c>
      <c r="D104">
        <v>18.985842000000002</v>
      </c>
      <c r="E104">
        <v>-97.314432999999994</v>
      </c>
      <c r="F104">
        <v>4560</v>
      </c>
      <c r="G104" t="s">
        <v>7864</v>
      </c>
      <c r="H104">
        <v>18.985842000000002</v>
      </c>
      <c r="I104">
        <v>-97.314432999999994</v>
      </c>
      <c r="J104">
        <v>4560</v>
      </c>
      <c r="K104">
        <f>SQRT((Table_Query_from_Excel_Files5[[#This Row],[Latitude]]-Table_Query_from_Excel_Files5[[#This Row],[LATITUDE_NU]])^2+(Table_Query_from_Excel_Files5[[#This Row],[Longitude]]-Table_Query_from_Excel_Files5[[#This Row],[LONGITUDE_NU]])^2)</f>
        <v>0</v>
      </c>
      <c r="L104">
        <f>Table_Query_from_Excel_Files5[[#This Row],[Elevation]]-Table_Query_from_Excel_Files5[[#This Row],[ELEVATION_NU]]</f>
        <v>0</v>
      </c>
    </row>
    <row r="105" spans="1:12">
      <c r="A105" t="s">
        <v>888</v>
      </c>
      <c r="B105" t="s">
        <v>160</v>
      </c>
      <c r="C105" t="s">
        <v>158</v>
      </c>
      <c r="D105">
        <v>53.325832366900002</v>
      </c>
      <c r="E105">
        <v>-9.8994445801000008</v>
      </c>
      <c r="F105">
        <v>5</v>
      </c>
      <c r="G105" t="s">
        <v>8147</v>
      </c>
      <c r="H105">
        <v>53.325832366900002</v>
      </c>
      <c r="I105">
        <v>-9.8994445801000008</v>
      </c>
      <c r="J105">
        <v>5</v>
      </c>
      <c r="K105">
        <f>SQRT((Table_Query_from_Excel_Files5[[#This Row],[Latitude]]-Table_Query_from_Excel_Files5[[#This Row],[LATITUDE_NU]])^2+(Table_Query_from_Excel_Files5[[#This Row],[Longitude]]-Table_Query_from_Excel_Files5[[#This Row],[LONGITUDE_NU]])^2)</f>
        <v>0</v>
      </c>
      <c r="L105">
        <f>Table_Query_from_Excel_Files5[[#This Row],[Elevation]]-Table_Query_from_Excel_Files5[[#This Row],[ELEVATION_NU]]</f>
        <v>0</v>
      </c>
    </row>
    <row r="106" spans="1:12">
      <c r="A106" t="s">
        <v>890</v>
      </c>
      <c r="B106" t="s">
        <v>2260</v>
      </c>
      <c r="C106" t="s">
        <v>2261</v>
      </c>
      <c r="D106">
        <v>28.219999313399999</v>
      </c>
      <c r="E106">
        <v>-177.36999511720001</v>
      </c>
      <c r="F106">
        <v>4</v>
      </c>
      <c r="G106" t="s">
        <v>7982</v>
      </c>
      <c r="H106">
        <v>28.219999313399999</v>
      </c>
      <c r="I106">
        <v>-177.36999511720001</v>
      </c>
      <c r="J106">
        <v>4</v>
      </c>
      <c r="K106">
        <f>SQRT((Table_Query_from_Excel_Files5[[#This Row],[Latitude]]-Table_Query_from_Excel_Files5[[#This Row],[LATITUDE_NU]])^2+(Table_Query_from_Excel_Files5[[#This Row],[Longitude]]-Table_Query_from_Excel_Files5[[#This Row],[LONGITUDE_NU]])^2)</f>
        <v>0</v>
      </c>
      <c r="L106">
        <f>Table_Query_from_Excel_Files5[[#This Row],[Elevation]]-Table_Query_from_Excel_Files5[[#This Row],[ELEVATION_NU]]</f>
        <v>0</v>
      </c>
    </row>
    <row r="107" spans="1:12">
      <c r="A107" t="s">
        <v>894</v>
      </c>
      <c r="B107" t="s">
        <v>210</v>
      </c>
      <c r="C107" t="s">
        <v>208</v>
      </c>
      <c r="D107">
        <v>-6.21999986E-2</v>
      </c>
      <c r="E107">
        <v>37.2971992493</v>
      </c>
      <c r="F107">
        <v>3678</v>
      </c>
      <c r="G107" t="s">
        <v>8144</v>
      </c>
      <c r="H107">
        <v>-6.21999986E-2</v>
      </c>
      <c r="I107">
        <v>37.2971992493</v>
      </c>
      <c r="J107">
        <v>3678</v>
      </c>
      <c r="K107">
        <f>SQRT((Table_Query_from_Excel_Files5[[#This Row],[Latitude]]-Table_Query_from_Excel_Files5[[#This Row],[LATITUDE_NU]])^2+(Table_Query_from_Excel_Files5[[#This Row],[Longitude]]-Table_Query_from_Excel_Files5[[#This Row],[LONGITUDE_NU]])^2)</f>
        <v>0</v>
      </c>
      <c r="L107">
        <f>Table_Query_from_Excel_Files5[[#This Row],[Elevation]]-Table_Query_from_Excel_Files5[[#This Row],[ELEVATION_NU]]</f>
        <v>0</v>
      </c>
    </row>
    <row r="108" spans="1:12">
      <c r="A108" t="s">
        <v>896</v>
      </c>
      <c r="B108" t="s">
        <v>2431</v>
      </c>
      <c r="C108" t="s">
        <v>2430</v>
      </c>
      <c r="D108">
        <v>34.849998474099998</v>
      </c>
      <c r="E108">
        <v>137.42999267580001</v>
      </c>
      <c r="F108">
        <v>50</v>
      </c>
      <c r="G108" t="s">
        <v>7861</v>
      </c>
      <c r="H108">
        <v>34.849998474099998</v>
      </c>
      <c r="I108">
        <v>137.42999267580001</v>
      </c>
      <c r="J108">
        <v>50</v>
      </c>
      <c r="K108">
        <f>SQRT((Table_Query_from_Excel_Files5[[#This Row],[Latitude]]-Table_Query_from_Excel_Files5[[#This Row],[LATITUDE_NU]])^2+(Table_Query_from_Excel_Files5[[#This Row],[Longitude]]-Table_Query_from_Excel_Files5[[#This Row],[LONGITUDE_NU]])^2)</f>
        <v>0</v>
      </c>
      <c r="L108">
        <f>Table_Query_from_Excel_Files5[[#This Row],[Elevation]]-Table_Query_from_Excel_Files5[[#This Row],[ELEVATION_NU]]</f>
        <v>0</v>
      </c>
    </row>
    <row r="109" spans="1:12">
      <c r="A109" t="s">
        <v>900</v>
      </c>
      <c r="B109" t="s">
        <v>283</v>
      </c>
      <c r="C109" t="s">
        <v>3442</v>
      </c>
      <c r="D109">
        <v>19.536230087300002</v>
      </c>
      <c r="E109">
        <v>-155.5761566162</v>
      </c>
      <c r="F109">
        <v>3397</v>
      </c>
      <c r="G109" t="s">
        <v>8141</v>
      </c>
      <c r="H109">
        <v>19.536230087300002</v>
      </c>
      <c r="I109">
        <v>-155.5761566162</v>
      </c>
      <c r="J109">
        <v>3397</v>
      </c>
      <c r="K109">
        <f>SQRT((Table_Query_from_Excel_Files5[[#This Row],[Latitude]]-Table_Query_from_Excel_Files5[[#This Row],[LATITUDE_NU]])^2+(Table_Query_from_Excel_Files5[[#This Row],[Longitude]]-Table_Query_from_Excel_Files5[[#This Row],[LONGITUDE_NU]])^2)</f>
        <v>0</v>
      </c>
      <c r="L109">
        <f>Table_Query_from_Excel_Files5[[#This Row],[Elevation]]-Table_Query_from_Excel_Files5[[#This Row],[ELEVATION_NU]]</f>
        <v>0</v>
      </c>
    </row>
    <row r="110" spans="1:12">
      <c r="A110" t="s">
        <v>901</v>
      </c>
      <c r="B110" t="s">
        <v>2429</v>
      </c>
      <c r="C110" t="s">
        <v>2428</v>
      </c>
      <c r="D110">
        <v>43.919998168900001</v>
      </c>
      <c r="E110">
        <v>144.19999694820001</v>
      </c>
      <c r="F110">
        <v>33</v>
      </c>
      <c r="G110" t="s">
        <v>7859</v>
      </c>
      <c r="H110">
        <v>43.919998168900001</v>
      </c>
      <c r="I110">
        <v>144.19999694820001</v>
      </c>
      <c r="J110">
        <v>33</v>
      </c>
      <c r="K110">
        <f>SQRT((Table_Query_from_Excel_Files5[[#This Row],[Latitude]]-Table_Query_from_Excel_Files5[[#This Row],[LATITUDE_NU]])^2+(Table_Query_from_Excel_Files5[[#This Row],[Longitude]]-Table_Query_from_Excel_Files5[[#This Row],[LONGITUDE_NU]])^2)</f>
        <v>0</v>
      </c>
      <c r="L110">
        <f>Table_Query_from_Excel_Files5[[#This Row],[Elevation]]-Table_Query_from_Excel_Files5[[#This Row],[ELEVATION_NU]]</f>
        <v>0</v>
      </c>
    </row>
    <row r="111" spans="1:12">
      <c r="A111" t="s">
        <v>904</v>
      </c>
      <c r="B111" t="s">
        <v>199</v>
      </c>
      <c r="C111" t="s">
        <v>197</v>
      </c>
      <c r="D111">
        <v>24.2883</v>
      </c>
      <c r="E111">
        <v>153.98330000000001</v>
      </c>
      <c r="F111">
        <v>7.1</v>
      </c>
      <c r="G111" t="s">
        <v>8140</v>
      </c>
      <c r="H111">
        <v>24.2883</v>
      </c>
      <c r="I111">
        <v>153.98330000000001</v>
      </c>
      <c r="J111">
        <v>7.1</v>
      </c>
      <c r="K111">
        <f>SQRT((Table_Query_from_Excel_Files5[[#This Row],[Latitude]]-Table_Query_from_Excel_Files5[[#This Row],[LATITUDE_NU]])^2+(Table_Query_from_Excel_Files5[[#This Row],[Longitude]]-Table_Query_from_Excel_Files5[[#This Row],[LONGITUDE_NU]])^2)</f>
        <v>0</v>
      </c>
      <c r="L111">
        <f>Table_Query_from_Excel_Files5[[#This Row],[Elevation]]-Table_Query_from_Excel_Files5[[#This Row],[ELEVATION_NU]]</f>
        <v>0</v>
      </c>
    </row>
    <row r="112" spans="1:12">
      <c r="A112" t="s">
        <v>910</v>
      </c>
      <c r="B112" t="s">
        <v>1553</v>
      </c>
      <c r="C112" t="s">
        <v>2262</v>
      </c>
      <c r="D112">
        <v>-54.498500823999997</v>
      </c>
      <c r="E112">
        <v>158.93850708010001</v>
      </c>
      <c r="F112">
        <v>6</v>
      </c>
      <c r="G112" t="s">
        <v>7981</v>
      </c>
      <c r="H112">
        <v>-54.498500823999997</v>
      </c>
      <c r="I112">
        <v>158.93850708010001</v>
      </c>
      <c r="J112">
        <v>6</v>
      </c>
      <c r="K112">
        <f>SQRT((Table_Query_from_Excel_Files5[[#This Row],[Latitude]]-Table_Query_from_Excel_Files5[[#This Row],[LATITUDE_NU]])^2+(Table_Query_from_Excel_Files5[[#This Row],[Longitude]]-Table_Query_from_Excel_Files5[[#This Row],[LONGITUDE_NU]])^2)</f>
        <v>0</v>
      </c>
      <c r="L112">
        <f>Table_Query_from_Excel_Files5[[#This Row],[Elevation]]-Table_Query_from_Excel_Files5[[#This Row],[ELEVATION_NU]]</f>
        <v>0</v>
      </c>
    </row>
    <row r="113" spans="1:12">
      <c r="A113" t="s">
        <v>933</v>
      </c>
      <c r="B113" t="s">
        <v>1417</v>
      </c>
      <c r="C113" t="s">
        <v>2264</v>
      </c>
      <c r="D113">
        <v>-6</v>
      </c>
      <c r="E113">
        <v>-35.200000762899997</v>
      </c>
      <c r="G113" t="s">
        <v>7979</v>
      </c>
      <c r="H113">
        <v>-6</v>
      </c>
      <c r="I113">
        <v>-35.200000762899997</v>
      </c>
      <c r="J113">
        <v>0</v>
      </c>
      <c r="K113">
        <f>SQRT((Table_Query_from_Excel_Files5[[#This Row],[Latitude]]-Table_Query_from_Excel_Files5[[#This Row],[LATITUDE_NU]])^2+(Table_Query_from_Excel_Files5[[#This Row],[Longitude]]-Table_Query_from_Excel_Files5[[#This Row],[LONGITUDE_NU]])^2)</f>
        <v>0</v>
      </c>
      <c r="L113">
        <f>Table_Query_from_Excel_Files5[[#This Row],[Elevation]]-Table_Query_from_Excel_Files5[[#This Row],[ELEVATION_NU]]</f>
        <v>0</v>
      </c>
    </row>
    <row r="114" spans="1:12">
      <c r="A114" t="s">
        <v>940</v>
      </c>
      <c r="B114" t="s">
        <v>2265</v>
      </c>
      <c r="C114" t="s">
        <v>1814</v>
      </c>
      <c r="D114">
        <v>53.142776489299997</v>
      </c>
      <c r="E114">
        <v>13.033333778399999</v>
      </c>
      <c r="F114">
        <v>62</v>
      </c>
      <c r="G114" t="s">
        <v>7977</v>
      </c>
      <c r="H114">
        <v>53.142776489299997</v>
      </c>
      <c r="I114">
        <v>13.033333778399999</v>
      </c>
      <c r="J114">
        <v>62</v>
      </c>
      <c r="K114">
        <f>SQRT((Table_Query_from_Excel_Files5[[#This Row],[Latitude]]-Table_Query_from_Excel_Files5[[#This Row],[LATITUDE_NU]])^2+(Table_Query_from_Excel_Files5[[#This Row],[Longitude]]-Table_Query_from_Excel_Files5[[#This Row],[LONGITUDE_NU]])^2)</f>
        <v>0</v>
      </c>
      <c r="L114">
        <f>Table_Query_from_Excel_Files5[[#This Row],[Elevation]]-Table_Query_from_Excel_Files5[[#This Row],[ELEVATION_NU]]</f>
        <v>0</v>
      </c>
    </row>
    <row r="115" spans="1:12">
      <c r="A115" t="s">
        <v>945</v>
      </c>
      <c r="B115" t="s">
        <v>2435</v>
      </c>
      <c r="C115" t="s">
        <v>2434</v>
      </c>
      <c r="D115">
        <v>35.150001525900002</v>
      </c>
      <c r="E115">
        <v>136.9700012207</v>
      </c>
      <c r="F115">
        <v>35</v>
      </c>
      <c r="G115" t="s">
        <v>7858</v>
      </c>
      <c r="H115">
        <v>35.150001525900002</v>
      </c>
      <c r="I115">
        <v>136.9700012207</v>
      </c>
      <c r="J115">
        <v>35</v>
      </c>
      <c r="K115">
        <f>SQRT((Table_Query_from_Excel_Files5[[#This Row],[Latitude]]-Table_Query_from_Excel_Files5[[#This Row],[LATITUDE_NU]])^2+(Table_Query_from_Excel_Files5[[#This Row],[Longitude]]-Table_Query_from_Excel_Files5[[#This Row],[LONGITUDE_NU]])^2)</f>
        <v>0</v>
      </c>
      <c r="L115">
        <f>Table_Query_from_Excel_Files5[[#This Row],[Elevation]]-Table_Query_from_Excel_Files5[[#This Row],[ELEVATION_NU]]</f>
        <v>0</v>
      </c>
    </row>
    <row r="116" spans="1:12">
      <c r="A116" t="s">
        <v>953</v>
      </c>
      <c r="B116" t="s">
        <v>2268</v>
      </c>
      <c r="C116" t="s">
        <v>2269</v>
      </c>
      <c r="D116">
        <v>-23.5699996948</v>
      </c>
      <c r="E116">
        <v>15.029999733</v>
      </c>
      <c r="F116">
        <v>408</v>
      </c>
      <c r="G116" t="s">
        <v>7976</v>
      </c>
      <c r="H116">
        <v>-23.5699996948</v>
      </c>
      <c r="I116">
        <v>15.029999733</v>
      </c>
      <c r="J116">
        <v>408</v>
      </c>
      <c r="K116">
        <f>SQRT((Table_Query_from_Excel_Files5[[#This Row],[Latitude]]-Table_Query_from_Excel_Files5[[#This Row],[LATITUDE_NU]])^2+(Table_Query_from_Excel_Files5[[#This Row],[Longitude]]-Table_Query_from_Excel_Files5[[#This Row],[LONGITUDE_NU]])^2)</f>
        <v>0</v>
      </c>
      <c r="L116">
        <f>Table_Query_from_Excel_Files5[[#This Row],[Elevation]]-Table_Query_from_Excel_Files5[[#This Row],[ELEVATION_NU]]</f>
        <v>0</v>
      </c>
    </row>
    <row r="117" spans="1:12">
      <c r="A117" t="s">
        <v>960</v>
      </c>
      <c r="B117" t="s">
        <v>257</v>
      </c>
      <c r="C117" t="s">
        <v>3510</v>
      </c>
      <c r="D117">
        <v>40.049999237100003</v>
      </c>
      <c r="E117">
        <v>-105.5899963379</v>
      </c>
      <c r="F117">
        <v>3523</v>
      </c>
      <c r="G117" t="s">
        <v>7974</v>
      </c>
      <c r="H117">
        <v>40.049999237100003</v>
      </c>
      <c r="I117">
        <v>-105.5899963379</v>
      </c>
      <c r="J117">
        <v>3523</v>
      </c>
      <c r="K117">
        <f>SQRT((Table_Query_from_Excel_Files5[[#This Row],[Latitude]]-Table_Query_from_Excel_Files5[[#This Row],[LATITUDE_NU]])^2+(Table_Query_from_Excel_Files5[[#This Row],[Longitude]]-Table_Query_from_Excel_Files5[[#This Row],[LONGITUDE_NU]])^2)</f>
        <v>0</v>
      </c>
      <c r="L117">
        <f>Table_Query_from_Excel_Files5[[#This Row],[Elevation]]-Table_Query_from_Excel_Files5[[#This Row],[ELEVATION_NU]]</f>
        <v>0</v>
      </c>
    </row>
    <row r="118" spans="1:12">
      <c r="A118" t="s">
        <v>962</v>
      </c>
      <c r="B118" t="s">
        <v>2274</v>
      </c>
      <c r="C118" t="s">
        <v>2275</v>
      </c>
      <c r="D118">
        <v>-43.830001831099999</v>
      </c>
      <c r="E118">
        <v>172.63000488279999</v>
      </c>
      <c r="F118">
        <v>3</v>
      </c>
      <c r="G118" t="s">
        <v>7972</v>
      </c>
      <c r="H118">
        <v>-43.830001831099999</v>
      </c>
      <c r="I118">
        <v>172.63000488279999</v>
      </c>
      <c r="J118">
        <v>3</v>
      </c>
      <c r="K118">
        <f>SQRT((Table_Query_from_Excel_Files5[[#This Row],[Latitude]]-Table_Query_from_Excel_Files5[[#This Row],[LATITUDE_NU]])^2+(Table_Query_from_Excel_Files5[[#This Row],[Longitude]]-Table_Query_from_Excel_Files5[[#This Row],[LONGITUDE_NU]])^2)</f>
        <v>0</v>
      </c>
      <c r="L118">
        <f>Table_Query_from_Excel_Files5[[#This Row],[Elevation]]-Table_Query_from_Excel_Files5[[#This Row],[ELEVATION_NU]]</f>
        <v>0</v>
      </c>
    </row>
    <row r="119" spans="1:12">
      <c r="A119" t="s">
        <v>973</v>
      </c>
      <c r="B119" t="s">
        <v>2276</v>
      </c>
      <c r="C119" t="s">
        <v>3525</v>
      </c>
      <c r="D119">
        <v>48.25</v>
      </c>
      <c r="E119">
        <v>-124.41999816889999</v>
      </c>
      <c r="F119">
        <v>488</v>
      </c>
      <c r="G119" t="s">
        <v>7969</v>
      </c>
      <c r="H119">
        <v>48.25</v>
      </c>
      <c r="I119">
        <v>-124.41999816889999</v>
      </c>
      <c r="J119">
        <v>488</v>
      </c>
      <c r="K119">
        <f>SQRT((Table_Query_from_Excel_Files5[[#This Row],[Latitude]]-Table_Query_from_Excel_Files5[[#This Row],[LATITUDE_NU]])^2+(Table_Query_from_Excel_Files5[[#This Row],[Longitude]]-Table_Query_from_Excel_Files5[[#This Row],[LONGITUDE_NU]])^2)</f>
        <v>0</v>
      </c>
      <c r="L119">
        <f>Table_Query_from_Excel_Files5[[#This Row],[Elevation]]-Table_Query_from_Excel_Files5[[#This Row],[ELEVATION_NU]]</f>
        <v>0</v>
      </c>
    </row>
    <row r="120" spans="1:12">
      <c r="A120" t="s">
        <v>986</v>
      </c>
      <c r="B120" t="s">
        <v>2279</v>
      </c>
      <c r="C120" t="s">
        <v>2280</v>
      </c>
      <c r="D120">
        <v>50.030099999999997</v>
      </c>
      <c r="E120">
        <v>11.808400000000001</v>
      </c>
      <c r="F120">
        <v>1185</v>
      </c>
      <c r="G120" t="s">
        <v>7855</v>
      </c>
      <c r="H120">
        <v>50.030099999999997</v>
      </c>
      <c r="I120">
        <v>11.808400000000001</v>
      </c>
      <c r="J120">
        <v>1185</v>
      </c>
      <c r="K120">
        <f>SQRT((Table_Query_from_Excel_Files5[[#This Row],[Latitude]]-Table_Query_from_Excel_Files5[[#This Row],[LATITUDE_NU]])^2+(Table_Query_from_Excel_Files5[[#This Row],[Longitude]]-Table_Query_from_Excel_Files5[[#This Row],[LONGITUDE_NU]])^2)</f>
        <v>0</v>
      </c>
      <c r="L120">
        <f>Table_Query_from_Excel_Files5[[#This Row],[Elevation]]-Table_Query_from_Excel_Files5[[#This Row],[ELEVATION_NU]]</f>
        <v>0</v>
      </c>
    </row>
    <row r="121" spans="1:12">
      <c r="A121" t="s">
        <v>987</v>
      </c>
      <c r="B121" t="s">
        <v>2281</v>
      </c>
      <c r="C121" t="s">
        <v>3538</v>
      </c>
      <c r="D121">
        <v>67.973609924300007</v>
      </c>
      <c r="E121">
        <v>24.115833282499999</v>
      </c>
      <c r="F121">
        <v>560</v>
      </c>
      <c r="G121" t="s">
        <v>8139</v>
      </c>
      <c r="H121">
        <v>67.973609924300007</v>
      </c>
      <c r="I121">
        <v>24.115833282499999</v>
      </c>
      <c r="J121">
        <v>560</v>
      </c>
      <c r="K121">
        <f>SQRT((Table_Query_from_Excel_Files5[[#This Row],[Latitude]]-Table_Query_from_Excel_Files5[[#This Row],[LATITUDE_NU]])^2+(Table_Query_from_Excel_Files5[[#This Row],[Longitude]]-Table_Query_from_Excel_Files5[[#This Row],[LONGITUDE_NU]])^2)</f>
        <v>0</v>
      </c>
      <c r="L121">
        <f>Table_Query_from_Excel_Files5[[#This Row],[Elevation]]-Table_Query_from_Excel_Files5[[#This Row],[ELEVATION_NU]]</f>
        <v>0</v>
      </c>
    </row>
    <row r="122" spans="1:12">
      <c r="A122" t="s">
        <v>990</v>
      </c>
      <c r="B122" t="s">
        <v>1568</v>
      </c>
      <c r="C122" t="s">
        <v>1783</v>
      </c>
      <c r="D122">
        <v>46.812908172599997</v>
      </c>
      <c r="E122">
        <v>6.9435000420000001</v>
      </c>
      <c r="F122">
        <v>490</v>
      </c>
      <c r="G122" t="s">
        <v>7968</v>
      </c>
      <c r="H122">
        <v>46.812908172599997</v>
      </c>
      <c r="I122">
        <v>6.9435000420000001</v>
      </c>
      <c r="J122">
        <v>490</v>
      </c>
      <c r="K122">
        <f>SQRT((Table_Query_from_Excel_Files5[[#This Row],[Latitude]]-Table_Query_from_Excel_Files5[[#This Row],[LATITUDE_NU]])^2+(Table_Query_from_Excel_Files5[[#This Row],[Longitude]]-Table_Query_from_Excel_Files5[[#This Row],[LONGITUDE_NU]])^2)</f>
        <v>0</v>
      </c>
      <c r="L122">
        <f>Table_Query_from_Excel_Files5[[#This Row],[Elevation]]-Table_Query_from_Excel_Files5[[#This Row],[ELEVATION_NU]]</f>
        <v>0</v>
      </c>
    </row>
    <row r="123" spans="1:12">
      <c r="A123" t="s">
        <v>994</v>
      </c>
      <c r="B123" t="s">
        <v>305</v>
      </c>
      <c r="C123" t="s">
        <v>303</v>
      </c>
      <c r="D123">
        <v>21.5731</v>
      </c>
      <c r="E123">
        <v>103.5157</v>
      </c>
      <c r="F123">
        <v>1466</v>
      </c>
      <c r="G123" t="s">
        <v>7967</v>
      </c>
      <c r="H123">
        <v>21.5731</v>
      </c>
      <c r="I123">
        <v>103.5157</v>
      </c>
      <c r="J123">
        <v>1466</v>
      </c>
      <c r="K123">
        <f>SQRT((Table_Query_from_Excel_Files5[[#This Row],[Latitude]]-Table_Query_from_Excel_Files5[[#This Row],[LATITUDE_NU]])^2+(Table_Query_from_Excel_Files5[[#This Row],[Longitude]]-Table_Query_from_Excel_Files5[[#This Row],[LONGITUDE_NU]])^2)</f>
        <v>0</v>
      </c>
      <c r="L123">
        <f>Table_Query_from_Excel_Files5[[#This Row],[Elevation]]-Table_Query_from_Excel_Files5[[#This Row],[ELEVATION_NU]]</f>
        <v>0</v>
      </c>
    </row>
    <row r="124" spans="1:12">
      <c r="A124" t="s">
        <v>996</v>
      </c>
      <c r="B124" t="s">
        <v>2283</v>
      </c>
      <c r="C124" t="s">
        <v>1936</v>
      </c>
      <c r="D124">
        <v>42.9371986389</v>
      </c>
      <c r="E124">
        <v>0.1411000043</v>
      </c>
      <c r="F124">
        <v>2877</v>
      </c>
      <c r="G124" t="s">
        <v>7964</v>
      </c>
      <c r="H124">
        <v>42.9371986389</v>
      </c>
      <c r="I124">
        <v>0.1411000043</v>
      </c>
      <c r="J124">
        <v>2877</v>
      </c>
      <c r="K124">
        <f>SQRT((Table_Query_from_Excel_Files5[[#This Row],[Latitude]]-Table_Query_from_Excel_Files5[[#This Row],[LATITUDE_NU]])^2+(Table_Query_from_Excel_Files5[[#This Row],[Longitude]]-Table_Query_from_Excel_Files5[[#This Row],[LONGITUDE_NU]])^2)</f>
        <v>0</v>
      </c>
      <c r="L124">
        <f>Table_Query_from_Excel_Files5[[#This Row],[Elevation]]-Table_Query_from_Excel_Files5[[#This Row],[ELEVATION_NU]]</f>
        <v>0</v>
      </c>
    </row>
    <row r="125" spans="1:12">
      <c r="A125" t="s">
        <v>1019</v>
      </c>
      <c r="B125" t="s">
        <v>2286</v>
      </c>
      <c r="C125" t="s">
        <v>2297</v>
      </c>
      <c r="D125">
        <v>0</v>
      </c>
      <c r="E125">
        <v>155</v>
      </c>
      <c r="F125">
        <v>10</v>
      </c>
      <c r="G125" t="s">
        <v>8204</v>
      </c>
      <c r="K125">
        <f>SQRT((Table_Query_from_Excel_Files5[[#This Row],[Latitude]]-Table_Query_from_Excel_Files5[[#This Row],[LATITUDE_NU]])^2+(Table_Query_from_Excel_Files5[[#This Row],[Longitude]]-Table_Query_from_Excel_Files5[[#This Row],[LONGITUDE_NU]])^2)</f>
        <v>155</v>
      </c>
      <c r="L125">
        <f>Table_Query_from_Excel_Files5[[#This Row],[Elevation]]-Table_Query_from_Excel_Files5[[#This Row],[ELEVATION_NU]]</f>
        <v>-10</v>
      </c>
    </row>
    <row r="126" spans="1:12">
      <c r="A126" t="s">
        <v>1028</v>
      </c>
      <c r="B126" t="s">
        <v>2302</v>
      </c>
      <c r="C126" t="s">
        <v>2303</v>
      </c>
      <c r="D126">
        <v>45.9353408813</v>
      </c>
      <c r="E126">
        <v>7.7073101997000002</v>
      </c>
      <c r="F126">
        <v>3480</v>
      </c>
      <c r="G126" t="s">
        <v>7962</v>
      </c>
      <c r="H126">
        <v>45.9353408813</v>
      </c>
      <c r="I126">
        <v>7.7073101997000002</v>
      </c>
      <c r="J126">
        <v>3480</v>
      </c>
      <c r="K126">
        <f>SQRT((Table_Query_from_Excel_Files5[[#This Row],[Latitude]]-Table_Query_from_Excel_Files5[[#This Row],[LATITUDE_NU]])^2+(Table_Query_from_Excel_Files5[[#This Row],[Longitude]]-Table_Query_from_Excel_Files5[[#This Row],[LONGITUDE_NU]])^2)</f>
        <v>0</v>
      </c>
      <c r="L126">
        <f>Table_Query_from_Excel_Files5[[#This Row],[Elevation]]-Table_Query_from_Excel_Files5[[#This Row],[ELEVATION_NU]]</f>
        <v>0</v>
      </c>
    </row>
    <row r="127" spans="1:12">
      <c r="A127" t="s">
        <v>1030</v>
      </c>
      <c r="B127" t="s">
        <v>1506</v>
      </c>
      <c r="C127" t="s">
        <v>2304</v>
      </c>
      <c r="D127">
        <v>-64.774330139200003</v>
      </c>
      <c r="E127">
        <v>-64.054420471200004</v>
      </c>
      <c r="F127">
        <v>10</v>
      </c>
      <c r="G127" t="s">
        <v>7959</v>
      </c>
      <c r="H127">
        <v>-64.774330139200003</v>
      </c>
      <c r="I127">
        <v>-64.054420471200004</v>
      </c>
      <c r="J127">
        <v>10</v>
      </c>
      <c r="K127">
        <f>SQRT((Table_Query_from_Excel_Files5[[#This Row],[Latitude]]-Table_Query_from_Excel_Files5[[#This Row],[LATITUDE_NU]])^2+(Table_Query_from_Excel_Files5[[#This Row],[Longitude]]-Table_Query_from_Excel_Files5[[#This Row],[LONGITUDE_NU]])^2)</f>
        <v>0</v>
      </c>
      <c r="L127">
        <f>Table_Query_from_Excel_Files5[[#This Row],[Elevation]]-Table_Query_from_Excel_Files5[[#This Row],[ELEVATION_NU]]</f>
        <v>0</v>
      </c>
    </row>
    <row r="128" spans="1:12">
      <c r="A128" t="s">
        <v>1033</v>
      </c>
      <c r="B128" t="s">
        <v>2305</v>
      </c>
      <c r="C128" t="s">
        <v>3563</v>
      </c>
      <c r="D128">
        <v>38.950000762899997</v>
      </c>
      <c r="E128">
        <v>-123.7300033569</v>
      </c>
      <c r="F128">
        <v>17</v>
      </c>
      <c r="G128" t="s">
        <v>7957</v>
      </c>
      <c r="H128">
        <v>38.950000762899997</v>
      </c>
      <c r="I128">
        <v>-123.7300033569</v>
      </c>
      <c r="J128">
        <v>17</v>
      </c>
      <c r="K128">
        <f>SQRT((Table_Query_from_Excel_Files5[[#This Row],[Latitude]]-Table_Query_from_Excel_Files5[[#This Row],[LATITUDE_NU]])^2+(Table_Query_from_Excel_Files5[[#This Row],[Longitude]]-Table_Query_from_Excel_Files5[[#This Row],[LONGITUDE_NU]])^2)</f>
        <v>0</v>
      </c>
      <c r="L128">
        <f>Table_Query_from_Excel_Files5[[#This Row],[Elevation]]-Table_Query_from_Excel_Files5[[#This Row],[ELEVATION_NU]]</f>
        <v>0</v>
      </c>
    </row>
    <row r="129" spans="1:12">
      <c r="A129" t="s">
        <v>1042</v>
      </c>
      <c r="B129" t="s">
        <v>2307</v>
      </c>
      <c r="C129" t="s">
        <v>3587</v>
      </c>
      <c r="D129">
        <v>45.772300000000001</v>
      </c>
      <c r="E129">
        <v>2.9658000000000002</v>
      </c>
      <c r="F129">
        <v>1465</v>
      </c>
      <c r="G129" t="s">
        <v>8136</v>
      </c>
      <c r="H129">
        <v>45.772300000000001</v>
      </c>
      <c r="I129">
        <v>2.9658000000000002</v>
      </c>
      <c r="J129">
        <v>1465</v>
      </c>
      <c r="K129">
        <f>SQRT((Table_Query_from_Excel_Files5[[#This Row],[Latitude]]-Table_Query_from_Excel_Files5[[#This Row],[LATITUDE_NU]])^2+(Table_Query_from_Excel_Files5[[#This Row],[Longitude]]-Table_Query_from_Excel_Files5[[#This Row],[LONGITUDE_NU]])^2)</f>
        <v>0</v>
      </c>
      <c r="L129">
        <f>Table_Query_from_Excel_Files5[[#This Row],[Elevation]]-Table_Query_from_Excel_Files5[[#This Row],[ELEVATION_NU]]</f>
        <v>0</v>
      </c>
    </row>
    <row r="130" spans="1:12">
      <c r="A130" t="s">
        <v>1046</v>
      </c>
      <c r="B130" t="s">
        <v>2309</v>
      </c>
      <c r="C130" t="s">
        <v>3502</v>
      </c>
      <c r="D130">
        <v>27.9577999115</v>
      </c>
      <c r="E130">
        <v>86.814903259299996</v>
      </c>
      <c r="F130">
        <v>5079</v>
      </c>
      <c r="G130" t="s">
        <v>8134</v>
      </c>
      <c r="H130">
        <v>27.9577999115</v>
      </c>
      <c r="I130">
        <v>86.814903259299996</v>
      </c>
      <c r="J130">
        <v>5079</v>
      </c>
      <c r="K130">
        <f>SQRT((Table_Query_from_Excel_Files5[[#This Row],[Latitude]]-Table_Query_from_Excel_Files5[[#This Row],[LATITUDE_NU]])^2+(Table_Query_from_Excel_Files5[[#This Row],[Longitude]]-Table_Query_from_Excel_Files5[[#This Row],[LONGITUDE_NU]])^2)</f>
        <v>0</v>
      </c>
      <c r="L130">
        <f>Table_Query_from_Excel_Files5[[#This Row],[Elevation]]-Table_Query_from_Excel_Files5[[#This Row],[ELEVATION_NU]]</f>
        <v>0</v>
      </c>
    </row>
    <row r="131" spans="1:12">
      <c r="A131" t="s">
        <v>1056</v>
      </c>
      <c r="B131" t="s">
        <v>2312</v>
      </c>
      <c r="C131" t="s">
        <v>2313</v>
      </c>
      <c r="D131">
        <v>51.997558593800001</v>
      </c>
      <c r="E131">
        <v>-2.5400300026</v>
      </c>
      <c r="F131">
        <v>204</v>
      </c>
      <c r="G131" t="s">
        <v>7956</v>
      </c>
      <c r="H131">
        <v>51.997558593800001</v>
      </c>
      <c r="I131">
        <v>-2.5400300026</v>
      </c>
      <c r="J131">
        <v>204</v>
      </c>
      <c r="K131">
        <f>SQRT((Table_Query_from_Excel_Files5[[#This Row],[Latitude]]-Table_Query_from_Excel_Files5[[#This Row],[LATITUDE_NU]])^2+(Table_Query_from_Excel_Files5[[#This Row],[Longitude]]-Table_Query_from_Excel_Files5[[#This Row],[LONGITUDE_NU]])^2)</f>
        <v>0</v>
      </c>
      <c r="L131">
        <f>Table_Query_from_Excel_Files5[[#This Row],[Elevation]]-Table_Query_from_Excel_Files5[[#This Row],[ELEVATION_NU]]</f>
        <v>0</v>
      </c>
    </row>
    <row r="132" spans="1:12">
      <c r="A132" t="s">
        <v>1057</v>
      </c>
      <c r="B132" t="s">
        <v>2314</v>
      </c>
      <c r="C132" t="s">
        <v>1789</v>
      </c>
      <c r="D132">
        <v>47.067390000000003</v>
      </c>
      <c r="E132">
        <v>8.4633299999999991</v>
      </c>
      <c r="F132">
        <v>1031</v>
      </c>
      <c r="G132" t="s">
        <v>7953</v>
      </c>
      <c r="H132">
        <v>47.067390000000003</v>
      </c>
      <c r="I132">
        <v>8.4633299999999991</v>
      </c>
      <c r="J132">
        <v>1031</v>
      </c>
      <c r="K132">
        <f>SQRT((Table_Query_from_Excel_Files5[[#This Row],[Latitude]]-Table_Query_from_Excel_Files5[[#This Row],[LATITUDE_NU]])^2+(Table_Query_from_Excel_Files5[[#This Row],[Longitude]]-Table_Query_from_Excel_Files5[[#This Row],[LONGITUDE_NU]])^2)</f>
        <v>0</v>
      </c>
      <c r="L132">
        <f>Table_Query_from_Excel_Files5[[#This Row],[Elevation]]-Table_Query_from_Excel_Files5[[#This Row],[ELEVATION_NU]]</f>
        <v>0</v>
      </c>
    </row>
    <row r="133" spans="1:12">
      <c r="A133" t="s">
        <v>1070</v>
      </c>
      <c r="B133" t="s">
        <v>31</v>
      </c>
      <c r="C133" t="s">
        <v>29</v>
      </c>
      <c r="D133">
        <v>13.170000076299999</v>
      </c>
      <c r="E133">
        <v>-59.430000305199997</v>
      </c>
      <c r="F133">
        <v>45</v>
      </c>
      <c r="G133" t="s">
        <v>7949</v>
      </c>
      <c r="H133">
        <v>13.170000076299999</v>
      </c>
      <c r="I133">
        <v>-59.430000305199997</v>
      </c>
      <c r="J133">
        <v>45</v>
      </c>
      <c r="K133">
        <f>SQRT((Table_Query_from_Excel_Files5[[#This Row],[Latitude]]-Table_Query_from_Excel_Files5[[#This Row],[LATITUDE_NU]])^2+(Table_Query_from_Excel_Files5[[#This Row],[Longitude]]-Table_Query_from_Excel_Files5[[#This Row],[LONGITUDE_NU]])^2)</f>
        <v>0</v>
      </c>
      <c r="L133">
        <f>Table_Query_from_Excel_Files5[[#This Row],[Elevation]]-Table_Query_from_Excel_Files5[[#This Row],[ELEVATION_NU]]</f>
        <v>0</v>
      </c>
    </row>
    <row r="134" spans="1:12">
      <c r="A134" t="s">
        <v>6495</v>
      </c>
      <c r="B134" t="s">
        <v>4266</v>
      </c>
      <c r="C134" t="s">
        <v>4268</v>
      </c>
      <c r="G134" t="s">
        <v>8202</v>
      </c>
      <c r="K134">
        <f>SQRT((Table_Query_from_Excel_Files5[[#This Row],[Latitude]]-Table_Query_from_Excel_Files5[[#This Row],[LATITUDE_NU]])^2+(Table_Query_from_Excel_Files5[[#This Row],[Longitude]]-Table_Query_from_Excel_Files5[[#This Row],[LONGITUDE_NU]])^2)</f>
        <v>0</v>
      </c>
      <c r="L134">
        <f>Table_Query_from_Excel_Files5[[#This Row],[Elevation]]-Table_Query_from_Excel_Files5[[#This Row],[ELEVATION_NU]]</f>
        <v>0</v>
      </c>
    </row>
    <row r="135" spans="1:12">
      <c r="A135" t="s">
        <v>1077</v>
      </c>
      <c r="B135" t="s">
        <v>195</v>
      </c>
      <c r="C135" t="s">
        <v>193</v>
      </c>
      <c r="D135">
        <v>39.0319</v>
      </c>
      <c r="E135">
        <v>141.82220000000001</v>
      </c>
      <c r="F135">
        <v>260</v>
      </c>
      <c r="G135" t="s">
        <v>7945</v>
      </c>
      <c r="H135">
        <v>39.0319</v>
      </c>
      <c r="I135">
        <v>141.82220000000001</v>
      </c>
      <c r="J135">
        <v>260</v>
      </c>
      <c r="K135">
        <f>SQRT((Table_Query_from_Excel_Files5[[#This Row],[Latitude]]-Table_Query_from_Excel_Files5[[#This Row],[LATITUDE_NU]])^2+(Table_Query_from_Excel_Files5[[#This Row],[Longitude]]-Table_Query_from_Excel_Files5[[#This Row],[LONGITUDE_NU]])^2)</f>
        <v>0</v>
      </c>
      <c r="L135">
        <f>Table_Query_from_Excel_Files5[[#This Row],[Elevation]]-Table_Query_from_Excel_Files5[[#This Row],[ELEVATION_NU]]</f>
        <v>0</v>
      </c>
    </row>
    <row r="136" spans="1:12">
      <c r="A136" t="s">
        <v>1095</v>
      </c>
      <c r="B136" t="s">
        <v>2326</v>
      </c>
      <c r="C136" t="s">
        <v>2327</v>
      </c>
      <c r="D136">
        <v>40.650001525900002</v>
      </c>
      <c r="E136">
        <v>117.1166000366</v>
      </c>
      <c r="F136">
        <v>287</v>
      </c>
      <c r="G136" t="s">
        <v>7943</v>
      </c>
      <c r="H136">
        <v>40.650001525900002</v>
      </c>
      <c r="I136">
        <v>117.1166000366</v>
      </c>
      <c r="J136">
        <v>287</v>
      </c>
      <c r="K136">
        <f>SQRT((Table_Query_from_Excel_Files5[[#This Row],[Latitude]]-Table_Query_from_Excel_Files5[[#This Row],[LATITUDE_NU]])^2+(Table_Query_from_Excel_Files5[[#This Row],[Longitude]]-Table_Query_from_Excel_Files5[[#This Row],[LONGITUDE_NU]])^2)</f>
        <v>0</v>
      </c>
      <c r="L136">
        <f>Table_Query_from_Excel_Files5[[#This Row],[Elevation]]-Table_Query_from_Excel_Files5[[#This Row],[ELEVATION_NU]]</f>
        <v>0</v>
      </c>
    </row>
    <row r="137" spans="1:12">
      <c r="A137" t="s">
        <v>1102</v>
      </c>
      <c r="B137" t="s">
        <v>1538</v>
      </c>
      <c r="C137" t="s">
        <v>3423</v>
      </c>
      <c r="D137">
        <v>-4.6700000763</v>
      </c>
      <c r="E137">
        <v>55.169998168900001</v>
      </c>
      <c r="F137">
        <v>3</v>
      </c>
      <c r="G137" t="s">
        <v>7941</v>
      </c>
      <c r="H137">
        <v>-4.6700000763</v>
      </c>
      <c r="I137">
        <v>55.169998168900001</v>
      </c>
      <c r="J137">
        <v>3</v>
      </c>
      <c r="K137">
        <f>SQRT((Table_Query_from_Excel_Files5[[#This Row],[Latitude]]-Table_Query_from_Excel_Files5[[#This Row],[LATITUDE_NU]])^2+(Table_Query_from_Excel_Files5[[#This Row],[Longitude]]-Table_Query_from_Excel_Files5[[#This Row],[LONGITUDE_NU]])^2)</f>
        <v>0</v>
      </c>
      <c r="L137">
        <f>Table_Query_from_Excel_Files5[[#This Row],[Elevation]]-Table_Query_from_Excel_Files5[[#This Row],[ELEVATION_NU]]</f>
        <v>0</v>
      </c>
    </row>
    <row r="138" spans="1:12">
      <c r="A138" t="s">
        <v>1104</v>
      </c>
      <c r="B138" t="s">
        <v>2329</v>
      </c>
      <c r="C138" t="s">
        <v>3066</v>
      </c>
      <c r="D138">
        <v>-54.008300781300001</v>
      </c>
      <c r="E138">
        <v>-38.0512008667</v>
      </c>
      <c r="F138">
        <v>30</v>
      </c>
      <c r="G138" t="s">
        <v>7938</v>
      </c>
      <c r="H138">
        <v>-54.008300781300001</v>
      </c>
      <c r="I138">
        <v>-38.0512008667</v>
      </c>
      <c r="J138">
        <v>30</v>
      </c>
      <c r="K138">
        <f>SQRT((Table_Query_from_Excel_Files5[[#This Row],[Latitude]]-Table_Query_from_Excel_Files5[[#This Row],[LATITUDE_NU]])^2+(Table_Query_from_Excel_Files5[[#This Row],[Longitude]]-Table_Query_from_Excel_Files5[[#This Row],[LONGITUDE_NU]])^2)</f>
        <v>0</v>
      </c>
      <c r="L138">
        <f>Table_Query_from_Excel_Files5[[#This Row],[Elevation]]-Table_Query_from_Excel_Files5[[#This Row],[ELEVATION_NU]]</f>
        <v>0</v>
      </c>
    </row>
    <row r="139" spans="1:12">
      <c r="A139" t="s">
        <v>1105</v>
      </c>
      <c r="B139" t="s">
        <v>2331</v>
      </c>
      <c r="C139" t="s">
        <v>3673</v>
      </c>
      <c r="D139">
        <v>36.599998474099998</v>
      </c>
      <c r="E139">
        <v>-97.5</v>
      </c>
      <c r="F139">
        <v>318</v>
      </c>
      <c r="G139" t="s">
        <v>7891</v>
      </c>
      <c r="H139">
        <v>36.599998474099998</v>
      </c>
      <c r="I139">
        <v>-97.5</v>
      </c>
      <c r="J139">
        <v>318</v>
      </c>
      <c r="K139">
        <f>SQRT((Table_Query_from_Excel_Files5[[#This Row],[Latitude]]-Table_Query_from_Excel_Files5[[#This Row],[LATITUDE_NU]])^2+(Table_Query_from_Excel_Files5[[#This Row],[Longitude]]-Table_Query_from_Excel_Files5[[#This Row],[LONGITUDE_NU]])^2)</f>
        <v>0</v>
      </c>
      <c r="L139">
        <f>Table_Query_from_Excel_Files5[[#This Row],[Elevation]]-Table_Query_from_Excel_Files5[[#This Row],[ELEVATION_NU]]</f>
        <v>0</v>
      </c>
    </row>
    <row r="140" spans="1:12">
      <c r="A140" t="s">
        <v>1107</v>
      </c>
      <c r="B140" t="s">
        <v>2333</v>
      </c>
      <c r="C140" t="s">
        <v>2334</v>
      </c>
      <c r="D140">
        <v>52.720001220699999</v>
      </c>
      <c r="E140">
        <v>174.10000610349999</v>
      </c>
      <c r="F140">
        <v>40</v>
      </c>
      <c r="G140" t="s">
        <v>7937</v>
      </c>
      <c r="H140">
        <v>52.720001220699999</v>
      </c>
      <c r="I140">
        <v>174.10000610349999</v>
      </c>
      <c r="J140">
        <v>40</v>
      </c>
      <c r="K140">
        <f>SQRT((Table_Query_from_Excel_Files5[[#This Row],[Latitude]]-Table_Query_from_Excel_Files5[[#This Row],[LATITUDE_NU]])^2+(Table_Query_from_Excel_Files5[[#This Row],[Longitude]]-Table_Query_from_Excel_Files5[[#This Row],[LONGITUDE_NU]])^2)</f>
        <v>0</v>
      </c>
      <c r="L140">
        <f>Table_Query_from_Excel_Files5[[#This Row],[Elevation]]-Table_Query_from_Excel_Files5[[#This Row],[ELEVATION_NU]]</f>
        <v>0</v>
      </c>
    </row>
    <row r="141" spans="1:12">
      <c r="A141" t="s">
        <v>1112</v>
      </c>
      <c r="B141" t="s">
        <v>2337</v>
      </c>
      <c r="C141" t="s">
        <v>3375</v>
      </c>
      <c r="D141">
        <v>32.830001831099999</v>
      </c>
      <c r="E141">
        <v>-117.2699966431</v>
      </c>
      <c r="F141">
        <v>14</v>
      </c>
      <c r="G141" t="s">
        <v>7936</v>
      </c>
      <c r="H141">
        <v>32.830001831099999</v>
      </c>
      <c r="I141">
        <v>-117.2699966431</v>
      </c>
      <c r="J141">
        <v>14</v>
      </c>
      <c r="K141">
        <f>SQRT((Table_Query_from_Excel_Files5[[#This Row],[Latitude]]-Table_Query_from_Excel_Files5[[#This Row],[LATITUDE_NU]])^2+(Table_Query_from_Excel_Files5[[#This Row],[Longitude]]-Table_Query_from_Excel_Files5[[#This Row],[LONGITUDE_NU]])^2)</f>
        <v>0</v>
      </c>
      <c r="L141">
        <f>Table_Query_from_Excel_Files5[[#This Row],[Elevation]]-Table_Query_from_Excel_Files5[[#This Row],[ELEVATION_NU]]</f>
        <v>0</v>
      </c>
    </row>
    <row r="142" spans="1:12">
      <c r="A142" t="s">
        <v>1113</v>
      </c>
      <c r="B142" t="s">
        <v>1385</v>
      </c>
      <c r="C142" t="s">
        <v>1984</v>
      </c>
      <c r="D142">
        <v>60.133335113500003</v>
      </c>
      <c r="E142">
        <v>-1.1833332777000001</v>
      </c>
      <c r="F142">
        <v>84</v>
      </c>
      <c r="G142" t="s">
        <v>7934</v>
      </c>
      <c r="H142">
        <v>60.133335113500003</v>
      </c>
      <c r="I142">
        <v>-1.1833332777000001</v>
      </c>
      <c r="J142">
        <v>84</v>
      </c>
      <c r="K142">
        <f>SQRT((Table_Query_from_Excel_Files5[[#This Row],[Latitude]]-Table_Query_from_Excel_Files5[[#This Row],[LATITUDE_NU]])^2+(Table_Query_from_Excel_Files5[[#This Row],[Longitude]]-Table_Query_from_Excel_Files5[[#This Row],[LONGITUDE_NU]])^2)</f>
        <v>0</v>
      </c>
      <c r="L142">
        <f>Table_Query_from_Excel_Files5[[#This Row],[Elevation]]-Table_Query_from_Excel_Files5[[#This Row],[ELEVATION_NU]]</f>
        <v>0</v>
      </c>
    </row>
    <row r="143" spans="1:12">
      <c r="A143" t="s">
        <v>1130</v>
      </c>
      <c r="B143" t="s">
        <v>289</v>
      </c>
      <c r="C143" t="s">
        <v>287</v>
      </c>
      <c r="D143">
        <v>-14.247474670400001</v>
      </c>
      <c r="E143">
        <v>-170.56451416019999</v>
      </c>
      <c r="F143">
        <v>77</v>
      </c>
      <c r="G143" t="s">
        <v>8130</v>
      </c>
      <c r="H143">
        <v>-14.247474670400001</v>
      </c>
      <c r="I143">
        <v>-170.56451416019999</v>
      </c>
      <c r="J143">
        <v>77</v>
      </c>
      <c r="K143">
        <f>SQRT((Table_Query_from_Excel_Files5[[#This Row],[Latitude]]-Table_Query_from_Excel_Files5[[#This Row],[LATITUDE_NU]])^2+(Table_Query_from_Excel_Files5[[#This Row],[Longitude]]-Table_Query_from_Excel_Files5[[#This Row],[LONGITUDE_NU]])^2)</f>
        <v>0</v>
      </c>
      <c r="L143">
        <f>Table_Query_from_Excel_Files5[[#This Row],[Elevation]]-Table_Query_from_Excel_Files5[[#This Row],[ELEVATION_NU]]</f>
        <v>0</v>
      </c>
    </row>
    <row r="144" spans="1:12">
      <c r="A144" t="s">
        <v>1135</v>
      </c>
      <c r="B144" t="s">
        <v>20</v>
      </c>
      <c r="C144" t="s">
        <v>19</v>
      </c>
      <c r="D144">
        <v>47.053890228299998</v>
      </c>
      <c r="E144">
        <v>12.9588890076</v>
      </c>
      <c r="F144">
        <v>3106</v>
      </c>
      <c r="G144" t="s">
        <v>8128</v>
      </c>
      <c r="H144">
        <v>47.053890228299998</v>
      </c>
      <c r="I144">
        <v>12.9588890076</v>
      </c>
      <c r="J144">
        <v>3106</v>
      </c>
      <c r="K144">
        <f>SQRT((Table_Query_from_Excel_Files5[[#This Row],[Latitude]]-Table_Query_from_Excel_Files5[[#This Row],[LATITUDE_NU]])^2+(Table_Query_from_Excel_Files5[[#This Row],[Longitude]]-Table_Query_from_Excel_Files5[[#This Row],[LONGITUDE_NU]])^2)</f>
        <v>0</v>
      </c>
      <c r="L144">
        <f>Table_Query_from_Excel_Files5[[#This Row],[Elevation]]-Table_Query_from_Excel_Files5[[#This Row],[ELEVATION_NU]]</f>
        <v>0</v>
      </c>
    </row>
    <row r="145" spans="1:12">
      <c r="A145" t="s">
        <v>1150</v>
      </c>
      <c r="B145" t="s">
        <v>293</v>
      </c>
      <c r="C145" t="s">
        <v>291</v>
      </c>
      <c r="D145">
        <v>-89.996948242200006</v>
      </c>
      <c r="E145">
        <v>-24.7999992371</v>
      </c>
      <c r="F145">
        <v>2841</v>
      </c>
      <c r="G145" t="s">
        <v>8125</v>
      </c>
      <c r="H145">
        <v>-89.996948242200006</v>
      </c>
      <c r="I145">
        <v>-24.7999992371</v>
      </c>
      <c r="J145">
        <v>2841</v>
      </c>
      <c r="K145">
        <f>SQRT((Table_Query_from_Excel_Files5[[#This Row],[Latitude]]-Table_Query_from_Excel_Files5[[#This Row],[LATITUDE_NU]])^2+(Table_Query_from_Excel_Files5[[#This Row],[Longitude]]-Table_Query_from_Excel_Files5[[#This Row],[LONGITUDE_NU]])^2)</f>
        <v>0</v>
      </c>
      <c r="L145">
        <f>Table_Query_from_Excel_Files5[[#This Row],[Elevation]]-Table_Query_from_Excel_Files5[[#This Row],[ELEVATION_NU]]</f>
        <v>0</v>
      </c>
    </row>
    <row r="146" spans="1:12">
      <c r="A146" t="s">
        <v>1159</v>
      </c>
      <c r="B146" t="s">
        <v>2345</v>
      </c>
      <c r="C146" t="s">
        <v>1806</v>
      </c>
      <c r="D146">
        <v>47.900001525900002</v>
      </c>
      <c r="E146">
        <v>7.9166665076999996</v>
      </c>
      <c r="F146">
        <v>1205</v>
      </c>
      <c r="G146" t="s">
        <v>7933</v>
      </c>
      <c r="H146">
        <v>47.900001525900002</v>
      </c>
      <c r="I146">
        <v>7.9166665076999996</v>
      </c>
      <c r="J146">
        <v>1205</v>
      </c>
      <c r="K146">
        <f>SQRT((Table_Query_from_Excel_Files5[[#This Row],[Latitude]]-Table_Query_from_Excel_Files5[[#This Row],[LATITUDE_NU]])^2+(Table_Query_from_Excel_Files5[[#This Row],[Longitude]]-Table_Query_from_Excel_Files5[[#This Row],[LONGITUDE_NU]])^2)</f>
        <v>0</v>
      </c>
      <c r="L146">
        <f>Table_Query_from_Excel_Files5[[#This Row],[Elevation]]-Table_Query_from_Excel_Files5[[#This Row],[ELEVATION_NU]]</f>
        <v>0</v>
      </c>
    </row>
    <row r="147" spans="1:12">
      <c r="A147" t="s">
        <v>1163</v>
      </c>
      <c r="B147" t="s">
        <v>2438</v>
      </c>
      <c r="C147" t="s">
        <v>2437</v>
      </c>
      <c r="D147">
        <v>54</v>
      </c>
      <c r="E147">
        <v>-35</v>
      </c>
      <c r="G147" t="s">
        <v>7931</v>
      </c>
      <c r="H147">
        <v>54</v>
      </c>
      <c r="I147">
        <v>-35</v>
      </c>
      <c r="J147">
        <v>0</v>
      </c>
      <c r="K147">
        <f>SQRT((Table_Query_from_Excel_Files5[[#This Row],[Latitude]]-Table_Query_from_Excel_Files5[[#This Row],[LATITUDE_NU]])^2+(Table_Query_from_Excel_Files5[[#This Row],[Longitude]]-Table_Query_from_Excel_Files5[[#This Row],[LONGITUDE_NU]])^2)</f>
        <v>0</v>
      </c>
      <c r="L147">
        <f>Table_Query_from_Excel_Files5[[#This Row],[Elevation]]-Table_Query_from_Excel_Files5[[#This Row],[ELEVATION_NU]]</f>
        <v>0</v>
      </c>
    </row>
    <row r="148" spans="1:12">
      <c r="A148" t="s">
        <v>1168</v>
      </c>
      <c r="B148" t="s">
        <v>2346</v>
      </c>
      <c r="C148" t="s">
        <v>3518</v>
      </c>
      <c r="D148">
        <v>66</v>
      </c>
      <c r="E148">
        <v>2</v>
      </c>
      <c r="F148">
        <v>4</v>
      </c>
      <c r="G148" t="s">
        <v>7929</v>
      </c>
      <c r="H148">
        <v>66</v>
      </c>
      <c r="I148">
        <v>2</v>
      </c>
      <c r="J148">
        <v>4</v>
      </c>
      <c r="K148">
        <f>SQRT((Table_Query_from_Excel_Files5[[#This Row],[Latitude]]-Table_Query_from_Excel_Files5[[#This Row],[LATITUDE_NU]])^2+(Table_Query_from_Excel_Files5[[#This Row],[Longitude]]-Table_Query_from_Excel_Files5[[#This Row],[LONGITUDE_NU]])^2)</f>
        <v>0</v>
      </c>
      <c r="L148">
        <f>Table_Query_from_Excel_Files5[[#This Row],[Elevation]]-Table_Query_from_Excel_Files5[[#This Row],[ELEVATION_NU]]</f>
        <v>0</v>
      </c>
    </row>
    <row r="149" spans="1:12">
      <c r="A149" t="s">
        <v>1173</v>
      </c>
      <c r="B149" t="s">
        <v>2456</v>
      </c>
      <c r="C149" t="s">
        <v>2455</v>
      </c>
      <c r="D149">
        <v>34.819999694800003</v>
      </c>
      <c r="E149">
        <v>135.52000427249999</v>
      </c>
      <c r="F149">
        <v>63</v>
      </c>
      <c r="G149" t="s">
        <v>7853</v>
      </c>
      <c r="H149">
        <v>34.819999694800003</v>
      </c>
      <c r="I149">
        <v>135.52000427249999</v>
      </c>
      <c r="J149">
        <v>63</v>
      </c>
      <c r="K149">
        <f>SQRT((Table_Query_from_Excel_Files5[[#This Row],[Latitude]]-Table_Query_from_Excel_Files5[[#This Row],[LATITUDE_NU]])^2+(Table_Query_from_Excel_Files5[[#This Row],[Longitude]]-Table_Query_from_Excel_Files5[[#This Row],[LONGITUDE_NU]])^2)</f>
        <v>0</v>
      </c>
      <c r="L149">
        <f>Table_Query_from_Excel_Files5[[#This Row],[Elevation]]-Table_Query_from_Excel_Files5[[#This Row],[ELEVATION_NU]]</f>
        <v>0</v>
      </c>
    </row>
    <row r="150" spans="1:12">
      <c r="A150" t="s">
        <v>1174</v>
      </c>
      <c r="B150" t="s">
        <v>105</v>
      </c>
      <c r="C150" t="s">
        <v>103</v>
      </c>
      <c r="D150">
        <v>72.580001831100006</v>
      </c>
      <c r="E150">
        <v>-38.479999542199998</v>
      </c>
      <c r="F150">
        <v>3238</v>
      </c>
      <c r="G150" t="s">
        <v>7927</v>
      </c>
      <c r="H150">
        <v>72.580001831100006</v>
      </c>
      <c r="I150">
        <v>-38.479999542199998</v>
      </c>
      <c r="J150">
        <v>3238</v>
      </c>
      <c r="K150">
        <f>SQRT((Table_Query_from_Excel_Files5[[#This Row],[Latitude]]-Table_Query_from_Excel_Files5[[#This Row],[LATITUDE_NU]])^2+(Table_Query_from_Excel_Files5[[#This Row],[Longitude]]-Table_Query_from_Excel_Files5[[#This Row],[LONGITUDE_NU]])^2)</f>
        <v>0</v>
      </c>
      <c r="L150">
        <f>Table_Query_from_Excel_Files5[[#This Row],[Elevation]]-Table_Query_from_Excel_Files5[[#This Row],[ELEVATION_NU]]</f>
        <v>0</v>
      </c>
    </row>
    <row r="151" spans="1:12">
      <c r="A151" t="s">
        <v>1187</v>
      </c>
      <c r="B151" t="s">
        <v>184</v>
      </c>
      <c r="C151" t="s">
        <v>183</v>
      </c>
      <c r="D151">
        <v>-69.004999999999995</v>
      </c>
      <c r="E151">
        <v>39.58</v>
      </c>
      <c r="F151">
        <v>18.399999999999999</v>
      </c>
      <c r="G151" t="s">
        <v>7923</v>
      </c>
      <c r="H151">
        <v>-69.004999999999995</v>
      </c>
      <c r="I151">
        <v>39.58</v>
      </c>
      <c r="J151">
        <v>18.399999999999999</v>
      </c>
      <c r="K151">
        <f>SQRT((Table_Query_from_Excel_Files5[[#This Row],[Latitude]]-Table_Query_from_Excel_Files5[[#This Row],[LATITUDE_NU]])^2+(Table_Query_from_Excel_Files5[[#This Row],[Longitude]]-Table_Query_from_Excel_Files5[[#This Row],[LONGITUDE_NU]])^2)</f>
        <v>0</v>
      </c>
      <c r="L151">
        <f>Table_Query_from_Excel_Files5[[#This Row],[Elevation]]-Table_Query_from_Excel_Files5[[#This Row],[ELEVATION_NU]]</f>
        <v>0</v>
      </c>
    </row>
    <row r="152" spans="1:12">
      <c r="A152" t="s">
        <v>1188</v>
      </c>
      <c r="B152" t="s">
        <v>2351</v>
      </c>
      <c r="C152" t="s">
        <v>2352</v>
      </c>
      <c r="D152">
        <v>52.517699999999998</v>
      </c>
      <c r="E152">
        <v>1.1386000000000001</v>
      </c>
      <c r="F152">
        <v>56</v>
      </c>
      <c r="G152" t="s">
        <v>7920</v>
      </c>
      <c r="H152">
        <v>52.517699999999998</v>
      </c>
      <c r="I152">
        <v>1.1386000000000001</v>
      </c>
      <c r="J152">
        <v>56</v>
      </c>
      <c r="K152">
        <f>SQRT((Table_Query_from_Excel_Files5[[#This Row],[Latitude]]-Table_Query_from_Excel_Files5[[#This Row],[LATITUDE_NU]])^2+(Table_Query_from_Excel_Files5[[#This Row],[Longitude]]-Table_Query_from_Excel_Files5[[#This Row],[LONGITUDE_NU]])^2)</f>
        <v>0</v>
      </c>
      <c r="L152">
        <f>Table_Query_from_Excel_Files5[[#This Row],[Elevation]]-Table_Query_from_Excel_Files5[[#This Row],[ELEVATION_NU]]</f>
        <v>0</v>
      </c>
    </row>
    <row r="153" spans="1:12">
      <c r="A153" t="s">
        <v>1196</v>
      </c>
      <c r="B153" t="s">
        <v>2353</v>
      </c>
      <c r="C153" t="s">
        <v>2354</v>
      </c>
      <c r="D153">
        <v>36.729999542199998</v>
      </c>
      <c r="E153">
        <v>126.12999725340001</v>
      </c>
      <c r="F153">
        <v>20</v>
      </c>
      <c r="G153" t="s">
        <v>7916</v>
      </c>
      <c r="H153">
        <v>36.729999542199998</v>
      </c>
      <c r="I153">
        <v>126.12999725340001</v>
      </c>
      <c r="J153">
        <v>20</v>
      </c>
      <c r="K153">
        <f>SQRT((Table_Query_from_Excel_Files5[[#This Row],[Latitude]]-Table_Query_from_Excel_Files5[[#This Row],[LATITUDE_NU]])^2+(Table_Query_from_Excel_Files5[[#This Row],[Longitude]]-Table_Query_from_Excel_Files5[[#This Row],[LONGITUDE_NU]])^2)</f>
        <v>0</v>
      </c>
      <c r="L153">
        <f>Table_Query_from_Excel_Files5[[#This Row],[Elevation]]-Table_Query_from_Excel_Files5[[#This Row],[ELEVATION_NU]]</f>
        <v>0</v>
      </c>
    </row>
    <row r="154" spans="1:12">
      <c r="A154" t="s">
        <v>1204</v>
      </c>
      <c r="B154" t="s">
        <v>2358</v>
      </c>
      <c r="C154" t="s">
        <v>2359</v>
      </c>
      <c r="D154">
        <v>69.199996948199995</v>
      </c>
      <c r="E154">
        <v>35.099998474099998</v>
      </c>
      <c r="F154">
        <v>40</v>
      </c>
      <c r="G154" t="s">
        <v>7913</v>
      </c>
      <c r="H154">
        <v>69.199996948199995</v>
      </c>
      <c r="I154">
        <v>35.099998474099998</v>
      </c>
      <c r="J154">
        <v>40</v>
      </c>
      <c r="K154">
        <f>SQRT((Table_Query_from_Excel_Files5[[#This Row],[Latitude]]-Table_Query_from_Excel_Files5[[#This Row],[LATITUDE_NU]])^2+(Table_Query_from_Excel_Files5[[#This Row],[Longitude]]-Table_Query_from_Excel_Files5[[#This Row],[LONGITUDE_NU]])^2)</f>
        <v>0</v>
      </c>
      <c r="L154">
        <f>Table_Query_from_Excel_Files5[[#This Row],[Elevation]]-Table_Query_from_Excel_Files5[[#This Row],[ELEVATION_NU]]</f>
        <v>0</v>
      </c>
    </row>
    <row r="155" spans="1:12">
      <c r="A155" t="s">
        <v>1206</v>
      </c>
      <c r="B155" t="s">
        <v>297</v>
      </c>
      <c r="C155" t="s">
        <v>3742</v>
      </c>
      <c r="D155">
        <v>41.054100036599998</v>
      </c>
      <c r="E155">
        <v>-124.1510009766</v>
      </c>
      <c r="F155">
        <v>107</v>
      </c>
      <c r="G155" t="s">
        <v>8123</v>
      </c>
      <c r="H155">
        <v>41.054100036599998</v>
      </c>
      <c r="I155">
        <v>-124.1510009766</v>
      </c>
      <c r="J155">
        <v>107</v>
      </c>
      <c r="K155">
        <f>SQRT((Table_Query_from_Excel_Files5[[#This Row],[Latitude]]-Table_Query_from_Excel_Files5[[#This Row],[LATITUDE_NU]])^2+(Table_Query_from_Excel_Files5[[#This Row],[Longitude]]-Table_Query_from_Excel_Files5[[#This Row],[LONGITUDE_NU]])^2)</f>
        <v>0</v>
      </c>
      <c r="L155">
        <f>Table_Query_from_Excel_Files5[[#This Row],[Elevation]]-Table_Query_from_Excel_Files5[[#This Row],[ELEVATION_NU]]</f>
        <v>0</v>
      </c>
    </row>
    <row r="156" spans="1:12">
      <c r="A156" t="s">
        <v>1211</v>
      </c>
      <c r="B156" t="s">
        <v>249</v>
      </c>
      <c r="C156" t="s">
        <v>247</v>
      </c>
      <c r="D156">
        <v>71.586166381799998</v>
      </c>
      <c r="E156">
        <v>128.91882324220001</v>
      </c>
      <c r="F156">
        <v>8</v>
      </c>
      <c r="G156" t="s">
        <v>7912</v>
      </c>
      <c r="H156">
        <v>71.586166381799998</v>
      </c>
      <c r="I156">
        <v>128.91882324220001</v>
      </c>
      <c r="J156">
        <v>8</v>
      </c>
      <c r="K156">
        <f>SQRT((Table_Query_from_Excel_Files5[[#This Row],[Latitude]]-Table_Query_from_Excel_Files5[[#This Row],[LATITUDE_NU]])^2+(Table_Query_from_Excel_Files5[[#This Row],[Longitude]]-Table_Query_from_Excel_Files5[[#This Row],[LONGITUDE_NU]])^2)</f>
        <v>0</v>
      </c>
      <c r="L156">
        <f>Table_Query_from_Excel_Files5[[#This Row],[Elevation]]-Table_Query_from_Excel_Files5[[#This Row],[ELEVATION_NU]]</f>
        <v>0</v>
      </c>
    </row>
    <row r="157" spans="1:12">
      <c r="A157" t="s">
        <v>1212</v>
      </c>
      <c r="B157" t="s">
        <v>187</v>
      </c>
      <c r="C157" t="s">
        <v>3717</v>
      </c>
      <c r="D157">
        <v>36.058100000000003</v>
      </c>
      <c r="E157">
        <v>140.1258</v>
      </c>
      <c r="F157">
        <v>25.2</v>
      </c>
      <c r="G157" t="s">
        <v>7909</v>
      </c>
      <c r="H157">
        <v>36.058100000000003</v>
      </c>
      <c r="I157">
        <v>140.1258</v>
      </c>
      <c r="J157">
        <v>25.2</v>
      </c>
      <c r="K157">
        <f>SQRT((Table_Query_from_Excel_Files5[[#This Row],[Latitude]]-Table_Query_from_Excel_Files5[[#This Row],[LATITUDE_NU]])^2+(Table_Query_from_Excel_Files5[[#This Row],[Longitude]]-Table_Query_from_Excel_Files5[[#This Row],[LONGITUDE_NU]])^2)</f>
        <v>0</v>
      </c>
      <c r="L157">
        <f>Table_Query_from_Excel_Files5[[#This Row],[Elevation]]-Table_Query_from_Excel_Files5[[#This Row],[ELEVATION_NU]]</f>
        <v>0</v>
      </c>
    </row>
    <row r="158" spans="1:12">
      <c r="A158" t="s">
        <v>1214</v>
      </c>
      <c r="B158" t="s">
        <v>2460</v>
      </c>
      <c r="C158" t="s">
        <v>2459</v>
      </c>
      <c r="D158">
        <v>36.146099090600003</v>
      </c>
      <c r="E158">
        <v>137.4230041504</v>
      </c>
      <c r="F158">
        <v>1420</v>
      </c>
      <c r="G158" t="s">
        <v>7851</v>
      </c>
      <c r="H158">
        <v>36.146099090600003</v>
      </c>
      <c r="I158">
        <v>137.4230041504</v>
      </c>
      <c r="J158">
        <v>1420</v>
      </c>
      <c r="K158">
        <f>SQRT((Table_Query_from_Excel_Files5[[#This Row],[Latitude]]-Table_Query_from_Excel_Files5[[#This Row],[LATITUDE_NU]])^2+(Table_Query_from_Excel_Files5[[#This Row],[Longitude]]-Table_Query_from_Excel_Files5[[#This Row],[LONGITUDE_NU]])^2)</f>
        <v>0</v>
      </c>
      <c r="L158">
        <f>Table_Query_from_Excel_Files5[[#This Row],[Elevation]]-Table_Query_from_Excel_Files5[[#This Row],[ELEVATION_NU]]</f>
        <v>0</v>
      </c>
    </row>
    <row r="159" spans="1:12">
      <c r="A159" t="s">
        <v>1216</v>
      </c>
      <c r="B159" t="s">
        <v>74</v>
      </c>
      <c r="C159" t="s">
        <v>72</v>
      </c>
      <c r="D159">
        <v>-30.168330000000001</v>
      </c>
      <c r="E159">
        <v>-70.803610000000006</v>
      </c>
      <c r="F159">
        <v>2154</v>
      </c>
      <c r="G159" t="s">
        <v>7908</v>
      </c>
      <c r="H159">
        <v>-30.168330000000001</v>
      </c>
      <c r="I159">
        <v>-70.803610000000006</v>
      </c>
      <c r="J159">
        <v>2154</v>
      </c>
      <c r="K159">
        <f>SQRT((Table_Query_from_Excel_Files5[[#This Row],[Latitude]]-Table_Query_from_Excel_Files5[[#This Row],[LATITUDE_NU]])^2+(Table_Query_from_Excel_Files5[[#This Row],[Longitude]]-Table_Query_from_Excel_Files5[[#This Row],[LONGITUDE_NU]])^2)</f>
        <v>0</v>
      </c>
      <c r="L159">
        <f>Table_Query_from_Excel_Files5[[#This Row],[Elevation]]-Table_Query_from_Excel_Files5[[#This Row],[ELEVATION_NU]]</f>
        <v>0</v>
      </c>
    </row>
    <row r="160" spans="1:12">
      <c r="A160" t="s">
        <v>1250</v>
      </c>
      <c r="B160" t="s">
        <v>2463</v>
      </c>
      <c r="C160" t="s">
        <v>2462</v>
      </c>
      <c r="D160">
        <v>35.866664886499997</v>
      </c>
      <c r="E160">
        <v>139.61666870120001</v>
      </c>
      <c r="F160">
        <v>10</v>
      </c>
      <c r="G160" t="s">
        <v>7849</v>
      </c>
      <c r="H160">
        <v>35.866664886499997</v>
      </c>
      <c r="I160">
        <v>139.61666870120001</v>
      </c>
      <c r="J160">
        <v>10</v>
      </c>
      <c r="K160">
        <f>SQRT((Table_Query_from_Excel_Files5[[#This Row],[Latitude]]-Table_Query_from_Excel_Files5[[#This Row],[LATITUDE_NU]])^2+(Table_Query_from_Excel_Files5[[#This Row],[Longitude]]-Table_Query_from_Excel_Files5[[#This Row],[LONGITUDE_NU]])^2)</f>
        <v>0</v>
      </c>
      <c r="L160">
        <f>Table_Query_from_Excel_Files5[[#This Row],[Elevation]]-Table_Query_from_Excel_Files5[[#This Row],[ELEVATION_NU]]</f>
        <v>0</v>
      </c>
    </row>
    <row r="161" spans="1:12">
      <c r="A161" t="s">
        <v>1251</v>
      </c>
      <c r="B161" t="s">
        <v>7</v>
      </c>
      <c r="C161" t="s">
        <v>6</v>
      </c>
      <c r="D161">
        <v>-54.848464965799998</v>
      </c>
      <c r="E161">
        <v>-68.310691833500002</v>
      </c>
      <c r="F161">
        <v>18</v>
      </c>
      <c r="G161" t="s">
        <v>8121</v>
      </c>
      <c r="H161">
        <v>-54.848464965799998</v>
      </c>
      <c r="I161">
        <v>-68.310691833500002</v>
      </c>
      <c r="J161">
        <v>18</v>
      </c>
      <c r="K161">
        <f>SQRT((Table_Query_from_Excel_Files5[[#This Row],[Latitude]]-Table_Query_from_Excel_Files5[[#This Row],[LATITUDE_NU]])^2+(Table_Query_from_Excel_Files5[[#This Row],[Longitude]]-Table_Query_from_Excel_Files5[[#This Row],[LONGITUDE_NU]])^2)</f>
        <v>0</v>
      </c>
      <c r="L161">
        <f>Table_Query_from_Excel_Files5[[#This Row],[Elevation]]-Table_Query_from_Excel_Files5[[#This Row],[ELEVATION_NU]]</f>
        <v>0</v>
      </c>
    </row>
    <row r="162" spans="1:12">
      <c r="A162" t="s">
        <v>1253</v>
      </c>
      <c r="B162" t="s">
        <v>2361</v>
      </c>
      <c r="C162" t="s">
        <v>3802</v>
      </c>
      <c r="D162">
        <v>39.900001525900002</v>
      </c>
      <c r="E162">
        <v>-113.7200012207</v>
      </c>
      <c r="F162">
        <v>1320</v>
      </c>
      <c r="G162" t="s">
        <v>7904</v>
      </c>
      <c r="H162">
        <v>39.900001525900002</v>
      </c>
      <c r="I162">
        <v>-113.7200012207</v>
      </c>
      <c r="J162">
        <v>1320</v>
      </c>
      <c r="K162">
        <f>SQRT((Table_Query_from_Excel_Files5[[#This Row],[Latitude]]-Table_Query_from_Excel_Files5[[#This Row],[LATITUDE_NU]])^2+(Table_Query_from_Excel_Files5[[#This Row],[Longitude]]-Table_Query_from_Excel_Files5[[#This Row],[LONGITUDE_NU]])^2)</f>
        <v>0</v>
      </c>
      <c r="L162">
        <f>Table_Query_from_Excel_Files5[[#This Row],[Elevation]]-Table_Query_from_Excel_Files5[[#This Row],[ELEVATION_NU]]</f>
        <v>0</v>
      </c>
    </row>
    <row r="163" spans="1:12">
      <c r="A163" t="s">
        <v>1255</v>
      </c>
      <c r="B163" t="s">
        <v>2365</v>
      </c>
      <c r="C163" t="s">
        <v>2366</v>
      </c>
      <c r="D163">
        <v>44.444000000000003</v>
      </c>
      <c r="E163">
        <v>111.0861</v>
      </c>
      <c r="F163">
        <v>992</v>
      </c>
      <c r="G163" t="s">
        <v>7903</v>
      </c>
      <c r="H163">
        <v>44.444000000000003</v>
      </c>
      <c r="I163">
        <v>111.0861</v>
      </c>
      <c r="J163">
        <v>992</v>
      </c>
      <c r="K163">
        <f>SQRT((Table_Query_from_Excel_Files5[[#This Row],[Latitude]]-Table_Query_from_Excel_Files5[[#This Row],[LATITUDE_NU]])^2+(Table_Query_from_Excel_Files5[[#This Row],[Longitude]]-Table_Query_from_Excel_Files5[[#This Row],[LONGITUDE_NU]])^2)</f>
        <v>0</v>
      </c>
      <c r="L163">
        <f>Table_Query_from_Excel_Files5[[#This Row],[Elevation]]-Table_Query_from_Excel_Files5[[#This Row],[ELEVATION_NU]]</f>
        <v>0</v>
      </c>
    </row>
    <row r="164" spans="1:12">
      <c r="A164" t="s">
        <v>1291</v>
      </c>
      <c r="B164" t="s">
        <v>2891</v>
      </c>
      <c r="C164" t="s">
        <v>3792</v>
      </c>
      <c r="D164">
        <v>52.800866999999997</v>
      </c>
      <c r="E164">
        <v>10.75623</v>
      </c>
      <c r="F164">
        <v>74</v>
      </c>
      <c r="G164" t="s">
        <v>7845</v>
      </c>
      <c r="H164">
        <v>52.800866999999997</v>
      </c>
      <c r="I164">
        <v>10.75623</v>
      </c>
      <c r="J164">
        <v>74</v>
      </c>
      <c r="K164">
        <f>SQRT((Table_Query_from_Excel_Files5[[#This Row],[Latitude]]-Table_Query_from_Excel_Files5[[#This Row],[LATITUDE_NU]])^2+(Table_Query_from_Excel_Files5[[#This Row],[Longitude]]-Table_Query_from_Excel_Files5[[#This Row],[LONGITUDE_NU]])^2)</f>
        <v>0</v>
      </c>
      <c r="L164">
        <f>Table_Query_from_Excel_Files5[[#This Row],[Elevation]]-Table_Query_from_Excel_Files5[[#This Row],[ELEVATION_NU]]</f>
        <v>0</v>
      </c>
    </row>
    <row r="165" spans="1:12">
      <c r="A165" t="s">
        <v>1295</v>
      </c>
      <c r="B165" t="s">
        <v>2471</v>
      </c>
      <c r="C165" t="s">
        <v>3803</v>
      </c>
      <c r="D165">
        <v>41.724998474099998</v>
      </c>
      <c r="E165">
        <v>-91.352996826199998</v>
      </c>
      <c r="F165">
        <v>242</v>
      </c>
      <c r="G165" t="s">
        <v>7844</v>
      </c>
      <c r="H165">
        <v>41.724998474099998</v>
      </c>
      <c r="I165">
        <v>-91.352996826199998</v>
      </c>
      <c r="J165">
        <v>242</v>
      </c>
      <c r="K165">
        <f>SQRT((Table_Query_from_Excel_Files5[[#This Row],[Latitude]]-Table_Query_from_Excel_Files5[[#This Row],[LATITUDE_NU]])^2+(Table_Query_from_Excel_Files5[[#This Row],[Longitude]]-Table_Query_from_Excel_Files5[[#This Row],[LONGITUDE_NU]])^2)</f>
        <v>0</v>
      </c>
      <c r="L165">
        <f>Table_Query_from_Excel_Files5[[#This Row],[Elevation]]-Table_Query_from_Excel_Files5[[#This Row],[ELEVATION_NU]]</f>
        <v>0</v>
      </c>
    </row>
    <row r="166" spans="1:12">
      <c r="A166" t="s">
        <v>1299</v>
      </c>
      <c r="B166" t="s">
        <v>2369</v>
      </c>
      <c r="C166" t="s">
        <v>1802</v>
      </c>
      <c r="D166">
        <v>54.923141999999999</v>
      </c>
      <c r="E166">
        <v>8.3080169999999995</v>
      </c>
      <c r="F166">
        <v>12</v>
      </c>
      <c r="G166" t="s">
        <v>7839</v>
      </c>
      <c r="H166">
        <v>54.923141999999999</v>
      </c>
      <c r="I166">
        <v>8.3080169999999995</v>
      </c>
      <c r="J166">
        <v>12</v>
      </c>
      <c r="K166">
        <f>SQRT((Table_Query_from_Excel_Files5[[#This Row],[Latitude]]-Table_Query_from_Excel_Files5[[#This Row],[LATITUDE_NU]])^2+(Table_Query_from_Excel_Files5[[#This Row],[Longitude]]-Table_Query_from_Excel_Files5[[#This Row],[LONGITUDE_NU]])^2)</f>
        <v>0</v>
      </c>
      <c r="L166">
        <f>Table_Query_from_Excel_Files5[[#This Row],[Elevation]]-Table_Query_from_Excel_Files5[[#This Row],[ELEVATION_NU]]</f>
        <v>0</v>
      </c>
    </row>
    <row r="167" spans="1:12">
      <c r="A167" t="s">
        <v>1303</v>
      </c>
      <c r="B167" t="s">
        <v>2370</v>
      </c>
      <c r="C167" t="s">
        <v>2371</v>
      </c>
      <c r="D167">
        <v>31.129999160800001</v>
      </c>
      <c r="E167">
        <v>34.8800010681</v>
      </c>
      <c r="F167">
        <v>400</v>
      </c>
      <c r="G167" t="s">
        <v>7901</v>
      </c>
      <c r="H167">
        <v>31.129999160800001</v>
      </c>
      <c r="I167">
        <v>34.8800010681</v>
      </c>
      <c r="J167">
        <v>400</v>
      </c>
      <c r="K167">
        <f>SQRT((Table_Query_from_Excel_Files5[[#This Row],[Latitude]]-Table_Query_from_Excel_Files5[[#This Row],[LATITUDE_NU]])^2+(Table_Query_from_Excel_Files5[[#This Row],[Longitude]]-Table_Query_from_Excel_Files5[[#This Row],[LONGITUDE_NU]])^2)</f>
        <v>0</v>
      </c>
      <c r="L167">
        <f>Table_Query_from_Excel_Files5[[#This Row],[Elevation]]-Table_Query_from_Excel_Files5[[#This Row],[ELEVATION_NU]]</f>
        <v>0</v>
      </c>
    </row>
    <row r="168" spans="1:12">
      <c r="A168" t="s">
        <v>1306</v>
      </c>
      <c r="B168" t="s">
        <v>301</v>
      </c>
      <c r="C168" t="s">
        <v>3471</v>
      </c>
      <c r="D168">
        <v>31.3199996948</v>
      </c>
      <c r="E168">
        <v>-97.620002746599994</v>
      </c>
      <c r="F168">
        <v>723</v>
      </c>
      <c r="G168" t="s">
        <v>7898</v>
      </c>
      <c r="H168">
        <v>31.3199996948</v>
      </c>
      <c r="I168">
        <v>-97.620002746599994</v>
      </c>
      <c r="J168">
        <v>723</v>
      </c>
      <c r="K168">
        <f>SQRT((Table_Query_from_Excel_Files5[[#This Row],[Latitude]]-Table_Query_from_Excel_Files5[[#This Row],[LATITUDE_NU]])^2+(Table_Query_from_Excel_Files5[[#This Row],[Longitude]]-Table_Query_from_Excel_Files5[[#This Row],[LONGITUDE_NU]])^2)</f>
        <v>0</v>
      </c>
      <c r="L168">
        <f>Table_Query_from_Excel_Files5[[#This Row],[Elevation]]-Table_Query_from_Excel_Files5[[#This Row],[ELEVATION_NU]]</f>
        <v>0</v>
      </c>
    </row>
    <row r="169" spans="1:12">
      <c r="A169" t="s">
        <v>1308</v>
      </c>
      <c r="B169" t="s">
        <v>1653</v>
      </c>
      <c r="C169" t="s">
        <v>2372</v>
      </c>
      <c r="D169">
        <v>36.287498474099998</v>
      </c>
      <c r="E169">
        <v>100.8963012695</v>
      </c>
      <c r="F169">
        <v>3810</v>
      </c>
      <c r="G169" t="s">
        <v>8119</v>
      </c>
      <c r="H169">
        <v>36.287498474099998</v>
      </c>
      <c r="I169">
        <v>100.8963012695</v>
      </c>
      <c r="J169">
        <v>3810</v>
      </c>
      <c r="K169">
        <f>SQRT((Table_Query_from_Excel_Files5[[#This Row],[Latitude]]-Table_Query_from_Excel_Files5[[#This Row],[LATITUDE_NU]])^2+(Table_Query_from_Excel_Files5[[#This Row],[Longitude]]-Table_Query_from_Excel_Files5[[#This Row],[LONGITUDE_NU]])^2)</f>
        <v>0</v>
      </c>
      <c r="L169">
        <f>Table_Query_from_Excel_Files5[[#This Row],[Elevation]]-Table_Query_from_Excel_Files5[[#This Row],[ELEVATION_NU]]</f>
        <v>0</v>
      </c>
    </row>
    <row r="170" spans="1:12">
      <c r="A170" t="s">
        <v>1312</v>
      </c>
      <c r="B170" t="s">
        <v>2469</v>
      </c>
      <c r="C170" t="s">
        <v>3796</v>
      </c>
      <c r="D170">
        <v>47.509321999999997</v>
      </c>
      <c r="E170">
        <v>11.1426503</v>
      </c>
      <c r="F170">
        <v>1780</v>
      </c>
      <c r="G170" t="s">
        <v>7838</v>
      </c>
      <c r="H170">
        <v>47.509321999999997</v>
      </c>
      <c r="I170">
        <v>11.1426503</v>
      </c>
      <c r="J170">
        <v>1780</v>
      </c>
      <c r="K170">
        <f>SQRT((Table_Query_from_Excel_Files5[[#This Row],[Latitude]]-Table_Query_from_Excel_Files5[[#This Row],[LATITUDE_NU]])^2+(Table_Query_from_Excel_Files5[[#This Row],[Longitude]]-Table_Query_from_Excel_Files5[[#This Row],[LONGITUDE_NU]])^2)</f>
        <v>0</v>
      </c>
      <c r="L170">
        <f>Table_Query_from_Excel_Files5[[#This Row],[Elevation]]-Table_Query_from_Excel_Files5[[#This Row],[ELEVATION_NU]]</f>
        <v>0</v>
      </c>
    </row>
    <row r="171" spans="1:12">
      <c r="A171" t="s">
        <v>1315</v>
      </c>
      <c r="B171" t="s">
        <v>1467</v>
      </c>
      <c r="C171" t="s">
        <v>2373</v>
      </c>
      <c r="D171">
        <v>43.932637999999997</v>
      </c>
      <c r="E171">
        <v>-60.008608000000002</v>
      </c>
      <c r="F171">
        <v>2</v>
      </c>
      <c r="G171" t="s">
        <v>7897</v>
      </c>
      <c r="H171">
        <v>43.932637999999997</v>
      </c>
      <c r="I171">
        <v>-60.008608000000002</v>
      </c>
      <c r="J171">
        <v>2</v>
      </c>
      <c r="K171">
        <f>SQRT((Table_Query_from_Excel_Files5[[#This Row],[Latitude]]-Table_Query_from_Excel_Files5[[#This Row],[LATITUDE_NU]])^2+(Table_Query_from_Excel_Files5[[#This Row],[Longitude]]-Table_Query_from_Excel_Files5[[#This Row],[LONGITUDE_NU]])^2)</f>
        <v>0</v>
      </c>
      <c r="L171">
        <f>Table_Query_from_Excel_Files5[[#This Row],[Elevation]]-Table_Query_from_Excel_Files5[[#This Row],[ELEVATION_NU]]</f>
        <v>0</v>
      </c>
    </row>
    <row r="172" spans="1:12">
      <c r="A172" t="s">
        <v>1326</v>
      </c>
      <c r="B172" t="s">
        <v>206</v>
      </c>
      <c r="C172" t="s">
        <v>204</v>
      </c>
      <c r="D172">
        <v>24.466699999999999</v>
      </c>
      <c r="E172">
        <v>123.0106</v>
      </c>
      <c r="F172">
        <v>30</v>
      </c>
      <c r="G172" t="s">
        <v>7893</v>
      </c>
      <c r="H172">
        <v>24.466699999999999</v>
      </c>
      <c r="I172">
        <v>123.0106</v>
      </c>
      <c r="J172">
        <v>30</v>
      </c>
      <c r="K172">
        <f>SQRT((Table_Query_from_Excel_Files5[[#This Row],[Latitude]]-Table_Query_from_Excel_Files5[[#This Row],[LATITUDE_NU]])^2+(Table_Query_from_Excel_Files5[[#This Row],[Longitude]]-Table_Query_from_Excel_Files5[[#This Row],[LONGITUDE_NU]])^2)</f>
        <v>0</v>
      </c>
      <c r="L172">
        <f>Table_Query_from_Excel_Files5[[#This Row],[Elevation]]-Table_Query_from_Excel_Files5[[#This Row],[ELEVATION_NU]]</f>
        <v>0</v>
      </c>
    </row>
    <row r="173" spans="1:12">
      <c r="A173" t="s">
        <v>1336</v>
      </c>
      <c r="B173" t="s">
        <v>228</v>
      </c>
      <c r="C173" t="s">
        <v>3829</v>
      </c>
      <c r="D173">
        <v>78.906688000000003</v>
      </c>
      <c r="E173">
        <v>11.889341999999999</v>
      </c>
      <c r="F173">
        <v>475</v>
      </c>
      <c r="G173" t="s">
        <v>8117</v>
      </c>
      <c r="H173">
        <v>78.906688000000003</v>
      </c>
      <c r="I173">
        <v>11.889341999999999</v>
      </c>
      <c r="J173">
        <v>475</v>
      </c>
      <c r="K173">
        <f>SQRT((Table_Query_from_Excel_Files5[[#This Row],[Latitude]]-Table_Query_from_Excel_Files5[[#This Row],[LATITUDE_NU]])^2+(Table_Query_from_Excel_Files5[[#This Row],[Longitude]]-Table_Query_from_Excel_Files5[[#This Row],[LONGITUDE_NU]])^2)</f>
        <v>0</v>
      </c>
      <c r="L173">
        <f>Table_Query_from_Excel_Files5[[#This Row],[Elevation]]-Table_Query_from_Excel_Files5[[#This Row],[ELEVATION_NU]]</f>
        <v>0</v>
      </c>
    </row>
    <row r="174" spans="1:12">
      <c r="A174" t="s">
        <v>1337</v>
      </c>
      <c r="B174" t="s">
        <v>2377</v>
      </c>
      <c r="C174" t="s">
        <v>1818</v>
      </c>
      <c r="D174">
        <v>54.436636999999997</v>
      </c>
      <c r="E174">
        <v>12.724917</v>
      </c>
      <c r="F174">
        <v>1</v>
      </c>
      <c r="G174" t="s">
        <v>7835</v>
      </c>
      <c r="H174">
        <v>54.436636999999997</v>
      </c>
      <c r="I174">
        <v>12.724917</v>
      </c>
      <c r="J174">
        <v>1</v>
      </c>
      <c r="K174">
        <f>SQRT((Table_Query_from_Excel_Files5[[#This Row],[Latitude]]-Table_Query_from_Excel_Files5[[#This Row],[LATITUDE_NU]])^2+(Table_Query_from_Excel_Files5[[#This Row],[Longitude]]-Table_Query_from_Excel_Files5[[#This Row],[LONGITUDE_NU]])^2)</f>
        <v>0</v>
      </c>
      <c r="L174">
        <f>Table_Query_from_Excel_Files5[[#This Row],[Elevation]]-Table_Query_from_Excel_Files5[[#This Row],[ELEVATION_NU]]</f>
        <v>0</v>
      </c>
    </row>
    <row r="175" spans="1:12">
      <c r="A175" t="s">
        <v>1346</v>
      </c>
      <c r="B175" t="s">
        <v>93</v>
      </c>
      <c r="C175" t="s">
        <v>91</v>
      </c>
      <c r="D175">
        <v>47.416499999999999</v>
      </c>
      <c r="E175">
        <v>10.97964</v>
      </c>
      <c r="F175">
        <v>2671</v>
      </c>
      <c r="G175" t="s">
        <v>8114</v>
      </c>
      <c r="H175">
        <v>47.416499999999999</v>
      </c>
      <c r="I175">
        <v>10.97964</v>
      </c>
      <c r="J175">
        <v>2671</v>
      </c>
      <c r="K175">
        <f>SQRT((Table_Query_from_Excel_Files5[[#This Row],[Latitude]]-Table_Query_from_Excel_Files5[[#This Row],[LATITUDE_NU]])^2+(Table_Query_from_Excel_Files5[[#This Row],[Longitude]]-Table_Query_from_Excel_Files5[[#This Row],[LONGITUDE_NU]])^2)</f>
        <v>0</v>
      </c>
      <c r="L175">
        <f>Table_Query_from_Excel_Files5[[#This Row],[Elevation]]-Table_Query_from_Excel_Files5[[#This Row],[ELEVATION_NU]]</f>
        <v>0</v>
      </c>
    </row>
    <row r="176" spans="1:12">
      <c r="A176" t="s">
        <v>1349</v>
      </c>
      <c r="B176" t="s">
        <v>97</v>
      </c>
      <c r="C176" t="s">
        <v>95</v>
      </c>
      <c r="D176">
        <v>47.421075000000002</v>
      </c>
      <c r="E176">
        <v>10.985896</v>
      </c>
      <c r="F176">
        <v>2962</v>
      </c>
      <c r="G176" t="s">
        <v>8111</v>
      </c>
      <c r="H176">
        <v>47.421075000000002</v>
      </c>
      <c r="I176">
        <v>10.985896</v>
      </c>
      <c r="J176">
        <v>2962</v>
      </c>
      <c r="K176">
        <f>SQRT((Table_Query_from_Excel_Files5[[#This Row],[Latitude]]-Table_Query_from_Excel_Files5[[#This Row],[LATITUDE_NU]])^2+(Table_Query_from_Excel_Files5[[#This Row],[Longitude]]-Table_Query_from_Excel_Files5[[#This Row],[LONGITUDE_NU]])^2)</f>
        <v>0</v>
      </c>
      <c r="L176">
        <f>Table_Query_from_Excel_Files5[[#This Row],[Elevation]]-Table_Query_from_Excel_Files5[[#This Row],[ELEVATION_NU]]</f>
        <v>0</v>
      </c>
    </row>
    <row r="177" spans="7:12">
      <c r="G177" t="s">
        <v>8235</v>
      </c>
      <c r="K177">
        <f>SQRT((Table_Query_from_Excel_Files5[[#This Row],[Latitude]]-Table_Query_from_Excel_Files5[[#This Row],[LATITUDE_NU]])^2+(Table_Query_from_Excel_Files5[[#This Row],[Longitude]]-Table_Query_from_Excel_Files5[[#This Row],[LONGITUDE_NU]])^2)</f>
        <v>0</v>
      </c>
      <c r="L177">
        <f>Table_Query_from_Excel_Files5[[#This Row],[Elevation]]-Table_Query_from_Excel_Files5[[#This Row],[ELEVATION_NU]]</f>
        <v>0</v>
      </c>
    </row>
    <row r="178" spans="7:12">
      <c r="G178" t="s">
        <v>8234</v>
      </c>
      <c r="K178">
        <f>SQRT((Table_Query_from_Excel_Files5[[#This Row],[Latitude]]-Table_Query_from_Excel_Files5[[#This Row],[LATITUDE_NU]])^2+(Table_Query_from_Excel_Files5[[#This Row],[Longitude]]-Table_Query_from_Excel_Files5[[#This Row],[LONGITUDE_NU]])^2)</f>
        <v>0</v>
      </c>
      <c r="L178">
        <f>Table_Query_from_Excel_Files5[[#This Row],[Elevation]]-Table_Query_from_Excel_Files5[[#This Row],[ELEVATION_NU]]</f>
        <v>0</v>
      </c>
    </row>
    <row r="179" spans="7:12">
      <c r="G179" t="s">
        <v>8233</v>
      </c>
      <c r="K179">
        <f>SQRT((Table_Query_from_Excel_Files5[[#This Row],[Latitude]]-Table_Query_from_Excel_Files5[[#This Row],[LATITUDE_NU]])^2+(Table_Query_from_Excel_Files5[[#This Row],[Longitude]]-Table_Query_from_Excel_Files5[[#This Row],[LONGITUDE_NU]])^2)</f>
        <v>0</v>
      </c>
      <c r="L179">
        <f>Table_Query_from_Excel_Files5[[#This Row],[Elevation]]-Table_Query_from_Excel_Files5[[#This Row],[ELEVATION_NU]]</f>
        <v>0</v>
      </c>
    </row>
    <row r="180" spans="7:12">
      <c r="G180" t="s">
        <v>8231</v>
      </c>
      <c r="K180">
        <f>SQRT((Table_Query_from_Excel_Files5[[#This Row],[Latitude]]-Table_Query_from_Excel_Files5[[#This Row],[LATITUDE_NU]])^2+(Table_Query_from_Excel_Files5[[#This Row],[Longitude]]-Table_Query_from_Excel_Files5[[#This Row],[LONGITUDE_NU]])^2)</f>
        <v>0</v>
      </c>
      <c r="L180">
        <f>Table_Query_from_Excel_Files5[[#This Row],[Elevation]]-Table_Query_from_Excel_Files5[[#This Row],[ELEVATION_NU]]</f>
        <v>0</v>
      </c>
    </row>
    <row r="181" spans="7:12">
      <c r="G181" t="s">
        <v>8204</v>
      </c>
      <c r="K181">
        <f>SQRT((Table_Query_from_Excel_Files5[[#This Row],[Latitude]]-Table_Query_from_Excel_Files5[[#This Row],[LATITUDE_NU]])^2+(Table_Query_from_Excel_Files5[[#This Row],[Longitude]]-Table_Query_from_Excel_Files5[[#This Row],[LONGITUDE_NU]])^2)</f>
        <v>0</v>
      </c>
      <c r="L181">
        <f>Table_Query_from_Excel_Files5[[#This Row],[Elevation]]-Table_Query_from_Excel_Files5[[#This Row],[ELEVATION_NU]]</f>
        <v>0</v>
      </c>
    </row>
    <row r="182" spans="7:12">
      <c r="G182" t="s">
        <v>8229</v>
      </c>
      <c r="K182">
        <f>SQRT((Table_Query_from_Excel_Files5[[#This Row],[Latitude]]-Table_Query_from_Excel_Files5[[#This Row],[LATITUDE_NU]])^2+(Table_Query_from_Excel_Files5[[#This Row],[Longitude]]-Table_Query_from_Excel_Files5[[#This Row],[LONGITUDE_NU]])^2)</f>
        <v>0</v>
      </c>
      <c r="L182">
        <f>Table_Query_from_Excel_Files5[[#This Row],[Elevation]]-Table_Query_from_Excel_Files5[[#This Row],[ELEVATION_NU]]</f>
        <v>0</v>
      </c>
    </row>
    <row r="183" spans="7:12">
      <c r="G183" t="s">
        <v>8228</v>
      </c>
      <c r="K183">
        <f>SQRT((Table_Query_from_Excel_Files5[[#This Row],[Latitude]]-Table_Query_from_Excel_Files5[[#This Row],[LATITUDE_NU]])^2+(Table_Query_from_Excel_Files5[[#This Row],[Longitude]]-Table_Query_from_Excel_Files5[[#This Row],[LONGITUDE_NU]])^2)</f>
        <v>0</v>
      </c>
      <c r="L183">
        <f>Table_Query_from_Excel_Files5[[#This Row],[Elevation]]-Table_Query_from_Excel_Files5[[#This Row],[ELEVATION_NU]]</f>
        <v>0</v>
      </c>
    </row>
    <row r="184" spans="7:12">
      <c r="G184" t="s">
        <v>8225</v>
      </c>
      <c r="K184">
        <f>SQRT((Table_Query_from_Excel_Files5[[#This Row],[Latitude]]-Table_Query_from_Excel_Files5[[#This Row],[LATITUDE_NU]])^2+(Table_Query_from_Excel_Files5[[#This Row],[Longitude]]-Table_Query_from_Excel_Files5[[#This Row],[LONGITUDE_NU]])^2)</f>
        <v>0</v>
      </c>
      <c r="L184">
        <f>Table_Query_from_Excel_Files5[[#This Row],[Elevation]]-Table_Query_from_Excel_Files5[[#This Row],[ELEVATION_NU]]</f>
        <v>0</v>
      </c>
    </row>
    <row r="185" spans="7:12">
      <c r="G185" t="s">
        <v>8224</v>
      </c>
      <c r="K185">
        <f>SQRT((Table_Query_from_Excel_Files5[[#This Row],[Latitude]]-Table_Query_from_Excel_Files5[[#This Row],[LATITUDE_NU]])^2+(Table_Query_from_Excel_Files5[[#This Row],[Longitude]]-Table_Query_from_Excel_Files5[[#This Row],[LONGITUDE_NU]])^2)</f>
        <v>0</v>
      </c>
      <c r="L185">
        <f>Table_Query_from_Excel_Files5[[#This Row],[Elevation]]-Table_Query_from_Excel_Files5[[#This Row],[ELEVATION_NU]]</f>
        <v>0</v>
      </c>
    </row>
    <row r="186" spans="7:12">
      <c r="G186" t="s">
        <v>8223</v>
      </c>
      <c r="K186">
        <f>SQRT((Table_Query_from_Excel_Files5[[#This Row],[Latitude]]-Table_Query_from_Excel_Files5[[#This Row],[LATITUDE_NU]])^2+(Table_Query_from_Excel_Files5[[#This Row],[Longitude]]-Table_Query_from_Excel_Files5[[#This Row],[LONGITUDE_NU]])^2)</f>
        <v>0</v>
      </c>
      <c r="L186">
        <f>Table_Query_from_Excel_Files5[[#This Row],[Elevation]]-Table_Query_from_Excel_Files5[[#This Row],[ELEVATION_NU]]</f>
        <v>0</v>
      </c>
    </row>
    <row r="187" spans="7:12">
      <c r="G187" t="s">
        <v>8220</v>
      </c>
      <c r="K187">
        <f>SQRT((Table_Query_from_Excel_Files5[[#This Row],[Latitude]]-Table_Query_from_Excel_Files5[[#This Row],[LATITUDE_NU]])^2+(Table_Query_from_Excel_Files5[[#This Row],[Longitude]]-Table_Query_from_Excel_Files5[[#This Row],[LONGITUDE_NU]])^2)</f>
        <v>0</v>
      </c>
      <c r="L187">
        <f>Table_Query_from_Excel_Files5[[#This Row],[Elevation]]-Table_Query_from_Excel_Files5[[#This Row],[ELEVATION_NU]]</f>
        <v>0</v>
      </c>
    </row>
    <row r="188" spans="7:12">
      <c r="G188" t="s">
        <v>8218</v>
      </c>
      <c r="K188">
        <f>SQRT((Table_Query_from_Excel_Files5[[#This Row],[Latitude]]-Table_Query_from_Excel_Files5[[#This Row],[LATITUDE_NU]])^2+(Table_Query_from_Excel_Files5[[#This Row],[Longitude]]-Table_Query_from_Excel_Files5[[#This Row],[LONGITUDE_NU]])^2)</f>
        <v>0</v>
      </c>
      <c r="L188">
        <f>Table_Query_from_Excel_Files5[[#This Row],[Elevation]]-Table_Query_from_Excel_Files5[[#This Row],[ELEVATION_NU]]</f>
        <v>0</v>
      </c>
    </row>
    <row r="189" spans="7:12">
      <c r="G189" t="s">
        <v>8216</v>
      </c>
      <c r="K189">
        <f>SQRT((Table_Query_from_Excel_Files5[[#This Row],[Latitude]]-Table_Query_from_Excel_Files5[[#This Row],[LATITUDE_NU]])^2+(Table_Query_from_Excel_Files5[[#This Row],[Longitude]]-Table_Query_from_Excel_Files5[[#This Row],[LONGITUDE_NU]])^2)</f>
        <v>0</v>
      </c>
      <c r="L189">
        <f>Table_Query_from_Excel_Files5[[#This Row],[Elevation]]-Table_Query_from_Excel_Files5[[#This Row],[ELEVATION_NU]]</f>
        <v>0</v>
      </c>
    </row>
    <row r="190" spans="7:12">
      <c r="G190" t="s">
        <v>8215</v>
      </c>
      <c r="K190">
        <f>SQRT((Table_Query_from_Excel_Files5[[#This Row],[Latitude]]-Table_Query_from_Excel_Files5[[#This Row],[LATITUDE_NU]])^2+(Table_Query_from_Excel_Files5[[#This Row],[Longitude]]-Table_Query_from_Excel_Files5[[#This Row],[LONGITUDE_NU]])^2)</f>
        <v>0</v>
      </c>
      <c r="L190">
        <f>Table_Query_from_Excel_Files5[[#This Row],[Elevation]]-Table_Query_from_Excel_Files5[[#This Row],[ELEVATION_NU]]</f>
        <v>0</v>
      </c>
    </row>
    <row r="191" spans="7:12">
      <c r="G191" t="s">
        <v>8214</v>
      </c>
      <c r="K191">
        <f>SQRT((Table_Query_from_Excel_Files5[[#This Row],[Latitude]]-Table_Query_from_Excel_Files5[[#This Row],[LATITUDE_NU]])^2+(Table_Query_from_Excel_Files5[[#This Row],[Longitude]]-Table_Query_from_Excel_Files5[[#This Row],[LONGITUDE_NU]])^2)</f>
        <v>0</v>
      </c>
      <c r="L191">
        <f>Table_Query_from_Excel_Files5[[#This Row],[Elevation]]-Table_Query_from_Excel_Files5[[#This Row],[ELEVATION_NU]]</f>
        <v>0</v>
      </c>
    </row>
    <row r="192" spans="7:12">
      <c r="G192" t="s">
        <v>8212</v>
      </c>
      <c r="K192">
        <f>SQRT((Table_Query_from_Excel_Files5[[#This Row],[Latitude]]-Table_Query_from_Excel_Files5[[#This Row],[LATITUDE_NU]])^2+(Table_Query_from_Excel_Files5[[#This Row],[Longitude]]-Table_Query_from_Excel_Files5[[#This Row],[LONGITUDE_NU]])^2)</f>
        <v>0</v>
      </c>
      <c r="L192">
        <f>Table_Query_from_Excel_Files5[[#This Row],[Elevation]]-Table_Query_from_Excel_Files5[[#This Row],[ELEVATION_NU]]</f>
        <v>0</v>
      </c>
    </row>
    <row r="193" spans="7:12">
      <c r="G193" t="s">
        <v>8211</v>
      </c>
      <c r="K193">
        <f>SQRT((Table_Query_from_Excel_Files5[[#This Row],[Latitude]]-Table_Query_from_Excel_Files5[[#This Row],[LATITUDE_NU]])^2+(Table_Query_from_Excel_Files5[[#This Row],[Longitude]]-Table_Query_from_Excel_Files5[[#This Row],[LONGITUDE_NU]])^2)</f>
        <v>0</v>
      </c>
      <c r="L193">
        <f>Table_Query_from_Excel_Files5[[#This Row],[Elevation]]-Table_Query_from_Excel_Files5[[#This Row],[ELEVATION_NU]]</f>
        <v>0</v>
      </c>
    </row>
    <row r="194" spans="7:12">
      <c r="G194" t="s">
        <v>8210</v>
      </c>
      <c r="K194">
        <f>SQRT((Table_Query_from_Excel_Files5[[#This Row],[Latitude]]-Table_Query_from_Excel_Files5[[#This Row],[LATITUDE_NU]])^2+(Table_Query_from_Excel_Files5[[#This Row],[Longitude]]-Table_Query_from_Excel_Files5[[#This Row],[LONGITUDE_NU]])^2)</f>
        <v>0</v>
      </c>
      <c r="L194">
        <f>Table_Query_from_Excel_Files5[[#This Row],[Elevation]]-Table_Query_from_Excel_Files5[[#This Row],[ELEVATION_NU]]</f>
        <v>0</v>
      </c>
    </row>
    <row r="195" spans="7:12">
      <c r="G195" t="s">
        <v>8209</v>
      </c>
      <c r="K195">
        <f>SQRT((Table_Query_from_Excel_Files5[[#This Row],[Latitude]]-Table_Query_from_Excel_Files5[[#This Row],[LATITUDE_NU]])^2+(Table_Query_from_Excel_Files5[[#This Row],[Longitude]]-Table_Query_from_Excel_Files5[[#This Row],[LONGITUDE_NU]])^2)</f>
        <v>0</v>
      </c>
      <c r="L195">
        <f>Table_Query_from_Excel_Files5[[#This Row],[Elevation]]-Table_Query_from_Excel_Files5[[#This Row],[ELEVATION_NU]]</f>
        <v>0</v>
      </c>
    </row>
    <row r="196" spans="7:12">
      <c r="G196" t="s">
        <v>8207</v>
      </c>
      <c r="K196">
        <f>SQRT((Table_Query_from_Excel_Files5[[#This Row],[Latitude]]-Table_Query_from_Excel_Files5[[#This Row],[LATITUDE_NU]])^2+(Table_Query_from_Excel_Files5[[#This Row],[Longitude]]-Table_Query_from_Excel_Files5[[#This Row],[LONGITUDE_NU]])^2)</f>
        <v>0</v>
      </c>
      <c r="L196">
        <f>Table_Query_from_Excel_Files5[[#This Row],[Elevation]]-Table_Query_from_Excel_Files5[[#This Row],[ELEVATION_NU]]</f>
        <v>0</v>
      </c>
    </row>
    <row r="197" spans="7:12">
      <c r="G197" t="s">
        <v>8206</v>
      </c>
      <c r="K197">
        <f>SQRT((Table_Query_from_Excel_Files5[[#This Row],[Latitude]]-Table_Query_from_Excel_Files5[[#This Row],[LATITUDE_NU]])^2+(Table_Query_from_Excel_Files5[[#This Row],[Longitude]]-Table_Query_from_Excel_Files5[[#This Row],[LONGITUDE_NU]])^2)</f>
        <v>0</v>
      </c>
      <c r="L197">
        <f>Table_Query_from_Excel_Files5[[#This Row],[Elevation]]-Table_Query_from_Excel_Files5[[#This Row],[ELEVATION_NU]]</f>
        <v>0</v>
      </c>
    </row>
    <row r="198" spans="7:12">
      <c r="G198" t="s">
        <v>8205</v>
      </c>
      <c r="K198">
        <f>SQRT((Table_Query_from_Excel_Files5[[#This Row],[Latitude]]-Table_Query_from_Excel_Files5[[#This Row],[LATITUDE_NU]])^2+(Table_Query_from_Excel_Files5[[#This Row],[Longitude]]-Table_Query_from_Excel_Files5[[#This Row],[LONGITUDE_NU]])^2)</f>
        <v>0</v>
      </c>
      <c r="L198">
        <f>Table_Query_from_Excel_Files5[[#This Row],[Elevation]]-Table_Query_from_Excel_Files5[[#This Row],[ELEVATION_NU]]</f>
        <v>0</v>
      </c>
    </row>
    <row r="199" spans="7:12">
      <c r="G199" t="s">
        <v>8203</v>
      </c>
      <c r="K199">
        <f>SQRT((Table_Query_from_Excel_Files5[[#This Row],[Latitude]]-Table_Query_from_Excel_Files5[[#This Row],[LATITUDE_NU]])^2+(Table_Query_from_Excel_Files5[[#This Row],[Longitude]]-Table_Query_from_Excel_Files5[[#This Row],[LONGITUDE_NU]])^2)</f>
        <v>0</v>
      </c>
      <c r="L199">
        <f>Table_Query_from_Excel_Files5[[#This Row],[Elevation]]-Table_Query_from_Excel_Files5[[#This Row],[ELEVATION_NU]]</f>
        <v>0</v>
      </c>
    </row>
    <row r="200" spans="7:12">
      <c r="G200" t="s">
        <v>8200</v>
      </c>
      <c r="K200">
        <f>SQRT((Table_Query_from_Excel_Files5[[#This Row],[Latitude]]-Table_Query_from_Excel_Files5[[#This Row],[LATITUDE_NU]])^2+(Table_Query_from_Excel_Files5[[#This Row],[Longitude]]-Table_Query_from_Excel_Files5[[#This Row],[LONGITUDE_NU]])^2)</f>
        <v>0</v>
      </c>
      <c r="L200">
        <f>Table_Query_from_Excel_Files5[[#This Row],[Elevation]]-Table_Query_from_Excel_Files5[[#This Row],[ELEVATION_NU]]</f>
        <v>0</v>
      </c>
    </row>
    <row r="201" spans="7:12">
      <c r="G201" t="s">
        <v>8199</v>
      </c>
      <c r="K201">
        <f>SQRT((Table_Query_from_Excel_Files5[[#This Row],[Latitude]]-Table_Query_from_Excel_Files5[[#This Row],[LATITUDE_NU]])^2+(Table_Query_from_Excel_Files5[[#This Row],[Longitude]]-Table_Query_from_Excel_Files5[[#This Row],[LONGITUDE_NU]])^2)</f>
        <v>0</v>
      </c>
      <c r="L201">
        <f>Table_Query_from_Excel_Files5[[#This Row],[Elevation]]-Table_Query_from_Excel_Files5[[#This Row],[ELEVATION_NU]]</f>
        <v>0</v>
      </c>
    </row>
    <row r="202" spans="7:12">
      <c r="G202" t="s">
        <v>8198</v>
      </c>
      <c r="K202">
        <f>SQRT((Table_Query_from_Excel_Files5[[#This Row],[Latitude]]-Table_Query_from_Excel_Files5[[#This Row],[LATITUDE_NU]])^2+(Table_Query_from_Excel_Files5[[#This Row],[Longitude]]-Table_Query_from_Excel_Files5[[#This Row],[LONGITUDE_NU]])^2)</f>
        <v>0</v>
      </c>
      <c r="L202">
        <f>Table_Query_from_Excel_Files5[[#This Row],[Elevation]]-Table_Query_from_Excel_Files5[[#This Row],[ELEVATION_NU]]</f>
        <v>0</v>
      </c>
    </row>
    <row r="203" spans="7:12">
      <c r="G203" t="s">
        <v>8197</v>
      </c>
      <c r="K203">
        <f>SQRT((Table_Query_from_Excel_Files5[[#This Row],[Latitude]]-Table_Query_from_Excel_Files5[[#This Row],[LATITUDE_NU]])^2+(Table_Query_from_Excel_Files5[[#This Row],[Longitude]]-Table_Query_from_Excel_Files5[[#This Row],[LONGITUDE_NU]])^2)</f>
        <v>0</v>
      </c>
      <c r="L203">
        <f>Table_Query_from_Excel_Files5[[#This Row],[Elevation]]-Table_Query_from_Excel_Files5[[#This Row],[ELEVATION_NU]]</f>
        <v>0</v>
      </c>
    </row>
    <row r="204" spans="7:12">
      <c r="G204" t="s">
        <v>8196</v>
      </c>
      <c r="K204">
        <f>SQRT((Table_Query_from_Excel_Files5[[#This Row],[Latitude]]-Table_Query_from_Excel_Files5[[#This Row],[LATITUDE_NU]])^2+(Table_Query_from_Excel_Files5[[#This Row],[Longitude]]-Table_Query_from_Excel_Files5[[#This Row],[LONGITUDE_NU]])^2)</f>
        <v>0</v>
      </c>
      <c r="L204">
        <f>Table_Query_from_Excel_Files5[[#This Row],[Elevation]]-Table_Query_from_Excel_Files5[[#This Row],[ELEVATION_NU]]</f>
        <v>0</v>
      </c>
    </row>
    <row r="205" spans="7:12">
      <c r="G205" t="s">
        <v>8194</v>
      </c>
      <c r="K205">
        <f>SQRT((Table_Query_from_Excel_Files5[[#This Row],[Latitude]]-Table_Query_from_Excel_Files5[[#This Row],[LATITUDE_NU]])^2+(Table_Query_from_Excel_Files5[[#This Row],[Longitude]]-Table_Query_from_Excel_Files5[[#This Row],[LONGITUDE_NU]])^2)</f>
        <v>0</v>
      </c>
      <c r="L205">
        <f>Table_Query_from_Excel_Files5[[#This Row],[Elevation]]-Table_Query_from_Excel_Files5[[#This Row],[ELEVATION_NU]]</f>
        <v>0</v>
      </c>
    </row>
    <row r="206" spans="7:12">
      <c r="G206" t="s">
        <v>8193</v>
      </c>
      <c r="K206">
        <f>SQRT((Table_Query_from_Excel_Files5[[#This Row],[Latitude]]-Table_Query_from_Excel_Files5[[#This Row],[LATITUDE_NU]])^2+(Table_Query_from_Excel_Files5[[#This Row],[Longitude]]-Table_Query_from_Excel_Files5[[#This Row],[LONGITUDE_NU]])^2)</f>
        <v>0</v>
      </c>
      <c r="L206">
        <f>Table_Query_from_Excel_Files5[[#This Row],[Elevation]]-Table_Query_from_Excel_Files5[[#This Row],[ELEVATION_NU]]</f>
        <v>0</v>
      </c>
    </row>
    <row r="207" spans="7:12">
      <c r="G207" t="s">
        <v>8192</v>
      </c>
      <c r="K207">
        <f>SQRT((Table_Query_from_Excel_Files5[[#This Row],[Latitude]]-Table_Query_from_Excel_Files5[[#This Row],[LATITUDE_NU]])^2+(Table_Query_from_Excel_Files5[[#This Row],[Longitude]]-Table_Query_from_Excel_Files5[[#This Row],[LONGITUDE_NU]])^2)</f>
        <v>0</v>
      </c>
      <c r="L207">
        <f>Table_Query_from_Excel_Files5[[#This Row],[Elevation]]-Table_Query_from_Excel_Files5[[#This Row],[ELEVATION_NU]]</f>
        <v>0</v>
      </c>
    </row>
  </sheetData>
  <conditionalFormatting sqref="K1 K3:K1048576">
    <cfRule type="cellIs" dxfId="18" priority="4" operator="greaterThan">
      <formula>0.0001</formula>
    </cfRule>
    <cfRule type="cellIs" dxfId="17" priority="2" operator="greaterThan">
      <formula>0.0001</formula>
    </cfRule>
  </conditionalFormatting>
  <conditionalFormatting sqref="L1 L3:L1048576">
    <cfRule type="cellIs" dxfId="12" priority="3" operator="greaterThan">
      <formula>10</formula>
    </cfRule>
    <cfRule type="cellIs" dxfId="13" priority="1" operator="greaterThan">
      <formula>10</formula>
    </cfRule>
  </conditionalFormatting>
  <pageMargins left="0.7" right="0.7" top="0.75" bottom="0.75" header="0.3" footer="0.3"/>
  <pageSetup paperSize="9"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L538"/>
  <sheetViews>
    <sheetView workbookViewId="0">
      <selection activeCell="L3" sqref="L3"/>
    </sheetView>
  </sheetViews>
  <sheetFormatPr defaultRowHeight="15"/>
  <cols>
    <col min="1" max="1" width="17.42578125" bestFit="1" customWidth="1"/>
    <col min="2" max="2" width="14" bestFit="1" customWidth="1"/>
    <col min="3" max="3" width="32" bestFit="1" customWidth="1"/>
    <col min="4" max="4" width="15.7109375" bestFit="1" customWidth="1"/>
    <col min="5" max="5" width="17.7109375" bestFit="1" customWidth="1"/>
    <col min="6" max="6" width="17.140625" bestFit="1" customWidth="1"/>
    <col min="7" max="7" width="35.28515625" bestFit="1" customWidth="1"/>
    <col min="8" max="9" width="12.7109375" bestFit="1" customWidth="1"/>
    <col min="10" max="10" width="11.7109375" bestFit="1" customWidth="1"/>
    <col min="11" max="11" width="20.28515625" bestFit="1" customWidth="1"/>
    <col min="12" max="12" width="23" bestFit="1" customWidth="1"/>
  </cols>
  <sheetData>
    <row r="1" spans="1:12">
      <c r="A1" t="s">
        <v>5864</v>
      </c>
      <c r="G1" t="s">
        <v>3843</v>
      </c>
    </row>
    <row r="2" spans="1:12">
      <c r="A2" t="s">
        <v>6464</v>
      </c>
      <c r="B2" t="s">
        <v>6465</v>
      </c>
      <c r="C2" t="s">
        <v>6466</v>
      </c>
      <c r="D2" t="s">
        <v>6467</v>
      </c>
      <c r="E2" t="s">
        <v>6468</v>
      </c>
      <c r="F2" t="s">
        <v>6469</v>
      </c>
      <c r="G2" t="s">
        <v>6510</v>
      </c>
      <c r="H2" t="s">
        <v>6505</v>
      </c>
      <c r="I2" t="s">
        <v>6504</v>
      </c>
      <c r="J2" t="s">
        <v>6518</v>
      </c>
      <c r="K2" s="43" t="s">
        <v>8254</v>
      </c>
      <c r="L2" s="43" t="s">
        <v>8255</v>
      </c>
    </row>
    <row r="3" spans="1:12">
      <c r="A3" t="s">
        <v>308</v>
      </c>
      <c r="B3" t="s">
        <v>1490</v>
      </c>
      <c r="C3" t="s">
        <v>3273</v>
      </c>
      <c r="D3">
        <v>21.2000007629</v>
      </c>
      <c r="E3">
        <v>105.8000030518</v>
      </c>
      <c r="F3">
        <v>25</v>
      </c>
      <c r="G3" t="s">
        <v>3273</v>
      </c>
      <c r="H3">
        <v>105.8000030518</v>
      </c>
      <c r="I3">
        <v>21.2000007629</v>
      </c>
      <c r="J3">
        <v>25</v>
      </c>
      <c r="K3">
        <f>SQRT((Table_Query_from_Excel_Files2[[#This Row],[Y]]-Table_Query_from_Excel_Files2[[#This Row],[LATITUDE_NU]])^2+(Table_Query_from_Excel_Files2[[#This Row],[X]]-Table_Query_from_Excel_Files2[[#This Row],[LONGITUDE_NU]])^2)</f>
        <v>0</v>
      </c>
      <c r="L3">
        <f>Table_Query_from_Excel_Files2[[#This Row],[elevation]]-Table_Query_from_Excel_Files2[[#This Row],[ELEVATION_NU]]</f>
        <v>0</v>
      </c>
    </row>
    <row r="4" spans="1:12">
      <c r="A4" t="s">
        <v>309</v>
      </c>
      <c r="B4" t="s">
        <v>1470</v>
      </c>
      <c r="C4" t="s">
        <v>2988</v>
      </c>
      <c r="D4">
        <v>41.75</v>
      </c>
      <c r="E4">
        <v>42.75</v>
      </c>
      <c r="F4">
        <v>1650</v>
      </c>
      <c r="G4" t="s">
        <v>2988</v>
      </c>
      <c r="H4">
        <v>42.75</v>
      </c>
      <c r="I4">
        <v>41.75</v>
      </c>
      <c r="J4">
        <v>1650</v>
      </c>
      <c r="K4">
        <f>SQRT((Table_Query_from_Excel_Files2[[#This Row],[Y]]-Table_Query_from_Excel_Files2[[#This Row],[LATITUDE_NU]])^2+(Table_Query_from_Excel_Files2[[#This Row],[X]]-Table_Query_from_Excel_Files2[[#This Row],[LONGITUDE_NU]])^2)</f>
        <v>0</v>
      </c>
      <c r="L4">
        <f>Table_Query_from_Excel_Files2[[#This Row],[elevation]]-Table_Query_from_Excel_Files2[[#This Row],[ELEVATION_NU]]</f>
        <v>0</v>
      </c>
    </row>
    <row r="5" spans="1:12">
      <c r="A5" t="s">
        <v>314</v>
      </c>
      <c r="B5" t="s">
        <v>1400</v>
      </c>
      <c r="C5" t="s">
        <v>3001</v>
      </c>
      <c r="D5">
        <v>35.040000915500002</v>
      </c>
      <c r="E5">
        <v>-106.62000274659999</v>
      </c>
      <c r="F5">
        <v>1617</v>
      </c>
      <c r="G5" t="s">
        <v>3001</v>
      </c>
      <c r="H5">
        <v>-106.620002746599</v>
      </c>
      <c r="I5">
        <v>35.040000915500002</v>
      </c>
      <c r="J5">
        <v>1617</v>
      </c>
      <c r="K5">
        <f>SQRT((Table_Query_from_Excel_Files2[[#This Row],[Y]]-Table_Query_from_Excel_Files2[[#This Row],[LATITUDE_NU]])^2+(Table_Query_from_Excel_Files2[[#This Row],[X]]-Table_Query_from_Excel_Files2[[#This Row],[LONGITUDE_NU]])^2)</f>
        <v>9.9475983006414026E-13</v>
      </c>
      <c r="L5">
        <f>Table_Query_from_Excel_Files2[[#This Row],[elevation]]-Table_Query_from_Excel_Files2[[#This Row],[ELEVATION_NU]]</f>
        <v>0</v>
      </c>
    </row>
    <row r="6" spans="1:12">
      <c r="A6" t="s">
        <v>316</v>
      </c>
      <c r="B6" t="s">
        <v>1635</v>
      </c>
      <c r="C6" t="s">
        <v>2995</v>
      </c>
      <c r="D6">
        <v>44.3769989014</v>
      </c>
      <c r="E6">
        <v>-68.261001586899994</v>
      </c>
      <c r="F6">
        <v>122</v>
      </c>
      <c r="G6" t="s">
        <v>2995</v>
      </c>
      <c r="H6">
        <v>-68.261001586899894</v>
      </c>
      <c r="I6">
        <v>44.3769989014</v>
      </c>
      <c r="J6">
        <v>122</v>
      </c>
      <c r="K6">
        <f>SQRT((Table_Query_from_Excel_Files2[[#This Row],[Y]]-Table_Query_from_Excel_Files2[[#This Row],[LATITUDE_NU]])^2+(Table_Query_from_Excel_Files2[[#This Row],[X]]-Table_Query_from_Excel_Files2[[#This Row],[LONGITUDE_NU]])^2)</f>
        <v>9.9475983006414026E-14</v>
      </c>
      <c r="L6">
        <f>Table_Query_from_Excel_Files2[[#This Row],[elevation]]-Table_Query_from_Excel_Files2[[#This Row],[ELEVATION_NU]]</f>
        <v>0</v>
      </c>
    </row>
    <row r="7" spans="1:12">
      <c r="A7" t="s">
        <v>317</v>
      </c>
      <c r="B7" t="s">
        <v>1357</v>
      </c>
      <c r="C7" t="s">
        <v>2994</v>
      </c>
      <c r="D7">
        <v>24.4500007629</v>
      </c>
      <c r="E7">
        <v>54.319999694800003</v>
      </c>
      <c r="F7">
        <v>20</v>
      </c>
      <c r="G7" t="s">
        <v>2994</v>
      </c>
      <c r="H7">
        <v>54.32</v>
      </c>
      <c r="I7">
        <v>24.45</v>
      </c>
      <c r="J7">
        <v>20</v>
      </c>
      <c r="K7">
        <f>SQRT((Table_Query_from_Excel_Files2[[#This Row],[Y]]-Table_Query_from_Excel_Files2[[#This Row],[LATITUDE_NU]])^2+(Table_Query_from_Excel_Files2[[#This Row],[X]]-Table_Query_from_Excel_Files2[[#This Row],[LONGITUDE_NU]])^2)</f>
        <v>8.2168330244392393E-7</v>
      </c>
      <c r="L7">
        <f>Table_Query_from_Excel_Files2[[#This Row],[elevation]]-Table_Query_from_Excel_Files2[[#This Row],[ELEVATION_NU]]</f>
        <v>0</v>
      </c>
    </row>
    <row r="8" spans="1:12">
      <c r="A8" t="s">
        <v>319</v>
      </c>
      <c r="B8" t="s">
        <v>1389</v>
      </c>
      <c r="C8" t="s">
        <v>3023</v>
      </c>
      <c r="D8">
        <v>64.580001831100006</v>
      </c>
      <c r="E8">
        <v>40.5</v>
      </c>
      <c r="F8">
        <v>13</v>
      </c>
      <c r="G8" t="s">
        <v>3023</v>
      </c>
      <c r="H8">
        <v>40.5</v>
      </c>
      <c r="I8">
        <v>64.580001831100006</v>
      </c>
      <c r="J8">
        <v>13</v>
      </c>
      <c r="K8">
        <f>SQRT((Table_Query_from_Excel_Files2[[#This Row],[Y]]-Table_Query_from_Excel_Files2[[#This Row],[LATITUDE_NU]])^2+(Table_Query_from_Excel_Files2[[#This Row],[X]]-Table_Query_from_Excel_Files2[[#This Row],[LONGITUDE_NU]])^2)</f>
        <v>0</v>
      </c>
      <c r="L8">
        <f>Table_Query_from_Excel_Files2[[#This Row],[elevation]]-Table_Query_from_Excel_Files2[[#This Row],[ELEVATION_NU]]</f>
        <v>0</v>
      </c>
    </row>
    <row r="9" spans="1:12">
      <c r="A9" t="s">
        <v>320</v>
      </c>
      <c r="B9" t="s">
        <v>1408</v>
      </c>
      <c r="C9" t="s">
        <v>2996</v>
      </c>
      <c r="D9">
        <v>23.016666412399999</v>
      </c>
      <c r="E9">
        <v>72.650001525899995</v>
      </c>
      <c r="F9">
        <v>55</v>
      </c>
      <c r="G9" t="s">
        <v>2996</v>
      </c>
      <c r="H9">
        <v>72.650001525899896</v>
      </c>
      <c r="I9">
        <v>23.0166664123999</v>
      </c>
      <c r="J9">
        <v>55</v>
      </c>
      <c r="K9">
        <f>SQRT((Table_Query_from_Excel_Files2[[#This Row],[Y]]-Table_Query_from_Excel_Files2[[#This Row],[LATITUDE_NU]])^2+(Table_Query_from_Excel_Files2[[#This Row],[X]]-Table_Query_from_Excel_Files2[[#This Row],[LONGITUDE_NU]])^2)</f>
        <v>1.4068028429806625E-13</v>
      </c>
      <c r="L9">
        <f>Table_Query_from_Excel_Files2[[#This Row],[elevation]]-Table_Query_from_Excel_Files2[[#This Row],[ELEVATION_NU]]</f>
        <v>0</v>
      </c>
    </row>
    <row r="10" spans="1:12">
      <c r="A10" t="s">
        <v>321</v>
      </c>
      <c r="B10" t="s">
        <v>1421</v>
      </c>
      <c r="C10" t="s">
        <v>3839</v>
      </c>
      <c r="D10">
        <v>56.169998168900001</v>
      </c>
      <c r="E10">
        <v>10.199999809299999</v>
      </c>
      <c r="F10">
        <v>53</v>
      </c>
      <c r="G10" t="s">
        <v>8267</v>
      </c>
      <c r="H10">
        <v>10.1999998092999</v>
      </c>
      <c r="I10">
        <v>56.169998168900001</v>
      </c>
      <c r="J10">
        <v>53</v>
      </c>
      <c r="K10">
        <f>SQRT((Table_Query_from_Excel_Files2[[#This Row],[Y]]-Table_Query_from_Excel_Files2[[#This Row],[LATITUDE_NU]])^2+(Table_Query_from_Excel_Files2[[#This Row],[X]]-Table_Query_from_Excel_Files2[[#This Row],[LONGITUDE_NU]])^2)</f>
        <v>9.9475983006414026E-14</v>
      </c>
      <c r="L10">
        <f>Table_Query_from_Excel_Files2[[#This Row],[elevation]]-Table_Query_from_Excel_Files2[[#This Row],[ELEVATION_NU]]</f>
        <v>0</v>
      </c>
    </row>
    <row r="11" spans="1:12">
      <c r="A11" t="s">
        <v>324</v>
      </c>
      <c r="B11" t="s">
        <v>1491</v>
      </c>
      <c r="C11" t="s">
        <v>2999</v>
      </c>
      <c r="D11">
        <v>9.9799995421999999</v>
      </c>
      <c r="E11">
        <v>-84.209999084499998</v>
      </c>
      <c r="F11">
        <v>899</v>
      </c>
      <c r="G11" t="s">
        <v>2999</v>
      </c>
      <c r="H11">
        <v>-84.209999084499898</v>
      </c>
      <c r="I11">
        <v>9.9799995421999999</v>
      </c>
      <c r="J11">
        <v>899</v>
      </c>
      <c r="K11">
        <f>SQRT((Table_Query_from_Excel_Files2[[#This Row],[Y]]-Table_Query_from_Excel_Files2[[#This Row],[LATITUDE_NU]])^2+(Table_Query_from_Excel_Files2[[#This Row],[X]]-Table_Query_from_Excel_Files2[[#This Row],[LONGITUDE_NU]])^2)</f>
        <v>9.9475983006414026E-14</v>
      </c>
      <c r="L11">
        <f>Table_Query_from_Excel_Files2[[#This Row],[elevation]]-Table_Query_from_Excel_Files2[[#This Row],[ELEVATION_NU]]</f>
        <v>0</v>
      </c>
    </row>
    <row r="12" spans="1:12">
      <c r="A12" t="s">
        <v>325</v>
      </c>
      <c r="B12" t="s">
        <v>1454</v>
      </c>
      <c r="C12" t="s">
        <v>3002</v>
      </c>
      <c r="D12">
        <v>54.650001525900002</v>
      </c>
      <c r="E12">
        <v>-6.2170000076000003</v>
      </c>
      <c r="F12">
        <v>72</v>
      </c>
      <c r="G12" t="s">
        <v>3002</v>
      </c>
      <c r="H12">
        <v>-6.2170000076000003</v>
      </c>
      <c r="I12">
        <v>54.650001525900002</v>
      </c>
      <c r="J12">
        <v>72</v>
      </c>
      <c r="K12">
        <f>SQRT((Table_Query_from_Excel_Files2[[#This Row],[Y]]-Table_Query_from_Excel_Files2[[#This Row],[LATITUDE_NU]])^2+(Table_Query_from_Excel_Files2[[#This Row],[X]]-Table_Query_from_Excel_Files2[[#This Row],[LONGITUDE_NU]])^2)</f>
        <v>0</v>
      </c>
      <c r="L12">
        <f>Table_Query_from_Excel_Files2[[#This Row],[elevation]]-Table_Query_from_Excel_Files2[[#This Row],[ELEVATION_NU]]</f>
        <v>0</v>
      </c>
    </row>
    <row r="13" spans="1:12">
      <c r="A13" t="s">
        <v>329</v>
      </c>
      <c r="B13" t="s">
        <v>66</v>
      </c>
      <c r="C13" t="s">
        <v>64</v>
      </c>
      <c r="D13">
        <v>82.499145507799994</v>
      </c>
      <c r="E13">
        <v>-62.341526031500003</v>
      </c>
      <c r="F13">
        <v>210</v>
      </c>
      <c r="G13" t="s">
        <v>64</v>
      </c>
      <c r="H13">
        <v>-62.341526031500003</v>
      </c>
      <c r="I13">
        <v>82.499145507799895</v>
      </c>
      <c r="J13">
        <v>210</v>
      </c>
      <c r="K13">
        <f>SQRT((Table_Query_from_Excel_Files2[[#This Row],[Y]]-Table_Query_from_Excel_Files2[[#This Row],[LATITUDE_NU]])^2+(Table_Query_from_Excel_Files2[[#This Row],[X]]-Table_Query_from_Excel_Files2[[#This Row],[LONGITUDE_NU]])^2)</f>
        <v>9.9475983006414026E-14</v>
      </c>
      <c r="L13">
        <f>Table_Query_from_Excel_Files2[[#This Row],[elevation]]-Table_Query_from_Excel_Files2[[#This Row],[ELEVATION_NU]]</f>
        <v>0</v>
      </c>
    </row>
    <row r="14" spans="1:12">
      <c r="A14" t="s">
        <v>333</v>
      </c>
      <c r="B14" t="s">
        <v>214</v>
      </c>
      <c r="C14" t="s">
        <v>212</v>
      </c>
      <c r="D14">
        <v>36.538333892799997</v>
      </c>
      <c r="E14">
        <v>126.33000183110001</v>
      </c>
      <c r="F14">
        <v>46</v>
      </c>
      <c r="G14" t="s">
        <v>212</v>
      </c>
      <c r="H14">
        <v>126.33000183110001</v>
      </c>
      <c r="I14">
        <v>36.538333892799898</v>
      </c>
      <c r="J14">
        <v>46</v>
      </c>
      <c r="K14">
        <f>SQRT((Table_Query_from_Excel_Files2[[#This Row],[Y]]-Table_Query_from_Excel_Files2[[#This Row],[LATITUDE_NU]])^2+(Table_Query_from_Excel_Files2[[#This Row],[X]]-Table_Query_from_Excel_Files2[[#This Row],[LONGITUDE_NU]])^2)</f>
        <v>9.9475983006414026E-14</v>
      </c>
      <c r="L14">
        <f>Table_Query_from_Excel_Files2[[#This Row],[elevation]]-Table_Query_from_Excel_Files2[[#This Row],[ELEVATION_NU]]</f>
        <v>0</v>
      </c>
    </row>
    <row r="15" spans="1:12">
      <c r="A15" t="s">
        <v>335</v>
      </c>
      <c r="B15" t="s">
        <v>1574</v>
      </c>
      <c r="C15" t="s">
        <v>3008</v>
      </c>
      <c r="D15">
        <v>38.6666679382</v>
      </c>
      <c r="E15">
        <v>-27.2166671753</v>
      </c>
      <c r="F15">
        <v>74</v>
      </c>
      <c r="G15" t="s">
        <v>8273</v>
      </c>
      <c r="H15">
        <v>-27.2166671753</v>
      </c>
      <c r="I15">
        <v>38.6666679382</v>
      </c>
      <c r="J15">
        <v>74</v>
      </c>
      <c r="K15">
        <f>SQRT((Table_Query_from_Excel_Files2[[#This Row],[Y]]-Table_Query_from_Excel_Files2[[#This Row],[LATITUDE_NU]])^2+(Table_Query_from_Excel_Files2[[#This Row],[X]]-Table_Query_from_Excel_Files2[[#This Row],[LONGITUDE_NU]])^2)</f>
        <v>0</v>
      </c>
      <c r="L15">
        <f>Table_Query_from_Excel_Files2[[#This Row],[elevation]]-Table_Query_from_Excel_Files2[[#This Row],[ELEVATION_NU]]</f>
        <v>0</v>
      </c>
    </row>
    <row r="16" spans="1:12">
      <c r="A16" t="s">
        <v>337</v>
      </c>
      <c r="B16" t="s">
        <v>245</v>
      </c>
      <c r="C16" t="s">
        <v>243</v>
      </c>
      <c r="D16">
        <v>44.511446999999997</v>
      </c>
      <c r="E16">
        <v>26.077881999999999</v>
      </c>
      <c r="F16">
        <v>91</v>
      </c>
      <c r="G16" t="s">
        <v>243</v>
      </c>
      <c r="H16">
        <v>26.077999999999999</v>
      </c>
      <c r="I16">
        <v>44.511000000000003</v>
      </c>
      <c r="J16">
        <v>91</v>
      </c>
      <c r="K16">
        <f>SQRT((Table_Query_from_Excel_Files2[[#This Row],[Y]]-Table_Query_from_Excel_Files2[[#This Row],[LATITUDE_NU]])^2+(Table_Query_from_Excel_Files2[[#This Row],[X]]-Table_Query_from_Excel_Files2[[#This Row],[LONGITUDE_NU]])^2)</f>
        <v>4.6231266475712829E-4</v>
      </c>
      <c r="L16">
        <f>Table_Query_from_Excel_Files2[[#This Row],[elevation]]-Table_Query_from_Excel_Files2[[#This Row],[ELEVATION_NU]]</f>
        <v>0</v>
      </c>
    </row>
    <row r="17" spans="1:12">
      <c r="A17" t="s">
        <v>337</v>
      </c>
      <c r="B17" t="s">
        <v>245</v>
      </c>
      <c r="C17" t="s">
        <v>243</v>
      </c>
      <c r="D17">
        <v>44.511446999999997</v>
      </c>
      <c r="E17">
        <v>26.077881999999999</v>
      </c>
      <c r="F17">
        <v>91</v>
      </c>
      <c r="G17" t="s">
        <v>243</v>
      </c>
      <c r="H17">
        <v>26.077999999999999</v>
      </c>
      <c r="I17">
        <v>44.511000000000003</v>
      </c>
      <c r="K17">
        <f>SQRT((Table_Query_from_Excel_Files2[[#This Row],[Y]]-Table_Query_from_Excel_Files2[[#This Row],[LATITUDE_NU]])^2+(Table_Query_from_Excel_Files2[[#This Row],[X]]-Table_Query_from_Excel_Files2[[#This Row],[LONGITUDE_NU]])^2)</f>
        <v>4.6231266475712829E-4</v>
      </c>
      <c r="L17">
        <f>Table_Query_from_Excel_Files2[[#This Row],[elevation]]-Table_Query_from_Excel_Files2[[#This Row],[ELEVATION_NU]]</f>
        <v>-91</v>
      </c>
    </row>
    <row r="18" spans="1:12">
      <c r="A18" t="s">
        <v>339</v>
      </c>
      <c r="B18" t="s">
        <v>1501</v>
      </c>
      <c r="C18" t="s">
        <v>3028</v>
      </c>
      <c r="D18">
        <v>-38.029998779300001</v>
      </c>
      <c r="E18">
        <v>145.10000610349999</v>
      </c>
      <c r="F18">
        <v>1</v>
      </c>
      <c r="G18" t="s">
        <v>3028</v>
      </c>
      <c r="H18">
        <v>145.100006103499</v>
      </c>
      <c r="I18">
        <v>-38.029998779300001</v>
      </c>
      <c r="J18">
        <v>1</v>
      </c>
      <c r="K18">
        <f>SQRT((Table_Query_from_Excel_Files2[[#This Row],[Y]]-Table_Query_from_Excel_Files2[[#This Row],[LATITUDE_NU]])^2+(Table_Query_from_Excel_Files2[[#This Row],[X]]-Table_Query_from_Excel_Files2[[#This Row],[LONGITUDE_NU]])^2)</f>
        <v>9.9475983006414026E-13</v>
      </c>
      <c r="L18">
        <f>Table_Query_from_Excel_Files2[[#This Row],[elevation]]-Table_Query_from_Excel_Files2[[#This Row],[ELEVATION_NU]]</f>
        <v>0</v>
      </c>
    </row>
    <row r="19" spans="1:12">
      <c r="A19" t="s">
        <v>344</v>
      </c>
      <c r="B19" t="s">
        <v>1382</v>
      </c>
      <c r="C19" t="s">
        <v>3143</v>
      </c>
      <c r="D19">
        <v>47.0013008118</v>
      </c>
      <c r="E19">
        <v>28.815599441500002</v>
      </c>
      <c r="F19">
        <v>205</v>
      </c>
      <c r="G19" t="s">
        <v>3143</v>
      </c>
      <c r="H19">
        <v>28.815599441499899</v>
      </c>
      <c r="I19">
        <v>47.0013008118</v>
      </c>
      <c r="J19">
        <v>205</v>
      </c>
      <c r="K19">
        <f>SQRT((Table_Query_from_Excel_Files2[[#This Row],[Y]]-Table_Query_from_Excel_Files2[[#This Row],[LATITUDE_NU]])^2+(Table_Query_from_Excel_Files2[[#This Row],[X]]-Table_Query_from_Excel_Files2[[#This Row],[LONGITUDE_NU]])^2)</f>
        <v>1.0302869668521453E-13</v>
      </c>
      <c r="L19">
        <f>Table_Query_from_Excel_Files2[[#This Row],[elevation]]-Table_Query_from_Excel_Files2[[#This Row],[ELEVATION_NU]]</f>
        <v>0</v>
      </c>
    </row>
    <row r="20" spans="1:12">
      <c r="A20" t="s">
        <v>345</v>
      </c>
      <c r="B20" t="s">
        <v>235</v>
      </c>
      <c r="C20" t="s">
        <v>233</v>
      </c>
      <c r="D20">
        <v>-77.832000732400004</v>
      </c>
      <c r="E20">
        <v>166.6600036621</v>
      </c>
      <c r="F20">
        <v>184</v>
      </c>
      <c r="G20" t="s">
        <v>233</v>
      </c>
      <c r="H20">
        <v>166.660003662099</v>
      </c>
      <c r="I20">
        <v>-77.832000732400004</v>
      </c>
      <c r="J20">
        <v>184</v>
      </c>
      <c r="K20">
        <f>SQRT((Table_Query_from_Excel_Files2[[#This Row],[Y]]-Table_Query_from_Excel_Files2[[#This Row],[LATITUDE_NU]])^2+(Table_Query_from_Excel_Files2[[#This Row],[X]]-Table_Query_from_Excel_Files2[[#This Row],[LONGITUDE_NU]])^2)</f>
        <v>9.9475983006414026E-13</v>
      </c>
      <c r="L20">
        <f>Table_Query_from_Excel_Files2[[#This Row],[elevation]]-Table_Query_from_Excel_Files2[[#This Row],[ELEVATION_NU]]</f>
        <v>0</v>
      </c>
    </row>
    <row r="21" spans="1:12">
      <c r="A21" t="s">
        <v>345</v>
      </c>
      <c r="B21" t="s">
        <v>235</v>
      </c>
      <c r="C21" t="s">
        <v>233</v>
      </c>
      <c r="D21">
        <v>-77.832000732400004</v>
      </c>
      <c r="E21">
        <v>166.6600036621</v>
      </c>
      <c r="F21">
        <v>184</v>
      </c>
      <c r="G21" t="s">
        <v>233</v>
      </c>
      <c r="H21">
        <v>166.660003662099</v>
      </c>
      <c r="I21">
        <v>-77.832000732400004</v>
      </c>
      <c r="J21">
        <v>184</v>
      </c>
      <c r="K21">
        <f>SQRT((Table_Query_from_Excel_Files2[[#This Row],[Y]]-Table_Query_from_Excel_Files2[[#This Row],[LATITUDE_NU]])^2+(Table_Query_from_Excel_Files2[[#This Row],[X]]-Table_Query_from_Excel_Files2[[#This Row],[LONGITUDE_NU]])^2)</f>
        <v>9.9475983006414026E-13</v>
      </c>
      <c r="L21">
        <f>Table_Query_from_Excel_Files2[[#This Row],[elevation]]-Table_Query_from_Excel_Files2[[#This Row],[ELEVATION_NU]]</f>
        <v>0</v>
      </c>
    </row>
    <row r="22" spans="1:12">
      <c r="A22" t="s">
        <v>345</v>
      </c>
      <c r="B22" t="s">
        <v>235</v>
      </c>
      <c r="C22" t="s">
        <v>233</v>
      </c>
      <c r="D22">
        <v>-77.832000732400004</v>
      </c>
      <c r="E22">
        <v>166.6600036621</v>
      </c>
      <c r="F22">
        <v>184</v>
      </c>
      <c r="G22" t="s">
        <v>233</v>
      </c>
      <c r="H22">
        <v>166.660003662099</v>
      </c>
      <c r="I22">
        <v>-77.832000732400004</v>
      </c>
      <c r="J22">
        <v>184</v>
      </c>
      <c r="K22">
        <f>SQRT((Table_Query_from_Excel_Files2[[#This Row],[Y]]-Table_Query_from_Excel_Files2[[#This Row],[LATITUDE_NU]])^2+(Table_Query_from_Excel_Files2[[#This Row],[X]]-Table_Query_from_Excel_Files2[[#This Row],[LONGITUDE_NU]])^2)</f>
        <v>9.9475983006414026E-13</v>
      </c>
      <c r="L22">
        <f>Table_Query_from_Excel_Files2[[#This Row],[elevation]]-Table_Query_from_Excel_Files2[[#This Row],[ELEVATION_NU]]</f>
        <v>0</v>
      </c>
    </row>
    <row r="23" spans="1:12">
      <c r="A23" t="s">
        <v>347</v>
      </c>
      <c r="B23" t="s">
        <v>1428</v>
      </c>
      <c r="C23" t="s">
        <v>3000</v>
      </c>
      <c r="D23">
        <v>8.9799995421999999</v>
      </c>
      <c r="E23">
        <v>-79.550003051800005</v>
      </c>
      <c r="F23">
        <v>66</v>
      </c>
      <c r="G23" t="s">
        <v>3000</v>
      </c>
      <c r="H23">
        <v>-79.55</v>
      </c>
      <c r="I23">
        <v>8.98</v>
      </c>
      <c r="J23">
        <v>66</v>
      </c>
      <c r="K23">
        <f>SQRT((Table_Query_from_Excel_Files2[[#This Row],[Y]]-Table_Query_from_Excel_Files2[[#This Row],[LATITUDE_NU]])^2+(Table_Query_from_Excel_Files2[[#This Row],[X]]-Table_Query_from_Excel_Files2[[#This Row],[LONGITUDE_NU]])^2)</f>
        <v>3.0859462285511308E-6</v>
      </c>
      <c r="L23">
        <f>Table_Query_from_Excel_Files2[[#This Row],[elevation]]-Table_Query_from_Excel_Files2[[#This Row],[ELEVATION_NU]]</f>
        <v>0</v>
      </c>
    </row>
    <row r="24" spans="1:12">
      <c r="A24" t="s">
        <v>348</v>
      </c>
      <c r="B24" t="s">
        <v>1659</v>
      </c>
      <c r="C24" t="s">
        <v>1733</v>
      </c>
      <c r="D24">
        <v>40.383335113500003</v>
      </c>
      <c r="E24">
        <v>44.25</v>
      </c>
      <c r="F24">
        <v>2070</v>
      </c>
      <c r="G24" t="s">
        <v>1733</v>
      </c>
      <c r="H24">
        <v>44.25</v>
      </c>
      <c r="I24">
        <v>40.383335113500003</v>
      </c>
      <c r="J24">
        <v>2070</v>
      </c>
      <c r="K24">
        <f>SQRT((Table_Query_from_Excel_Files2[[#This Row],[Y]]-Table_Query_from_Excel_Files2[[#This Row],[LATITUDE_NU]])^2+(Table_Query_from_Excel_Files2[[#This Row],[X]]-Table_Query_from_Excel_Files2[[#This Row],[LONGITUDE_NU]])^2)</f>
        <v>0</v>
      </c>
      <c r="L24">
        <f>Table_Query_from_Excel_Files2[[#This Row],[elevation]]-Table_Query_from_Excel_Files2[[#This Row],[ELEVATION_NU]]</f>
        <v>0</v>
      </c>
    </row>
    <row r="25" spans="1:12">
      <c r="A25" t="s">
        <v>348</v>
      </c>
      <c r="B25" t="s">
        <v>1659</v>
      </c>
      <c r="C25" t="s">
        <v>1733</v>
      </c>
      <c r="D25">
        <v>40.383335113500003</v>
      </c>
      <c r="E25">
        <v>44.25</v>
      </c>
      <c r="F25">
        <v>2070</v>
      </c>
      <c r="G25" t="s">
        <v>1733</v>
      </c>
      <c r="H25">
        <v>44.25</v>
      </c>
      <c r="I25">
        <v>40.383335113500003</v>
      </c>
      <c r="J25">
        <v>2070</v>
      </c>
      <c r="K25">
        <f>SQRT((Table_Query_from_Excel_Files2[[#This Row],[Y]]-Table_Query_from_Excel_Files2[[#This Row],[LATITUDE_NU]])^2+(Table_Query_from_Excel_Files2[[#This Row],[X]]-Table_Query_from_Excel_Files2[[#This Row],[LONGITUDE_NU]])^2)</f>
        <v>0</v>
      </c>
      <c r="L25">
        <f>Table_Query_from_Excel_Files2[[#This Row],[elevation]]-Table_Query_from_Excel_Files2[[#This Row],[ELEVATION_NU]]</f>
        <v>0</v>
      </c>
    </row>
    <row r="26" spans="1:12">
      <c r="A26" t="s">
        <v>349</v>
      </c>
      <c r="B26" t="s">
        <v>1611</v>
      </c>
      <c r="C26" t="s">
        <v>3202</v>
      </c>
      <c r="D26">
        <v>37.1040000916</v>
      </c>
      <c r="E26">
        <v>-6.7342000007999996</v>
      </c>
      <c r="F26">
        <v>41</v>
      </c>
      <c r="G26" t="s">
        <v>3202</v>
      </c>
      <c r="H26">
        <v>-6.7342000007999996</v>
      </c>
      <c r="I26">
        <v>37.1040000916</v>
      </c>
      <c r="J26">
        <v>41</v>
      </c>
      <c r="K26">
        <f>SQRT((Table_Query_from_Excel_Files2[[#This Row],[Y]]-Table_Query_from_Excel_Files2[[#This Row],[LATITUDE_NU]])^2+(Table_Query_from_Excel_Files2[[#This Row],[X]]-Table_Query_from_Excel_Files2[[#This Row],[LONGITUDE_NU]])^2)</f>
        <v>0</v>
      </c>
      <c r="L26">
        <f>Table_Query_from_Excel_Files2[[#This Row],[elevation]]-Table_Query_from_Excel_Files2[[#This Row],[ELEVATION_NU]]</f>
        <v>0</v>
      </c>
    </row>
    <row r="27" spans="1:12">
      <c r="A27" t="s">
        <v>350</v>
      </c>
      <c r="B27" t="s">
        <v>1602</v>
      </c>
      <c r="C27" t="s">
        <v>3024</v>
      </c>
      <c r="D27">
        <v>46.813324000000001</v>
      </c>
      <c r="E27">
        <v>9.8443850000000008</v>
      </c>
      <c r="F27">
        <v>1590</v>
      </c>
      <c r="G27" t="s">
        <v>5110</v>
      </c>
      <c r="H27">
        <v>9.6674098969000006</v>
      </c>
      <c r="I27">
        <v>46.781501769999998</v>
      </c>
      <c r="J27">
        <v>1840</v>
      </c>
      <c r="K27">
        <f>SQRT((Table_Query_from_Excel_Files2[[#This Row],[Y]]-Table_Query_from_Excel_Files2[[#This Row],[LATITUDE_NU]])^2+(Table_Query_from_Excel_Files2[[#This Row],[X]]-Table_Query_from_Excel_Files2[[#This Row],[LONGITUDE_NU]])^2)</f>
        <v>0.179813351671751</v>
      </c>
      <c r="L27">
        <f>Table_Query_from_Excel_Files2[[#This Row],[elevation]]-Table_Query_from_Excel_Files2[[#This Row],[ELEVATION_NU]]</f>
        <v>250</v>
      </c>
    </row>
    <row r="28" spans="1:12">
      <c r="A28" t="s">
        <v>351</v>
      </c>
      <c r="B28" t="s">
        <v>1601</v>
      </c>
      <c r="C28" t="s">
        <v>3007</v>
      </c>
      <c r="D28">
        <v>69.278450012199997</v>
      </c>
      <c r="E28">
        <v>16.009279251100001</v>
      </c>
      <c r="F28">
        <v>360</v>
      </c>
      <c r="G28" t="s">
        <v>3007</v>
      </c>
      <c r="H28">
        <v>16.009279251100001</v>
      </c>
      <c r="I28">
        <v>69.278450012199997</v>
      </c>
      <c r="J28">
        <v>360</v>
      </c>
      <c r="K28">
        <f>SQRT((Table_Query_from_Excel_Files2[[#This Row],[Y]]-Table_Query_from_Excel_Files2[[#This Row],[LATITUDE_NU]])^2+(Table_Query_from_Excel_Files2[[#This Row],[X]]-Table_Query_from_Excel_Files2[[#This Row],[LONGITUDE_NU]])^2)</f>
        <v>0</v>
      </c>
      <c r="L28">
        <f>Table_Query_from_Excel_Files2[[#This Row],[elevation]]-Table_Query_from_Excel_Files2[[#This Row],[ELEVATION_NU]]</f>
        <v>0</v>
      </c>
    </row>
    <row r="29" spans="1:12">
      <c r="A29" t="s">
        <v>352</v>
      </c>
      <c r="B29" t="s">
        <v>1609</v>
      </c>
      <c r="C29" t="s">
        <v>3018</v>
      </c>
      <c r="D29">
        <v>46.470001220699999</v>
      </c>
      <c r="E29">
        <v>61.3899993896</v>
      </c>
      <c r="F29">
        <v>62</v>
      </c>
      <c r="G29" t="s">
        <v>3018</v>
      </c>
      <c r="H29">
        <v>61.3899993896</v>
      </c>
      <c r="I29">
        <v>46.470001220699899</v>
      </c>
      <c r="J29">
        <v>62</v>
      </c>
      <c r="K29">
        <f>SQRT((Table_Query_from_Excel_Files2[[#This Row],[Y]]-Table_Query_from_Excel_Files2[[#This Row],[LATITUDE_NU]])^2+(Table_Query_from_Excel_Files2[[#This Row],[X]]-Table_Query_from_Excel_Files2[[#This Row],[LONGITUDE_NU]])^2)</f>
        <v>9.9475983006414026E-14</v>
      </c>
      <c r="L29">
        <f>Table_Query_from_Excel_Files2[[#This Row],[elevation]]-Table_Query_from_Excel_Files2[[#This Row],[ELEVATION_NU]]</f>
        <v>0</v>
      </c>
    </row>
    <row r="30" spans="1:12">
      <c r="A30" t="s">
        <v>353</v>
      </c>
      <c r="B30" t="s">
        <v>1610</v>
      </c>
      <c r="C30" t="s">
        <v>3025</v>
      </c>
      <c r="D30">
        <v>-62.180000305199997</v>
      </c>
      <c r="E30">
        <v>-58.900001525900002</v>
      </c>
      <c r="F30">
        <v>10</v>
      </c>
      <c r="G30" t="s">
        <v>3025</v>
      </c>
      <c r="H30">
        <v>-58.900001525900002</v>
      </c>
      <c r="I30">
        <v>-62.180000305199897</v>
      </c>
      <c r="J30">
        <v>10</v>
      </c>
      <c r="K30">
        <f>SQRT((Table_Query_from_Excel_Files2[[#This Row],[Y]]-Table_Query_from_Excel_Files2[[#This Row],[LATITUDE_NU]])^2+(Table_Query_from_Excel_Files2[[#This Row],[X]]-Table_Query_from_Excel_Files2[[#This Row],[LONGITUDE_NU]])^2)</f>
        <v>9.9475983006414026E-14</v>
      </c>
      <c r="L30">
        <f>Table_Query_from_Excel_Files2[[#This Row],[elevation]]-Table_Query_from_Excel_Files2[[#This Row],[ELEVATION_NU]]</f>
        <v>0</v>
      </c>
    </row>
    <row r="31" spans="1:12">
      <c r="A31" t="s">
        <v>355</v>
      </c>
      <c r="B31" t="s">
        <v>1456</v>
      </c>
      <c r="C31" t="s">
        <v>2116</v>
      </c>
      <c r="D31">
        <v>-7.9699997902000002</v>
      </c>
      <c r="E31">
        <v>-14.399999618500001</v>
      </c>
      <c r="F31">
        <v>91</v>
      </c>
      <c r="G31" t="s">
        <v>2116</v>
      </c>
      <c r="H31">
        <v>-14.399999618500001</v>
      </c>
      <c r="I31">
        <v>-7.9699997902000002</v>
      </c>
      <c r="J31">
        <v>91</v>
      </c>
      <c r="K31">
        <f>SQRT((Table_Query_from_Excel_Files2[[#This Row],[Y]]-Table_Query_from_Excel_Files2[[#This Row],[LATITUDE_NU]])^2+(Table_Query_from_Excel_Files2[[#This Row],[X]]-Table_Query_from_Excel_Files2[[#This Row],[LONGITUDE_NU]])^2)</f>
        <v>0</v>
      </c>
      <c r="L31">
        <f>Table_Query_from_Excel_Files2[[#This Row],[elevation]]-Table_Query_from_Excel_Files2[[#This Row],[ELEVATION_NU]]</f>
        <v>0</v>
      </c>
    </row>
    <row r="32" spans="1:12">
      <c r="A32" t="s">
        <v>355</v>
      </c>
      <c r="B32" t="s">
        <v>1456</v>
      </c>
      <c r="C32" t="s">
        <v>2116</v>
      </c>
      <c r="D32">
        <v>-7.9699997902000002</v>
      </c>
      <c r="E32">
        <v>-14.399999618500001</v>
      </c>
      <c r="F32">
        <v>91</v>
      </c>
      <c r="G32" t="s">
        <v>2116</v>
      </c>
      <c r="H32">
        <v>-14.399999618500001</v>
      </c>
      <c r="I32">
        <v>-7.9699997902000002</v>
      </c>
      <c r="J32">
        <v>91</v>
      </c>
      <c r="K32">
        <f>SQRT((Table_Query_from_Excel_Files2[[#This Row],[Y]]-Table_Query_from_Excel_Files2[[#This Row],[LATITUDE_NU]])^2+(Table_Query_from_Excel_Files2[[#This Row],[X]]-Table_Query_from_Excel_Files2[[#This Row],[LONGITUDE_NU]])^2)</f>
        <v>0</v>
      </c>
      <c r="L32">
        <f>Table_Query_from_Excel_Files2[[#This Row],[elevation]]-Table_Query_from_Excel_Files2[[#This Row],[ELEVATION_NU]]</f>
        <v>0</v>
      </c>
    </row>
    <row r="33" spans="1:12">
      <c r="A33" t="s">
        <v>357</v>
      </c>
      <c r="B33" t="s">
        <v>1531</v>
      </c>
      <c r="C33" t="s">
        <v>3027</v>
      </c>
      <c r="D33">
        <v>37.966667175300003</v>
      </c>
      <c r="E33">
        <v>58.316665649400001</v>
      </c>
      <c r="F33">
        <v>200</v>
      </c>
      <c r="G33" t="s">
        <v>3027</v>
      </c>
      <c r="H33">
        <v>58.316665649400001</v>
      </c>
      <c r="I33">
        <v>37.966667175300003</v>
      </c>
      <c r="J33">
        <v>200</v>
      </c>
      <c r="K33">
        <f>SQRT((Table_Query_from_Excel_Files2[[#This Row],[Y]]-Table_Query_from_Excel_Files2[[#This Row],[LATITUDE_NU]])^2+(Table_Query_from_Excel_Files2[[#This Row],[X]]-Table_Query_from_Excel_Files2[[#This Row],[LONGITUDE_NU]])^2)</f>
        <v>0</v>
      </c>
      <c r="L33">
        <f>Table_Query_from_Excel_Files2[[#This Row],[elevation]]-Table_Query_from_Excel_Files2[[#This Row],[ELEVATION_NU]]</f>
        <v>0</v>
      </c>
    </row>
    <row r="34" spans="1:12">
      <c r="A34" t="s">
        <v>362</v>
      </c>
      <c r="B34" t="s">
        <v>1521</v>
      </c>
      <c r="C34" t="s">
        <v>3029</v>
      </c>
      <c r="D34">
        <v>52.1399993896</v>
      </c>
      <c r="E34">
        <v>-107.0599975586</v>
      </c>
      <c r="F34">
        <v>519</v>
      </c>
      <c r="G34" t="s">
        <v>3029</v>
      </c>
      <c r="H34">
        <v>-107.0599975586</v>
      </c>
      <c r="I34">
        <v>52.1399993896</v>
      </c>
      <c r="J34">
        <v>519</v>
      </c>
      <c r="K34">
        <f>SQRT((Table_Query_from_Excel_Files2[[#This Row],[Y]]-Table_Query_from_Excel_Files2[[#This Row],[LATITUDE_NU]])^2+(Table_Query_from_Excel_Files2[[#This Row],[X]]-Table_Query_from_Excel_Files2[[#This Row],[LONGITUDE_NU]])^2)</f>
        <v>0</v>
      </c>
      <c r="L34">
        <f>Table_Query_from_Excel_Files2[[#This Row],[elevation]]-Table_Query_from_Excel_Files2[[#This Row],[ELEVATION_NU]]</f>
        <v>0</v>
      </c>
    </row>
    <row r="35" spans="1:12">
      <c r="A35" t="s">
        <v>363</v>
      </c>
      <c r="B35" t="s">
        <v>1645</v>
      </c>
      <c r="C35" t="s">
        <v>3016</v>
      </c>
      <c r="D35">
        <v>45.742198944099997</v>
      </c>
      <c r="E35">
        <v>7.3569998740999996</v>
      </c>
      <c r="F35">
        <v>569</v>
      </c>
      <c r="G35" t="s">
        <v>3016</v>
      </c>
      <c r="H35">
        <v>7.3569998740999996</v>
      </c>
      <c r="I35">
        <v>45.742198944099897</v>
      </c>
      <c r="J35">
        <v>569</v>
      </c>
      <c r="K35">
        <f>SQRT((Table_Query_from_Excel_Files2[[#This Row],[Y]]-Table_Query_from_Excel_Files2[[#This Row],[LATITUDE_NU]])^2+(Table_Query_from_Excel_Files2[[#This Row],[X]]-Table_Query_from_Excel_Files2[[#This Row],[LONGITUDE_NU]])^2)</f>
        <v>9.9475983006414026E-14</v>
      </c>
      <c r="L35">
        <f>Table_Query_from_Excel_Files2[[#This Row],[elevation]]-Table_Query_from_Excel_Files2[[#This Row],[ELEVATION_NU]]</f>
        <v>0</v>
      </c>
    </row>
    <row r="36" spans="1:12">
      <c r="A36" t="s">
        <v>364</v>
      </c>
      <c r="B36" t="s">
        <v>1522</v>
      </c>
      <c r="C36" t="s">
        <v>3031</v>
      </c>
      <c r="D36">
        <v>23.9666671753</v>
      </c>
      <c r="E36">
        <v>32.783332824699997</v>
      </c>
      <c r="F36">
        <v>194</v>
      </c>
      <c r="G36" t="s">
        <v>3031</v>
      </c>
      <c r="H36">
        <v>32.783332824699897</v>
      </c>
      <c r="I36">
        <v>23.9666671753</v>
      </c>
      <c r="J36">
        <v>194</v>
      </c>
      <c r="K36">
        <f>SQRT((Table_Query_from_Excel_Files2[[#This Row],[Y]]-Table_Query_from_Excel_Files2[[#This Row],[LATITUDE_NU]])^2+(Table_Query_from_Excel_Files2[[#This Row],[X]]-Table_Query_from_Excel_Files2[[#This Row],[LONGITUDE_NU]])^2)</f>
        <v>9.9475983006414026E-14</v>
      </c>
      <c r="L36">
        <f>Table_Query_from_Excel_Files2[[#This Row],[elevation]]-Table_Query_from_Excel_Files2[[#This Row],[ELEVATION_NU]]</f>
        <v>0</v>
      </c>
    </row>
    <row r="37" spans="1:12">
      <c r="A37" t="s">
        <v>365</v>
      </c>
      <c r="B37" t="s">
        <v>1499</v>
      </c>
      <c r="C37" t="s">
        <v>3032</v>
      </c>
      <c r="D37">
        <v>37.979999542199998</v>
      </c>
      <c r="E37">
        <v>23.729999542200002</v>
      </c>
      <c r="F37">
        <v>280</v>
      </c>
      <c r="G37" t="s">
        <v>3032</v>
      </c>
      <c r="H37">
        <v>23.729999542200002</v>
      </c>
      <c r="I37">
        <v>37.979999542199899</v>
      </c>
      <c r="J37">
        <v>280</v>
      </c>
      <c r="K37">
        <f>SQRT((Table_Query_from_Excel_Files2[[#This Row],[Y]]-Table_Query_from_Excel_Files2[[#This Row],[LATITUDE_NU]])^2+(Table_Query_from_Excel_Files2[[#This Row],[X]]-Table_Query_from_Excel_Files2[[#This Row],[LONGITUDE_NU]])^2)</f>
        <v>9.9475983006414026E-14</v>
      </c>
      <c r="L37">
        <f>Table_Query_from_Excel_Files2[[#This Row],[elevation]]-Table_Query_from_Excel_Files2[[#This Row],[ELEVATION_NU]]</f>
        <v>0</v>
      </c>
    </row>
    <row r="38" spans="1:12">
      <c r="A38" t="s">
        <v>366</v>
      </c>
      <c r="B38" t="s">
        <v>1504</v>
      </c>
      <c r="C38" t="s">
        <v>3033</v>
      </c>
      <c r="D38">
        <v>33.7480010986</v>
      </c>
      <c r="E38">
        <v>-84.415000915500002</v>
      </c>
      <c r="F38">
        <v>315</v>
      </c>
      <c r="G38" t="s">
        <v>3033</v>
      </c>
      <c r="H38">
        <v>-84.415000915500002</v>
      </c>
      <c r="I38">
        <v>33.7480010986</v>
      </c>
      <c r="J38">
        <v>315</v>
      </c>
      <c r="K38">
        <f>SQRT((Table_Query_from_Excel_Files2[[#This Row],[Y]]-Table_Query_from_Excel_Files2[[#This Row],[LATITUDE_NU]])^2+(Table_Query_from_Excel_Files2[[#This Row],[X]]-Table_Query_from_Excel_Files2[[#This Row],[LONGITUDE_NU]])^2)</f>
        <v>0</v>
      </c>
      <c r="L38">
        <f>Table_Query_from_Excel_Files2[[#This Row],[elevation]]-Table_Query_from_Excel_Files2[[#This Row],[ELEVATION_NU]]</f>
        <v>0</v>
      </c>
    </row>
    <row r="39" spans="1:12">
      <c r="A39" t="s">
        <v>368</v>
      </c>
      <c r="B39" t="s">
        <v>1520</v>
      </c>
      <c r="C39" t="s">
        <v>3004</v>
      </c>
      <c r="D39">
        <v>43.1399993896</v>
      </c>
      <c r="E39">
        <v>76.559997558600003</v>
      </c>
      <c r="F39">
        <v>851</v>
      </c>
      <c r="G39" t="s">
        <v>3004</v>
      </c>
      <c r="H39">
        <v>76.559997558600003</v>
      </c>
      <c r="I39">
        <v>43.1399993896</v>
      </c>
      <c r="J39">
        <v>851</v>
      </c>
      <c r="K39">
        <f>SQRT((Table_Query_from_Excel_Files2[[#This Row],[Y]]-Table_Query_from_Excel_Files2[[#This Row],[LATITUDE_NU]])^2+(Table_Query_from_Excel_Files2[[#This Row],[X]]-Table_Query_from_Excel_Files2[[#This Row],[LONGITUDE_NU]])^2)</f>
        <v>0</v>
      </c>
      <c r="L39">
        <f>Table_Query_from_Excel_Files2[[#This Row],[elevation]]-Table_Query_from_Excel_Files2[[#This Row],[ELEVATION_NU]]</f>
        <v>0</v>
      </c>
    </row>
    <row r="40" spans="1:12">
      <c r="A40" t="s">
        <v>372</v>
      </c>
      <c r="B40" t="s">
        <v>1424</v>
      </c>
      <c r="C40" t="s">
        <v>2992</v>
      </c>
      <c r="D40">
        <v>52</v>
      </c>
      <c r="E40">
        <v>-4</v>
      </c>
      <c r="G40" t="s">
        <v>2992</v>
      </c>
      <c r="H40">
        <v>-4</v>
      </c>
      <c r="I40">
        <v>52</v>
      </c>
      <c r="J40">
        <v>0</v>
      </c>
      <c r="K40">
        <f>SQRT((Table_Query_from_Excel_Files2[[#This Row],[Y]]-Table_Query_from_Excel_Files2[[#This Row],[LATITUDE_NU]])^2+(Table_Query_from_Excel_Files2[[#This Row],[X]]-Table_Query_from_Excel_Files2[[#This Row],[LONGITUDE_NU]])^2)</f>
        <v>0</v>
      </c>
      <c r="L40">
        <f>Table_Query_from_Excel_Files2[[#This Row],[elevation]]-Table_Query_from_Excel_Files2[[#This Row],[ELEVATION_NU]]</f>
        <v>0</v>
      </c>
    </row>
    <row r="41" spans="1:12">
      <c r="A41" t="s">
        <v>373</v>
      </c>
      <c r="B41" t="s">
        <v>1485</v>
      </c>
      <c r="C41" t="s">
        <v>3034</v>
      </c>
      <c r="D41">
        <v>47.029998779300001</v>
      </c>
      <c r="E41">
        <v>51.849998474099998</v>
      </c>
      <c r="F41">
        <v>-1</v>
      </c>
      <c r="G41" t="s">
        <v>3034</v>
      </c>
      <c r="H41">
        <v>51.849998474099898</v>
      </c>
      <c r="I41">
        <v>47.029998779300001</v>
      </c>
      <c r="J41">
        <v>-1</v>
      </c>
      <c r="K41">
        <f>SQRT((Table_Query_from_Excel_Files2[[#This Row],[Y]]-Table_Query_from_Excel_Files2[[#This Row],[LATITUDE_NU]])^2+(Table_Query_from_Excel_Files2[[#This Row],[X]]-Table_Query_from_Excel_Files2[[#This Row],[LONGITUDE_NU]])^2)</f>
        <v>9.9475983006414026E-14</v>
      </c>
      <c r="L41">
        <f>Table_Query_from_Excel_Files2[[#This Row],[elevation]]-Table_Query_from_Excel_Files2[[#This Row],[ELEVATION_NU]]</f>
        <v>0</v>
      </c>
    </row>
    <row r="42" spans="1:12">
      <c r="A42" t="s">
        <v>376</v>
      </c>
      <c r="B42" t="s">
        <v>1682</v>
      </c>
      <c r="C42" t="s">
        <v>3145</v>
      </c>
      <c r="D42">
        <v>-6.4000000954000003</v>
      </c>
      <c r="E42">
        <v>107.4000015259</v>
      </c>
      <c r="G42" t="s">
        <v>3145</v>
      </c>
      <c r="H42">
        <v>107.400001525899</v>
      </c>
      <c r="I42">
        <v>-6.4000000954000003</v>
      </c>
      <c r="J42">
        <v>0</v>
      </c>
      <c r="K42">
        <f>SQRT((Table_Query_from_Excel_Files2[[#This Row],[Y]]-Table_Query_from_Excel_Files2[[#This Row],[LATITUDE_NU]])^2+(Table_Query_from_Excel_Files2[[#This Row],[X]]-Table_Query_from_Excel_Files2[[#This Row],[LONGITUDE_NU]])^2)</f>
        <v>9.9475983006414026E-13</v>
      </c>
      <c r="L42">
        <f>Table_Query_from_Excel_Files2[[#This Row],[elevation]]-Table_Query_from_Excel_Files2[[#This Row],[ELEVATION_NU]]</f>
        <v>0</v>
      </c>
    </row>
    <row r="43" spans="1:12">
      <c r="A43" t="s">
        <v>380</v>
      </c>
      <c r="B43" t="s">
        <v>1478</v>
      </c>
      <c r="C43" t="s">
        <v>3045</v>
      </c>
      <c r="D43">
        <v>-22.347000000000001</v>
      </c>
      <c r="E43">
        <v>-49.027000000000001</v>
      </c>
      <c r="F43">
        <v>300</v>
      </c>
      <c r="G43" t="s">
        <v>3045</v>
      </c>
      <c r="H43">
        <v>-49.027000000000001</v>
      </c>
      <c r="I43">
        <v>-22.347000000000001</v>
      </c>
      <c r="J43">
        <v>300</v>
      </c>
      <c r="K43">
        <f>SQRT((Table_Query_from_Excel_Files2[[#This Row],[Y]]-Table_Query_from_Excel_Files2[[#This Row],[LATITUDE_NU]])^2+(Table_Query_from_Excel_Files2[[#This Row],[X]]-Table_Query_from_Excel_Files2[[#This Row],[LONGITUDE_NU]])^2)</f>
        <v>0</v>
      </c>
      <c r="L43">
        <f>Table_Query_from_Excel_Files2[[#This Row],[elevation]]-Table_Query_from_Excel_Files2[[#This Row],[ELEVATION_NU]]</f>
        <v>0</v>
      </c>
    </row>
    <row r="44" spans="1:12">
      <c r="A44" t="s">
        <v>381</v>
      </c>
      <c r="B44" t="s">
        <v>1695</v>
      </c>
      <c r="C44" t="s">
        <v>3061</v>
      </c>
      <c r="D44">
        <v>29.302200317400001</v>
      </c>
      <c r="E44">
        <v>-103.17720031739999</v>
      </c>
      <c r="F44">
        <v>1052</v>
      </c>
      <c r="G44" t="s">
        <v>3061</v>
      </c>
      <c r="H44">
        <v>-103.177200317399</v>
      </c>
      <c r="I44">
        <v>29.302200317400001</v>
      </c>
      <c r="J44">
        <v>1052</v>
      </c>
      <c r="K44">
        <f>SQRT((Table_Query_from_Excel_Files2[[#This Row],[Y]]-Table_Query_from_Excel_Files2[[#This Row],[LATITUDE_NU]])^2+(Table_Query_from_Excel_Files2[[#This Row],[X]]-Table_Query_from_Excel_Files2[[#This Row],[LONGITUDE_NU]])^2)</f>
        <v>9.9475983006414026E-13</v>
      </c>
      <c r="L44">
        <f>Table_Query_from_Excel_Files2[[#This Row],[elevation]]-Table_Query_from_Excel_Files2[[#This Row],[ELEVATION_NU]]</f>
        <v>0</v>
      </c>
    </row>
    <row r="45" spans="1:12">
      <c r="A45" t="s">
        <v>382</v>
      </c>
      <c r="B45" t="s">
        <v>1524</v>
      </c>
      <c r="C45" t="s">
        <v>3092</v>
      </c>
      <c r="D45">
        <v>-27.4166660309</v>
      </c>
      <c r="E45">
        <v>153.08332824710001</v>
      </c>
      <c r="F45">
        <v>3</v>
      </c>
      <c r="G45" t="s">
        <v>3092</v>
      </c>
      <c r="H45">
        <v>153.08332824710001</v>
      </c>
      <c r="I45">
        <v>-27.4166660309</v>
      </c>
      <c r="J45">
        <v>3</v>
      </c>
      <c r="K45">
        <f>SQRT((Table_Query_from_Excel_Files2[[#This Row],[Y]]-Table_Query_from_Excel_Files2[[#This Row],[LATITUDE_NU]])^2+(Table_Query_from_Excel_Files2[[#This Row],[X]]-Table_Query_from_Excel_Files2[[#This Row],[LONGITUDE_NU]])^2)</f>
        <v>0</v>
      </c>
      <c r="L45">
        <f>Table_Query_from_Excel_Files2[[#This Row],[elevation]]-Table_Query_from_Excel_Files2[[#This Row],[ELEVATION_NU]]</f>
        <v>0</v>
      </c>
    </row>
    <row r="46" spans="1:12">
      <c r="A46" t="s">
        <v>387</v>
      </c>
      <c r="B46" t="s">
        <v>1392</v>
      </c>
      <c r="C46" t="s">
        <v>3049</v>
      </c>
      <c r="D46">
        <v>42.450000762899997</v>
      </c>
      <c r="E46">
        <v>-71.269996643100001</v>
      </c>
      <c r="F46">
        <v>80</v>
      </c>
      <c r="G46" t="s">
        <v>3049</v>
      </c>
      <c r="H46">
        <v>-71.269996643100001</v>
      </c>
      <c r="I46">
        <v>42.450000762899897</v>
      </c>
      <c r="J46">
        <v>80</v>
      </c>
      <c r="K46">
        <f>SQRT((Table_Query_from_Excel_Files2[[#This Row],[Y]]-Table_Query_from_Excel_Files2[[#This Row],[LATITUDE_NU]])^2+(Table_Query_from_Excel_Files2[[#This Row],[X]]-Table_Query_from_Excel_Files2[[#This Row],[LONGITUDE_NU]])^2)</f>
        <v>9.9475983006414026E-14</v>
      </c>
      <c r="L46">
        <f>Table_Query_from_Excel_Files2[[#This Row],[elevation]]-Table_Query_from_Excel_Files2[[#This Row],[ELEVATION_NU]]</f>
        <v>0</v>
      </c>
    </row>
    <row r="47" spans="1:12">
      <c r="A47" t="s">
        <v>389</v>
      </c>
      <c r="B47" t="s">
        <v>1395</v>
      </c>
      <c r="C47" t="s">
        <v>3054</v>
      </c>
      <c r="D47">
        <v>39.020000457800002</v>
      </c>
      <c r="E47">
        <v>-76.949996948199995</v>
      </c>
      <c r="F47">
        <v>34</v>
      </c>
      <c r="G47" t="s">
        <v>3054</v>
      </c>
      <c r="H47">
        <v>-76.949996948199896</v>
      </c>
      <c r="I47">
        <v>39.020000457800002</v>
      </c>
      <c r="J47">
        <v>34</v>
      </c>
      <c r="K47">
        <f>SQRT((Table_Query_from_Excel_Files2[[#This Row],[Y]]-Table_Query_from_Excel_Files2[[#This Row],[LATITUDE_NU]])^2+(Table_Query_from_Excel_Files2[[#This Row],[X]]-Table_Query_from_Excel_Files2[[#This Row],[LONGITUDE_NU]])^2)</f>
        <v>9.9475983006414026E-14</v>
      </c>
      <c r="L47">
        <f>Table_Query_from_Excel_Files2[[#This Row],[elevation]]-Table_Query_from_Excel_Files2[[#This Row],[ELEVATION_NU]]</f>
        <v>0</v>
      </c>
    </row>
    <row r="48" spans="1:12">
      <c r="A48" t="s">
        <v>389</v>
      </c>
      <c r="B48" t="s">
        <v>1395</v>
      </c>
      <c r="C48" t="s">
        <v>3054</v>
      </c>
      <c r="D48">
        <v>39.020000457800002</v>
      </c>
      <c r="E48">
        <v>-76.949996948199995</v>
      </c>
      <c r="F48">
        <v>34</v>
      </c>
      <c r="G48" t="s">
        <v>3054</v>
      </c>
      <c r="H48">
        <v>-76.949996948199896</v>
      </c>
      <c r="I48">
        <v>39.020000457800002</v>
      </c>
      <c r="J48">
        <v>34</v>
      </c>
      <c r="K48">
        <f>SQRT((Table_Query_from_Excel_Files2[[#This Row],[Y]]-Table_Query_from_Excel_Files2[[#This Row],[LATITUDE_NU]])^2+(Table_Query_from_Excel_Files2[[#This Row],[X]]-Table_Query_from_Excel_Files2[[#This Row],[LONGITUDE_NU]])^2)</f>
        <v>9.9475983006414026E-14</v>
      </c>
      <c r="L48">
        <f>Table_Query_from_Excel_Files2[[#This Row],[elevation]]-Table_Query_from_Excel_Files2[[#This Row],[ELEVATION_NU]]</f>
        <v>0</v>
      </c>
    </row>
    <row r="49" spans="1:12">
      <c r="A49" t="s">
        <v>396</v>
      </c>
      <c r="B49" t="s">
        <v>1431</v>
      </c>
      <c r="C49" t="s">
        <v>3071</v>
      </c>
      <c r="D49">
        <v>4.5988888741</v>
      </c>
      <c r="E49">
        <v>-74.080833435100004</v>
      </c>
      <c r="F49">
        <v>2541</v>
      </c>
      <c r="G49" t="s">
        <v>6876</v>
      </c>
      <c r="H49">
        <v>-74.080833435100004</v>
      </c>
      <c r="I49">
        <v>4.5988888741</v>
      </c>
      <c r="J49">
        <v>2541</v>
      </c>
      <c r="K49">
        <f>SQRT((Table_Query_from_Excel_Files2[[#This Row],[Y]]-Table_Query_from_Excel_Files2[[#This Row],[LATITUDE_NU]])^2+(Table_Query_from_Excel_Files2[[#This Row],[X]]-Table_Query_from_Excel_Files2[[#This Row],[LONGITUDE_NU]])^2)</f>
        <v>0</v>
      </c>
      <c r="L49">
        <f>Table_Query_from_Excel_Files2[[#This Row],[elevation]]-Table_Query_from_Excel_Files2[[#This Row],[ELEVATION_NU]]</f>
        <v>0</v>
      </c>
    </row>
    <row r="50" spans="1:12">
      <c r="A50" t="s">
        <v>401</v>
      </c>
      <c r="B50" t="s">
        <v>1693</v>
      </c>
      <c r="C50" t="s">
        <v>3062</v>
      </c>
      <c r="D50">
        <v>36.6199989319</v>
      </c>
      <c r="E50">
        <v>-97.5</v>
      </c>
      <c r="F50">
        <v>317</v>
      </c>
      <c r="G50" t="s">
        <v>3062</v>
      </c>
      <c r="H50">
        <v>-97.5</v>
      </c>
      <c r="I50">
        <v>36.6199989319</v>
      </c>
      <c r="J50">
        <v>317</v>
      </c>
      <c r="K50">
        <f>SQRT((Table_Query_from_Excel_Files2[[#This Row],[Y]]-Table_Query_from_Excel_Files2[[#This Row],[LATITUDE_NU]])^2+(Table_Query_from_Excel_Files2[[#This Row],[X]]-Table_Query_from_Excel_Files2[[#This Row],[LONGITUDE_NU]])^2)</f>
        <v>0</v>
      </c>
      <c r="L50">
        <f>Table_Query_from_Excel_Files2[[#This Row],[elevation]]-Table_Query_from_Excel_Files2[[#This Row],[ELEVATION_NU]]</f>
        <v>0</v>
      </c>
    </row>
    <row r="51" spans="1:12">
      <c r="A51" t="s">
        <v>403</v>
      </c>
      <c r="B51" t="s">
        <v>1619</v>
      </c>
      <c r="C51" t="s">
        <v>3067</v>
      </c>
      <c r="D51">
        <v>44.378101348900003</v>
      </c>
      <c r="E51">
        <v>-1.2310999631999999</v>
      </c>
      <c r="F51">
        <v>167</v>
      </c>
      <c r="G51" t="s">
        <v>3067</v>
      </c>
      <c r="H51">
        <v>-1.2310999631999999</v>
      </c>
      <c r="I51">
        <v>44.378101348900003</v>
      </c>
      <c r="J51">
        <v>167</v>
      </c>
      <c r="K51">
        <f>SQRT((Table_Query_from_Excel_Files2[[#This Row],[Y]]-Table_Query_from_Excel_Files2[[#This Row],[LATITUDE_NU]])^2+(Table_Query_from_Excel_Files2[[#This Row],[X]]-Table_Query_from_Excel_Files2[[#This Row],[LONGITUDE_NU]])^2)</f>
        <v>0</v>
      </c>
      <c r="L51">
        <f>Table_Query_from_Excel_Files2[[#This Row],[elevation]]-Table_Query_from_Excel_Files2[[#This Row],[ELEVATION_NU]]</f>
        <v>0</v>
      </c>
    </row>
    <row r="52" spans="1:12">
      <c r="A52" t="s">
        <v>405</v>
      </c>
      <c r="B52" t="s">
        <v>1511</v>
      </c>
      <c r="C52" t="s">
        <v>3043</v>
      </c>
      <c r="D52">
        <v>-70.430000305199997</v>
      </c>
      <c r="E52">
        <v>24.3199996948</v>
      </c>
      <c r="F52">
        <v>38</v>
      </c>
      <c r="G52" t="s">
        <v>3043</v>
      </c>
      <c r="H52">
        <v>24.3199996948</v>
      </c>
      <c r="I52">
        <v>-70.430000305199897</v>
      </c>
      <c r="J52">
        <v>38</v>
      </c>
      <c r="K52">
        <f>SQRT((Table_Query_from_Excel_Files2[[#This Row],[Y]]-Table_Query_from_Excel_Files2[[#This Row],[LATITUDE_NU]])^2+(Table_Query_from_Excel_Files2[[#This Row],[X]]-Table_Query_from_Excel_Files2[[#This Row],[LONGITUDE_NU]])^2)</f>
        <v>9.9475983006414026E-14</v>
      </c>
      <c r="L52">
        <f>Table_Query_from_Excel_Files2[[#This Row],[elevation]]-Table_Query_from_Excel_Files2[[#This Row],[ELEVATION_NU]]</f>
        <v>0</v>
      </c>
    </row>
    <row r="53" spans="1:12">
      <c r="A53" t="s">
        <v>406</v>
      </c>
      <c r="B53" t="s">
        <v>1688</v>
      </c>
      <c r="C53" t="s">
        <v>3037</v>
      </c>
      <c r="D53">
        <v>13.670000076299999</v>
      </c>
      <c r="E53">
        <v>100.62000274659999</v>
      </c>
      <c r="F53">
        <v>53</v>
      </c>
      <c r="G53" t="s">
        <v>3037</v>
      </c>
      <c r="H53">
        <v>100.620002746599</v>
      </c>
      <c r="I53">
        <v>13.6700000762999</v>
      </c>
      <c r="J53">
        <v>53</v>
      </c>
      <c r="K53">
        <f>SQRT((Table_Query_from_Excel_Files2[[#This Row],[Y]]-Table_Query_from_Excel_Files2[[#This Row],[LATITUDE_NU]])^2+(Table_Query_from_Excel_Files2[[#This Row],[X]]-Table_Query_from_Excel_Files2[[#This Row],[LONGITUDE_NU]])^2)</f>
        <v>9.9972125650319625E-13</v>
      </c>
      <c r="L53">
        <f>Table_Query_from_Excel_Files2[[#This Row],[elevation]]-Table_Query_from_Excel_Files2[[#This Row],[ELEVATION_NU]]</f>
        <v>0</v>
      </c>
    </row>
    <row r="54" spans="1:12">
      <c r="A54" t="s">
        <v>408</v>
      </c>
      <c r="B54" t="s">
        <v>1380</v>
      </c>
      <c r="C54" t="s">
        <v>3080</v>
      </c>
      <c r="D54">
        <v>39.991001129200001</v>
      </c>
      <c r="E54">
        <v>-105.26100158689999</v>
      </c>
      <c r="F54">
        <v>1634</v>
      </c>
      <c r="G54" t="s">
        <v>3080</v>
      </c>
      <c r="H54">
        <v>-105.261001586899</v>
      </c>
      <c r="I54">
        <v>39.991001129200001</v>
      </c>
      <c r="J54">
        <v>1634</v>
      </c>
      <c r="K54">
        <f>SQRT((Table_Query_from_Excel_Files2[[#This Row],[Y]]-Table_Query_from_Excel_Files2[[#This Row],[LATITUDE_NU]])^2+(Table_Query_from_Excel_Files2[[#This Row],[X]]-Table_Query_from_Excel_Files2[[#This Row],[LONGITUDE_NU]])^2)</f>
        <v>9.9475983006414026E-13</v>
      </c>
      <c r="L54">
        <f>Table_Query_from_Excel_Files2[[#This Row],[elevation]]-Table_Query_from_Excel_Files2[[#This Row],[ELEVATION_NU]]</f>
        <v>0</v>
      </c>
    </row>
    <row r="55" spans="1:12">
      <c r="A55" t="s">
        <v>408</v>
      </c>
      <c r="B55" t="s">
        <v>1380</v>
      </c>
      <c r="C55" t="s">
        <v>3080</v>
      </c>
      <c r="D55">
        <v>39.991001129200001</v>
      </c>
      <c r="E55">
        <v>-105.26100158689999</v>
      </c>
      <c r="F55">
        <v>1634</v>
      </c>
      <c r="G55" t="s">
        <v>3080</v>
      </c>
      <c r="H55">
        <v>-105.261001586899</v>
      </c>
      <c r="I55">
        <v>39.991001129200001</v>
      </c>
      <c r="J55">
        <v>1634</v>
      </c>
      <c r="K55">
        <f>SQRT((Table_Query_from_Excel_Files2[[#This Row],[Y]]-Table_Query_from_Excel_Files2[[#This Row],[LATITUDE_NU]])^2+(Table_Query_from_Excel_Files2[[#This Row],[X]]-Table_Query_from_Excel_Files2[[#This Row],[LONGITUDE_NU]])^2)</f>
        <v>9.9475983006414026E-13</v>
      </c>
      <c r="L55">
        <f>Table_Query_from_Excel_Files2[[#This Row],[elevation]]-Table_Query_from_Excel_Files2[[#This Row],[ELEVATION_NU]]</f>
        <v>0</v>
      </c>
    </row>
    <row r="56" spans="1:12">
      <c r="A56" t="s">
        <v>409</v>
      </c>
      <c r="B56" t="s">
        <v>1447</v>
      </c>
      <c r="C56" t="s">
        <v>3052</v>
      </c>
      <c r="D56">
        <v>-77.876945495599998</v>
      </c>
      <c r="E56">
        <v>-34.626945495599998</v>
      </c>
      <c r="F56">
        <v>255</v>
      </c>
      <c r="G56" t="s">
        <v>3052</v>
      </c>
      <c r="H56">
        <v>-34.626945495599898</v>
      </c>
      <c r="I56">
        <v>-77.876945495599898</v>
      </c>
      <c r="J56">
        <v>255</v>
      </c>
      <c r="K56">
        <f>SQRT((Table_Query_from_Excel_Files2[[#This Row],[Y]]-Table_Query_from_Excel_Files2[[#This Row],[LATITUDE_NU]])^2+(Table_Query_from_Excel_Files2[[#This Row],[X]]-Table_Query_from_Excel_Files2[[#This Row],[LONGITUDE_NU]])^2)</f>
        <v>1.4068028429806625E-13</v>
      </c>
      <c r="L56">
        <f>Table_Query_from_Excel_Files2[[#This Row],[elevation]]-Table_Query_from_Excel_Files2[[#This Row],[ELEVATION_NU]]</f>
        <v>0</v>
      </c>
    </row>
    <row r="57" spans="1:12">
      <c r="A57" t="s">
        <v>409</v>
      </c>
      <c r="B57" t="s">
        <v>1447</v>
      </c>
      <c r="C57" t="s">
        <v>3052</v>
      </c>
      <c r="D57">
        <v>-77.876945495599998</v>
      </c>
      <c r="E57">
        <v>-34.626945495599998</v>
      </c>
      <c r="F57">
        <v>255</v>
      </c>
      <c r="G57" t="s">
        <v>3052</v>
      </c>
      <c r="H57">
        <v>-34.626945495599898</v>
      </c>
      <c r="I57">
        <v>-77.876945495599898</v>
      </c>
      <c r="J57">
        <v>255</v>
      </c>
      <c r="K57">
        <f>SQRT((Table_Query_from_Excel_Files2[[#This Row],[Y]]-Table_Query_from_Excel_Files2[[#This Row],[LATITUDE_NU]])^2+(Table_Query_from_Excel_Files2[[#This Row],[X]]-Table_Query_from_Excel_Files2[[#This Row],[LONGITUDE_NU]])^2)</f>
        <v>1.4068028429806625E-13</v>
      </c>
      <c r="L57">
        <f>Table_Query_from_Excel_Files2[[#This Row],[elevation]]-Table_Query_from_Excel_Files2[[#This Row],[ELEVATION_NU]]</f>
        <v>0</v>
      </c>
    </row>
    <row r="58" spans="1:12">
      <c r="A58" t="s">
        <v>413</v>
      </c>
      <c r="B58" t="s">
        <v>1403</v>
      </c>
      <c r="C58" t="s">
        <v>3068</v>
      </c>
      <c r="D58">
        <v>46.766666412399999</v>
      </c>
      <c r="E58">
        <v>-100.75</v>
      </c>
      <c r="F58">
        <v>511</v>
      </c>
      <c r="G58" t="s">
        <v>3068</v>
      </c>
      <c r="H58">
        <v>-100.75</v>
      </c>
      <c r="I58">
        <v>46.7666664123999</v>
      </c>
      <c r="J58">
        <v>511</v>
      </c>
      <c r="K58">
        <f>SQRT((Table_Query_from_Excel_Files2[[#This Row],[Y]]-Table_Query_from_Excel_Files2[[#This Row],[LATITUDE_NU]])^2+(Table_Query_from_Excel_Files2[[#This Row],[X]]-Table_Query_from_Excel_Files2[[#This Row],[LONGITUDE_NU]])^2)</f>
        <v>9.9475983006414026E-14</v>
      </c>
      <c r="L58">
        <f>Table_Query_from_Excel_Files2[[#This Row],[elevation]]-Table_Query_from_Excel_Files2[[#This Row],[ELEVATION_NU]]</f>
        <v>0</v>
      </c>
    </row>
    <row r="59" spans="1:12">
      <c r="A59" t="s">
        <v>417</v>
      </c>
      <c r="B59" t="s">
        <v>1707</v>
      </c>
      <c r="C59" t="s">
        <v>3499</v>
      </c>
      <c r="D59">
        <v>36.25</v>
      </c>
      <c r="E59">
        <v>-86.566673278799996</v>
      </c>
      <c r="F59">
        <v>182</v>
      </c>
      <c r="G59" t="s">
        <v>3499</v>
      </c>
      <c r="H59">
        <v>-86.566673278799897</v>
      </c>
      <c r="I59">
        <v>36.25</v>
      </c>
      <c r="J59">
        <v>182</v>
      </c>
      <c r="K59">
        <f>SQRT((Table_Query_from_Excel_Files2[[#This Row],[Y]]-Table_Query_from_Excel_Files2[[#This Row],[LATITUDE_NU]])^2+(Table_Query_from_Excel_Files2[[#This Row],[X]]-Table_Query_from_Excel_Files2[[#This Row],[LONGITUDE_NU]])^2)</f>
        <v>9.9475983006414026E-14</v>
      </c>
      <c r="L59">
        <f>Table_Query_from_Excel_Files2[[#This Row],[elevation]]-Table_Query_from_Excel_Files2[[#This Row],[ELEVATION_NU]]</f>
        <v>0</v>
      </c>
    </row>
    <row r="60" spans="1:12">
      <c r="A60" t="s">
        <v>418</v>
      </c>
      <c r="B60" t="s">
        <v>1708</v>
      </c>
      <c r="C60" t="s">
        <v>3074</v>
      </c>
      <c r="D60">
        <v>40.049999237100003</v>
      </c>
      <c r="E60">
        <v>-88.366668701199998</v>
      </c>
      <c r="F60">
        <v>213</v>
      </c>
      <c r="G60" t="s">
        <v>3074</v>
      </c>
      <c r="H60">
        <v>-88.366668701199899</v>
      </c>
      <c r="I60">
        <v>40.049999237100003</v>
      </c>
      <c r="J60">
        <v>213</v>
      </c>
      <c r="K60">
        <f>SQRT((Table_Query_from_Excel_Files2[[#This Row],[Y]]-Table_Query_from_Excel_Files2[[#This Row],[LATITUDE_NU]])^2+(Table_Query_from_Excel_Files2[[#This Row],[X]]-Table_Query_from_Excel_Files2[[#This Row],[LONGITUDE_NU]])^2)</f>
        <v>9.9475983006414026E-14</v>
      </c>
      <c r="L60">
        <f>Table_Query_from_Excel_Files2[[#This Row],[elevation]]-Table_Query_from_Excel_Files2[[#This Row],[ELEVATION_NU]]</f>
        <v>0</v>
      </c>
    </row>
    <row r="61" spans="1:12">
      <c r="A61" t="s">
        <v>419</v>
      </c>
      <c r="B61" t="s">
        <v>2516</v>
      </c>
      <c r="C61" t="s">
        <v>3098</v>
      </c>
      <c r="D61">
        <v>1.5</v>
      </c>
      <c r="E61">
        <v>30.219999313399999</v>
      </c>
      <c r="F61">
        <v>1239</v>
      </c>
      <c r="G61" t="s">
        <v>3098</v>
      </c>
      <c r="H61">
        <v>30.219999313399899</v>
      </c>
      <c r="I61">
        <v>1.5</v>
      </c>
      <c r="J61">
        <v>1239</v>
      </c>
      <c r="K61">
        <f>SQRT((Table_Query_from_Excel_Files2[[#This Row],[Y]]-Table_Query_from_Excel_Files2[[#This Row],[LATITUDE_NU]])^2+(Table_Query_from_Excel_Files2[[#This Row],[X]]-Table_Query_from_Excel_Files2[[#This Row],[LONGITUDE_NU]])^2)</f>
        <v>9.9475983006414026E-14</v>
      </c>
      <c r="L61">
        <f>Table_Query_from_Excel_Files2[[#This Row],[elevation]]-Table_Query_from_Excel_Files2[[#This Row],[ELEVATION_NU]]</f>
        <v>0</v>
      </c>
    </row>
    <row r="62" spans="1:12">
      <c r="A62" t="s">
        <v>419</v>
      </c>
      <c r="B62" t="s">
        <v>2516</v>
      </c>
      <c r="C62" t="s">
        <v>3098</v>
      </c>
      <c r="D62">
        <v>1.5</v>
      </c>
      <c r="E62">
        <v>30.219999313399999</v>
      </c>
      <c r="F62">
        <v>1239</v>
      </c>
      <c r="G62" t="s">
        <v>3098</v>
      </c>
      <c r="H62">
        <v>30.219999313399899</v>
      </c>
      <c r="I62">
        <v>1.5</v>
      </c>
      <c r="K62">
        <f>SQRT((Table_Query_from_Excel_Files2[[#This Row],[Y]]-Table_Query_from_Excel_Files2[[#This Row],[LATITUDE_NU]])^2+(Table_Query_from_Excel_Files2[[#This Row],[X]]-Table_Query_from_Excel_Files2[[#This Row],[LONGITUDE_NU]])^2)</f>
        <v>9.9475983006414026E-14</v>
      </c>
      <c r="L62">
        <f>Table_Query_from_Excel_Files2[[#This Row],[elevation]]-Table_Query_from_Excel_Files2[[#This Row],[ELEVATION_NU]]</f>
        <v>-1239</v>
      </c>
    </row>
    <row r="63" spans="1:12">
      <c r="A63" t="s">
        <v>421</v>
      </c>
      <c r="B63" t="s">
        <v>1614</v>
      </c>
      <c r="C63" t="s">
        <v>3076</v>
      </c>
      <c r="D63">
        <v>44.840000152599998</v>
      </c>
      <c r="E63">
        <v>-0.52999997139999999</v>
      </c>
      <c r="F63">
        <v>73</v>
      </c>
      <c r="G63" t="s">
        <v>3076</v>
      </c>
      <c r="H63">
        <v>-0.52999997139999999</v>
      </c>
      <c r="I63">
        <v>44.840000152599998</v>
      </c>
      <c r="J63">
        <v>73</v>
      </c>
      <c r="K63">
        <f>SQRT((Table_Query_from_Excel_Files2[[#This Row],[Y]]-Table_Query_from_Excel_Files2[[#This Row],[LATITUDE_NU]])^2+(Table_Query_from_Excel_Files2[[#This Row],[X]]-Table_Query_from_Excel_Files2[[#This Row],[LONGITUDE_NU]])^2)</f>
        <v>0</v>
      </c>
      <c r="L63">
        <f>Table_Query_from_Excel_Files2[[#This Row],[elevation]]-Table_Query_from_Excel_Files2[[#This Row],[ELEVATION_NU]]</f>
        <v>0</v>
      </c>
    </row>
    <row r="64" spans="1:12">
      <c r="A64" t="s">
        <v>422</v>
      </c>
      <c r="B64" t="s">
        <v>1613</v>
      </c>
      <c r="C64" t="s">
        <v>3486</v>
      </c>
      <c r="D64">
        <v>19.1166667938</v>
      </c>
      <c r="E64">
        <v>72.849998474100005</v>
      </c>
      <c r="F64">
        <v>14</v>
      </c>
      <c r="G64" t="s">
        <v>3486</v>
      </c>
      <c r="H64">
        <v>72.849998474100005</v>
      </c>
      <c r="I64">
        <v>19.1166667938</v>
      </c>
      <c r="J64">
        <v>14</v>
      </c>
      <c r="K64">
        <f>SQRT((Table_Query_from_Excel_Files2[[#This Row],[Y]]-Table_Query_from_Excel_Files2[[#This Row],[LATITUDE_NU]])^2+(Table_Query_from_Excel_Files2[[#This Row],[X]]-Table_Query_from_Excel_Files2[[#This Row],[LONGITUDE_NU]])^2)</f>
        <v>0</v>
      </c>
      <c r="L64">
        <f>Table_Query_from_Excel_Files2[[#This Row],[elevation]]-Table_Query_from_Excel_Files2[[#This Row],[ELEVATION_NU]]</f>
        <v>0</v>
      </c>
    </row>
    <row r="65" spans="1:12">
      <c r="A65" t="s">
        <v>425</v>
      </c>
      <c r="B65" t="s">
        <v>267</v>
      </c>
      <c r="C65" t="s">
        <v>3081</v>
      </c>
      <c r="D65">
        <v>40.125</v>
      </c>
      <c r="E65">
        <v>-105.23699951170001</v>
      </c>
      <c r="F65">
        <v>1689</v>
      </c>
      <c r="G65" t="s">
        <v>3081</v>
      </c>
      <c r="H65">
        <v>-105.23699951170001</v>
      </c>
      <c r="I65">
        <v>40.125</v>
      </c>
      <c r="J65">
        <v>1689</v>
      </c>
      <c r="K65">
        <f>SQRT((Table_Query_from_Excel_Files2[[#This Row],[Y]]-Table_Query_from_Excel_Files2[[#This Row],[LATITUDE_NU]])^2+(Table_Query_from_Excel_Files2[[#This Row],[X]]-Table_Query_from_Excel_Files2[[#This Row],[LONGITUDE_NU]])^2)</f>
        <v>0</v>
      </c>
      <c r="L65">
        <f>Table_Query_from_Excel_Files2[[#This Row],[elevation]]-Table_Query_from_Excel_Files2[[#This Row],[ELEVATION_NU]]</f>
        <v>0</v>
      </c>
    </row>
    <row r="66" spans="1:12">
      <c r="A66" t="s">
        <v>427</v>
      </c>
      <c r="B66" t="s">
        <v>1539</v>
      </c>
      <c r="C66" t="s">
        <v>3094</v>
      </c>
      <c r="D66">
        <v>47.433334350599999</v>
      </c>
      <c r="E66">
        <v>19.183332443200001</v>
      </c>
      <c r="F66">
        <v>139</v>
      </c>
      <c r="G66" t="s">
        <v>3094</v>
      </c>
      <c r="H66">
        <v>19.183332443200001</v>
      </c>
      <c r="I66">
        <v>47.4333343505999</v>
      </c>
      <c r="J66">
        <v>139</v>
      </c>
      <c r="K66">
        <f>SQRT((Table_Query_from_Excel_Files2[[#This Row],[Y]]-Table_Query_from_Excel_Files2[[#This Row],[LATITUDE_NU]])^2+(Table_Query_from_Excel_Files2[[#This Row],[X]]-Table_Query_from_Excel_Files2[[#This Row],[LONGITUDE_NU]])^2)</f>
        <v>9.9475983006414026E-14</v>
      </c>
      <c r="L66">
        <f>Table_Query_from_Excel_Files2[[#This Row],[elevation]]-Table_Query_from_Excel_Files2[[#This Row],[ELEVATION_NU]]</f>
        <v>0</v>
      </c>
    </row>
    <row r="67" spans="1:12">
      <c r="A67" t="s">
        <v>428</v>
      </c>
      <c r="B67" t="s">
        <v>1652</v>
      </c>
      <c r="C67" t="s">
        <v>2390</v>
      </c>
      <c r="D67">
        <v>50.201630999999999</v>
      </c>
      <c r="E67">
        <v>-104.711259</v>
      </c>
      <c r="F67">
        <v>580</v>
      </c>
      <c r="G67" t="s">
        <v>2390</v>
      </c>
      <c r="H67">
        <v>-104.711259</v>
      </c>
      <c r="I67">
        <v>50.201630999999999</v>
      </c>
      <c r="J67">
        <v>580</v>
      </c>
      <c r="K67">
        <f>SQRT((Table_Query_from_Excel_Files2[[#This Row],[Y]]-Table_Query_from_Excel_Files2[[#This Row],[LATITUDE_NU]])^2+(Table_Query_from_Excel_Files2[[#This Row],[X]]-Table_Query_from_Excel_Files2[[#This Row],[LONGITUDE_NU]])^2)</f>
        <v>0</v>
      </c>
      <c r="L67">
        <f>Table_Query_from_Excel_Files2[[#This Row],[elevation]]-Table_Query_from_Excel_Files2[[#This Row],[ELEVATION_NU]]</f>
        <v>0</v>
      </c>
    </row>
    <row r="68" spans="1:12">
      <c r="A68" t="s">
        <v>428</v>
      </c>
      <c r="B68" t="s">
        <v>1652</v>
      </c>
      <c r="C68" t="s">
        <v>2390</v>
      </c>
      <c r="D68">
        <v>50.201630999999999</v>
      </c>
      <c r="E68">
        <v>-104.711259</v>
      </c>
      <c r="F68">
        <v>580</v>
      </c>
      <c r="G68" t="s">
        <v>2390</v>
      </c>
      <c r="H68">
        <v>-104.711259</v>
      </c>
      <c r="I68">
        <v>50.201630999999999</v>
      </c>
      <c r="J68">
        <v>580</v>
      </c>
      <c r="K68">
        <f>SQRT((Table_Query_from_Excel_Files2[[#This Row],[Y]]-Table_Query_from_Excel_Files2[[#This Row],[LATITUDE_NU]])^2+(Table_Query_from_Excel_Files2[[#This Row],[X]]-Table_Query_from_Excel_Files2[[#This Row],[LONGITUDE_NU]])^2)</f>
        <v>0</v>
      </c>
      <c r="L68">
        <f>Table_Query_from_Excel_Files2[[#This Row],[elevation]]-Table_Query_from_Excel_Files2[[#This Row],[ELEVATION_NU]]</f>
        <v>0</v>
      </c>
    </row>
    <row r="69" spans="1:12">
      <c r="A69" t="s">
        <v>431</v>
      </c>
      <c r="B69" t="s">
        <v>1650</v>
      </c>
      <c r="C69" t="s">
        <v>3091</v>
      </c>
      <c r="D69">
        <v>40.633335113500003</v>
      </c>
      <c r="E69">
        <v>17.9500007629</v>
      </c>
      <c r="F69">
        <v>5</v>
      </c>
      <c r="G69" t="s">
        <v>3091</v>
      </c>
      <c r="H69">
        <v>17.9500007629</v>
      </c>
      <c r="I69">
        <v>40.633335113500003</v>
      </c>
      <c r="J69">
        <v>5</v>
      </c>
      <c r="K69">
        <f>SQRT((Table_Query_from_Excel_Files2[[#This Row],[Y]]-Table_Query_from_Excel_Files2[[#This Row],[LATITUDE_NU]])^2+(Table_Query_from_Excel_Files2[[#This Row],[X]]-Table_Query_from_Excel_Files2[[#This Row],[LONGITUDE_NU]])^2)</f>
        <v>0</v>
      </c>
      <c r="L69">
        <f>Table_Query_from_Excel_Files2[[#This Row],[elevation]]-Table_Query_from_Excel_Files2[[#This Row],[ELEVATION_NU]]</f>
        <v>0</v>
      </c>
    </row>
    <row r="70" spans="1:12">
      <c r="A70" t="s">
        <v>435</v>
      </c>
      <c r="B70" t="s">
        <v>1649</v>
      </c>
      <c r="C70" t="s">
        <v>3083</v>
      </c>
      <c r="D70">
        <v>51.3800010681</v>
      </c>
      <c r="E70">
        <v>-0.77999997139999999</v>
      </c>
      <c r="F70">
        <v>70</v>
      </c>
      <c r="G70" t="s">
        <v>3083</v>
      </c>
      <c r="H70">
        <v>-0.77999997139999999</v>
      </c>
      <c r="I70">
        <v>51.3800010681</v>
      </c>
      <c r="J70">
        <v>70</v>
      </c>
      <c r="K70">
        <f>SQRT((Table_Query_from_Excel_Files2[[#This Row],[Y]]-Table_Query_from_Excel_Files2[[#This Row],[LATITUDE_NU]])^2+(Table_Query_from_Excel_Files2[[#This Row],[X]]-Table_Query_from_Excel_Files2[[#This Row],[LONGITUDE_NU]])^2)</f>
        <v>0</v>
      </c>
      <c r="L70">
        <f>Table_Query_from_Excel_Files2[[#This Row],[elevation]]-Table_Query_from_Excel_Files2[[#This Row],[ELEVATION_NU]]</f>
        <v>0</v>
      </c>
    </row>
    <row r="71" spans="1:12">
      <c r="A71" t="s">
        <v>436</v>
      </c>
      <c r="B71" t="s">
        <v>1444</v>
      </c>
      <c r="C71" t="s">
        <v>3057</v>
      </c>
      <c r="D71">
        <v>52.470001220699999</v>
      </c>
      <c r="E71">
        <v>13.4300003052</v>
      </c>
      <c r="F71">
        <v>50</v>
      </c>
      <c r="G71" t="s">
        <v>3057</v>
      </c>
      <c r="H71">
        <v>13.43</v>
      </c>
      <c r="I71">
        <v>52.47</v>
      </c>
      <c r="J71">
        <v>50</v>
      </c>
      <c r="K71">
        <f>SQRT((Table_Query_from_Excel_Files2[[#This Row],[Y]]-Table_Query_from_Excel_Files2[[#This Row],[LATITUDE_NU]])^2+(Table_Query_from_Excel_Files2[[#This Row],[X]]-Table_Query_from_Excel_Files2[[#This Row],[LONGITUDE_NU]])^2)</f>
        <v>1.2582748227715606E-6</v>
      </c>
      <c r="L71">
        <f>Table_Query_from_Excel_Files2[[#This Row],[elevation]]-Table_Query_from_Excel_Files2[[#This Row],[ELEVATION_NU]]</f>
        <v>0</v>
      </c>
    </row>
    <row r="72" spans="1:12">
      <c r="A72" t="s">
        <v>438</v>
      </c>
      <c r="B72" t="s">
        <v>1629</v>
      </c>
      <c r="C72" t="s">
        <v>3093</v>
      </c>
      <c r="D72">
        <v>-37.689918518100001</v>
      </c>
      <c r="E72">
        <v>144.94706726070001</v>
      </c>
      <c r="F72">
        <v>108</v>
      </c>
      <c r="G72" t="s">
        <v>3093</v>
      </c>
      <c r="H72">
        <v>144.94706726070001</v>
      </c>
      <c r="I72">
        <v>-37.689918518100001</v>
      </c>
      <c r="J72">
        <v>108</v>
      </c>
      <c r="K72">
        <f>SQRT((Table_Query_from_Excel_Files2[[#This Row],[Y]]-Table_Query_from_Excel_Files2[[#This Row],[LATITUDE_NU]])^2+(Table_Query_from_Excel_Files2[[#This Row],[X]]-Table_Query_from_Excel_Files2[[#This Row],[LONGITUDE_NU]])^2)</f>
        <v>0</v>
      </c>
      <c r="L72">
        <f>Table_Query_from_Excel_Files2[[#This Row],[elevation]]-Table_Query_from_Excel_Files2[[#This Row],[ELEVATION_NU]]</f>
        <v>0</v>
      </c>
    </row>
    <row r="73" spans="1:12">
      <c r="A73" t="s">
        <v>442</v>
      </c>
      <c r="B73" t="s">
        <v>253</v>
      </c>
      <c r="C73" t="s">
        <v>3042</v>
      </c>
      <c r="D73">
        <v>71.323013305700002</v>
      </c>
      <c r="E73">
        <v>-156.6114654541</v>
      </c>
      <c r="F73">
        <v>11</v>
      </c>
      <c r="G73" t="s">
        <v>3042</v>
      </c>
      <c r="H73">
        <v>-156.611465454099</v>
      </c>
      <c r="I73">
        <v>71.323013305700002</v>
      </c>
      <c r="J73">
        <v>11</v>
      </c>
      <c r="K73">
        <f>SQRT((Table_Query_from_Excel_Files2[[#This Row],[Y]]-Table_Query_from_Excel_Files2[[#This Row],[LATITUDE_NU]])^2+(Table_Query_from_Excel_Files2[[#This Row],[X]]-Table_Query_from_Excel_Files2[[#This Row],[LONGITUDE_NU]])^2)</f>
        <v>9.9475983006414026E-13</v>
      </c>
      <c r="L73">
        <f>Table_Query_from_Excel_Files2[[#This Row],[elevation]]-Table_Query_from_Excel_Files2[[#This Row],[ELEVATION_NU]]</f>
        <v>0</v>
      </c>
    </row>
    <row r="74" spans="1:12">
      <c r="A74" t="s">
        <v>442</v>
      </c>
      <c r="B74" t="s">
        <v>253</v>
      </c>
      <c r="C74" t="s">
        <v>3042</v>
      </c>
      <c r="D74">
        <v>71.323013305700002</v>
      </c>
      <c r="E74">
        <v>-156.6114654541</v>
      </c>
      <c r="F74">
        <v>11</v>
      </c>
      <c r="G74" t="s">
        <v>3042</v>
      </c>
      <c r="H74">
        <v>-156.611465454099</v>
      </c>
      <c r="I74">
        <v>71.323013305700002</v>
      </c>
      <c r="J74">
        <v>11</v>
      </c>
      <c r="K74">
        <f>SQRT((Table_Query_from_Excel_Files2[[#This Row],[Y]]-Table_Query_from_Excel_Files2[[#This Row],[LATITUDE_NU]])^2+(Table_Query_from_Excel_Files2[[#This Row],[X]]-Table_Query_from_Excel_Files2[[#This Row],[LONGITUDE_NU]])^2)</f>
        <v>9.9475983006414026E-13</v>
      </c>
      <c r="L74">
        <f>Table_Query_from_Excel_Files2[[#This Row],[elevation]]-Table_Query_from_Excel_Files2[[#This Row],[ELEVATION_NU]]</f>
        <v>0</v>
      </c>
    </row>
    <row r="75" spans="1:12">
      <c r="A75" t="s">
        <v>445</v>
      </c>
      <c r="B75" t="s">
        <v>1654</v>
      </c>
      <c r="C75" t="s">
        <v>3072</v>
      </c>
      <c r="D75">
        <v>46.919998168900001</v>
      </c>
      <c r="E75">
        <v>142.72999572750001</v>
      </c>
      <c r="F75">
        <v>22</v>
      </c>
      <c r="G75" t="s">
        <v>3072</v>
      </c>
      <c r="H75">
        <v>142.72999572750001</v>
      </c>
      <c r="I75">
        <v>46.919998168900001</v>
      </c>
      <c r="J75">
        <v>22</v>
      </c>
      <c r="K75">
        <f>SQRT((Table_Query_from_Excel_Files2[[#This Row],[Y]]-Table_Query_from_Excel_Files2[[#This Row],[LATITUDE_NU]])^2+(Table_Query_from_Excel_Files2[[#This Row],[X]]-Table_Query_from_Excel_Files2[[#This Row],[LONGITUDE_NU]])^2)</f>
        <v>0</v>
      </c>
      <c r="L75">
        <f>Table_Query_from_Excel_Files2[[#This Row],[elevation]]-Table_Query_from_Excel_Files2[[#This Row],[ELEVATION_NU]]</f>
        <v>0</v>
      </c>
    </row>
    <row r="76" spans="1:12">
      <c r="A76" t="s">
        <v>446</v>
      </c>
      <c r="B76" t="s">
        <v>1452</v>
      </c>
      <c r="C76" t="s">
        <v>3095</v>
      </c>
      <c r="D76">
        <v>-34.590015000000001</v>
      </c>
      <c r="E76">
        <v>-58.483879999999999</v>
      </c>
      <c r="F76">
        <v>25</v>
      </c>
      <c r="G76" t="s">
        <v>3095</v>
      </c>
      <c r="H76">
        <v>-58.483879999999999</v>
      </c>
      <c r="I76">
        <v>-34.590015000000001</v>
      </c>
      <c r="J76">
        <v>25</v>
      </c>
      <c r="K76">
        <f>SQRT((Table_Query_from_Excel_Files2[[#This Row],[Y]]-Table_Query_from_Excel_Files2[[#This Row],[LATITUDE_NU]])^2+(Table_Query_from_Excel_Files2[[#This Row],[X]]-Table_Query_from_Excel_Files2[[#This Row],[LONGITUDE_NU]])^2)</f>
        <v>0</v>
      </c>
      <c r="L76">
        <f>Table_Query_from_Excel_Files2[[#This Row],[elevation]]-Table_Query_from_Excel_Files2[[#This Row],[ELEVATION_NU]]</f>
        <v>0</v>
      </c>
    </row>
    <row r="77" spans="1:12">
      <c r="A77" t="s">
        <v>451</v>
      </c>
      <c r="B77" t="s">
        <v>1681</v>
      </c>
      <c r="C77" t="s">
        <v>3044</v>
      </c>
      <c r="D77">
        <v>30.3600006104</v>
      </c>
      <c r="E77">
        <v>-91.169998168899994</v>
      </c>
      <c r="F77">
        <v>7</v>
      </c>
      <c r="G77" t="s">
        <v>3044</v>
      </c>
      <c r="H77">
        <v>-91.169998168899895</v>
      </c>
      <c r="I77">
        <v>30.3600006104</v>
      </c>
      <c r="J77">
        <v>7</v>
      </c>
      <c r="K77">
        <f>SQRT((Table_Query_from_Excel_Files2[[#This Row],[Y]]-Table_Query_from_Excel_Files2[[#This Row],[LATITUDE_NU]])^2+(Table_Query_from_Excel_Files2[[#This Row],[X]]-Table_Query_from_Excel_Files2[[#This Row],[LONGITUDE_NU]])^2)</f>
        <v>9.9475983006414026E-14</v>
      </c>
      <c r="L77">
        <f>Table_Query_from_Excel_Files2[[#This Row],[elevation]]-Table_Query_from_Excel_Files2[[#This Row],[ELEVATION_NU]]</f>
        <v>0</v>
      </c>
    </row>
    <row r="78" spans="1:12">
      <c r="A78" t="s">
        <v>452</v>
      </c>
      <c r="B78" t="s">
        <v>1678</v>
      </c>
      <c r="C78" t="s">
        <v>3099</v>
      </c>
      <c r="D78">
        <v>44.529998779300001</v>
      </c>
      <c r="E78">
        <v>-72.860000610399993</v>
      </c>
      <c r="F78">
        <v>408</v>
      </c>
      <c r="G78" t="s">
        <v>3099</v>
      </c>
      <c r="H78">
        <v>-72.860000610399894</v>
      </c>
      <c r="I78">
        <v>44.529998779300001</v>
      </c>
      <c r="J78">
        <v>408</v>
      </c>
      <c r="K78">
        <f>SQRT((Table_Query_from_Excel_Files2[[#This Row],[Y]]-Table_Query_from_Excel_Files2[[#This Row],[LATITUDE_NU]])^2+(Table_Query_from_Excel_Files2[[#This Row],[X]]-Table_Query_from_Excel_Files2[[#This Row],[LONGITUDE_NU]])^2)</f>
        <v>9.9475983006414026E-14</v>
      </c>
      <c r="L78">
        <f>Table_Query_from_Excel_Files2[[#This Row],[elevation]]-Table_Query_from_Excel_Files2[[#This Row],[ELEVATION_NU]]</f>
        <v>0</v>
      </c>
    </row>
    <row r="79" spans="1:12">
      <c r="A79" t="s">
        <v>458</v>
      </c>
      <c r="B79" t="s">
        <v>1406</v>
      </c>
      <c r="C79" t="s">
        <v>3101</v>
      </c>
      <c r="D79">
        <v>-80.029998779300001</v>
      </c>
      <c r="E79">
        <v>-119.5199966431</v>
      </c>
      <c r="F79">
        <v>1528</v>
      </c>
      <c r="G79" t="s">
        <v>3101</v>
      </c>
      <c r="H79">
        <v>-119.5199966431</v>
      </c>
      <c r="I79">
        <v>-80.029998779300001</v>
      </c>
      <c r="J79">
        <v>1528</v>
      </c>
      <c r="K79">
        <f>SQRT((Table_Query_from_Excel_Files2[[#This Row],[Y]]-Table_Query_from_Excel_Files2[[#This Row],[LATITUDE_NU]])^2+(Table_Query_from_Excel_Files2[[#This Row],[X]]-Table_Query_from_Excel_Files2[[#This Row],[LONGITUDE_NU]])^2)</f>
        <v>0</v>
      </c>
      <c r="L79">
        <f>Table_Query_from_Excel_Files2[[#This Row],[elevation]]-Table_Query_from_Excel_Files2[[#This Row],[ELEVATION_NU]]</f>
        <v>0</v>
      </c>
    </row>
    <row r="80" spans="1:12">
      <c r="A80" t="s">
        <v>459</v>
      </c>
      <c r="B80" t="s">
        <v>1449</v>
      </c>
      <c r="C80" t="s">
        <v>3086</v>
      </c>
      <c r="D80">
        <v>-4.2800002097999998</v>
      </c>
      <c r="E80">
        <v>15.25</v>
      </c>
      <c r="F80">
        <v>314</v>
      </c>
      <c r="G80" t="s">
        <v>3086</v>
      </c>
      <c r="H80">
        <v>15.25</v>
      </c>
      <c r="I80">
        <v>-4.2800002097999998</v>
      </c>
      <c r="J80">
        <v>314</v>
      </c>
      <c r="K80">
        <f>SQRT((Table_Query_from_Excel_Files2[[#This Row],[Y]]-Table_Query_from_Excel_Files2[[#This Row],[LATITUDE_NU]])^2+(Table_Query_from_Excel_Files2[[#This Row],[X]]-Table_Query_from_Excel_Files2[[#This Row],[LONGITUDE_NU]])^2)</f>
        <v>0</v>
      </c>
      <c r="L80">
        <f>Table_Query_from_Excel_Files2[[#This Row],[elevation]]-Table_Query_from_Excel_Files2[[#This Row],[ELEVATION_NU]]</f>
        <v>0</v>
      </c>
    </row>
    <row r="81" spans="1:12">
      <c r="A81" t="s">
        <v>460</v>
      </c>
      <c r="B81" t="s">
        <v>1466</v>
      </c>
      <c r="C81" t="s">
        <v>3122</v>
      </c>
      <c r="D81">
        <v>33.566665649400001</v>
      </c>
      <c r="E81">
        <v>-7.1999998093000004</v>
      </c>
      <c r="F81">
        <v>56</v>
      </c>
      <c r="G81" t="s">
        <v>3122</v>
      </c>
      <c r="H81">
        <v>-7.1999998093000004</v>
      </c>
      <c r="I81">
        <v>33.566665649400001</v>
      </c>
      <c r="J81">
        <v>56</v>
      </c>
      <c r="K81">
        <f>SQRT((Table_Query_from_Excel_Files2[[#This Row],[Y]]-Table_Query_from_Excel_Files2[[#This Row],[LATITUDE_NU]])^2+(Table_Query_from_Excel_Files2[[#This Row],[X]]-Table_Query_from_Excel_Files2[[#This Row],[LONGITUDE_NU]])^2)</f>
        <v>0</v>
      </c>
      <c r="L81">
        <f>Table_Query_from_Excel_Files2[[#This Row],[elevation]]-Table_Query_from_Excel_Files2[[#This Row],[ELEVATION_NU]]</f>
        <v>0</v>
      </c>
    </row>
    <row r="82" spans="1:12">
      <c r="A82" t="s">
        <v>462</v>
      </c>
      <c r="B82" t="s">
        <v>1468</v>
      </c>
      <c r="C82" t="s">
        <v>3108</v>
      </c>
      <c r="D82">
        <v>39.25</v>
      </c>
      <c r="E82">
        <v>9.0500001907000005</v>
      </c>
      <c r="F82">
        <v>4</v>
      </c>
      <c r="G82" t="s">
        <v>3108</v>
      </c>
      <c r="H82">
        <v>9.0500001907000005</v>
      </c>
      <c r="I82">
        <v>39.25</v>
      </c>
      <c r="J82">
        <v>4</v>
      </c>
      <c r="K82">
        <f>SQRT((Table_Query_from_Excel_Files2[[#This Row],[Y]]-Table_Query_from_Excel_Files2[[#This Row],[LATITUDE_NU]])^2+(Table_Query_from_Excel_Files2[[#This Row],[X]]-Table_Query_from_Excel_Files2[[#This Row],[LONGITUDE_NU]])^2)</f>
        <v>0</v>
      </c>
      <c r="L82">
        <f>Table_Query_from_Excel_Files2[[#This Row],[elevation]]-Table_Query_from_Excel_Files2[[#This Row],[ELEVATION_NU]]</f>
        <v>0</v>
      </c>
    </row>
    <row r="83" spans="1:12">
      <c r="A83" t="s">
        <v>463</v>
      </c>
      <c r="B83" t="s">
        <v>110</v>
      </c>
      <c r="C83" t="s">
        <v>109</v>
      </c>
      <c r="D83">
        <v>30.0833339691</v>
      </c>
      <c r="E83">
        <v>31.2833328247</v>
      </c>
      <c r="F83">
        <v>35</v>
      </c>
      <c r="G83" t="s">
        <v>109</v>
      </c>
      <c r="H83">
        <v>31.2833328247</v>
      </c>
      <c r="I83">
        <v>30.0833339691</v>
      </c>
      <c r="J83">
        <v>35</v>
      </c>
      <c r="K83">
        <f>SQRT((Table_Query_from_Excel_Files2[[#This Row],[Y]]-Table_Query_from_Excel_Files2[[#This Row],[LATITUDE_NU]])^2+(Table_Query_from_Excel_Files2[[#This Row],[X]]-Table_Query_from_Excel_Files2[[#This Row],[LONGITUDE_NU]])^2)</f>
        <v>0</v>
      </c>
      <c r="L83">
        <f>Table_Query_from_Excel_Files2[[#This Row],[elevation]]-Table_Query_from_Excel_Files2[[#This Row],[ELEVATION_NU]]</f>
        <v>0</v>
      </c>
    </row>
    <row r="84" spans="1:12">
      <c r="A84" t="s">
        <v>464</v>
      </c>
      <c r="B84" t="s">
        <v>1464</v>
      </c>
      <c r="C84" t="s">
        <v>3115</v>
      </c>
      <c r="D84">
        <v>38.455001831099999</v>
      </c>
      <c r="E84">
        <v>-109.8217010498</v>
      </c>
      <c r="F84">
        <v>1814</v>
      </c>
      <c r="G84" t="s">
        <v>3115</v>
      </c>
      <c r="H84">
        <v>-109.821701049799</v>
      </c>
      <c r="I84">
        <v>38.455001831099899</v>
      </c>
      <c r="J84">
        <v>1814</v>
      </c>
      <c r="K84">
        <f>SQRT((Table_Query_from_Excel_Files2[[#This Row],[Y]]-Table_Query_from_Excel_Files2[[#This Row],[LATITUDE_NU]])^2+(Table_Query_from_Excel_Files2[[#This Row],[X]]-Table_Query_from_Excel_Files2[[#This Row],[LONGITUDE_NU]])^2)</f>
        <v>9.9972125650319625E-13</v>
      </c>
      <c r="L84">
        <f>Table_Query_from_Excel_Files2[[#This Row],[elevation]]-Table_Query_from_Excel_Files2[[#This Row],[ELEVATION_NU]]</f>
        <v>0</v>
      </c>
    </row>
    <row r="85" spans="1:12">
      <c r="A85" t="s">
        <v>472</v>
      </c>
      <c r="B85" t="s">
        <v>1381</v>
      </c>
      <c r="C85" t="s">
        <v>3120</v>
      </c>
      <c r="D85">
        <v>46.8699989319</v>
      </c>
      <c r="E85">
        <v>-68.010002136200001</v>
      </c>
      <c r="F85">
        <v>191</v>
      </c>
      <c r="G85" t="s">
        <v>3120</v>
      </c>
      <c r="H85">
        <v>-68.010002136200001</v>
      </c>
      <c r="I85">
        <v>46.8699989319</v>
      </c>
      <c r="J85">
        <v>191</v>
      </c>
      <c r="K85">
        <f>SQRT((Table_Query_from_Excel_Files2[[#This Row],[Y]]-Table_Query_from_Excel_Files2[[#This Row],[LATITUDE_NU]])^2+(Table_Query_from_Excel_Files2[[#This Row],[X]]-Table_Query_from_Excel_Files2[[#This Row],[LONGITUDE_NU]])^2)</f>
        <v>0</v>
      </c>
      <c r="L85">
        <f>Table_Query_from_Excel_Files2[[#This Row],[elevation]]-Table_Query_from_Excel_Files2[[#This Row],[ELEVATION_NU]]</f>
        <v>0</v>
      </c>
    </row>
    <row r="86" spans="1:12">
      <c r="A86" t="s">
        <v>473</v>
      </c>
      <c r="B86" t="s">
        <v>1450</v>
      </c>
      <c r="C86" t="s">
        <v>3110</v>
      </c>
      <c r="D86">
        <v>50.216667175300003</v>
      </c>
      <c r="E86">
        <v>-5.3166666030999998</v>
      </c>
      <c r="F86">
        <v>88</v>
      </c>
      <c r="G86" t="s">
        <v>3110</v>
      </c>
      <c r="H86">
        <v>-5.3166666030999998</v>
      </c>
      <c r="I86">
        <v>50.216667175300003</v>
      </c>
      <c r="J86">
        <v>88</v>
      </c>
      <c r="K86">
        <f>SQRT((Table_Query_from_Excel_Files2[[#This Row],[Y]]-Table_Query_from_Excel_Files2[[#This Row],[LATITUDE_NU]])^2+(Table_Query_from_Excel_Files2[[#This Row],[X]]-Table_Query_from_Excel_Files2[[#This Row],[LONGITUDE_NU]])^2)</f>
        <v>0</v>
      </c>
      <c r="L86">
        <f>Table_Query_from_Excel_Files2[[#This Row],[elevation]]-Table_Query_from_Excel_Files2[[#This Row],[ELEVATION_NU]]</f>
        <v>0</v>
      </c>
    </row>
    <row r="87" spans="1:12">
      <c r="A87" t="s">
        <v>473</v>
      </c>
      <c r="B87" t="s">
        <v>1450</v>
      </c>
      <c r="C87" t="s">
        <v>3110</v>
      </c>
      <c r="D87">
        <v>50.216667175300003</v>
      </c>
      <c r="E87">
        <v>-5.3166666030999998</v>
      </c>
      <c r="F87">
        <v>88</v>
      </c>
      <c r="G87" t="s">
        <v>3110</v>
      </c>
      <c r="H87">
        <v>-5.3166666030999998</v>
      </c>
      <c r="I87">
        <v>50.216667175300003</v>
      </c>
      <c r="J87">
        <v>88</v>
      </c>
      <c r="K87">
        <f>SQRT((Table_Query_from_Excel_Files2[[#This Row],[Y]]-Table_Query_from_Excel_Files2[[#This Row],[LATITUDE_NU]])^2+(Table_Query_from_Excel_Files2[[#This Row],[X]]-Table_Query_from_Excel_Files2[[#This Row],[LONGITUDE_NU]])^2)</f>
        <v>0</v>
      </c>
      <c r="L87">
        <f>Table_Query_from_Excel_Files2[[#This Row],[elevation]]-Table_Query_from_Excel_Files2[[#This Row],[ELEVATION_NU]]</f>
        <v>0</v>
      </c>
    </row>
    <row r="88" spans="1:12">
      <c r="A88" t="s">
        <v>476</v>
      </c>
      <c r="B88" t="s">
        <v>1562</v>
      </c>
      <c r="C88" t="s">
        <v>3105</v>
      </c>
      <c r="D88">
        <v>-23.5</v>
      </c>
      <c r="E88">
        <v>-46.200000762899997</v>
      </c>
      <c r="F88">
        <v>792</v>
      </c>
      <c r="G88" t="s">
        <v>3105</v>
      </c>
      <c r="H88">
        <v>-46.200000762899897</v>
      </c>
      <c r="I88">
        <v>-23.5</v>
      </c>
      <c r="J88">
        <v>792</v>
      </c>
      <c r="K88">
        <f>SQRT((Table_Query_from_Excel_Files2[[#This Row],[Y]]-Table_Query_from_Excel_Files2[[#This Row],[LATITUDE_NU]])^2+(Table_Query_from_Excel_Files2[[#This Row],[X]]-Table_Query_from_Excel_Files2[[#This Row],[LONGITUDE_NU]])^2)</f>
        <v>9.9475983006414026E-14</v>
      </c>
      <c r="L88">
        <f>Table_Query_from_Excel_Files2[[#This Row],[elevation]]-Table_Query_from_Excel_Files2[[#This Row],[ELEVATION_NU]]</f>
        <v>0</v>
      </c>
    </row>
    <row r="89" spans="1:12">
      <c r="A89" t="s">
        <v>483</v>
      </c>
      <c r="B89" t="s">
        <v>1508</v>
      </c>
      <c r="C89" t="s">
        <v>3130</v>
      </c>
      <c r="D89">
        <v>19.479999542200002</v>
      </c>
      <c r="E89">
        <v>-99.720001220699999</v>
      </c>
      <c r="F89">
        <v>2640</v>
      </c>
      <c r="G89" t="s">
        <v>3130</v>
      </c>
      <c r="H89">
        <v>-99.720001220699899</v>
      </c>
      <c r="I89">
        <v>19.479999542200002</v>
      </c>
      <c r="J89">
        <v>2640</v>
      </c>
      <c r="K89">
        <f>SQRT((Table_Query_from_Excel_Files2[[#This Row],[Y]]-Table_Query_from_Excel_Files2[[#This Row],[LATITUDE_NU]])^2+(Table_Query_from_Excel_Files2[[#This Row],[X]]-Table_Query_from_Excel_Files2[[#This Row],[LONGITUDE_NU]])^2)</f>
        <v>9.9475983006414026E-14</v>
      </c>
      <c r="L89">
        <f>Table_Query_from_Excel_Files2[[#This Row],[elevation]]-Table_Query_from_Excel_Files2[[#This Row],[ELEVATION_NU]]</f>
        <v>0</v>
      </c>
    </row>
    <row r="90" spans="1:12">
      <c r="A90" t="s">
        <v>486</v>
      </c>
      <c r="B90" t="s">
        <v>1383</v>
      </c>
      <c r="C90" t="s">
        <v>2148</v>
      </c>
      <c r="D90">
        <v>-40.682220459</v>
      </c>
      <c r="E90">
        <v>144.6883392334</v>
      </c>
      <c r="F90">
        <v>94</v>
      </c>
      <c r="G90" t="s">
        <v>2148</v>
      </c>
      <c r="H90">
        <v>144.6883392334</v>
      </c>
      <c r="I90">
        <v>-40.682220459</v>
      </c>
      <c r="J90">
        <v>94</v>
      </c>
      <c r="K90">
        <f>SQRT((Table_Query_from_Excel_Files2[[#This Row],[Y]]-Table_Query_from_Excel_Files2[[#This Row],[LATITUDE_NU]])^2+(Table_Query_from_Excel_Files2[[#This Row],[X]]-Table_Query_from_Excel_Files2[[#This Row],[LONGITUDE_NU]])^2)</f>
        <v>0</v>
      </c>
      <c r="L90">
        <f>Table_Query_from_Excel_Files2[[#This Row],[elevation]]-Table_Query_from_Excel_Files2[[#This Row],[ELEVATION_NU]]</f>
        <v>0</v>
      </c>
    </row>
    <row r="91" spans="1:12">
      <c r="A91" t="s">
        <v>491</v>
      </c>
      <c r="B91" t="s">
        <v>1483</v>
      </c>
      <c r="C91" t="s">
        <v>3137</v>
      </c>
      <c r="D91">
        <v>33.5</v>
      </c>
      <c r="E91">
        <v>126.5</v>
      </c>
      <c r="F91">
        <v>300</v>
      </c>
      <c r="G91" t="s">
        <v>3137</v>
      </c>
      <c r="H91">
        <v>126.5</v>
      </c>
      <c r="I91">
        <v>33.5</v>
      </c>
      <c r="J91">
        <v>300</v>
      </c>
      <c r="K91">
        <f>SQRT((Table_Query_from_Excel_Files2[[#This Row],[Y]]-Table_Query_from_Excel_Files2[[#This Row],[LATITUDE_NU]])^2+(Table_Query_from_Excel_Files2[[#This Row],[X]]-Table_Query_from_Excel_Files2[[#This Row],[LONGITUDE_NU]])^2)</f>
        <v>0</v>
      </c>
      <c r="L91">
        <f>Table_Query_from_Excel_Files2[[#This Row],[elevation]]-Table_Query_from_Excel_Files2[[#This Row],[ELEVATION_NU]]</f>
        <v>0</v>
      </c>
    </row>
    <row r="92" spans="1:12">
      <c r="A92" t="s">
        <v>492</v>
      </c>
      <c r="B92" t="s">
        <v>1647</v>
      </c>
      <c r="C92" t="s">
        <v>3138</v>
      </c>
      <c r="D92">
        <v>23.100000381499999</v>
      </c>
      <c r="E92">
        <v>121.37000274659999</v>
      </c>
      <c r="F92">
        <v>34</v>
      </c>
      <c r="G92" t="s">
        <v>3138</v>
      </c>
      <c r="H92">
        <v>121.370002746599</v>
      </c>
      <c r="I92">
        <v>23.1000003814999</v>
      </c>
      <c r="J92">
        <v>34</v>
      </c>
      <c r="K92">
        <f>SQRT((Table_Query_from_Excel_Files2[[#This Row],[Y]]-Table_Query_from_Excel_Files2[[#This Row],[LATITUDE_NU]])^2+(Table_Query_from_Excel_Files2[[#This Row],[X]]-Table_Query_from_Excel_Files2[[#This Row],[LONGITUDE_NU]])^2)</f>
        <v>9.9972125650319625E-13</v>
      </c>
      <c r="L92">
        <f>Table_Query_from_Excel_Files2[[#This Row],[elevation]]-Table_Query_from_Excel_Files2[[#This Row],[ELEVATION_NU]]</f>
        <v>0</v>
      </c>
    </row>
    <row r="93" spans="1:12">
      <c r="A93" t="s">
        <v>494</v>
      </c>
      <c r="B93" t="s">
        <v>1486</v>
      </c>
      <c r="C93" t="s">
        <v>2151</v>
      </c>
      <c r="D93">
        <v>58.737901999999998</v>
      </c>
      <c r="E93">
        <v>-93.820581000000004</v>
      </c>
      <c r="F93">
        <v>16</v>
      </c>
      <c r="G93" t="s">
        <v>2151</v>
      </c>
      <c r="H93">
        <v>-93.820581000000004</v>
      </c>
      <c r="I93">
        <v>58.737901999999998</v>
      </c>
      <c r="J93">
        <v>16</v>
      </c>
      <c r="K93">
        <f>SQRT((Table_Query_from_Excel_Files2[[#This Row],[Y]]-Table_Query_from_Excel_Files2[[#This Row],[LATITUDE_NU]])^2+(Table_Query_from_Excel_Files2[[#This Row],[X]]-Table_Query_from_Excel_Files2[[#This Row],[LONGITUDE_NU]])^2)</f>
        <v>0</v>
      </c>
      <c r="L93">
        <f>Table_Query_from_Excel_Files2[[#This Row],[elevation]]-Table_Query_from_Excel_Files2[[#This Row],[ELEVATION_NU]]</f>
        <v>0</v>
      </c>
    </row>
    <row r="94" spans="1:12">
      <c r="A94" t="s">
        <v>494</v>
      </c>
      <c r="B94" t="s">
        <v>1486</v>
      </c>
      <c r="C94" t="s">
        <v>2151</v>
      </c>
      <c r="D94">
        <v>58.737901999999998</v>
      </c>
      <c r="E94">
        <v>-93.820581000000004</v>
      </c>
      <c r="F94">
        <v>16</v>
      </c>
      <c r="G94" t="s">
        <v>2151</v>
      </c>
      <c r="H94">
        <v>-93.820581000000004</v>
      </c>
      <c r="I94">
        <v>58.737901999999998</v>
      </c>
      <c r="J94">
        <v>16</v>
      </c>
      <c r="K94">
        <f>SQRT((Table_Query_from_Excel_Files2[[#This Row],[Y]]-Table_Query_from_Excel_Files2[[#This Row],[LATITUDE_NU]])^2+(Table_Query_from_Excel_Files2[[#This Row],[X]]-Table_Query_from_Excel_Files2[[#This Row],[LONGITUDE_NU]])^2)</f>
        <v>0</v>
      </c>
      <c r="L94">
        <f>Table_Query_from_Excel_Files2[[#This Row],[elevation]]-Table_Query_from_Excel_Files2[[#This Row],[ELEVATION_NU]]</f>
        <v>0</v>
      </c>
    </row>
    <row r="95" spans="1:12">
      <c r="A95" t="s">
        <v>498</v>
      </c>
      <c r="B95" t="s">
        <v>1497</v>
      </c>
      <c r="C95" t="s">
        <v>3134</v>
      </c>
      <c r="D95">
        <v>39.6666679382</v>
      </c>
      <c r="E95">
        <v>63.599998474099998</v>
      </c>
      <c r="F95">
        <v>191</v>
      </c>
      <c r="G95" t="s">
        <v>3134</v>
      </c>
      <c r="H95">
        <v>63.599998474099898</v>
      </c>
      <c r="I95">
        <v>39.6666679382</v>
      </c>
      <c r="J95">
        <v>191</v>
      </c>
      <c r="K95">
        <f>SQRT((Table_Query_from_Excel_Files2[[#This Row],[Y]]-Table_Query_from_Excel_Files2[[#This Row],[LATITUDE_NU]])^2+(Table_Query_from_Excel_Files2[[#This Row],[X]]-Table_Query_from_Excel_Files2[[#This Row],[LONGITUDE_NU]])^2)</f>
        <v>9.9475983006414026E-14</v>
      </c>
      <c r="L95">
        <f>Table_Query_from_Excel_Files2[[#This Row],[elevation]]-Table_Query_from_Excel_Files2[[#This Row],[ELEVATION_NU]]</f>
        <v>0</v>
      </c>
    </row>
    <row r="96" spans="1:12">
      <c r="A96" t="s">
        <v>499</v>
      </c>
      <c r="B96" t="s">
        <v>1624</v>
      </c>
      <c r="C96" t="s">
        <v>3141</v>
      </c>
      <c r="D96">
        <v>-12.5</v>
      </c>
      <c r="E96">
        <v>-76.800003051800005</v>
      </c>
      <c r="F96">
        <v>1</v>
      </c>
      <c r="G96" t="s">
        <v>3141</v>
      </c>
      <c r="H96">
        <v>-76.800003051800005</v>
      </c>
      <c r="I96">
        <v>-12.5</v>
      </c>
      <c r="J96">
        <v>1</v>
      </c>
      <c r="K96">
        <f>SQRT((Table_Query_from_Excel_Files2[[#This Row],[Y]]-Table_Query_from_Excel_Files2[[#This Row],[LATITUDE_NU]])^2+(Table_Query_from_Excel_Files2[[#This Row],[X]]-Table_Query_from_Excel_Files2[[#This Row],[LONGITUDE_NU]])^2)</f>
        <v>0</v>
      </c>
      <c r="L96">
        <f>Table_Query_from_Excel_Files2[[#This Row],[elevation]]-Table_Query_from_Excel_Files2[[#This Row],[ELEVATION_NU]]</f>
        <v>0</v>
      </c>
    </row>
    <row r="97" spans="1:12">
      <c r="A97" t="s">
        <v>501</v>
      </c>
      <c r="B97" t="s">
        <v>1523</v>
      </c>
      <c r="C97" t="s">
        <v>3158</v>
      </c>
      <c r="D97">
        <v>17.090000152599998</v>
      </c>
      <c r="E97">
        <v>-61.810001373299997</v>
      </c>
      <c r="F97">
        <v>10</v>
      </c>
      <c r="G97" t="s">
        <v>3158</v>
      </c>
      <c r="H97">
        <v>-61.810001373299897</v>
      </c>
      <c r="I97">
        <v>17.090000152599899</v>
      </c>
      <c r="J97">
        <v>10</v>
      </c>
      <c r="K97">
        <f>SQRT((Table_Query_from_Excel_Files2[[#This Row],[Y]]-Table_Query_from_Excel_Files2[[#This Row],[LATITUDE_NU]])^2+(Table_Query_from_Excel_Files2[[#This Row],[X]]-Table_Query_from_Excel_Files2[[#This Row],[LONGITUDE_NU]])^2)</f>
        <v>1.4068028429806625E-13</v>
      </c>
      <c r="L97">
        <f>Table_Query_from_Excel_Files2[[#This Row],[elevation]]-Table_Query_from_Excel_Files2[[#This Row],[ELEVATION_NU]]</f>
        <v>0</v>
      </c>
    </row>
    <row r="98" spans="1:12">
      <c r="A98" t="s">
        <v>506</v>
      </c>
      <c r="B98" t="s">
        <v>1441</v>
      </c>
      <c r="C98" t="s">
        <v>3155</v>
      </c>
      <c r="D98">
        <v>-45.783332824699997</v>
      </c>
      <c r="E98">
        <v>-67.5</v>
      </c>
      <c r="F98">
        <v>46</v>
      </c>
      <c r="G98" t="s">
        <v>3155</v>
      </c>
      <c r="H98">
        <v>-67.5</v>
      </c>
      <c r="I98">
        <v>-45.783332824699897</v>
      </c>
      <c r="J98">
        <v>46</v>
      </c>
      <c r="K98">
        <f>SQRT((Table_Query_from_Excel_Files2[[#This Row],[Y]]-Table_Query_from_Excel_Files2[[#This Row],[LATITUDE_NU]])^2+(Table_Query_from_Excel_Files2[[#This Row],[X]]-Table_Query_from_Excel_Files2[[#This Row],[LONGITUDE_NU]])^2)</f>
        <v>9.9475983006414026E-14</v>
      </c>
      <c r="L98">
        <f>Table_Query_from_Excel_Files2[[#This Row],[elevation]]-Table_Query_from_Excel_Files2[[#This Row],[ELEVATION_NU]]</f>
        <v>0</v>
      </c>
    </row>
    <row r="99" spans="1:12">
      <c r="A99" t="s">
        <v>510</v>
      </c>
      <c r="B99" t="s">
        <v>1663</v>
      </c>
      <c r="C99" t="s">
        <v>3109</v>
      </c>
      <c r="D99">
        <v>-16.879999160800001</v>
      </c>
      <c r="E99">
        <v>145.75</v>
      </c>
      <c r="F99">
        <v>3</v>
      </c>
      <c r="G99" t="s">
        <v>3109</v>
      </c>
      <c r="H99">
        <v>145.75</v>
      </c>
      <c r="I99">
        <v>-16.879999160800001</v>
      </c>
      <c r="J99">
        <v>3</v>
      </c>
      <c r="K99">
        <f>SQRT((Table_Query_from_Excel_Files2[[#This Row],[Y]]-Table_Query_from_Excel_Files2[[#This Row],[LATITUDE_NU]])^2+(Table_Query_from_Excel_Files2[[#This Row],[X]]-Table_Query_from_Excel_Files2[[#This Row],[LONGITUDE_NU]])^2)</f>
        <v>0</v>
      </c>
      <c r="L99">
        <f>Table_Query_from_Excel_Files2[[#This Row],[elevation]]-Table_Query_from_Excel_Files2[[#This Row],[ELEVATION_NU]]</f>
        <v>0</v>
      </c>
    </row>
    <row r="100" spans="1:12">
      <c r="A100" t="s">
        <v>512</v>
      </c>
      <c r="B100" t="s">
        <v>1551</v>
      </c>
      <c r="C100" t="s">
        <v>3053</v>
      </c>
      <c r="D100">
        <v>51.840000152599998</v>
      </c>
      <c r="E100">
        <v>20.790000915499999</v>
      </c>
      <c r="F100">
        <v>180</v>
      </c>
      <c r="G100" t="s">
        <v>3053</v>
      </c>
      <c r="H100">
        <v>20.790000915499899</v>
      </c>
      <c r="I100">
        <v>51.840000152599899</v>
      </c>
      <c r="J100">
        <v>180</v>
      </c>
      <c r="K100">
        <f>SQRT((Table_Query_from_Excel_Files2[[#This Row],[Y]]-Table_Query_from_Excel_Files2[[#This Row],[LATITUDE_NU]])^2+(Table_Query_from_Excel_Files2[[#This Row],[X]]-Table_Query_from_Excel_Files2[[#This Row],[LONGITUDE_NU]])^2)</f>
        <v>1.4068028429806625E-13</v>
      </c>
      <c r="L100">
        <f>Table_Query_from_Excel_Files2[[#This Row],[elevation]]-Table_Query_from_Excel_Files2[[#This Row],[ELEVATION_NU]]</f>
        <v>0</v>
      </c>
    </row>
    <row r="101" spans="1:12">
      <c r="A101" t="s">
        <v>514</v>
      </c>
      <c r="B101" t="s">
        <v>1585</v>
      </c>
      <c r="C101" t="s">
        <v>3152</v>
      </c>
      <c r="D101">
        <v>54.779998779300001</v>
      </c>
      <c r="E101">
        <v>-110.0500030518</v>
      </c>
      <c r="F101">
        <v>702</v>
      </c>
      <c r="G101" t="s">
        <v>3152</v>
      </c>
      <c r="H101">
        <v>-110.0500030518</v>
      </c>
      <c r="I101">
        <v>54.779998779300001</v>
      </c>
      <c r="J101">
        <v>702</v>
      </c>
      <c r="K101">
        <f>SQRT((Table_Query_from_Excel_Files2[[#This Row],[Y]]-Table_Query_from_Excel_Files2[[#This Row],[LATITUDE_NU]])^2+(Table_Query_from_Excel_Files2[[#This Row],[X]]-Table_Query_from_Excel_Files2[[#This Row],[LONGITUDE_NU]])^2)</f>
        <v>0</v>
      </c>
      <c r="L101">
        <f>Table_Query_from_Excel_Files2[[#This Row],[elevation]]-Table_Query_from_Excel_Files2[[#This Row],[ELEVATION_NU]]</f>
        <v>0</v>
      </c>
    </row>
    <row r="102" spans="1:12">
      <c r="A102" t="s">
        <v>516</v>
      </c>
      <c r="B102" t="s">
        <v>1579</v>
      </c>
      <c r="C102" t="s">
        <v>3161</v>
      </c>
      <c r="D102">
        <v>6.2100000380999996</v>
      </c>
      <c r="E102">
        <v>2.2300000190999998</v>
      </c>
      <c r="F102">
        <v>10</v>
      </c>
      <c r="G102" t="s">
        <v>3161</v>
      </c>
      <c r="H102">
        <v>2.2300000190999998</v>
      </c>
      <c r="I102">
        <v>6.2100000380999996</v>
      </c>
      <c r="J102">
        <v>10</v>
      </c>
      <c r="K102">
        <f>SQRT((Table_Query_from_Excel_Files2[[#This Row],[Y]]-Table_Query_from_Excel_Files2[[#This Row],[LATITUDE_NU]])^2+(Table_Query_from_Excel_Files2[[#This Row],[X]]-Table_Query_from_Excel_Files2[[#This Row],[LONGITUDE_NU]])^2)</f>
        <v>0</v>
      </c>
      <c r="L102">
        <f>Table_Query_from_Excel_Files2[[#This Row],[elevation]]-Table_Query_from_Excel_Files2[[#This Row],[ELEVATION_NU]]</f>
        <v>0</v>
      </c>
    </row>
    <row r="103" spans="1:12">
      <c r="A103" t="s">
        <v>519</v>
      </c>
      <c r="B103" t="s">
        <v>1375</v>
      </c>
      <c r="C103" t="s">
        <v>3524</v>
      </c>
      <c r="D103">
        <v>48.1399993896</v>
      </c>
      <c r="E103">
        <v>-123.4010009766</v>
      </c>
      <c r="F103">
        <v>2</v>
      </c>
      <c r="G103" t="s">
        <v>3524</v>
      </c>
      <c r="H103">
        <v>-123.40100097659899</v>
      </c>
      <c r="I103">
        <v>48.1399993896</v>
      </c>
      <c r="J103">
        <v>2</v>
      </c>
      <c r="K103">
        <f>SQRT((Table_Query_from_Excel_Files2[[#This Row],[Y]]-Table_Query_from_Excel_Files2[[#This Row],[LATITUDE_NU]])^2+(Table_Query_from_Excel_Files2[[#This Row],[X]]-Table_Query_from_Excel_Files2[[#This Row],[LONGITUDE_NU]])^2)</f>
        <v>1.0089706847793423E-12</v>
      </c>
      <c r="L103">
        <f>Table_Query_from_Excel_Files2[[#This Row],[elevation]]-Table_Query_from_Excel_Files2[[#This Row],[ELEVATION_NU]]</f>
        <v>0</v>
      </c>
    </row>
    <row r="104" spans="1:12">
      <c r="A104" t="s">
        <v>523</v>
      </c>
      <c r="B104" t="s">
        <v>1569</v>
      </c>
      <c r="C104" t="s">
        <v>3144</v>
      </c>
      <c r="D104">
        <v>-43.479999542199998</v>
      </c>
      <c r="E104">
        <v>172.55000305179999</v>
      </c>
      <c r="F104">
        <v>34</v>
      </c>
      <c r="G104" t="s">
        <v>3144</v>
      </c>
      <c r="H104">
        <v>172.55000305179999</v>
      </c>
      <c r="I104">
        <v>-43.479999542199899</v>
      </c>
      <c r="J104">
        <v>34</v>
      </c>
      <c r="K104">
        <f>SQRT((Table_Query_from_Excel_Files2[[#This Row],[Y]]-Table_Query_from_Excel_Files2[[#This Row],[LATITUDE_NU]])^2+(Table_Query_from_Excel_Files2[[#This Row],[X]]-Table_Query_from_Excel_Files2[[#This Row],[LONGITUDE_NU]])^2)</f>
        <v>9.9475983006414026E-14</v>
      </c>
      <c r="L104">
        <f>Table_Query_from_Excel_Files2[[#This Row],[elevation]]-Table_Query_from_Excel_Files2[[#This Row],[ELEVATION_NU]]</f>
        <v>0</v>
      </c>
    </row>
    <row r="105" spans="1:12">
      <c r="A105" t="s">
        <v>529</v>
      </c>
      <c r="B105" t="s">
        <v>1398</v>
      </c>
      <c r="C105" t="s">
        <v>3114</v>
      </c>
      <c r="D105">
        <v>-2.7599999904999999</v>
      </c>
      <c r="E105">
        <v>-171.69999694820001</v>
      </c>
      <c r="F105">
        <v>3</v>
      </c>
      <c r="G105" t="s">
        <v>3114</v>
      </c>
      <c r="H105">
        <v>-171.69999694820001</v>
      </c>
      <c r="I105">
        <v>-2.7599999904999999</v>
      </c>
      <c r="J105">
        <v>3</v>
      </c>
      <c r="K105">
        <f>SQRT((Table_Query_from_Excel_Files2[[#This Row],[Y]]-Table_Query_from_Excel_Files2[[#This Row],[LATITUDE_NU]])^2+(Table_Query_from_Excel_Files2[[#This Row],[X]]-Table_Query_from_Excel_Files2[[#This Row],[LONGITUDE_NU]])^2)</f>
        <v>0</v>
      </c>
      <c r="L105">
        <f>Table_Query_from_Excel_Files2[[#This Row],[elevation]]-Table_Query_from_Excel_Files2[[#This Row],[ELEVATION_NU]]</f>
        <v>0</v>
      </c>
    </row>
    <row r="106" spans="1:12">
      <c r="A106" t="s">
        <v>530</v>
      </c>
      <c r="B106" t="s">
        <v>1716</v>
      </c>
      <c r="C106" t="s">
        <v>3124</v>
      </c>
      <c r="D106">
        <v>29.145000457799998</v>
      </c>
      <c r="E106">
        <v>-103.51300048829999</v>
      </c>
      <c r="F106">
        <v>677</v>
      </c>
      <c r="G106" t="s">
        <v>3124</v>
      </c>
      <c r="H106">
        <v>-103.513000488299</v>
      </c>
      <c r="I106">
        <v>29.145000457799998</v>
      </c>
      <c r="J106">
        <v>677</v>
      </c>
      <c r="K106">
        <f>SQRT((Table_Query_from_Excel_Files2[[#This Row],[Y]]-Table_Query_from_Excel_Files2[[#This Row],[LATITUDE_NU]])^2+(Table_Query_from_Excel_Files2[[#This Row],[X]]-Table_Query_from_Excel_Files2[[#This Row],[LONGITUDE_NU]])^2)</f>
        <v>9.9475983006414026E-13</v>
      </c>
      <c r="L106">
        <f>Table_Query_from_Excel_Files2[[#This Row],[elevation]]-Table_Query_from_Excel_Files2[[#This Row],[ELEVATION_NU]]</f>
        <v>0</v>
      </c>
    </row>
    <row r="107" spans="1:12">
      <c r="A107" t="s">
        <v>534</v>
      </c>
      <c r="B107" t="s">
        <v>1557</v>
      </c>
      <c r="C107" t="s">
        <v>3167</v>
      </c>
      <c r="D107">
        <v>-16</v>
      </c>
      <c r="E107">
        <v>-56</v>
      </c>
      <c r="F107">
        <v>600</v>
      </c>
      <c r="G107" t="s">
        <v>3167</v>
      </c>
      <c r="H107">
        <v>-56</v>
      </c>
      <c r="I107">
        <v>-16</v>
      </c>
      <c r="J107">
        <v>600</v>
      </c>
      <c r="K107">
        <f>SQRT((Table_Query_from_Excel_Files2[[#This Row],[Y]]-Table_Query_from_Excel_Files2[[#This Row],[LATITUDE_NU]])^2+(Table_Query_from_Excel_Files2[[#This Row],[X]]-Table_Query_from_Excel_Files2[[#This Row],[LONGITUDE_NU]])^2)</f>
        <v>0</v>
      </c>
      <c r="L107">
        <f>Table_Query_from_Excel_Files2[[#This Row],[elevation]]-Table_Query_from_Excel_Files2[[#This Row],[ELEVATION_NU]]</f>
        <v>0</v>
      </c>
    </row>
    <row r="108" spans="1:12">
      <c r="A108" t="s">
        <v>538</v>
      </c>
      <c r="B108" t="s">
        <v>1545</v>
      </c>
      <c r="C108" t="s">
        <v>3705</v>
      </c>
      <c r="D108">
        <v>25.020000457799998</v>
      </c>
      <c r="E108">
        <v>121.4800033569</v>
      </c>
      <c r="F108">
        <v>5</v>
      </c>
      <c r="G108" t="s">
        <v>3705</v>
      </c>
      <c r="H108">
        <v>121.480003356899</v>
      </c>
      <c r="I108">
        <v>25.020000457799899</v>
      </c>
      <c r="J108">
        <v>5</v>
      </c>
      <c r="K108">
        <f>SQRT((Table_Query_from_Excel_Files2[[#This Row],[Y]]-Table_Query_from_Excel_Files2[[#This Row],[LATITUDE_NU]])^2+(Table_Query_from_Excel_Files2[[#This Row],[X]]-Table_Query_from_Excel_Files2[[#This Row],[LONGITUDE_NU]])^2)</f>
        <v>9.9972125650319625E-13</v>
      </c>
      <c r="L108">
        <f>Table_Query_from_Excel_Files2[[#This Row],[elevation]]-Table_Query_from_Excel_Files2[[#This Row],[ELEVATION_NU]]</f>
        <v>0</v>
      </c>
    </row>
    <row r="109" spans="1:12">
      <c r="A109" t="s">
        <v>540</v>
      </c>
      <c r="B109" t="s">
        <v>1366</v>
      </c>
      <c r="C109" t="s">
        <v>3146</v>
      </c>
      <c r="D109">
        <v>47.729999542199998</v>
      </c>
      <c r="E109">
        <v>42.25</v>
      </c>
      <c r="F109">
        <v>64</v>
      </c>
      <c r="G109" t="s">
        <v>3146</v>
      </c>
      <c r="H109">
        <v>42.25</v>
      </c>
      <c r="I109">
        <v>47.729999542199899</v>
      </c>
      <c r="J109">
        <v>64</v>
      </c>
      <c r="K109">
        <f>SQRT((Table_Query_from_Excel_Files2[[#This Row],[Y]]-Table_Query_from_Excel_Files2[[#This Row],[LATITUDE_NU]])^2+(Table_Query_from_Excel_Files2[[#This Row],[X]]-Table_Query_from_Excel_Files2[[#This Row],[LONGITUDE_NU]])^2)</f>
        <v>9.9475983006414026E-14</v>
      </c>
      <c r="L109">
        <f>Table_Query_from_Excel_Files2[[#This Row],[elevation]]-Table_Query_from_Excel_Files2[[#This Row],[ELEVATION_NU]]</f>
        <v>0</v>
      </c>
    </row>
    <row r="110" spans="1:12">
      <c r="A110" t="s">
        <v>544</v>
      </c>
      <c r="B110" t="s">
        <v>1670</v>
      </c>
      <c r="C110" t="s">
        <v>3174</v>
      </c>
      <c r="D110">
        <v>-68.576704000000007</v>
      </c>
      <c r="E110">
        <v>77.969301000000002</v>
      </c>
      <c r="F110">
        <v>2</v>
      </c>
      <c r="G110" t="s">
        <v>3174</v>
      </c>
      <c r="H110">
        <v>77.969301000000002</v>
      </c>
      <c r="I110">
        <v>-68.576704000000007</v>
      </c>
      <c r="J110">
        <v>2</v>
      </c>
      <c r="K110">
        <f>SQRT((Table_Query_from_Excel_Files2[[#This Row],[Y]]-Table_Query_from_Excel_Files2[[#This Row],[LATITUDE_NU]])^2+(Table_Query_from_Excel_Files2[[#This Row],[X]]-Table_Query_from_Excel_Files2[[#This Row],[LONGITUDE_NU]])^2)</f>
        <v>0</v>
      </c>
      <c r="L110">
        <f>Table_Query_from_Excel_Files2[[#This Row],[elevation]]-Table_Query_from_Excel_Files2[[#This Row],[ELEVATION_NU]]</f>
        <v>0</v>
      </c>
    </row>
    <row r="111" spans="1:12">
      <c r="A111" t="s">
        <v>546</v>
      </c>
      <c r="B111" t="s">
        <v>1674</v>
      </c>
      <c r="C111" t="s">
        <v>3176</v>
      </c>
      <c r="D111">
        <v>46.813324000000001</v>
      </c>
      <c r="E111">
        <v>9.8443850000000008</v>
      </c>
      <c r="F111">
        <v>1590</v>
      </c>
      <c r="G111" t="s">
        <v>3176</v>
      </c>
      <c r="H111">
        <v>9.8443850000000008</v>
      </c>
      <c r="I111">
        <v>46.813324000000001</v>
      </c>
      <c r="J111">
        <v>1590</v>
      </c>
      <c r="K111">
        <f>SQRT((Table_Query_from_Excel_Files2[[#This Row],[Y]]-Table_Query_from_Excel_Files2[[#This Row],[LATITUDE_NU]])^2+(Table_Query_from_Excel_Files2[[#This Row],[X]]-Table_Query_from_Excel_Files2[[#This Row],[LONGITUDE_NU]])^2)</f>
        <v>0</v>
      </c>
      <c r="L111">
        <f>Table_Query_from_Excel_Files2[[#This Row],[elevation]]-Table_Query_from_Excel_Files2[[#This Row],[ELEVATION_NU]]</f>
        <v>0</v>
      </c>
    </row>
    <row r="112" spans="1:12">
      <c r="A112" t="s">
        <v>548</v>
      </c>
      <c r="B112" t="s">
        <v>1679</v>
      </c>
      <c r="C112" t="s">
        <v>3178</v>
      </c>
      <c r="D112">
        <v>52.099998474099998</v>
      </c>
      <c r="E112">
        <v>5.1833333969000002</v>
      </c>
      <c r="F112">
        <v>2</v>
      </c>
      <c r="G112" t="s">
        <v>3178</v>
      </c>
      <c r="H112">
        <v>5.1833333969000002</v>
      </c>
      <c r="I112">
        <v>52.099998474099898</v>
      </c>
      <c r="J112">
        <v>2</v>
      </c>
      <c r="K112">
        <f>SQRT((Table_Query_from_Excel_Files2[[#This Row],[Y]]-Table_Query_from_Excel_Files2[[#This Row],[LATITUDE_NU]])^2+(Table_Query_from_Excel_Files2[[#This Row],[X]]-Table_Query_from_Excel_Files2[[#This Row],[LONGITUDE_NU]])^2)</f>
        <v>9.9475983006414026E-14</v>
      </c>
      <c r="L112">
        <f>Table_Query_from_Excel_Files2[[#This Row],[elevation]]-Table_Query_from_Excel_Files2[[#This Row],[ELEVATION_NU]]</f>
        <v>0</v>
      </c>
    </row>
    <row r="113" spans="1:12">
      <c r="A113" t="s">
        <v>549</v>
      </c>
      <c r="B113" t="s">
        <v>1565</v>
      </c>
      <c r="C113" t="s">
        <v>3156</v>
      </c>
      <c r="D113">
        <v>-75.099861145000006</v>
      </c>
      <c r="E113">
        <v>123.333480835</v>
      </c>
      <c r="F113">
        <v>3233</v>
      </c>
      <c r="G113" t="s">
        <v>2176</v>
      </c>
      <c r="H113">
        <v>123.3</v>
      </c>
      <c r="I113">
        <v>-75.099999999999994</v>
      </c>
      <c r="J113">
        <v>3233</v>
      </c>
      <c r="K113">
        <f>SQRT((Table_Query_from_Excel_Files2[[#This Row],[Y]]-Table_Query_from_Excel_Files2[[#This Row],[LATITUDE_NU]])^2+(Table_Query_from_Excel_Files2[[#This Row],[X]]-Table_Query_from_Excel_Files2[[#This Row],[LONGITUDE_NU]])^2)</f>
        <v>3.3481122935299638E-2</v>
      </c>
      <c r="L113">
        <f>Table_Query_from_Excel_Files2[[#This Row],[elevation]]-Table_Query_from_Excel_Files2[[#This Row],[ELEVATION_NU]]</f>
        <v>0</v>
      </c>
    </row>
    <row r="114" spans="1:12">
      <c r="A114" t="s">
        <v>551</v>
      </c>
      <c r="B114" t="s">
        <v>1573</v>
      </c>
      <c r="C114" t="s">
        <v>3197</v>
      </c>
      <c r="D114">
        <v>22.649999618500001</v>
      </c>
      <c r="E114">
        <v>88.449996948199995</v>
      </c>
      <c r="F114">
        <v>11</v>
      </c>
      <c r="G114" t="s">
        <v>3197</v>
      </c>
      <c r="H114">
        <v>88.449996948199896</v>
      </c>
      <c r="I114">
        <v>22.649999618500001</v>
      </c>
      <c r="J114">
        <v>11</v>
      </c>
      <c r="K114">
        <f>SQRT((Table_Query_from_Excel_Files2[[#This Row],[Y]]-Table_Query_from_Excel_Files2[[#This Row],[LATITUDE_NU]])^2+(Table_Query_from_Excel_Files2[[#This Row],[X]]-Table_Query_from_Excel_Files2[[#This Row],[LONGITUDE_NU]])^2)</f>
        <v>9.9475983006414026E-14</v>
      </c>
      <c r="L114">
        <f>Table_Query_from_Excel_Files2[[#This Row],[elevation]]-Table_Query_from_Excel_Files2[[#This Row],[ELEVATION_NU]]</f>
        <v>0</v>
      </c>
    </row>
    <row r="115" spans="1:12">
      <c r="A115" t="s">
        <v>553</v>
      </c>
      <c r="B115" t="s">
        <v>1591</v>
      </c>
      <c r="C115" t="s">
        <v>3198</v>
      </c>
      <c r="D115">
        <v>-66.662918090800005</v>
      </c>
      <c r="E115">
        <v>140.00253295900001</v>
      </c>
      <c r="F115">
        <v>40</v>
      </c>
      <c r="G115" t="s">
        <v>3198</v>
      </c>
      <c r="H115">
        <v>140.00253295900001</v>
      </c>
      <c r="I115">
        <v>-66.662918090800005</v>
      </c>
      <c r="J115">
        <v>40</v>
      </c>
      <c r="K115">
        <f>SQRT((Table_Query_from_Excel_Files2[[#This Row],[Y]]-Table_Query_from_Excel_Files2[[#This Row],[LATITUDE_NU]])^2+(Table_Query_from_Excel_Files2[[#This Row],[X]]-Table_Query_from_Excel_Files2[[#This Row],[LONGITUDE_NU]])^2)</f>
        <v>0</v>
      </c>
      <c r="L115">
        <f>Table_Query_from_Excel_Files2[[#This Row],[elevation]]-Table_Query_from_Excel_Files2[[#This Row],[ELEVATION_NU]]</f>
        <v>0</v>
      </c>
    </row>
    <row r="116" spans="1:12">
      <c r="A116" t="s">
        <v>556</v>
      </c>
      <c r="B116" t="s">
        <v>1726</v>
      </c>
      <c r="C116" t="s">
        <v>3182</v>
      </c>
      <c r="D116">
        <v>63.729999542199998</v>
      </c>
      <c r="E116">
        <v>-148.9700012207</v>
      </c>
      <c r="F116">
        <v>640</v>
      </c>
      <c r="G116" t="s">
        <v>3182</v>
      </c>
      <c r="H116">
        <v>-148.970001220699</v>
      </c>
      <c r="I116">
        <v>63.729999542199899</v>
      </c>
      <c r="J116">
        <v>640</v>
      </c>
      <c r="K116">
        <f>SQRT((Table_Query_from_Excel_Files2[[#This Row],[Y]]-Table_Query_from_Excel_Files2[[#This Row],[LATITUDE_NU]])^2+(Table_Query_from_Excel_Files2[[#This Row],[X]]-Table_Query_from_Excel_Files2[[#This Row],[LONGITUDE_NU]])^2)</f>
        <v>9.9972125650319625E-13</v>
      </c>
      <c r="L116">
        <f>Table_Query_from_Excel_Files2[[#This Row],[elevation]]-Table_Query_from_Excel_Files2[[#This Row],[ELEVATION_NU]]</f>
        <v>0</v>
      </c>
    </row>
    <row r="117" spans="1:12">
      <c r="A117" t="s">
        <v>559</v>
      </c>
      <c r="B117" t="s">
        <v>1409</v>
      </c>
      <c r="C117" t="s">
        <v>3731</v>
      </c>
      <c r="D117">
        <v>56.5</v>
      </c>
      <c r="E117">
        <v>85.1</v>
      </c>
      <c r="F117">
        <v>170</v>
      </c>
      <c r="G117" t="s">
        <v>3731</v>
      </c>
      <c r="H117">
        <v>85.1</v>
      </c>
      <c r="I117">
        <v>56.5</v>
      </c>
      <c r="J117">
        <v>170</v>
      </c>
      <c r="K117">
        <f>SQRT((Table_Query_from_Excel_Files2[[#This Row],[Y]]-Table_Query_from_Excel_Files2[[#This Row],[LATITUDE_NU]])^2+(Table_Query_from_Excel_Files2[[#This Row],[X]]-Table_Query_from_Excel_Files2[[#This Row],[LONGITUDE_NU]])^2)</f>
        <v>0</v>
      </c>
      <c r="L117">
        <f>Table_Query_from_Excel_Files2[[#This Row],[elevation]]-Table_Query_from_Excel_Files2[[#This Row],[ELEVATION_NU]]</f>
        <v>0</v>
      </c>
    </row>
    <row r="118" spans="1:12">
      <c r="A118" t="s">
        <v>559</v>
      </c>
      <c r="B118" t="s">
        <v>1409</v>
      </c>
      <c r="C118" t="s">
        <v>3731</v>
      </c>
      <c r="D118">
        <v>56.5</v>
      </c>
      <c r="E118">
        <v>85.1</v>
      </c>
      <c r="F118">
        <v>170</v>
      </c>
      <c r="G118" t="s">
        <v>3731</v>
      </c>
      <c r="H118">
        <v>85.1</v>
      </c>
      <c r="I118">
        <v>56.5</v>
      </c>
      <c r="J118">
        <v>170</v>
      </c>
      <c r="K118">
        <f>SQRT((Table_Query_from_Excel_Files2[[#This Row],[Y]]-Table_Query_from_Excel_Files2[[#This Row],[LATITUDE_NU]])^2+(Table_Query_from_Excel_Files2[[#This Row],[X]]-Table_Query_from_Excel_Files2[[#This Row],[LONGITUDE_NU]])^2)</f>
        <v>0</v>
      </c>
      <c r="L118">
        <f>Table_Query_from_Excel_Files2[[#This Row],[elevation]]-Table_Query_from_Excel_Files2[[#This Row],[ELEVATION_NU]]</f>
        <v>0</v>
      </c>
    </row>
    <row r="119" spans="1:12">
      <c r="A119" t="s">
        <v>567</v>
      </c>
      <c r="B119" t="s">
        <v>1570</v>
      </c>
      <c r="C119" t="s">
        <v>3440</v>
      </c>
      <c r="D119">
        <v>-19.9755992889</v>
      </c>
      <c r="E119">
        <v>23.427200317400001</v>
      </c>
      <c r="F119">
        <v>928</v>
      </c>
      <c r="G119" t="s">
        <v>3440</v>
      </c>
      <c r="H119">
        <v>23.427200317400001</v>
      </c>
      <c r="I119">
        <v>-19.9755992889</v>
      </c>
      <c r="J119">
        <v>928</v>
      </c>
      <c r="K119">
        <f>SQRT((Table_Query_from_Excel_Files2[[#This Row],[Y]]-Table_Query_from_Excel_Files2[[#This Row],[LATITUDE_NU]])^2+(Table_Query_from_Excel_Files2[[#This Row],[X]]-Table_Query_from_Excel_Files2[[#This Row],[LONGITUDE_NU]])^2)</f>
        <v>0</v>
      </c>
      <c r="L119">
        <f>Table_Query_from_Excel_Files2[[#This Row],[elevation]]-Table_Query_from_Excel_Files2[[#This Row],[ELEVATION_NU]]</f>
        <v>0</v>
      </c>
    </row>
    <row r="120" spans="1:12">
      <c r="A120" t="s">
        <v>570</v>
      </c>
      <c r="B120" t="s">
        <v>1642</v>
      </c>
      <c r="C120" t="s">
        <v>3171</v>
      </c>
      <c r="D120">
        <v>44.709999084499998</v>
      </c>
      <c r="E120">
        <v>-89.769996643100001</v>
      </c>
      <c r="F120">
        <v>381</v>
      </c>
      <c r="G120" t="s">
        <v>3171</v>
      </c>
      <c r="H120">
        <v>-89.769996643100001</v>
      </c>
      <c r="I120">
        <v>44.709999084499898</v>
      </c>
      <c r="J120">
        <v>381</v>
      </c>
      <c r="K120">
        <f>SQRT((Table_Query_from_Excel_Files2[[#This Row],[Y]]-Table_Query_from_Excel_Files2[[#This Row],[LATITUDE_NU]])^2+(Table_Query_from_Excel_Files2[[#This Row],[X]]-Table_Query_from_Excel_Files2[[#This Row],[LONGITUDE_NU]])^2)</f>
        <v>9.9475983006414026E-14</v>
      </c>
      <c r="L120">
        <f>Table_Query_from_Excel_Files2[[#This Row],[elevation]]-Table_Query_from_Excel_Files2[[#This Row],[ELEVATION_NU]]</f>
        <v>0</v>
      </c>
    </row>
    <row r="121" spans="1:12">
      <c r="A121" t="s">
        <v>573</v>
      </c>
      <c r="B121" t="s">
        <v>1451</v>
      </c>
      <c r="C121" t="s">
        <v>3193</v>
      </c>
      <c r="D121">
        <v>62.099998474099998</v>
      </c>
      <c r="E121">
        <v>9.1000003814999992</v>
      </c>
      <c r="F121">
        <v>659</v>
      </c>
      <c r="G121" t="s">
        <v>3193</v>
      </c>
      <c r="H121">
        <v>9.1000003814999904</v>
      </c>
      <c r="I121">
        <v>62.099998474099998</v>
      </c>
      <c r="J121">
        <v>659</v>
      </c>
      <c r="K121">
        <f>SQRT((Table_Query_from_Excel_Files2[[#This Row],[Y]]-Table_Query_from_Excel_Files2[[#This Row],[LATITUDE_NU]])^2+(Table_Query_from_Excel_Files2[[#This Row],[X]]-Table_Query_from_Excel_Files2[[#This Row],[LONGITUDE_NU]])^2)</f>
        <v>8.8817841970012523E-15</v>
      </c>
      <c r="L121">
        <f>Table_Query_from_Excel_Files2[[#This Row],[elevation]]-Table_Query_from_Excel_Files2[[#This Row],[ELEVATION_NU]]</f>
        <v>0</v>
      </c>
    </row>
    <row r="122" spans="1:12">
      <c r="A122" t="s">
        <v>577</v>
      </c>
      <c r="B122" t="s">
        <v>2589</v>
      </c>
      <c r="C122" t="s">
        <v>3196</v>
      </c>
      <c r="D122">
        <v>51.119700000000002</v>
      </c>
      <c r="E122">
        <v>13.6744</v>
      </c>
      <c r="F122">
        <v>246</v>
      </c>
      <c r="G122" t="s">
        <v>3196</v>
      </c>
      <c r="H122">
        <v>13.6744</v>
      </c>
      <c r="I122">
        <v>51.119700000000002</v>
      </c>
      <c r="J122">
        <v>246</v>
      </c>
      <c r="K122">
        <f>SQRT((Table_Query_from_Excel_Files2[[#This Row],[Y]]-Table_Query_from_Excel_Files2[[#This Row],[LATITUDE_NU]])^2+(Table_Query_from_Excel_Files2[[#This Row],[X]]-Table_Query_from_Excel_Files2[[#This Row],[LONGITUDE_NU]])^2)</f>
        <v>0</v>
      </c>
      <c r="L122">
        <f>Table_Query_from_Excel_Files2[[#This Row],[elevation]]-Table_Query_from_Excel_Files2[[#This Row],[ELEVATION_NU]]</f>
        <v>0</v>
      </c>
    </row>
    <row r="123" spans="1:12">
      <c r="A123" t="s">
        <v>577</v>
      </c>
      <c r="B123" t="s">
        <v>2589</v>
      </c>
      <c r="C123" t="s">
        <v>3196</v>
      </c>
      <c r="D123">
        <v>51.119700000000002</v>
      </c>
      <c r="E123">
        <v>13.6744</v>
      </c>
      <c r="F123">
        <v>246</v>
      </c>
      <c r="G123" t="s">
        <v>3196</v>
      </c>
      <c r="H123">
        <v>13.6744</v>
      </c>
      <c r="I123">
        <v>51.119700000000002</v>
      </c>
      <c r="K123">
        <f>SQRT((Table_Query_from_Excel_Files2[[#This Row],[Y]]-Table_Query_from_Excel_Files2[[#This Row],[LATITUDE_NU]])^2+(Table_Query_from_Excel_Files2[[#This Row],[X]]-Table_Query_from_Excel_Files2[[#This Row],[LONGITUDE_NU]])^2)</f>
        <v>0</v>
      </c>
      <c r="L123">
        <f>Table_Query_from_Excel_Files2[[#This Row],[elevation]]-Table_Query_from_Excel_Files2[[#This Row],[ELEVATION_NU]]</f>
        <v>-246</v>
      </c>
    </row>
    <row r="124" spans="1:12">
      <c r="A124" t="s">
        <v>579</v>
      </c>
      <c r="B124" t="s">
        <v>1446</v>
      </c>
      <c r="C124" t="s">
        <v>3191</v>
      </c>
      <c r="D124">
        <v>-81.069999694800003</v>
      </c>
      <c r="E124">
        <v>-40.5</v>
      </c>
      <c r="F124">
        <v>100</v>
      </c>
      <c r="G124" t="s">
        <v>3191</v>
      </c>
      <c r="H124">
        <v>-40.5</v>
      </c>
      <c r="I124">
        <v>-81.069999694800003</v>
      </c>
      <c r="J124">
        <v>100</v>
      </c>
      <c r="K124">
        <f>SQRT((Table_Query_from_Excel_Files2[[#This Row],[Y]]-Table_Query_from_Excel_Files2[[#This Row],[LATITUDE_NU]])^2+(Table_Query_from_Excel_Files2[[#This Row],[X]]-Table_Query_from_Excel_Files2[[#This Row],[LONGITUDE_NU]])^2)</f>
        <v>0</v>
      </c>
      <c r="L124">
        <f>Table_Query_from_Excel_Files2[[#This Row],[elevation]]-Table_Query_from_Excel_Files2[[#This Row],[ELEVATION_NU]]</f>
        <v>0</v>
      </c>
    </row>
    <row r="125" spans="1:12">
      <c r="A125" t="s">
        <v>585</v>
      </c>
      <c r="B125" t="s">
        <v>1535</v>
      </c>
      <c r="C125" t="s">
        <v>3199</v>
      </c>
      <c r="D125">
        <v>38.566665649400001</v>
      </c>
      <c r="E125">
        <v>67.766670227099993</v>
      </c>
      <c r="F125">
        <v>800</v>
      </c>
      <c r="G125" t="s">
        <v>3199</v>
      </c>
      <c r="H125">
        <v>67.766670227099894</v>
      </c>
      <c r="I125">
        <v>38.566665649400001</v>
      </c>
      <c r="J125">
        <v>800</v>
      </c>
      <c r="K125">
        <f>SQRT((Table_Query_from_Excel_Files2[[#This Row],[Y]]-Table_Query_from_Excel_Files2[[#This Row],[LATITUDE_NU]])^2+(Table_Query_from_Excel_Files2[[#This Row],[X]]-Table_Query_from_Excel_Files2[[#This Row],[LONGITUDE_NU]])^2)</f>
        <v>9.9475983006414026E-14</v>
      </c>
      <c r="L125">
        <f>Table_Query_from_Excel_Files2[[#This Row],[elevation]]-Table_Query_from_Excel_Files2[[#This Row],[ELEVATION_NU]]</f>
        <v>0</v>
      </c>
    </row>
    <row r="126" spans="1:12">
      <c r="A126" t="s">
        <v>586</v>
      </c>
      <c r="B126" t="s">
        <v>1675</v>
      </c>
      <c r="C126" t="s">
        <v>3173</v>
      </c>
      <c r="D126">
        <v>8.3999996185000008</v>
      </c>
      <c r="E126">
        <v>-82.416999816900002</v>
      </c>
      <c r="F126">
        <v>27</v>
      </c>
      <c r="G126" t="s">
        <v>3173</v>
      </c>
      <c r="H126">
        <v>-82.416999816900002</v>
      </c>
      <c r="I126">
        <v>8.3999996185000008</v>
      </c>
      <c r="J126">
        <v>27</v>
      </c>
      <c r="K126">
        <f>SQRT((Table_Query_from_Excel_Files2[[#This Row],[Y]]-Table_Query_from_Excel_Files2[[#This Row],[LATITUDE_NU]])^2+(Table_Query_from_Excel_Files2[[#This Row],[X]]-Table_Query_from_Excel_Files2[[#This Row],[LONGITUDE_NU]])^2)</f>
        <v>0</v>
      </c>
      <c r="L126">
        <f>Table_Query_from_Excel_Files2[[#This Row],[elevation]]-Table_Query_from_Excel_Files2[[#This Row],[ELEVATION_NU]]</f>
        <v>0</v>
      </c>
    </row>
    <row r="127" spans="1:12">
      <c r="A127" t="s">
        <v>587</v>
      </c>
      <c r="B127" t="s">
        <v>1725</v>
      </c>
      <c r="C127" t="s">
        <v>3175</v>
      </c>
      <c r="D127">
        <v>38.535701751700003</v>
      </c>
      <c r="E127">
        <v>-121.7760009766</v>
      </c>
      <c r="F127">
        <v>18</v>
      </c>
      <c r="G127" t="s">
        <v>3175</v>
      </c>
      <c r="H127">
        <v>-121.77600097659899</v>
      </c>
      <c r="I127">
        <v>38.535701751700003</v>
      </c>
      <c r="J127">
        <v>18</v>
      </c>
      <c r="K127">
        <f>SQRT((Table_Query_from_Excel_Files2[[#This Row],[Y]]-Table_Query_from_Excel_Files2[[#This Row],[LATITUDE_NU]])^2+(Table_Query_from_Excel_Files2[[#This Row],[X]]-Table_Query_from_Excel_Files2[[#This Row],[LONGITUDE_NU]])^2)</f>
        <v>1.0089706847793423E-12</v>
      </c>
      <c r="L127">
        <f>Table_Query_from_Excel_Files2[[#This Row],[elevation]]-Table_Query_from_Excel_Files2[[#This Row],[ELEVATION_NU]]</f>
        <v>0</v>
      </c>
    </row>
    <row r="128" spans="1:12">
      <c r="A128" t="s">
        <v>589</v>
      </c>
      <c r="B128" t="s">
        <v>27</v>
      </c>
      <c r="C128" t="s">
        <v>26</v>
      </c>
      <c r="D128">
        <v>-12.416666984600001</v>
      </c>
      <c r="E128">
        <v>130.88333129879999</v>
      </c>
      <c r="F128">
        <v>31</v>
      </c>
      <c r="G128" t="s">
        <v>26</v>
      </c>
      <c r="H128">
        <v>130.88333129879899</v>
      </c>
      <c r="I128">
        <v>-12.416666984600001</v>
      </c>
      <c r="J128">
        <v>31</v>
      </c>
      <c r="K128">
        <f>SQRT((Table_Query_from_Excel_Files2[[#This Row],[Y]]-Table_Query_from_Excel_Files2[[#This Row],[LATITUDE_NU]])^2+(Table_Query_from_Excel_Files2[[#This Row],[X]]-Table_Query_from_Excel_Files2[[#This Row],[LONGITUDE_NU]])^2)</f>
        <v>9.9475983006414026E-13</v>
      </c>
      <c r="L128">
        <f>Table_Query_from_Excel_Files2[[#This Row],[elevation]]-Table_Query_from_Excel_Files2[[#This Row],[ELEVATION_NU]]</f>
        <v>0</v>
      </c>
    </row>
    <row r="129" spans="1:12">
      <c r="A129" t="s">
        <v>591</v>
      </c>
      <c r="B129" t="s">
        <v>1374</v>
      </c>
      <c r="C129" t="s">
        <v>3188</v>
      </c>
      <c r="D129">
        <v>73.5</v>
      </c>
      <c r="E129">
        <v>80.230003356899999</v>
      </c>
      <c r="F129">
        <v>18</v>
      </c>
      <c r="G129" t="s">
        <v>3188</v>
      </c>
      <c r="H129">
        <v>80.2300033568999</v>
      </c>
      <c r="I129">
        <v>73.5</v>
      </c>
      <c r="J129">
        <v>18</v>
      </c>
      <c r="K129">
        <f>SQRT((Table_Query_from_Excel_Files2[[#This Row],[Y]]-Table_Query_from_Excel_Files2[[#This Row],[LATITUDE_NU]])^2+(Table_Query_from_Excel_Files2[[#This Row],[X]]-Table_Query_from_Excel_Files2[[#This Row],[LONGITUDE_NU]])^2)</f>
        <v>9.9475983006414026E-14</v>
      </c>
      <c r="L129">
        <f>Table_Query_from_Excel_Files2[[#This Row],[elevation]]-Table_Query_from_Excel_Files2[[#This Row],[ELEVATION_NU]]</f>
        <v>0</v>
      </c>
    </row>
    <row r="130" spans="1:12">
      <c r="A130" t="s">
        <v>594</v>
      </c>
      <c r="B130" t="s">
        <v>1462</v>
      </c>
      <c r="C130" t="s">
        <v>1944</v>
      </c>
      <c r="D130">
        <v>55.315384999999999</v>
      </c>
      <c r="E130">
        <v>-3.206305</v>
      </c>
      <c r="F130">
        <v>242</v>
      </c>
      <c r="G130" t="s">
        <v>1944</v>
      </c>
      <c r="H130">
        <v>-3.206305</v>
      </c>
      <c r="I130">
        <v>55.315384999999999</v>
      </c>
      <c r="J130">
        <v>242</v>
      </c>
      <c r="K130">
        <f>SQRT((Table_Query_from_Excel_Files2[[#This Row],[Y]]-Table_Query_from_Excel_Files2[[#This Row],[LATITUDE_NU]])^2+(Table_Query_from_Excel_Files2[[#This Row],[X]]-Table_Query_from_Excel_Files2[[#This Row],[LONGITUDE_NU]])^2)</f>
        <v>0</v>
      </c>
      <c r="L130">
        <f>Table_Query_from_Excel_Files2[[#This Row],[elevation]]-Table_Query_from_Excel_Files2[[#This Row],[ELEVATION_NU]]</f>
        <v>0</v>
      </c>
    </row>
    <row r="131" spans="1:12">
      <c r="A131" t="s">
        <v>595</v>
      </c>
      <c r="B131" t="s">
        <v>1477</v>
      </c>
      <c r="C131" t="s">
        <v>3201</v>
      </c>
      <c r="D131">
        <v>53.549999237100003</v>
      </c>
      <c r="E131">
        <v>-114.0999984741</v>
      </c>
      <c r="F131">
        <v>766</v>
      </c>
      <c r="G131" t="s">
        <v>3201</v>
      </c>
      <c r="H131">
        <v>-114.0999984741</v>
      </c>
      <c r="I131">
        <v>53.549999237100003</v>
      </c>
      <c r="J131">
        <v>766</v>
      </c>
      <c r="K131">
        <f>SQRT((Table_Query_from_Excel_Files2[[#This Row],[Y]]-Table_Query_from_Excel_Files2[[#This Row],[LATITUDE_NU]])^2+(Table_Query_from_Excel_Files2[[#This Row],[X]]-Table_Query_from_Excel_Files2[[#This Row],[LONGITUDE_NU]])^2)</f>
        <v>0</v>
      </c>
      <c r="L131">
        <f>Table_Query_from_Excel_Files2[[#This Row],[elevation]]-Table_Query_from_Excel_Files2[[#This Row],[ELEVATION_NU]]</f>
        <v>0</v>
      </c>
    </row>
    <row r="132" spans="1:12">
      <c r="A132" t="s">
        <v>596</v>
      </c>
      <c r="B132" t="s">
        <v>1572</v>
      </c>
      <c r="C132" t="s">
        <v>3203</v>
      </c>
      <c r="D132">
        <v>32.479999542199998</v>
      </c>
      <c r="E132">
        <v>51.430000305199997</v>
      </c>
      <c r="F132">
        <v>1550</v>
      </c>
      <c r="G132" t="s">
        <v>3203</v>
      </c>
      <c r="H132">
        <v>51.430000305199897</v>
      </c>
      <c r="I132">
        <v>32.479999542199899</v>
      </c>
      <c r="J132">
        <v>1550</v>
      </c>
      <c r="K132">
        <f>SQRT((Table_Query_from_Excel_Files2[[#This Row],[Y]]-Table_Query_from_Excel_Files2[[#This Row],[LATITUDE_NU]])^2+(Table_Query_from_Excel_Files2[[#This Row],[X]]-Table_Query_from_Excel_Files2[[#This Row],[LONGITUDE_NU]])^2)</f>
        <v>1.4068028429806625E-13</v>
      </c>
      <c r="L132">
        <f>Table_Query_from_Excel_Files2[[#This Row],[elevation]]-Table_Query_from_Excel_Files2[[#This Row],[ELEVATION_NU]]</f>
        <v>0</v>
      </c>
    </row>
    <row r="133" spans="1:12">
      <c r="A133" t="s">
        <v>596</v>
      </c>
      <c r="B133" t="s">
        <v>1572</v>
      </c>
      <c r="C133" t="s">
        <v>3203</v>
      </c>
      <c r="D133">
        <v>32.479999542199998</v>
      </c>
      <c r="E133">
        <v>51.430000305199997</v>
      </c>
      <c r="F133">
        <v>1550</v>
      </c>
      <c r="G133" t="s">
        <v>3203</v>
      </c>
      <c r="H133">
        <v>51.430000305199897</v>
      </c>
      <c r="I133">
        <v>32.479999542199899</v>
      </c>
      <c r="J133">
        <v>1550</v>
      </c>
      <c r="K133">
        <f>SQRT((Table_Query_from_Excel_Files2[[#This Row],[Y]]-Table_Query_from_Excel_Files2[[#This Row],[LATITUDE_NU]])^2+(Table_Query_from_Excel_Files2[[#This Row],[X]]-Table_Query_from_Excel_Files2[[#This Row],[LONGITUDE_NU]])^2)</f>
        <v>1.4068028429806625E-13</v>
      </c>
      <c r="L133">
        <f>Table_Query_from_Excel_Files2[[#This Row],[elevation]]-Table_Query_from_Excel_Files2[[#This Row],[ELEVATION_NU]]</f>
        <v>0</v>
      </c>
    </row>
    <row r="134" spans="1:12">
      <c r="A134" t="s">
        <v>597</v>
      </c>
      <c r="B134" t="s">
        <v>39</v>
      </c>
      <c r="C134" t="s">
        <v>37</v>
      </c>
      <c r="D134">
        <v>44.231006000000001</v>
      </c>
      <c r="E134">
        <v>-79.783839</v>
      </c>
      <c r="F134">
        <v>255</v>
      </c>
      <c r="G134" t="s">
        <v>37</v>
      </c>
      <c r="H134">
        <v>-79.783839</v>
      </c>
      <c r="I134">
        <v>44.231006000000001</v>
      </c>
      <c r="J134">
        <v>255</v>
      </c>
      <c r="K134">
        <f>SQRT((Table_Query_from_Excel_Files2[[#This Row],[Y]]-Table_Query_from_Excel_Files2[[#This Row],[LATITUDE_NU]])^2+(Table_Query_from_Excel_Files2[[#This Row],[X]]-Table_Query_from_Excel_Files2[[#This Row],[LONGITUDE_NU]])^2)</f>
        <v>0</v>
      </c>
      <c r="L134">
        <f>Table_Query_from_Excel_Files2[[#This Row],[elevation]]-Table_Query_from_Excel_Files2[[#This Row],[ELEVATION_NU]]</f>
        <v>0</v>
      </c>
    </row>
    <row r="135" spans="1:12">
      <c r="A135" t="s">
        <v>599</v>
      </c>
      <c r="B135" t="s">
        <v>1656</v>
      </c>
      <c r="C135" t="s">
        <v>2184</v>
      </c>
      <c r="D135">
        <v>-27.1666660309</v>
      </c>
      <c r="E135">
        <v>-109.4167022705</v>
      </c>
      <c r="F135">
        <v>41</v>
      </c>
      <c r="G135" t="s">
        <v>2184</v>
      </c>
      <c r="H135">
        <v>-109.416702270499</v>
      </c>
      <c r="I135">
        <v>-27.1666660309</v>
      </c>
      <c r="J135">
        <v>41</v>
      </c>
      <c r="K135">
        <f>SQRT((Table_Query_from_Excel_Files2[[#This Row],[Y]]-Table_Query_from_Excel_Files2[[#This Row],[LATITUDE_NU]])^2+(Table_Query_from_Excel_Files2[[#This Row],[X]]-Table_Query_from_Excel_Files2[[#This Row],[LONGITUDE_NU]])^2)</f>
        <v>9.9475983006414026E-13</v>
      </c>
      <c r="L135">
        <f>Table_Query_from_Excel_Files2[[#This Row],[elevation]]-Table_Query_from_Excel_Files2[[#This Row],[ELEVATION_NU]]</f>
        <v>0</v>
      </c>
    </row>
    <row r="136" spans="1:12">
      <c r="A136" t="s">
        <v>601</v>
      </c>
      <c r="B136" t="s">
        <v>1368</v>
      </c>
      <c r="C136" t="s">
        <v>3481</v>
      </c>
      <c r="D136">
        <v>43.319999694800003</v>
      </c>
      <c r="E136">
        <v>42.470001220699999</v>
      </c>
      <c r="F136">
        <v>2100</v>
      </c>
      <c r="G136" t="s">
        <v>3481</v>
      </c>
      <c r="H136">
        <v>42.470001220699899</v>
      </c>
      <c r="I136">
        <v>43.319999694800003</v>
      </c>
      <c r="J136">
        <v>2100</v>
      </c>
      <c r="K136">
        <f>SQRT((Table_Query_from_Excel_Files2[[#This Row],[Y]]-Table_Query_from_Excel_Files2[[#This Row],[LATITUDE_NU]])^2+(Table_Query_from_Excel_Files2[[#This Row],[X]]-Table_Query_from_Excel_Files2[[#This Row],[LONGITUDE_NU]])^2)</f>
        <v>9.9475983006414026E-14</v>
      </c>
      <c r="L136">
        <f>Table_Query_from_Excel_Files2[[#This Row],[elevation]]-Table_Query_from_Excel_Files2[[#This Row],[ELEVATION_NU]]</f>
        <v>0</v>
      </c>
    </row>
    <row r="137" spans="1:12">
      <c r="A137" t="s">
        <v>608</v>
      </c>
      <c r="B137" t="s">
        <v>1578</v>
      </c>
      <c r="C137" t="s">
        <v>3204</v>
      </c>
      <c r="D137">
        <v>-19.2000007629</v>
      </c>
      <c r="E137">
        <v>15.899999618500001</v>
      </c>
      <c r="F137">
        <v>1100</v>
      </c>
      <c r="G137" t="s">
        <v>3204</v>
      </c>
      <c r="H137">
        <v>15.899999618500001</v>
      </c>
      <c r="I137">
        <v>-19.2000007629</v>
      </c>
      <c r="J137">
        <v>1100</v>
      </c>
      <c r="K137">
        <f>SQRT((Table_Query_from_Excel_Files2[[#This Row],[Y]]-Table_Query_from_Excel_Files2[[#This Row],[LATITUDE_NU]])^2+(Table_Query_from_Excel_Files2[[#This Row],[X]]-Table_Query_from_Excel_Files2[[#This Row],[LONGITUDE_NU]])^2)</f>
        <v>0</v>
      </c>
      <c r="L137">
        <f>Table_Query_from_Excel_Files2[[#This Row],[elevation]]-Table_Query_from_Excel_Files2[[#This Row],[ELEVATION_NU]]</f>
        <v>0</v>
      </c>
    </row>
    <row r="138" spans="1:12">
      <c r="A138" t="s">
        <v>609</v>
      </c>
      <c r="B138" t="s">
        <v>50</v>
      </c>
      <c r="C138" t="s">
        <v>49</v>
      </c>
      <c r="D138">
        <v>80.050003051800005</v>
      </c>
      <c r="E138">
        <v>-86.416656494099996</v>
      </c>
      <c r="F138">
        <v>610</v>
      </c>
      <c r="G138" t="s">
        <v>49</v>
      </c>
      <c r="H138">
        <v>-86.416656494099897</v>
      </c>
      <c r="I138">
        <v>80.050003051800005</v>
      </c>
      <c r="J138">
        <v>610</v>
      </c>
      <c r="K138">
        <f>SQRT((Table_Query_from_Excel_Files2[[#This Row],[Y]]-Table_Query_from_Excel_Files2[[#This Row],[LATITUDE_NU]])^2+(Table_Query_from_Excel_Files2[[#This Row],[X]]-Table_Query_from_Excel_Files2[[#This Row],[LONGITUDE_NU]])^2)</f>
        <v>9.9475983006414026E-14</v>
      </c>
      <c r="L138">
        <f>Table_Query_from_Excel_Files2[[#This Row],[elevation]]-Table_Query_from_Excel_Files2[[#This Row],[ELEVATION_NU]]</f>
        <v>0</v>
      </c>
    </row>
    <row r="139" spans="1:12">
      <c r="A139" t="s">
        <v>609</v>
      </c>
      <c r="B139" t="s">
        <v>50</v>
      </c>
      <c r="C139" t="s">
        <v>49</v>
      </c>
      <c r="D139">
        <v>80.050003051800005</v>
      </c>
      <c r="E139">
        <v>-86.416656494099996</v>
      </c>
      <c r="F139">
        <v>610</v>
      </c>
      <c r="G139" t="s">
        <v>49</v>
      </c>
      <c r="H139">
        <v>-86.416656494099897</v>
      </c>
      <c r="I139">
        <v>80.050003051800005</v>
      </c>
      <c r="J139">
        <v>610</v>
      </c>
      <c r="K139">
        <f>SQRT((Table_Query_from_Excel_Files2[[#This Row],[Y]]-Table_Query_from_Excel_Files2[[#This Row],[LATITUDE_NU]])^2+(Table_Query_from_Excel_Files2[[#This Row],[X]]-Table_Query_from_Excel_Files2[[#This Row],[LONGITUDE_NU]])^2)</f>
        <v>9.9475983006414026E-14</v>
      </c>
      <c r="L139">
        <f>Table_Query_from_Excel_Files2[[#This Row],[elevation]]-Table_Query_from_Excel_Files2[[#This Row],[ELEVATION_NU]]</f>
        <v>0</v>
      </c>
    </row>
    <row r="140" spans="1:12">
      <c r="A140" t="s">
        <v>611</v>
      </c>
      <c r="B140" t="s">
        <v>1393</v>
      </c>
      <c r="C140" t="s">
        <v>3205</v>
      </c>
      <c r="D140">
        <v>25.3899993896</v>
      </c>
      <c r="E140">
        <v>-80.680000305199997</v>
      </c>
      <c r="F140">
        <v>2</v>
      </c>
      <c r="G140" t="s">
        <v>3205</v>
      </c>
      <c r="H140">
        <v>-80.680000305199997</v>
      </c>
      <c r="I140">
        <v>25.3899993896</v>
      </c>
      <c r="J140">
        <v>2</v>
      </c>
      <c r="K140">
        <f>SQRT((Table_Query_from_Excel_Files2[[#This Row],[Y]]-Table_Query_from_Excel_Files2[[#This Row],[LATITUDE_NU]])^2+(Table_Query_from_Excel_Files2[[#This Row],[X]]-Table_Query_from_Excel_Files2[[#This Row],[LONGITUDE_NU]])^2)</f>
        <v>0</v>
      </c>
      <c r="L140">
        <f>Table_Query_from_Excel_Files2[[#This Row],[elevation]]-Table_Query_from_Excel_Files2[[#This Row],[ELEVATION_NU]]</f>
        <v>0</v>
      </c>
    </row>
    <row r="141" spans="1:12">
      <c r="A141" t="s">
        <v>611</v>
      </c>
      <c r="B141" t="s">
        <v>1393</v>
      </c>
      <c r="C141" t="s">
        <v>3205</v>
      </c>
      <c r="D141">
        <v>25.3899993896</v>
      </c>
      <c r="E141">
        <v>-80.680000305199997</v>
      </c>
      <c r="F141">
        <v>2</v>
      </c>
      <c r="G141" t="s">
        <v>3205</v>
      </c>
      <c r="H141">
        <v>-80.680000305199997</v>
      </c>
      <c r="I141">
        <v>25.3899993896</v>
      </c>
      <c r="J141">
        <v>2</v>
      </c>
      <c r="K141">
        <f>SQRT((Table_Query_from_Excel_Files2[[#This Row],[Y]]-Table_Query_from_Excel_Files2[[#This Row],[LATITUDE_NU]])^2+(Table_Query_from_Excel_Files2[[#This Row],[X]]-Table_Query_from_Excel_Files2[[#This Row],[LONGITUDE_NU]])^2)</f>
        <v>0</v>
      </c>
      <c r="L141">
        <f>Table_Query_from_Excel_Files2[[#This Row],[elevation]]-Table_Query_from_Excel_Files2[[#This Row],[ELEVATION_NU]]</f>
        <v>0</v>
      </c>
    </row>
    <row r="142" spans="1:12">
      <c r="A142" t="s">
        <v>613</v>
      </c>
      <c r="B142" t="s">
        <v>1597</v>
      </c>
      <c r="C142" t="s">
        <v>3209</v>
      </c>
      <c r="D142">
        <v>-65.245780940000003</v>
      </c>
      <c r="E142">
        <v>-64.257102970000005</v>
      </c>
      <c r="F142">
        <v>10</v>
      </c>
      <c r="G142" t="s">
        <v>3209</v>
      </c>
      <c r="H142">
        <v>-64.257102966299897</v>
      </c>
      <c r="I142">
        <v>-65.245780944800003</v>
      </c>
      <c r="J142">
        <v>10</v>
      </c>
      <c r="K142">
        <f>SQRT((Table_Query_from_Excel_Files2[[#This Row],[Y]]-Table_Query_from_Excel_Files2[[#This Row],[LATITUDE_NU]])^2+(Table_Query_from_Excel_Files2[[#This Row],[X]]-Table_Query_from_Excel_Files2[[#This Row],[LONGITUDE_NU]])^2)</f>
        <v>6.0605946851272739E-9</v>
      </c>
      <c r="L142">
        <f>Table_Query_from_Excel_Files2[[#This Row],[elevation]]-Table_Query_from_Excel_Files2[[#This Row],[ELEVATION_NU]]</f>
        <v>0</v>
      </c>
    </row>
    <row r="143" spans="1:12">
      <c r="A143" t="s">
        <v>613</v>
      </c>
      <c r="B143" t="s">
        <v>1597</v>
      </c>
      <c r="C143" t="s">
        <v>3209</v>
      </c>
      <c r="D143">
        <v>-65.245780940000003</v>
      </c>
      <c r="E143">
        <v>-64.257102970000005</v>
      </c>
      <c r="F143">
        <v>10</v>
      </c>
      <c r="G143" t="s">
        <v>3209</v>
      </c>
      <c r="H143">
        <v>-64.257102966299897</v>
      </c>
      <c r="I143">
        <v>-65.245780944800003</v>
      </c>
      <c r="J143">
        <v>10</v>
      </c>
      <c r="K143">
        <f>SQRT((Table_Query_from_Excel_Files2[[#This Row],[Y]]-Table_Query_from_Excel_Files2[[#This Row],[LATITUDE_NU]])^2+(Table_Query_from_Excel_Files2[[#This Row],[X]]-Table_Query_from_Excel_Files2[[#This Row],[LONGITUDE_NU]])^2)</f>
        <v>6.0605946851272739E-9</v>
      </c>
      <c r="L143">
        <f>Table_Query_from_Excel_Files2[[#This Row],[elevation]]-Table_Query_from_Excel_Files2[[#This Row],[ELEVATION_NU]]</f>
        <v>0</v>
      </c>
    </row>
    <row r="144" spans="1:12">
      <c r="A144" t="s">
        <v>616</v>
      </c>
      <c r="B144" t="s">
        <v>1713</v>
      </c>
      <c r="C144" t="s">
        <v>3224</v>
      </c>
      <c r="D144">
        <v>36.766666412399999</v>
      </c>
      <c r="E144">
        <v>-119.7166671753</v>
      </c>
      <c r="F144">
        <v>100</v>
      </c>
      <c r="G144" t="s">
        <v>3224</v>
      </c>
      <c r="H144">
        <v>-119.7166671753</v>
      </c>
      <c r="I144">
        <v>36.7666664123999</v>
      </c>
      <c r="J144">
        <v>100</v>
      </c>
      <c r="K144">
        <f>SQRT((Table_Query_from_Excel_Files2[[#This Row],[Y]]-Table_Query_from_Excel_Files2[[#This Row],[LATITUDE_NU]])^2+(Table_Query_from_Excel_Files2[[#This Row],[X]]-Table_Query_from_Excel_Files2[[#This Row],[LONGITUDE_NU]])^2)</f>
        <v>9.9475983006414026E-14</v>
      </c>
      <c r="L144">
        <f>Table_Query_from_Excel_Files2[[#This Row],[elevation]]-Table_Query_from_Excel_Files2[[#This Row],[ELEVATION_NU]]</f>
        <v>0</v>
      </c>
    </row>
    <row r="145" spans="1:12">
      <c r="A145" t="s">
        <v>617</v>
      </c>
      <c r="B145" t="s">
        <v>1724</v>
      </c>
      <c r="C145" t="s">
        <v>3208</v>
      </c>
      <c r="D145">
        <v>64.819999694800003</v>
      </c>
      <c r="E145">
        <v>-147.86999511720001</v>
      </c>
      <c r="F145">
        <v>138</v>
      </c>
      <c r="G145" t="s">
        <v>3208</v>
      </c>
      <c r="H145">
        <v>-147.86999511720001</v>
      </c>
      <c r="I145">
        <v>64.819999694800003</v>
      </c>
      <c r="J145">
        <v>138</v>
      </c>
      <c r="K145">
        <f>SQRT((Table_Query_from_Excel_Files2[[#This Row],[Y]]-Table_Query_from_Excel_Files2[[#This Row],[LATITUDE_NU]])^2+(Table_Query_from_Excel_Files2[[#This Row],[X]]-Table_Query_from_Excel_Files2[[#This Row],[LONGITUDE_NU]])^2)</f>
        <v>0</v>
      </c>
      <c r="L145">
        <f>Table_Query_from_Excel_Files2[[#This Row],[elevation]]-Table_Query_from_Excel_Files2[[#This Row],[ELEVATION_NU]]</f>
        <v>0</v>
      </c>
    </row>
    <row r="146" spans="1:12">
      <c r="A146" t="s">
        <v>618</v>
      </c>
      <c r="B146" t="s">
        <v>1399</v>
      </c>
      <c r="C146" t="s">
        <v>3216</v>
      </c>
      <c r="D146">
        <v>40.569999694800003</v>
      </c>
      <c r="E146">
        <v>-105.0699996948</v>
      </c>
      <c r="F146">
        <v>1551</v>
      </c>
      <c r="G146" t="s">
        <v>3216</v>
      </c>
      <c r="H146">
        <v>-105.0699996948</v>
      </c>
      <c r="I146">
        <v>40.569999694800003</v>
      </c>
      <c r="J146">
        <v>1551</v>
      </c>
      <c r="K146">
        <f>SQRT((Table_Query_from_Excel_Files2[[#This Row],[Y]]-Table_Query_from_Excel_Files2[[#This Row],[LATITUDE_NU]])^2+(Table_Query_from_Excel_Files2[[#This Row],[X]]-Table_Query_from_Excel_Files2[[#This Row],[LONGITUDE_NU]])^2)</f>
        <v>0</v>
      </c>
      <c r="L146">
        <f>Table_Query_from_Excel_Files2[[#This Row],[elevation]]-Table_Query_from_Excel_Files2[[#This Row],[ELEVATION_NU]]</f>
        <v>0</v>
      </c>
    </row>
    <row r="147" spans="1:12">
      <c r="A147" t="s">
        <v>620</v>
      </c>
      <c r="B147" t="s">
        <v>1643</v>
      </c>
      <c r="C147" t="s">
        <v>3212</v>
      </c>
      <c r="D147">
        <v>44.549999237100003</v>
      </c>
      <c r="E147">
        <v>35.1199989319</v>
      </c>
      <c r="F147">
        <v>42</v>
      </c>
      <c r="G147" t="s">
        <v>3212</v>
      </c>
      <c r="H147">
        <v>35.1199989319</v>
      </c>
      <c r="I147">
        <v>44.549999237100003</v>
      </c>
      <c r="J147">
        <v>42</v>
      </c>
      <c r="K147">
        <f>SQRT((Table_Query_from_Excel_Files2[[#This Row],[Y]]-Table_Query_from_Excel_Files2[[#This Row],[LATITUDE_NU]])^2+(Table_Query_from_Excel_Files2[[#This Row],[X]]-Table_Query_from_Excel_Files2[[#This Row],[LONGITUDE_NU]])^2)</f>
        <v>0</v>
      </c>
      <c r="L147">
        <f>Table_Query_from_Excel_Files2[[#This Row],[elevation]]-Table_Query_from_Excel_Files2[[#This Row],[ELEVATION_NU]]</f>
        <v>0</v>
      </c>
    </row>
    <row r="148" spans="1:12">
      <c r="A148" t="s">
        <v>627</v>
      </c>
      <c r="B148" t="s">
        <v>279</v>
      </c>
      <c r="C148" t="s">
        <v>3219</v>
      </c>
      <c r="D148">
        <v>48.310001373299997</v>
      </c>
      <c r="E148">
        <v>-105.0999984741</v>
      </c>
      <c r="F148">
        <v>634</v>
      </c>
      <c r="G148" t="s">
        <v>3219</v>
      </c>
      <c r="H148">
        <v>-105.0999984741</v>
      </c>
      <c r="I148">
        <v>48.310001373299897</v>
      </c>
      <c r="J148">
        <v>634</v>
      </c>
      <c r="K148">
        <f>SQRT((Table_Query_from_Excel_Files2[[#This Row],[Y]]-Table_Query_from_Excel_Files2[[#This Row],[LATITUDE_NU]])^2+(Table_Query_from_Excel_Files2[[#This Row],[X]]-Table_Query_from_Excel_Files2[[#This Row],[LONGITUDE_NU]])^2)</f>
        <v>9.9475983006414026E-14</v>
      </c>
      <c r="L148">
        <f>Table_Query_from_Excel_Files2[[#This Row],[elevation]]-Table_Query_from_Excel_Files2[[#This Row],[ELEVATION_NU]]</f>
        <v>0</v>
      </c>
    </row>
    <row r="149" spans="1:12">
      <c r="A149" t="s">
        <v>631</v>
      </c>
      <c r="B149" t="s">
        <v>1426</v>
      </c>
      <c r="C149" t="s">
        <v>3220</v>
      </c>
      <c r="D149">
        <v>9.3299999237000009</v>
      </c>
      <c r="E149">
        <v>-79.980003356899999</v>
      </c>
      <c r="F149">
        <v>57</v>
      </c>
      <c r="G149" t="s">
        <v>3220</v>
      </c>
      <c r="H149">
        <v>-79.9800033568999</v>
      </c>
      <c r="I149">
        <v>9.3299999237000009</v>
      </c>
      <c r="J149">
        <v>57</v>
      </c>
      <c r="K149">
        <f>SQRT((Table_Query_from_Excel_Files2[[#This Row],[Y]]-Table_Query_from_Excel_Files2[[#This Row],[LATITUDE_NU]])^2+(Table_Query_from_Excel_Files2[[#This Row],[X]]-Table_Query_from_Excel_Files2[[#This Row],[LONGITUDE_NU]])^2)</f>
        <v>9.9475983006414026E-14</v>
      </c>
      <c r="L149">
        <f>Table_Query_from_Excel_Files2[[#This Row],[elevation]]-Table_Query_from_Excel_Files2[[#This Row],[ELEVATION_NU]]</f>
        <v>0</v>
      </c>
    </row>
    <row r="150" spans="1:12">
      <c r="A150" t="s">
        <v>631</v>
      </c>
      <c r="B150" t="s">
        <v>1426</v>
      </c>
      <c r="C150" t="s">
        <v>3220</v>
      </c>
      <c r="D150">
        <v>9.3299999237000009</v>
      </c>
      <c r="E150">
        <v>-79.980003356899999</v>
      </c>
      <c r="F150">
        <v>57</v>
      </c>
      <c r="G150" t="s">
        <v>3220</v>
      </c>
      <c r="H150">
        <v>-79.9800033568999</v>
      </c>
      <c r="I150">
        <v>9.3299999237000009</v>
      </c>
      <c r="J150">
        <v>57</v>
      </c>
      <c r="K150">
        <f>SQRT((Table_Query_from_Excel_Files2[[#This Row],[Y]]-Table_Query_from_Excel_Files2[[#This Row],[LATITUDE_NU]])^2+(Table_Query_from_Excel_Files2[[#This Row],[X]]-Table_Query_from_Excel_Files2[[#This Row],[LONGITUDE_NU]])^2)</f>
        <v>9.9475983006414026E-14</v>
      </c>
      <c r="L150">
        <f>Table_Query_from_Excel_Files2[[#This Row],[elevation]]-Table_Query_from_Excel_Files2[[#This Row],[ELEVATION_NU]]</f>
        <v>0</v>
      </c>
    </row>
    <row r="151" spans="1:12">
      <c r="A151" t="s">
        <v>632</v>
      </c>
      <c r="B151" t="s">
        <v>1378</v>
      </c>
      <c r="C151" t="s">
        <v>3221</v>
      </c>
      <c r="D151">
        <v>32.830001831099999</v>
      </c>
      <c r="E151">
        <v>-97.050003051800005</v>
      </c>
      <c r="F151">
        <v>176</v>
      </c>
      <c r="G151" t="s">
        <v>3221</v>
      </c>
      <c r="H151">
        <v>-97.050003051800005</v>
      </c>
      <c r="I151">
        <v>32.830001831099899</v>
      </c>
      <c r="J151">
        <v>176</v>
      </c>
      <c r="K151">
        <f>SQRT((Table_Query_from_Excel_Files2[[#This Row],[Y]]-Table_Query_from_Excel_Files2[[#This Row],[LATITUDE_NU]])^2+(Table_Query_from_Excel_Files2[[#This Row],[X]]-Table_Query_from_Excel_Files2[[#This Row],[LONGITUDE_NU]])^2)</f>
        <v>9.9475983006414026E-14</v>
      </c>
      <c r="L151">
        <f>Table_Query_from_Excel_Files2[[#This Row],[elevation]]-Table_Query_from_Excel_Files2[[#This Row],[ELEVATION_NU]]</f>
        <v>0</v>
      </c>
    </row>
    <row r="152" spans="1:12">
      <c r="A152" t="s">
        <v>633</v>
      </c>
      <c r="B152" t="s">
        <v>1505</v>
      </c>
      <c r="C152" t="s">
        <v>3226</v>
      </c>
      <c r="D152">
        <v>32.650001525900002</v>
      </c>
      <c r="E152">
        <v>-16.8833332062</v>
      </c>
      <c r="F152">
        <v>58</v>
      </c>
      <c r="G152" t="s">
        <v>3226</v>
      </c>
      <c r="H152">
        <v>-16.8833332062</v>
      </c>
      <c r="I152">
        <v>32.650001525900002</v>
      </c>
      <c r="J152">
        <v>58</v>
      </c>
      <c r="K152">
        <f>SQRT((Table_Query_from_Excel_Files2[[#This Row],[Y]]-Table_Query_from_Excel_Files2[[#This Row],[LATITUDE_NU]])^2+(Table_Query_from_Excel_Files2[[#This Row],[X]]-Table_Query_from_Excel_Files2[[#This Row],[LONGITUDE_NU]])^2)</f>
        <v>0</v>
      </c>
      <c r="L152">
        <f>Table_Query_from_Excel_Files2[[#This Row],[elevation]]-Table_Query_from_Excel_Files2[[#This Row],[ELEVATION_NU]]</f>
        <v>0</v>
      </c>
    </row>
    <row r="153" spans="1:12">
      <c r="A153" t="s">
        <v>634</v>
      </c>
      <c r="B153" t="s">
        <v>1714</v>
      </c>
      <c r="C153" t="s">
        <v>3227</v>
      </c>
      <c r="D153">
        <v>39.132999420200001</v>
      </c>
      <c r="E153">
        <v>-77.214996337900004</v>
      </c>
      <c r="F153">
        <v>130</v>
      </c>
      <c r="G153" t="s">
        <v>3227</v>
      </c>
      <c r="H153">
        <v>-77.214996337900004</v>
      </c>
      <c r="I153">
        <v>39.132999420200001</v>
      </c>
      <c r="J153">
        <v>130</v>
      </c>
      <c r="K153">
        <f>SQRT((Table_Query_from_Excel_Files2[[#This Row],[Y]]-Table_Query_from_Excel_Files2[[#This Row],[LATITUDE_NU]])^2+(Table_Query_from_Excel_Files2[[#This Row],[X]]-Table_Query_from_Excel_Files2[[#This Row],[LONGITUDE_NU]])^2)</f>
        <v>0</v>
      </c>
      <c r="L153">
        <f>Table_Query_from_Excel_Files2[[#This Row],[elevation]]-Table_Query_from_Excel_Files2[[#This Row],[ELEVATION_NU]]</f>
        <v>0</v>
      </c>
    </row>
    <row r="154" spans="1:12">
      <c r="A154" t="s">
        <v>635</v>
      </c>
      <c r="B154" t="s">
        <v>1594</v>
      </c>
      <c r="C154" t="s">
        <v>3228</v>
      </c>
      <c r="D154">
        <v>-0.68000000719999998</v>
      </c>
      <c r="E154">
        <v>73.150001525899995</v>
      </c>
      <c r="F154">
        <v>2</v>
      </c>
      <c r="G154" t="s">
        <v>3228</v>
      </c>
      <c r="H154">
        <v>73.150001525899896</v>
      </c>
      <c r="I154">
        <v>-0.68000000719999998</v>
      </c>
      <c r="J154">
        <v>2</v>
      </c>
      <c r="K154">
        <f>SQRT((Table_Query_from_Excel_Files2[[#This Row],[Y]]-Table_Query_from_Excel_Files2[[#This Row],[LATITUDE_NU]])^2+(Table_Query_from_Excel_Files2[[#This Row],[X]]-Table_Query_from_Excel_Files2[[#This Row],[LONGITUDE_NU]])^2)</f>
        <v>9.9475983006414026E-14</v>
      </c>
      <c r="L154">
        <f>Table_Query_from_Excel_Files2[[#This Row],[elevation]]-Table_Query_from_Excel_Files2[[#This Row],[ELEVATION_NU]]</f>
        <v>0</v>
      </c>
    </row>
    <row r="155" spans="1:12">
      <c r="A155" t="s">
        <v>637</v>
      </c>
      <c r="B155" t="s">
        <v>1712</v>
      </c>
      <c r="C155" t="s">
        <v>3257</v>
      </c>
      <c r="D155">
        <v>33.177799224899999</v>
      </c>
      <c r="E155">
        <v>-84.406097412099996</v>
      </c>
      <c r="F155">
        <v>270</v>
      </c>
      <c r="G155" t="s">
        <v>3257</v>
      </c>
      <c r="H155">
        <v>-84.406097412099896</v>
      </c>
      <c r="I155">
        <v>33.1777992248999</v>
      </c>
      <c r="J155">
        <v>270</v>
      </c>
      <c r="K155">
        <f>SQRT((Table_Query_from_Excel_Files2[[#This Row],[Y]]-Table_Query_from_Excel_Files2[[#This Row],[LATITUDE_NU]])^2+(Table_Query_from_Excel_Files2[[#This Row],[X]]-Table_Query_from_Excel_Files2[[#This Row],[LONGITUDE_NU]])^2)</f>
        <v>1.4068028429806625E-13</v>
      </c>
      <c r="L155">
        <f>Table_Query_from_Excel_Files2[[#This Row],[elevation]]-Table_Query_from_Excel_Files2[[#This Row],[ELEVATION_NU]]</f>
        <v>0</v>
      </c>
    </row>
    <row r="156" spans="1:12">
      <c r="A156" t="s">
        <v>643</v>
      </c>
      <c r="B156" t="s">
        <v>2617</v>
      </c>
      <c r="C156" t="s">
        <v>3259</v>
      </c>
      <c r="D156">
        <v>48.200000762899997</v>
      </c>
      <c r="E156">
        <v>16.5699996948</v>
      </c>
      <c r="F156">
        <v>156</v>
      </c>
      <c r="G156" t="s">
        <v>3259</v>
      </c>
      <c r="H156">
        <v>16.57</v>
      </c>
      <c r="I156">
        <v>48.2</v>
      </c>
      <c r="J156">
        <v>156</v>
      </c>
      <c r="K156">
        <f>SQRT((Table_Query_from_Excel_Files2[[#This Row],[Y]]-Table_Query_from_Excel_Files2[[#This Row],[LATITUDE_NU]])^2+(Table_Query_from_Excel_Files2[[#This Row],[X]]-Table_Query_from_Excel_Files2[[#This Row],[LONGITUDE_NU]])^2)</f>
        <v>8.2168329716641326E-7</v>
      </c>
      <c r="L156">
        <f>Table_Query_from_Excel_Files2[[#This Row],[elevation]]-Table_Query_from_Excel_Files2[[#This Row],[ELEVATION_NU]]</f>
        <v>0</v>
      </c>
    </row>
    <row r="157" spans="1:12">
      <c r="A157" t="s">
        <v>643</v>
      </c>
      <c r="B157" t="s">
        <v>2617</v>
      </c>
      <c r="C157" t="s">
        <v>3259</v>
      </c>
      <c r="D157">
        <v>48.200000762899997</v>
      </c>
      <c r="E157">
        <v>16.5699996948</v>
      </c>
      <c r="F157">
        <v>156</v>
      </c>
      <c r="G157" t="s">
        <v>3259</v>
      </c>
      <c r="H157">
        <v>16.57</v>
      </c>
      <c r="I157">
        <v>48.2</v>
      </c>
      <c r="J157">
        <v>156</v>
      </c>
      <c r="K157">
        <f>SQRT((Table_Query_from_Excel_Files2[[#This Row],[Y]]-Table_Query_from_Excel_Files2[[#This Row],[LATITUDE_NU]])^2+(Table_Query_from_Excel_Files2[[#This Row],[X]]-Table_Query_from_Excel_Files2[[#This Row],[LONGITUDE_NU]])^2)</f>
        <v>8.2168329716641326E-7</v>
      </c>
      <c r="L157">
        <f>Table_Query_from_Excel_Files2[[#This Row],[elevation]]-Table_Query_from_Excel_Files2[[#This Row],[ELEVATION_NU]]</f>
        <v>0</v>
      </c>
    </row>
    <row r="158" spans="1:12">
      <c r="A158" t="s">
        <v>644</v>
      </c>
      <c r="B158" t="s">
        <v>1658</v>
      </c>
      <c r="C158" t="s">
        <v>3238</v>
      </c>
      <c r="D158">
        <v>36.270000457800002</v>
      </c>
      <c r="E158">
        <v>100.62000274659999</v>
      </c>
      <c r="F158">
        <v>2860</v>
      </c>
      <c r="G158" t="s">
        <v>3238</v>
      </c>
      <c r="H158">
        <v>100.620002746599</v>
      </c>
      <c r="I158">
        <v>36.270000457800002</v>
      </c>
      <c r="J158">
        <v>2860</v>
      </c>
      <c r="K158">
        <f>SQRT((Table_Query_from_Excel_Files2[[#This Row],[Y]]-Table_Query_from_Excel_Files2[[#This Row],[LATITUDE_NU]])^2+(Table_Query_from_Excel_Files2[[#This Row],[X]]-Table_Query_from_Excel_Files2[[#This Row],[LONGITUDE_NU]])^2)</f>
        <v>9.9475983006414026E-13</v>
      </c>
      <c r="L158">
        <f>Table_Query_from_Excel_Files2[[#This Row],[elevation]]-Table_Query_from_Excel_Files2[[#This Row],[ELEVATION_NU]]</f>
        <v>0</v>
      </c>
    </row>
    <row r="159" spans="1:12">
      <c r="A159" t="s">
        <v>647</v>
      </c>
      <c r="B159" t="s">
        <v>1412</v>
      </c>
      <c r="C159" t="s">
        <v>3234</v>
      </c>
      <c r="D159">
        <v>50.6300010681</v>
      </c>
      <c r="E159">
        <v>-97.050003051800005</v>
      </c>
      <c r="F159">
        <v>228</v>
      </c>
      <c r="G159" t="s">
        <v>3234</v>
      </c>
      <c r="H159">
        <v>-97.050003051800005</v>
      </c>
      <c r="I159">
        <v>50.6300010681</v>
      </c>
      <c r="J159">
        <v>228</v>
      </c>
      <c r="K159">
        <f>SQRT((Table_Query_from_Excel_Files2[[#This Row],[Y]]-Table_Query_from_Excel_Files2[[#This Row],[LATITUDE_NU]])^2+(Table_Query_from_Excel_Files2[[#This Row],[X]]-Table_Query_from_Excel_Files2[[#This Row],[LONGITUDE_NU]])^2)</f>
        <v>0</v>
      </c>
      <c r="L159">
        <f>Table_Query_from_Excel_Files2[[#This Row],[elevation]]-Table_Query_from_Excel_Files2[[#This Row],[ELEVATION_NU]]</f>
        <v>0</v>
      </c>
    </row>
    <row r="160" spans="1:12">
      <c r="A160" t="s">
        <v>650</v>
      </c>
      <c r="B160" t="s">
        <v>1397</v>
      </c>
      <c r="C160" t="s">
        <v>3235</v>
      </c>
      <c r="D160">
        <v>48.509998321499999</v>
      </c>
      <c r="E160">
        <v>-113.9960021973</v>
      </c>
      <c r="F160">
        <v>976</v>
      </c>
      <c r="G160" t="s">
        <v>3235</v>
      </c>
      <c r="H160">
        <v>-113.9960021973</v>
      </c>
      <c r="I160">
        <v>48.5099983214999</v>
      </c>
      <c r="J160">
        <v>976</v>
      </c>
      <c r="K160">
        <f>SQRT((Table_Query_from_Excel_Files2[[#This Row],[Y]]-Table_Query_from_Excel_Files2[[#This Row],[LATITUDE_NU]])^2+(Table_Query_from_Excel_Files2[[#This Row],[X]]-Table_Query_from_Excel_Files2[[#This Row],[LONGITUDE_NU]])^2)</f>
        <v>9.9475983006414026E-14</v>
      </c>
      <c r="L160">
        <f>Table_Query_from_Excel_Files2[[#This Row],[elevation]]-Table_Query_from_Excel_Files2[[#This Row],[ELEVATION_NU]]</f>
        <v>0</v>
      </c>
    </row>
    <row r="161" spans="1:12">
      <c r="A161" t="s">
        <v>652</v>
      </c>
      <c r="B161" t="s">
        <v>1711</v>
      </c>
      <c r="C161" t="s">
        <v>3255</v>
      </c>
      <c r="D161">
        <v>44.479999542199998</v>
      </c>
      <c r="E161">
        <v>-88.129997253400006</v>
      </c>
      <c r="F161">
        <v>209</v>
      </c>
      <c r="G161" t="s">
        <v>3255</v>
      </c>
      <c r="H161">
        <v>-88.129997253400006</v>
      </c>
      <c r="I161">
        <v>44.479999542199899</v>
      </c>
      <c r="J161">
        <v>209</v>
      </c>
      <c r="K161">
        <f>SQRT((Table_Query_from_Excel_Files2[[#This Row],[Y]]-Table_Query_from_Excel_Files2[[#This Row],[LATITUDE_NU]])^2+(Table_Query_from_Excel_Files2[[#This Row],[X]]-Table_Query_from_Excel_Files2[[#This Row],[LONGITUDE_NU]])^2)</f>
        <v>9.9475983006414026E-14</v>
      </c>
      <c r="L161">
        <f>Table_Query_from_Excel_Files2[[#This Row],[elevation]]-Table_Query_from_Excel_Files2[[#This Row],[ELEVATION_NU]]</f>
        <v>0</v>
      </c>
    </row>
    <row r="162" spans="1:12">
      <c r="A162" t="s">
        <v>654</v>
      </c>
      <c r="B162" t="s">
        <v>1710</v>
      </c>
      <c r="C162" t="s">
        <v>3231</v>
      </c>
      <c r="D162">
        <v>42.8800010681</v>
      </c>
      <c r="E162">
        <v>-77.029998779300001</v>
      </c>
      <c r="F162">
        <v>218</v>
      </c>
      <c r="G162" t="s">
        <v>3231</v>
      </c>
      <c r="H162">
        <v>-77.029998779300001</v>
      </c>
      <c r="I162">
        <v>42.8800010681</v>
      </c>
      <c r="J162">
        <v>218</v>
      </c>
      <c r="K162">
        <f>SQRT((Table_Query_from_Excel_Files2[[#This Row],[Y]]-Table_Query_from_Excel_Files2[[#This Row],[LATITUDE_NU]])^2+(Table_Query_from_Excel_Files2[[#This Row],[X]]-Table_Query_from_Excel_Files2[[#This Row],[LONGITUDE_NU]])^2)</f>
        <v>0</v>
      </c>
      <c r="L162">
        <f>Table_Query_from_Excel_Files2[[#This Row],[elevation]]-Table_Query_from_Excel_Files2[[#This Row],[ELEVATION_NU]]</f>
        <v>0</v>
      </c>
    </row>
    <row r="163" spans="1:12">
      <c r="A163" t="s">
        <v>655</v>
      </c>
      <c r="B163" t="s">
        <v>1567</v>
      </c>
      <c r="C163" t="s">
        <v>3242</v>
      </c>
      <c r="D163">
        <v>53.290279388400002</v>
      </c>
      <c r="E163">
        <v>-60.387500762899997</v>
      </c>
      <c r="F163">
        <v>39</v>
      </c>
      <c r="G163" t="s">
        <v>3242</v>
      </c>
      <c r="H163">
        <v>-60.387500762899897</v>
      </c>
      <c r="I163">
        <v>53.290279388400002</v>
      </c>
      <c r="J163">
        <v>39</v>
      </c>
      <c r="K163">
        <f>SQRT((Table_Query_from_Excel_Files2[[#This Row],[Y]]-Table_Query_from_Excel_Files2[[#This Row],[LATITUDE_NU]])^2+(Table_Query_from_Excel_Files2[[#This Row],[X]]-Table_Query_from_Excel_Files2[[#This Row],[LONGITUDE_NU]])^2)</f>
        <v>9.9475983006414026E-14</v>
      </c>
      <c r="L163">
        <f>Table_Query_from_Excel_Files2[[#This Row],[elevation]]-Table_Query_from_Excel_Files2[[#This Row],[ELEVATION_NU]]</f>
        <v>0</v>
      </c>
    </row>
    <row r="164" spans="1:12">
      <c r="A164" t="s">
        <v>659</v>
      </c>
      <c r="B164" t="s">
        <v>1564</v>
      </c>
      <c r="C164" t="s">
        <v>3249</v>
      </c>
      <c r="D164">
        <v>47.180000305199997</v>
      </c>
      <c r="E164">
        <v>-93.529998779300001</v>
      </c>
      <c r="F164">
        <v>390</v>
      </c>
      <c r="G164" t="s">
        <v>3249</v>
      </c>
      <c r="H164">
        <v>-93.529998779300001</v>
      </c>
      <c r="I164">
        <v>47.180000305199897</v>
      </c>
      <c r="J164">
        <v>390</v>
      </c>
      <c r="K164">
        <f>SQRT((Table_Query_from_Excel_Files2[[#This Row],[Y]]-Table_Query_from_Excel_Files2[[#This Row],[LATITUDE_NU]])^2+(Table_Query_from_Excel_Files2[[#This Row],[X]]-Table_Query_from_Excel_Files2[[#This Row],[LONGITUDE_NU]])^2)</f>
        <v>9.9475983006414026E-14</v>
      </c>
      <c r="L164">
        <f>Table_Query_from_Excel_Files2[[#This Row],[elevation]]-Table_Query_from_Excel_Files2[[#This Row],[ELEVATION_NU]]</f>
        <v>0</v>
      </c>
    </row>
    <row r="165" spans="1:12">
      <c r="A165" t="s">
        <v>661</v>
      </c>
      <c r="B165" t="s">
        <v>1379</v>
      </c>
      <c r="C165" t="s">
        <v>3295</v>
      </c>
      <c r="D165">
        <v>36.066665649400001</v>
      </c>
      <c r="E165">
        <v>-112.1500015259</v>
      </c>
      <c r="F165">
        <v>2152</v>
      </c>
      <c r="G165" t="s">
        <v>3295</v>
      </c>
      <c r="H165">
        <v>-112.2</v>
      </c>
      <c r="I165">
        <v>36.07</v>
      </c>
      <c r="J165">
        <v>2152</v>
      </c>
      <c r="K165">
        <f>SQRT((Table_Query_from_Excel_Files2[[#This Row],[Y]]-Table_Query_from_Excel_Files2[[#This Row],[LATITUDE_NU]])^2+(Table_Query_from_Excel_Files2[[#This Row],[X]]-Table_Query_from_Excel_Files2[[#This Row],[LONGITUDE_NU]])^2)</f>
        <v>5.0109533087555863E-2</v>
      </c>
      <c r="L165">
        <f>Table_Query_from_Excel_Files2[[#This Row],[elevation]]-Table_Query_from_Excel_Files2[[#This Row],[ELEVATION_NU]]</f>
        <v>0</v>
      </c>
    </row>
    <row r="166" spans="1:12">
      <c r="A166" t="s">
        <v>663</v>
      </c>
      <c r="B166" t="s">
        <v>1436</v>
      </c>
      <c r="C166" t="s">
        <v>3253</v>
      </c>
      <c r="D166">
        <v>35.599998474099998</v>
      </c>
      <c r="E166">
        <v>-83.779998779300001</v>
      </c>
      <c r="F166">
        <v>564</v>
      </c>
      <c r="G166" t="s">
        <v>3253</v>
      </c>
      <c r="H166">
        <v>-83.779998779300001</v>
      </c>
      <c r="I166">
        <v>35.599998474099898</v>
      </c>
      <c r="J166">
        <v>564</v>
      </c>
      <c r="K166">
        <f>SQRT((Table_Query_from_Excel_Files2[[#This Row],[Y]]-Table_Query_from_Excel_Files2[[#This Row],[LATITUDE_NU]])^2+(Table_Query_from_Excel_Files2[[#This Row],[X]]-Table_Query_from_Excel_Files2[[#This Row],[LONGITUDE_NU]])^2)</f>
        <v>9.9475983006414026E-14</v>
      </c>
      <c r="L166">
        <f>Table_Query_from_Excel_Files2[[#This Row],[elevation]]-Table_Query_from_Excel_Files2[[#This Row],[ELEVATION_NU]]</f>
        <v>0</v>
      </c>
    </row>
    <row r="167" spans="1:12">
      <c r="A167" t="s">
        <v>3248</v>
      </c>
      <c r="B167" t="s">
        <v>3246</v>
      </c>
      <c r="C167" t="s">
        <v>3247</v>
      </c>
      <c r="D167">
        <v>39.085000000000001</v>
      </c>
      <c r="E167">
        <v>-27.963999999999999</v>
      </c>
      <c r="F167">
        <v>0</v>
      </c>
      <c r="G167" t="s">
        <v>3247</v>
      </c>
      <c r="H167">
        <v>-28.0242</v>
      </c>
      <c r="I167">
        <v>39.091999999999999</v>
      </c>
      <c r="J167">
        <v>32</v>
      </c>
      <c r="K167">
        <f>SQRT((Table_Query_from_Excel_Files2[[#This Row],[Y]]-Table_Query_from_Excel_Files2[[#This Row],[LATITUDE_NU]])^2+(Table_Query_from_Excel_Files2[[#This Row],[X]]-Table_Query_from_Excel_Files2[[#This Row],[LONGITUDE_NU]])^2)</f>
        <v>6.0605610301358963E-2</v>
      </c>
      <c r="L167">
        <f>Table_Query_from_Excel_Files2[[#This Row],[elevation]]-Table_Query_from_Excel_Files2[[#This Row],[ELEVATION_NU]]</f>
        <v>32</v>
      </c>
    </row>
    <row r="168" spans="1:12">
      <c r="A168" t="s">
        <v>3245</v>
      </c>
      <c r="B168" t="s">
        <v>3246</v>
      </c>
      <c r="C168" t="s">
        <v>3247</v>
      </c>
      <c r="D168">
        <v>39.085000000000001</v>
      </c>
      <c r="E168">
        <v>-27.963999999999999</v>
      </c>
      <c r="F168">
        <v>0</v>
      </c>
      <c r="G168" t="s">
        <v>3247</v>
      </c>
      <c r="H168">
        <v>-28.0242</v>
      </c>
      <c r="I168">
        <v>39.091999999999999</v>
      </c>
      <c r="J168">
        <v>32</v>
      </c>
      <c r="K168">
        <f>SQRT((Table_Query_from_Excel_Files2[[#This Row],[Y]]-Table_Query_from_Excel_Files2[[#This Row],[LATITUDE_NU]])^2+(Table_Query_from_Excel_Files2[[#This Row],[X]]-Table_Query_from_Excel_Files2[[#This Row],[LONGITUDE_NU]])^2)</f>
        <v>6.0605610301358963E-2</v>
      </c>
      <c r="L168">
        <f>Table_Query_from_Excel_Files2[[#This Row],[elevation]]-Table_Query_from_Excel_Files2[[#This Row],[ELEVATION_NU]]</f>
        <v>32</v>
      </c>
    </row>
    <row r="169" spans="1:12">
      <c r="A169" t="s">
        <v>665</v>
      </c>
      <c r="B169" t="s">
        <v>1717</v>
      </c>
      <c r="C169" t="s">
        <v>3237</v>
      </c>
      <c r="D169">
        <v>38.990001678500001</v>
      </c>
      <c r="E169">
        <v>-76.830001831100006</v>
      </c>
      <c r="F169">
        <v>100</v>
      </c>
      <c r="G169" t="s">
        <v>3237</v>
      </c>
      <c r="H169">
        <v>-76.830001831100006</v>
      </c>
      <c r="I169">
        <v>38.990001678500001</v>
      </c>
      <c r="J169">
        <v>100</v>
      </c>
      <c r="K169">
        <f>SQRT((Table_Query_from_Excel_Files2[[#This Row],[Y]]-Table_Query_from_Excel_Files2[[#This Row],[LATITUDE_NU]])^2+(Table_Query_from_Excel_Files2[[#This Row],[X]]-Table_Query_from_Excel_Files2[[#This Row],[LONGITUDE_NU]])^2)</f>
        <v>0</v>
      </c>
      <c r="L169">
        <f>Table_Query_from_Excel_Files2[[#This Row],[elevation]]-Table_Query_from_Excel_Files2[[#This Row],[ELEVATION_NU]]</f>
        <v>0</v>
      </c>
    </row>
    <row r="170" spans="1:12">
      <c r="A170" t="s">
        <v>671</v>
      </c>
      <c r="B170" t="s">
        <v>1489</v>
      </c>
      <c r="C170" t="s">
        <v>3266</v>
      </c>
      <c r="D170">
        <v>36.1399993896</v>
      </c>
      <c r="E170">
        <v>37.099998474099998</v>
      </c>
      <c r="F170">
        <v>502</v>
      </c>
      <c r="G170" t="s">
        <v>3266</v>
      </c>
      <c r="H170">
        <v>37.099998474099898</v>
      </c>
      <c r="I170">
        <v>36.1399993896</v>
      </c>
      <c r="J170">
        <v>502</v>
      </c>
      <c r="K170">
        <f>SQRT((Table_Query_from_Excel_Files2[[#This Row],[Y]]-Table_Query_from_Excel_Files2[[#This Row],[LATITUDE_NU]])^2+(Table_Query_from_Excel_Files2[[#This Row],[X]]-Table_Query_from_Excel_Files2[[#This Row],[LONGITUDE_NU]])^2)</f>
        <v>9.9475983006414026E-14</v>
      </c>
      <c r="L170">
        <f>Table_Query_from_Excel_Files2[[#This Row],[elevation]]-Table_Query_from_Excel_Files2[[#This Row],[ELEVATION_NU]]</f>
        <v>0</v>
      </c>
    </row>
    <row r="171" spans="1:12">
      <c r="A171" t="s">
        <v>675</v>
      </c>
      <c r="B171" t="s">
        <v>1558</v>
      </c>
      <c r="C171" t="s">
        <v>3281</v>
      </c>
      <c r="D171">
        <v>33.3699989319</v>
      </c>
      <c r="E171">
        <v>43.569999694800003</v>
      </c>
      <c r="F171">
        <v>44</v>
      </c>
      <c r="G171" t="s">
        <v>3281</v>
      </c>
      <c r="H171">
        <v>43.569999694800003</v>
      </c>
      <c r="I171">
        <v>33.3699989319</v>
      </c>
      <c r="J171">
        <v>44</v>
      </c>
      <c r="K171">
        <f>SQRT((Table_Query_from_Excel_Files2[[#This Row],[Y]]-Table_Query_from_Excel_Files2[[#This Row],[LATITUDE_NU]])^2+(Table_Query_from_Excel_Files2[[#This Row],[X]]-Table_Query_from_Excel_Files2[[#This Row],[LONGITUDE_NU]])^2)</f>
        <v>0</v>
      </c>
      <c r="L171">
        <f>Table_Query_from_Excel_Files2[[#This Row],[elevation]]-Table_Query_from_Excel_Files2[[#This Row],[ELEVATION_NU]]</f>
        <v>0</v>
      </c>
    </row>
    <row r="172" spans="1:12">
      <c r="A172" t="s">
        <v>676</v>
      </c>
      <c r="B172" t="s">
        <v>1559</v>
      </c>
      <c r="C172" t="s">
        <v>3268</v>
      </c>
      <c r="D172">
        <v>-72.319999694800003</v>
      </c>
      <c r="E172">
        <v>170.2200012207</v>
      </c>
      <c r="F172">
        <v>5</v>
      </c>
      <c r="G172" t="s">
        <v>3268</v>
      </c>
      <c r="H172">
        <v>170.2200012207</v>
      </c>
      <c r="I172">
        <v>-72.319999694800003</v>
      </c>
      <c r="J172">
        <v>5</v>
      </c>
      <c r="K172">
        <f>SQRT((Table_Query_from_Excel_Files2[[#This Row],[Y]]-Table_Query_from_Excel_Files2[[#This Row],[LATITUDE_NU]])^2+(Table_Query_from_Excel_Files2[[#This Row],[X]]-Table_Query_from_Excel_Files2[[#This Row],[LONGITUDE_NU]])^2)</f>
        <v>0</v>
      </c>
      <c r="L172">
        <f>Table_Query_from_Excel_Files2[[#This Row],[elevation]]-Table_Query_from_Excel_Files2[[#This Row],[ELEVATION_NU]]</f>
        <v>0</v>
      </c>
    </row>
    <row r="173" spans="1:12">
      <c r="A173" t="s">
        <v>678</v>
      </c>
      <c r="B173" t="s">
        <v>142</v>
      </c>
      <c r="C173" t="s">
        <v>141</v>
      </c>
      <c r="D173">
        <v>-75.571509000000006</v>
      </c>
      <c r="E173">
        <v>-25.50386</v>
      </c>
      <c r="F173">
        <v>30</v>
      </c>
      <c r="G173" t="s">
        <v>141</v>
      </c>
      <c r="H173">
        <v>-26.18</v>
      </c>
      <c r="I173">
        <v>-75.62</v>
      </c>
      <c r="J173">
        <v>30</v>
      </c>
      <c r="K173">
        <f>SQRT((Table_Query_from_Excel_Files2[[#This Row],[Y]]-Table_Query_from_Excel_Files2[[#This Row],[LATITUDE_NU]])^2+(Table_Query_from_Excel_Files2[[#This Row],[X]]-Table_Query_from_Excel_Files2[[#This Row],[LONGITUDE_NU]])^2)</f>
        <v>0.67787659399111877</v>
      </c>
      <c r="L173">
        <f>Table_Query_from_Excel_Files2[[#This Row],[elevation]]-Table_Query_from_Excel_Files2[[#This Row],[ELEVATION_NU]]</f>
        <v>0</v>
      </c>
    </row>
    <row r="174" spans="1:12">
      <c r="A174" t="s">
        <v>679</v>
      </c>
      <c r="B174" t="s">
        <v>1571</v>
      </c>
      <c r="C174" t="s">
        <v>3290</v>
      </c>
      <c r="D174">
        <v>-42.816665649400001</v>
      </c>
      <c r="E174">
        <v>147.5</v>
      </c>
      <c r="F174">
        <v>20</v>
      </c>
      <c r="G174" t="s">
        <v>3290</v>
      </c>
      <c r="H174">
        <v>147.5</v>
      </c>
      <c r="I174">
        <v>-42.816665649400001</v>
      </c>
      <c r="J174">
        <v>20</v>
      </c>
      <c r="K174">
        <f>SQRT((Table_Query_from_Excel_Files2[[#This Row],[Y]]-Table_Query_from_Excel_Files2[[#This Row],[LATITUDE_NU]])^2+(Table_Query_from_Excel_Files2[[#This Row],[X]]-Table_Query_from_Excel_Files2[[#This Row],[LONGITUDE_NU]])^2)</f>
        <v>0</v>
      </c>
      <c r="L174">
        <f>Table_Query_from_Excel_Files2[[#This Row],[elevation]]-Table_Query_from_Excel_Files2[[#This Row],[ELEVATION_NU]]</f>
        <v>0</v>
      </c>
    </row>
    <row r="175" spans="1:12">
      <c r="A175" t="s">
        <v>680</v>
      </c>
      <c r="B175" t="s">
        <v>2632</v>
      </c>
      <c r="C175" t="s">
        <v>3286</v>
      </c>
      <c r="D175">
        <v>52.682998657200002</v>
      </c>
      <c r="E175">
        <v>1.6829999685000001</v>
      </c>
      <c r="F175">
        <v>14</v>
      </c>
      <c r="G175" t="s">
        <v>3286</v>
      </c>
      <c r="H175">
        <v>1.6829999685000001</v>
      </c>
      <c r="I175">
        <v>52.682998657200002</v>
      </c>
      <c r="J175">
        <v>14</v>
      </c>
      <c r="K175">
        <f>SQRT((Table_Query_from_Excel_Files2[[#This Row],[Y]]-Table_Query_from_Excel_Files2[[#This Row],[LATITUDE_NU]])^2+(Table_Query_from_Excel_Files2[[#This Row],[X]]-Table_Query_from_Excel_Files2[[#This Row],[LONGITUDE_NU]])^2)</f>
        <v>0</v>
      </c>
      <c r="L175">
        <f>Table_Query_from_Excel_Files2[[#This Row],[elevation]]-Table_Query_from_Excel_Files2[[#This Row],[ELEVATION_NU]]</f>
        <v>0</v>
      </c>
    </row>
    <row r="176" spans="1:12">
      <c r="A176" t="s">
        <v>680</v>
      </c>
      <c r="B176" t="s">
        <v>2632</v>
      </c>
      <c r="C176" t="s">
        <v>3286</v>
      </c>
      <c r="D176">
        <v>52.682998657200002</v>
      </c>
      <c r="E176">
        <v>1.6829999685000001</v>
      </c>
      <c r="F176">
        <v>14</v>
      </c>
      <c r="G176" t="s">
        <v>3286</v>
      </c>
      <c r="H176">
        <v>1.6829999685000001</v>
      </c>
      <c r="I176">
        <v>52.682998657200002</v>
      </c>
      <c r="K176">
        <f>SQRT((Table_Query_from_Excel_Files2[[#This Row],[Y]]-Table_Query_from_Excel_Files2[[#This Row],[LATITUDE_NU]])^2+(Table_Query_from_Excel_Files2[[#This Row],[X]]-Table_Query_from_Excel_Files2[[#This Row],[LONGITUDE_NU]])^2)</f>
        <v>0</v>
      </c>
      <c r="L176">
        <f>Table_Query_from_Excel_Files2[[#This Row],[elevation]]-Table_Query_from_Excel_Files2[[#This Row],[ELEVATION_NU]]</f>
        <v>-14</v>
      </c>
    </row>
    <row r="177" spans="1:12">
      <c r="A177" t="s">
        <v>683</v>
      </c>
      <c r="B177" t="s">
        <v>1460</v>
      </c>
      <c r="C177" t="s">
        <v>3287</v>
      </c>
      <c r="D177">
        <v>10</v>
      </c>
      <c r="E177">
        <v>-84.069999694800003</v>
      </c>
      <c r="F177">
        <v>1144</v>
      </c>
      <c r="G177" t="s">
        <v>3287</v>
      </c>
      <c r="H177">
        <v>-84.069999694800003</v>
      </c>
      <c r="I177">
        <v>10</v>
      </c>
      <c r="J177">
        <v>1144</v>
      </c>
      <c r="K177">
        <f>SQRT((Table_Query_from_Excel_Files2[[#This Row],[Y]]-Table_Query_from_Excel_Files2[[#This Row],[LATITUDE_NU]])^2+(Table_Query_from_Excel_Files2[[#This Row],[X]]-Table_Query_from_Excel_Files2[[#This Row],[LONGITUDE_NU]])^2)</f>
        <v>0</v>
      </c>
      <c r="L177">
        <f>Table_Query_from_Excel_Files2[[#This Row],[elevation]]-Table_Query_from_Excel_Files2[[#This Row],[ELEVATION_NU]]</f>
        <v>0</v>
      </c>
    </row>
    <row r="178" spans="1:12">
      <c r="A178" t="s">
        <v>684</v>
      </c>
      <c r="B178" t="s">
        <v>1580</v>
      </c>
      <c r="C178" t="s">
        <v>3284</v>
      </c>
      <c r="D178">
        <v>80.620002746599994</v>
      </c>
      <c r="E178">
        <v>58.099998474099998</v>
      </c>
      <c r="F178">
        <v>20</v>
      </c>
      <c r="G178" t="s">
        <v>3284</v>
      </c>
      <c r="H178">
        <v>58.099998474099898</v>
      </c>
      <c r="I178">
        <v>80.620002746599894</v>
      </c>
      <c r="J178">
        <v>20</v>
      </c>
      <c r="K178">
        <f>SQRT((Table_Query_from_Excel_Files2[[#This Row],[Y]]-Table_Query_from_Excel_Files2[[#This Row],[LATITUDE_NU]])^2+(Table_Query_from_Excel_Files2[[#This Row],[X]]-Table_Query_from_Excel_Files2[[#This Row],[LONGITUDE_NU]])^2)</f>
        <v>1.4068028429806625E-13</v>
      </c>
      <c r="L178">
        <f>Table_Query_from_Excel_Files2[[#This Row],[elevation]]-Table_Query_from_Excel_Files2[[#This Row],[ELEVATION_NU]]</f>
        <v>0</v>
      </c>
    </row>
    <row r="179" spans="1:12">
      <c r="A179" t="s">
        <v>687</v>
      </c>
      <c r="B179" t="s">
        <v>1636</v>
      </c>
      <c r="C179" t="s">
        <v>3267</v>
      </c>
      <c r="D179">
        <v>44.733333587600001</v>
      </c>
      <c r="E179">
        <v>-63.200000762899997</v>
      </c>
      <c r="F179">
        <v>31</v>
      </c>
      <c r="G179" t="s">
        <v>3267</v>
      </c>
      <c r="H179">
        <v>-63.200000762899897</v>
      </c>
      <c r="I179">
        <v>44.733333587600001</v>
      </c>
      <c r="J179">
        <v>31</v>
      </c>
      <c r="K179">
        <f>SQRT((Table_Query_from_Excel_Files2[[#This Row],[Y]]-Table_Query_from_Excel_Files2[[#This Row],[LATITUDE_NU]])^2+(Table_Query_from_Excel_Files2[[#This Row],[X]]-Table_Query_from_Excel_Files2[[#This Row],[LONGITUDE_NU]])^2)</f>
        <v>9.9475983006414026E-14</v>
      </c>
      <c r="L179">
        <f>Table_Query_from_Excel_Files2[[#This Row],[elevation]]-Table_Query_from_Excel_Files2[[#This Row],[ELEVATION_NU]]</f>
        <v>0</v>
      </c>
    </row>
    <row r="180" spans="1:12">
      <c r="A180" t="s">
        <v>690</v>
      </c>
      <c r="B180" t="s">
        <v>1434</v>
      </c>
      <c r="C180" t="s">
        <v>3289</v>
      </c>
      <c r="D180">
        <v>19.579999923700001</v>
      </c>
      <c r="E180">
        <v>-155.07000732419999</v>
      </c>
      <c r="F180">
        <v>11</v>
      </c>
      <c r="G180" t="s">
        <v>3289</v>
      </c>
      <c r="H180">
        <v>-155.070007324199</v>
      </c>
      <c r="I180">
        <v>19.579999923700001</v>
      </c>
      <c r="J180">
        <v>11</v>
      </c>
      <c r="K180">
        <f>SQRT((Table_Query_from_Excel_Files2[[#This Row],[Y]]-Table_Query_from_Excel_Files2[[#This Row],[LATITUDE_NU]])^2+(Table_Query_from_Excel_Files2[[#This Row],[X]]-Table_Query_from_Excel_Files2[[#This Row],[LONGITUDE_NU]])^2)</f>
        <v>9.9475983006414026E-13</v>
      </c>
      <c r="L180">
        <f>Table_Query_from_Excel_Files2[[#This Row],[elevation]]-Table_Query_from_Excel_Files2[[#This Row],[ELEVATION_NU]]</f>
        <v>0</v>
      </c>
    </row>
    <row r="181" spans="1:12">
      <c r="A181" t="s">
        <v>691</v>
      </c>
      <c r="B181" t="s">
        <v>1617</v>
      </c>
      <c r="C181" t="s">
        <v>3293</v>
      </c>
      <c r="D181">
        <v>22.2095394135</v>
      </c>
      <c r="E181">
        <v>114.25788879389999</v>
      </c>
      <c r="F181">
        <v>60</v>
      </c>
      <c r="G181" t="s">
        <v>3293</v>
      </c>
      <c r="H181">
        <v>114.257888793899</v>
      </c>
      <c r="I181">
        <v>22.2095394135</v>
      </c>
      <c r="J181">
        <v>60</v>
      </c>
      <c r="K181">
        <f>SQRT((Table_Query_from_Excel_Files2[[#This Row],[Y]]-Table_Query_from_Excel_Files2[[#This Row],[LATITUDE_NU]])^2+(Table_Query_from_Excel_Files2[[#This Row],[X]]-Table_Query_from_Excel_Files2[[#This Row],[LONGITUDE_NU]])^2)</f>
        <v>9.9475983006414026E-13</v>
      </c>
      <c r="L181">
        <f>Table_Query_from_Excel_Files2[[#This Row],[elevation]]-Table_Query_from_Excel_Files2[[#This Row],[ELEVATION_NU]]</f>
        <v>0</v>
      </c>
    </row>
    <row r="182" spans="1:12">
      <c r="A182" t="s">
        <v>692</v>
      </c>
      <c r="B182" t="s">
        <v>1616</v>
      </c>
      <c r="C182" t="s">
        <v>2414</v>
      </c>
      <c r="D182">
        <v>22.3118972778</v>
      </c>
      <c r="E182">
        <v>114.17287445069999</v>
      </c>
      <c r="F182">
        <v>65</v>
      </c>
      <c r="G182" t="s">
        <v>2414</v>
      </c>
      <c r="H182">
        <v>114.172874450699</v>
      </c>
      <c r="I182">
        <v>22.3118972778</v>
      </c>
      <c r="J182">
        <v>65</v>
      </c>
      <c r="K182">
        <f>SQRT((Table_Query_from_Excel_Files2[[#This Row],[Y]]-Table_Query_from_Excel_Files2[[#This Row],[LATITUDE_NU]])^2+(Table_Query_from_Excel_Files2[[#This Row],[X]]-Table_Query_from_Excel_Files2[[#This Row],[LONGITUDE_NU]])^2)</f>
        <v>9.9475983006414026E-13</v>
      </c>
      <c r="L182">
        <f>Table_Query_from_Excel_Files2[[#This Row],[elevation]]-Table_Query_from_Excel_Files2[[#This Row],[ELEVATION_NU]]</f>
        <v>0</v>
      </c>
    </row>
    <row r="183" spans="1:12">
      <c r="A183" t="s">
        <v>693</v>
      </c>
      <c r="B183" t="s">
        <v>1685</v>
      </c>
      <c r="C183" t="s">
        <v>3301</v>
      </c>
      <c r="D183">
        <v>50.177199999999999</v>
      </c>
      <c r="E183">
        <v>15.8386</v>
      </c>
      <c r="F183">
        <v>285</v>
      </c>
      <c r="G183" t="s">
        <v>8258</v>
      </c>
      <c r="H183">
        <v>15.8386</v>
      </c>
      <c r="I183">
        <v>50.177199999999999</v>
      </c>
      <c r="J183">
        <v>285</v>
      </c>
      <c r="K183">
        <f>SQRT((Table_Query_from_Excel_Files2[[#This Row],[Y]]-Table_Query_from_Excel_Files2[[#This Row],[LATITUDE_NU]])^2+(Table_Query_from_Excel_Files2[[#This Row],[X]]-Table_Query_from_Excel_Files2[[#This Row],[LONGITUDE_NU]])^2)</f>
        <v>0</v>
      </c>
      <c r="L183">
        <f>Table_Query_from_Excel_Files2[[#This Row],[elevation]]-Table_Query_from_Excel_Files2[[#This Row],[ELEVATION_NU]]</f>
        <v>0</v>
      </c>
    </row>
    <row r="184" spans="1:12">
      <c r="A184" t="s">
        <v>696</v>
      </c>
      <c r="B184" t="s">
        <v>1396</v>
      </c>
      <c r="C184" t="s">
        <v>3294</v>
      </c>
      <c r="D184">
        <v>32.810001373299997</v>
      </c>
      <c r="E184">
        <v>-115.4400024414</v>
      </c>
      <c r="F184">
        <v>-18</v>
      </c>
      <c r="G184" t="s">
        <v>3294</v>
      </c>
      <c r="H184">
        <v>-115.440002441399</v>
      </c>
      <c r="I184">
        <v>32.810001373299897</v>
      </c>
      <c r="J184">
        <v>-18</v>
      </c>
      <c r="K184">
        <f>SQRT((Table_Query_from_Excel_Files2[[#This Row],[Y]]-Table_Query_from_Excel_Files2[[#This Row],[LATITUDE_NU]])^2+(Table_Query_from_Excel_Files2[[#This Row],[X]]-Table_Query_from_Excel_Files2[[#This Row],[LONGITUDE_NU]])^2)</f>
        <v>9.9972125650319625E-13</v>
      </c>
      <c r="L184">
        <f>Table_Query_from_Excel_Files2[[#This Row],[elevation]]-Table_Query_from_Excel_Files2[[#This Row],[ELEVATION_NU]]</f>
        <v>0</v>
      </c>
    </row>
    <row r="185" spans="1:12">
      <c r="A185" t="s">
        <v>696</v>
      </c>
      <c r="B185" t="s">
        <v>1396</v>
      </c>
      <c r="C185" t="s">
        <v>3294</v>
      </c>
      <c r="D185">
        <v>32.810001373299997</v>
      </c>
      <c r="E185">
        <v>-115.4400024414</v>
      </c>
      <c r="F185">
        <v>-18</v>
      </c>
      <c r="G185" t="s">
        <v>3294</v>
      </c>
      <c r="H185">
        <v>-115.440002441399</v>
      </c>
      <c r="I185">
        <v>32.810001373299897</v>
      </c>
      <c r="J185">
        <v>-18</v>
      </c>
      <c r="K185">
        <f>SQRT((Table_Query_from_Excel_Files2[[#This Row],[Y]]-Table_Query_from_Excel_Files2[[#This Row],[LATITUDE_NU]])^2+(Table_Query_from_Excel_Files2[[#This Row],[X]]-Table_Query_from_Excel_Files2[[#This Row],[LONGITUDE_NU]])^2)</f>
        <v>9.9972125650319625E-13</v>
      </c>
      <c r="L185">
        <f>Table_Query_from_Excel_Files2[[#This Row],[elevation]]-Table_Query_from_Excel_Files2[[#This Row],[ELEVATION_NU]]</f>
        <v>0</v>
      </c>
    </row>
    <row r="186" spans="1:12">
      <c r="A186" t="s">
        <v>700</v>
      </c>
      <c r="B186" t="s">
        <v>1592</v>
      </c>
      <c r="C186" t="s">
        <v>3270</v>
      </c>
      <c r="D186">
        <v>36.319999694800003</v>
      </c>
      <c r="E186">
        <v>-119.62999725340001</v>
      </c>
      <c r="F186">
        <v>73</v>
      </c>
      <c r="G186" t="s">
        <v>3270</v>
      </c>
      <c r="H186">
        <v>-119.62999725340001</v>
      </c>
      <c r="I186">
        <v>36.319999694800003</v>
      </c>
      <c r="J186">
        <v>73</v>
      </c>
      <c r="K186">
        <f>SQRT((Table_Query_from_Excel_Files2[[#This Row],[Y]]-Table_Query_from_Excel_Files2[[#This Row],[LATITUDE_NU]])^2+(Table_Query_from_Excel_Files2[[#This Row],[X]]-Table_Query_from_Excel_Files2[[#This Row],[LONGITUDE_NU]])^2)</f>
        <v>0</v>
      </c>
      <c r="L186">
        <f>Table_Query_from_Excel_Files2[[#This Row],[elevation]]-Table_Query_from_Excel_Files2[[#This Row],[ELEVATION_NU]]</f>
        <v>0</v>
      </c>
    </row>
    <row r="187" spans="1:12">
      <c r="A187" t="s">
        <v>704</v>
      </c>
      <c r="B187" t="s">
        <v>85</v>
      </c>
      <c r="C187" t="s">
        <v>83</v>
      </c>
      <c r="D187">
        <v>47.801498413099999</v>
      </c>
      <c r="E187">
        <v>11.009619712799999</v>
      </c>
      <c r="F187">
        <v>985</v>
      </c>
      <c r="G187" t="s">
        <v>83</v>
      </c>
      <c r="H187">
        <v>11.0096197127999</v>
      </c>
      <c r="I187">
        <v>47.8014984130999</v>
      </c>
      <c r="J187">
        <v>985</v>
      </c>
      <c r="K187">
        <f>SQRT((Table_Query_from_Excel_Files2[[#This Row],[Y]]-Table_Query_from_Excel_Files2[[#This Row],[LATITUDE_NU]])^2+(Table_Query_from_Excel_Files2[[#This Row],[X]]-Table_Query_from_Excel_Files2[[#This Row],[LONGITUDE_NU]])^2)</f>
        <v>1.4068028429806625E-13</v>
      </c>
      <c r="L187">
        <f>Table_Query_from_Excel_Files2[[#This Row],[elevation]]-Table_Query_from_Excel_Files2[[#This Row],[ELEVATION_NU]]</f>
        <v>0</v>
      </c>
    </row>
    <row r="188" spans="1:12">
      <c r="A188" t="s">
        <v>706</v>
      </c>
      <c r="B188" t="s">
        <v>1484</v>
      </c>
      <c r="C188" t="s">
        <v>3296</v>
      </c>
      <c r="D188">
        <v>77</v>
      </c>
      <c r="E188">
        <v>15.550000190700001</v>
      </c>
      <c r="F188">
        <v>11</v>
      </c>
      <c r="G188" t="s">
        <v>3296</v>
      </c>
      <c r="H188">
        <v>15.550000190699899</v>
      </c>
      <c r="I188">
        <v>77</v>
      </c>
      <c r="J188">
        <v>11</v>
      </c>
      <c r="K188">
        <f>SQRT((Table_Query_from_Excel_Files2[[#This Row],[Y]]-Table_Query_from_Excel_Files2[[#This Row],[LATITUDE_NU]])^2+(Table_Query_from_Excel_Files2[[#This Row],[X]]-Table_Query_from_Excel_Files2[[#This Row],[LONGITUDE_NU]])^2)</f>
        <v>1.0125233984581428E-13</v>
      </c>
      <c r="L188">
        <f>Table_Query_from_Excel_Files2[[#This Row],[elevation]]-Table_Query_from_Excel_Files2[[#This Row],[ELEVATION_NU]]</f>
        <v>0</v>
      </c>
    </row>
    <row r="189" spans="1:12">
      <c r="A189" t="s">
        <v>708</v>
      </c>
      <c r="B189" t="s">
        <v>1561</v>
      </c>
      <c r="C189" t="s">
        <v>3298</v>
      </c>
      <c r="D189">
        <v>29.719999313399999</v>
      </c>
      <c r="E189">
        <v>-95.400001525899995</v>
      </c>
      <c r="F189">
        <v>19</v>
      </c>
      <c r="G189" t="s">
        <v>3298</v>
      </c>
      <c r="H189">
        <v>-95.400001525899896</v>
      </c>
      <c r="I189">
        <v>29.719999313399899</v>
      </c>
      <c r="J189">
        <v>19</v>
      </c>
      <c r="K189">
        <f>SQRT((Table_Query_from_Excel_Files2[[#This Row],[Y]]-Table_Query_from_Excel_Files2[[#This Row],[LATITUDE_NU]])^2+(Table_Query_from_Excel_Files2[[#This Row],[X]]-Table_Query_from_Excel_Files2[[#This Row],[LONGITUDE_NU]])^2)</f>
        <v>1.4068028429806625E-13</v>
      </c>
      <c r="L189">
        <f>Table_Query_from_Excel_Files2[[#This Row],[elevation]]-Table_Query_from_Excel_Files2[[#This Row],[ELEVATION_NU]]</f>
        <v>0</v>
      </c>
    </row>
    <row r="190" spans="1:12">
      <c r="A190" t="s">
        <v>711</v>
      </c>
      <c r="B190" t="s">
        <v>1439</v>
      </c>
      <c r="C190" t="s">
        <v>2402</v>
      </c>
      <c r="D190">
        <v>-12.149999618500001</v>
      </c>
      <c r="E190">
        <v>-75.566665649399994</v>
      </c>
      <c r="F190">
        <v>4575</v>
      </c>
      <c r="G190" t="s">
        <v>2402</v>
      </c>
      <c r="H190">
        <v>-75.566665649399894</v>
      </c>
      <c r="I190">
        <v>-12.149999618500001</v>
      </c>
      <c r="J190">
        <v>4575</v>
      </c>
      <c r="K190">
        <f>SQRT((Table_Query_from_Excel_Files2[[#This Row],[Y]]-Table_Query_from_Excel_Files2[[#This Row],[LATITUDE_NU]])^2+(Table_Query_from_Excel_Files2[[#This Row],[X]]-Table_Query_from_Excel_Files2[[#This Row],[LONGITUDE_NU]])^2)</f>
        <v>9.9475983006414026E-14</v>
      </c>
      <c r="L190">
        <f>Table_Query_from_Excel_Files2[[#This Row],[elevation]]-Table_Query_from_Excel_Files2[[#This Row],[ELEVATION_NU]]</f>
        <v>0</v>
      </c>
    </row>
    <row r="191" spans="1:12">
      <c r="A191" t="s">
        <v>713</v>
      </c>
      <c r="B191" t="s">
        <v>113</v>
      </c>
      <c r="C191" t="s">
        <v>112</v>
      </c>
      <c r="D191">
        <v>27.4166660309</v>
      </c>
      <c r="E191">
        <v>33.75</v>
      </c>
      <c r="F191">
        <v>7</v>
      </c>
      <c r="G191" t="s">
        <v>112</v>
      </c>
      <c r="H191">
        <v>33.75</v>
      </c>
      <c r="I191">
        <v>27.4166660309</v>
      </c>
      <c r="J191">
        <v>7</v>
      </c>
      <c r="K191">
        <f>SQRT((Table_Query_from_Excel_Files2[[#This Row],[Y]]-Table_Query_from_Excel_Files2[[#This Row],[LATITUDE_NU]])^2+(Table_Query_from_Excel_Files2[[#This Row],[X]]-Table_Query_from_Excel_Files2[[#This Row],[LONGITUDE_NU]])^2)</f>
        <v>0</v>
      </c>
      <c r="L191">
        <f>Table_Query_from_Excel_Files2[[#This Row],[elevation]]-Table_Query_from_Excel_Files2[[#This Row],[ELEVATION_NU]]</f>
        <v>0</v>
      </c>
    </row>
    <row r="192" spans="1:12">
      <c r="A192" t="s">
        <v>714</v>
      </c>
      <c r="B192" t="s">
        <v>1529</v>
      </c>
      <c r="C192" t="s">
        <v>3303</v>
      </c>
      <c r="D192">
        <v>35.279998779300001</v>
      </c>
      <c r="E192">
        <v>-86.580001831100006</v>
      </c>
      <c r="F192">
        <v>196</v>
      </c>
      <c r="G192" t="s">
        <v>3303</v>
      </c>
      <c r="H192">
        <v>-86.580001831100006</v>
      </c>
      <c r="I192">
        <v>35.279998779300001</v>
      </c>
      <c r="J192">
        <v>196</v>
      </c>
      <c r="K192">
        <f>SQRT((Table_Query_from_Excel_Files2[[#This Row],[Y]]-Table_Query_from_Excel_Files2[[#This Row],[LATITUDE_NU]])^2+(Table_Query_from_Excel_Files2[[#This Row],[X]]-Table_Query_from_Excel_Files2[[#This Row],[LONGITUDE_NU]])^2)</f>
        <v>0</v>
      </c>
      <c r="L192">
        <f>Table_Query_from_Excel_Files2[[#This Row],[elevation]]-Table_Query_from_Excel_Files2[[#This Row],[ELEVATION_NU]]</f>
        <v>0</v>
      </c>
    </row>
    <row r="193" spans="1:12">
      <c r="A193" t="s">
        <v>715</v>
      </c>
      <c r="B193" t="s">
        <v>1532</v>
      </c>
      <c r="C193" t="s">
        <v>3350</v>
      </c>
      <c r="D193">
        <v>19.420000076299999</v>
      </c>
      <c r="E193">
        <v>-155.28999328610001</v>
      </c>
      <c r="F193">
        <v>1243</v>
      </c>
      <c r="G193" t="s">
        <v>3350</v>
      </c>
      <c r="H193">
        <v>-155.28999328610001</v>
      </c>
      <c r="I193">
        <v>19.4200000762999</v>
      </c>
      <c r="J193">
        <v>1243</v>
      </c>
      <c r="K193">
        <f>SQRT((Table_Query_from_Excel_Files2[[#This Row],[Y]]-Table_Query_from_Excel_Files2[[#This Row],[LATITUDE_NU]])^2+(Table_Query_from_Excel_Files2[[#This Row],[X]]-Table_Query_from_Excel_Files2[[#This Row],[LONGITUDE_NU]])^2)</f>
        <v>9.9475983006414026E-14</v>
      </c>
      <c r="L193">
        <f>Table_Query_from_Excel_Files2[[#This Row],[elevation]]-Table_Query_from_Excel_Files2[[#This Row],[ELEVATION_NU]]</f>
        <v>0</v>
      </c>
    </row>
    <row r="194" spans="1:12">
      <c r="A194" t="s">
        <v>721</v>
      </c>
      <c r="B194" t="s">
        <v>1493</v>
      </c>
      <c r="C194" t="s">
        <v>3307</v>
      </c>
      <c r="D194">
        <v>67.470001220699999</v>
      </c>
      <c r="E194">
        <v>86.569999694800003</v>
      </c>
      <c r="F194">
        <v>20</v>
      </c>
      <c r="G194" t="s">
        <v>3307</v>
      </c>
      <c r="H194">
        <v>86.569999694800003</v>
      </c>
      <c r="I194">
        <v>67.470001220699899</v>
      </c>
      <c r="J194">
        <v>20</v>
      </c>
      <c r="K194">
        <f>SQRT((Table_Query_from_Excel_Files2[[#This Row],[Y]]-Table_Query_from_Excel_Files2[[#This Row],[LATITUDE_NU]])^2+(Table_Query_from_Excel_Files2[[#This Row],[X]]-Table_Query_from_Excel_Files2[[#This Row],[LONGITUDE_NU]])^2)</f>
        <v>9.9475983006414026E-14</v>
      </c>
      <c r="L194">
        <f>Table_Query_from_Excel_Files2[[#This Row],[elevation]]-Table_Query_from_Excel_Files2[[#This Row],[ELEVATION_NU]]</f>
        <v>0</v>
      </c>
    </row>
    <row r="195" spans="1:12">
      <c r="A195" t="s">
        <v>726</v>
      </c>
      <c r="B195" t="s">
        <v>164</v>
      </c>
      <c r="C195" t="s">
        <v>162</v>
      </c>
      <c r="D195">
        <v>45.803001403800003</v>
      </c>
      <c r="E195">
        <v>8.6269998549999993</v>
      </c>
      <c r="F195">
        <v>209</v>
      </c>
      <c r="G195" t="s">
        <v>162</v>
      </c>
      <c r="H195">
        <v>8.6269998549999993</v>
      </c>
      <c r="I195">
        <v>45.803001403800003</v>
      </c>
      <c r="J195">
        <v>209</v>
      </c>
      <c r="K195">
        <f>SQRT((Table_Query_from_Excel_Files2[[#This Row],[Y]]-Table_Query_from_Excel_Files2[[#This Row],[LATITUDE_NU]])^2+(Table_Query_from_Excel_Files2[[#This Row],[X]]-Table_Query_from_Excel_Files2[[#This Row],[LONGITUDE_NU]])^2)</f>
        <v>0</v>
      </c>
      <c r="L195">
        <f>Table_Query_from_Excel_Files2[[#This Row],[elevation]]-Table_Query_from_Excel_Files2[[#This Row],[ELEVATION_NU]]</f>
        <v>0</v>
      </c>
    </row>
    <row r="196" spans="1:12">
      <c r="A196" t="s">
        <v>727</v>
      </c>
      <c r="B196" t="s">
        <v>1660</v>
      </c>
      <c r="C196" t="s">
        <v>3314</v>
      </c>
      <c r="D196">
        <v>63.75</v>
      </c>
      <c r="E196">
        <v>-68.550003051800005</v>
      </c>
      <c r="F196">
        <v>20</v>
      </c>
      <c r="G196" t="s">
        <v>3314</v>
      </c>
      <c r="H196">
        <v>-68.550003051800005</v>
      </c>
      <c r="I196">
        <v>63.75</v>
      </c>
      <c r="J196">
        <v>20</v>
      </c>
      <c r="K196">
        <f>SQRT((Table_Query_from_Excel_Files2[[#This Row],[Y]]-Table_Query_from_Excel_Files2[[#This Row],[LATITUDE_NU]])^2+(Table_Query_from_Excel_Files2[[#This Row],[X]]-Table_Query_from_Excel_Files2[[#This Row],[LONGITUDE_NU]])^2)</f>
        <v>0</v>
      </c>
      <c r="L196">
        <f>Table_Query_from_Excel_Files2[[#This Row],[elevation]]-Table_Query_from_Excel_Files2[[#This Row],[ELEVATION_NU]]</f>
        <v>0</v>
      </c>
    </row>
    <row r="197" spans="1:12">
      <c r="A197" t="s">
        <v>729</v>
      </c>
      <c r="B197" t="s">
        <v>1494</v>
      </c>
      <c r="C197" t="s">
        <v>3316</v>
      </c>
      <c r="D197">
        <v>-25.909999847400002</v>
      </c>
      <c r="E197">
        <v>28.2166671753</v>
      </c>
      <c r="F197">
        <v>1524</v>
      </c>
      <c r="G197" t="s">
        <v>3316</v>
      </c>
      <c r="H197">
        <v>28.2166671753</v>
      </c>
      <c r="I197">
        <v>-25.909999847400002</v>
      </c>
      <c r="J197">
        <v>1524</v>
      </c>
      <c r="K197">
        <f>SQRT((Table_Query_from_Excel_Files2[[#This Row],[Y]]-Table_Query_from_Excel_Files2[[#This Row],[LATITUDE_NU]])^2+(Table_Query_from_Excel_Files2[[#This Row],[X]]-Table_Query_from_Excel_Files2[[#This Row],[LONGITUDE_NU]])^2)</f>
        <v>0</v>
      </c>
      <c r="L197">
        <f>Table_Query_from_Excel_Files2[[#This Row],[elevation]]-Table_Query_from_Excel_Files2[[#This Row],[ELEVATION_NU]]</f>
        <v>0</v>
      </c>
    </row>
    <row r="198" spans="1:12">
      <c r="A198" t="s">
        <v>731</v>
      </c>
      <c r="B198" t="s">
        <v>1582</v>
      </c>
      <c r="C198" t="s">
        <v>3317</v>
      </c>
      <c r="D198">
        <v>52.259998321499999</v>
      </c>
      <c r="E198">
        <v>104.3499984741</v>
      </c>
      <c r="F198">
        <v>467</v>
      </c>
      <c r="G198" t="s">
        <v>3317</v>
      </c>
      <c r="H198">
        <v>104.3499984741</v>
      </c>
      <c r="I198">
        <v>52.2599983214999</v>
      </c>
      <c r="J198">
        <v>467</v>
      </c>
      <c r="K198">
        <f>SQRT((Table_Query_from_Excel_Files2[[#This Row],[Y]]-Table_Query_from_Excel_Files2[[#This Row],[LATITUDE_NU]])^2+(Table_Query_from_Excel_Files2[[#This Row],[X]]-Table_Query_from_Excel_Files2[[#This Row],[LONGITUDE_NU]])^2)</f>
        <v>9.9475983006414026E-14</v>
      </c>
      <c r="L198">
        <f>Table_Query_from_Excel_Files2[[#This Row],[elevation]]-Table_Query_from_Excel_Files2[[#This Row],[ELEVATION_NU]]</f>
        <v>0</v>
      </c>
    </row>
    <row r="199" spans="1:12">
      <c r="A199" t="s">
        <v>733</v>
      </c>
      <c r="B199" t="s">
        <v>1517</v>
      </c>
      <c r="C199" t="s">
        <v>2212</v>
      </c>
      <c r="D199">
        <v>42.616664886499997</v>
      </c>
      <c r="E199">
        <v>76.983329772900007</v>
      </c>
      <c r="F199">
        <v>1640</v>
      </c>
      <c r="G199" t="s">
        <v>2212</v>
      </c>
      <c r="H199">
        <v>76.983329772900007</v>
      </c>
      <c r="I199">
        <v>42.616664886499898</v>
      </c>
      <c r="J199">
        <v>1640</v>
      </c>
      <c r="K199">
        <f>SQRT((Table_Query_from_Excel_Files2[[#This Row],[Y]]-Table_Query_from_Excel_Files2[[#This Row],[LATITUDE_NU]])^2+(Table_Query_from_Excel_Files2[[#This Row],[X]]-Table_Query_from_Excel_Files2[[#This Row],[LONGITUDE_NU]])^2)</f>
        <v>9.9475983006414026E-14</v>
      </c>
      <c r="L199">
        <f>Table_Query_from_Excel_Files2[[#This Row],[elevation]]-Table_Query_from_Excel_Files2[[#This Row],[ELEVATION_NU]]</f>
        <v>0</v>
      </c>
    </row>
    <row r="200" spans="1:12">
      <c r="A200" t="s">
        <v>736</v>
      </c>
      <c r="B200" t="s">
        <v>1632</v>
      </c>
      <c r="C200" t="s">
        <v>3313</v>
      </c>
      <c r="D200">
        <v>-46.430000305199997</v>
      </c>
      <c r="E200">
        <v>168.35000610349999</v>
      </c>
      <c r="F200">
        <v>30</v>
      </c>
      <c r="G200" t="s">
        <v>3313</v>
      </c>
      <c r="H200">
        <v>168.350006103499</v>
      </c>
      <c r="I200">
        <v>-46.430000305199897</v>
      </c>
      <c r="J200">
        <v>30</v>
      </c>
      <c r="K200">
        <f>SQRT((Table_Query_from_Excel_Files2[[#This Row],[Y]]-Table_Query_from_Excel_Files2[[#This Row],[LATITUDE_NU]])^2+(Table_Query_from_Excel_Files2[[#This Row],[X]]-Table_Query_from_Excel_Files2[[#This Row],[LONGITUDE_NU]])^2)</f>
        <v>9.9972125650319625E-13</v>
      </c>
      <c r="L200">
        <f>Table_Query_from_Excel_Files2[[#This Row],[elevation]]-Table_Query_from_Excel_Files2[[#This Row],[ELEVATION_NU]]</f>
        <v>0</v>
      </c>
    </row>
    <row r="201" spans="1:12">
      <c r="A201" t="s">
        <v>739</v>
      </c>
      <c r="B201" t="s">
        <v>119</v>
      </c>
      <c r="C201" t="s">
        <v>3320</v>
      </c>
      <c r="D201">
        <v>28.309000015300001</v>
      </c>
      <c r="E201">
        <v>-16.499399185200001</v>
      </c>
      <c r="F201">
        <v>2373</v>
      </c>
      <c r="G201" t="s">
        <v>8275</v>
      </c>
      <c r="H201">
        <v>-16.499399185200001</v>
      </c>
      <c r="I201">
        <v>28.309000015300001</v>
      </c>
      <c r="J201">
        <v>2373</v>
      </c>
      <c r="K201">
        <f>SQRT((Table_Query_from_Excel_Files2[[#This Row],[Y]]-Table_Query_from_Excel_Files2[[#This Row],[LATITUDE_NU]])^2+(Table_Query_from_Excel_Files2[[#This Row],[X]]-Table_Query_from_Excel_Files2[[#This Row],[LONGITUDE_NU]])^2)</f>
        <v>0</v>
      </c>
      <c r="L201">
        <f>Table_Query_from_Excel_Files2[[#This Row],[elevation]]-Table_Query_from_Excel_Files2[[#This Row],[ELEVATION_NU]]</f>
        <v>0</v>
      </c>
    </row>
    <row r="202" spans="1:12">
      <c r="A202" t="s">
        <v>746</v>
      </c>
      <c r="B202" t="s">
        <v>1474</v>
      </c>
      <c r="C202" t="s">
        <v>1781</v>
      </c>
      <c r="D202">
        <v>46.547489166299997</v>
      </c>
      <c r="E202">
        <v>7.9850897788999999</v>
      </c>
      <c r="F202">
        <v>3580</v>
      </c>
      <c r="G202" t="s">
        <v>1781</v>
      </c>
      <c r="H202">
        <v>7.9850897788999999</v>
      </c>
      <c r="I202">
        <v>46.547489166299897</v>
      </c>
      <c r="J202">
        <v>3580</v>
      </c>
      <c r="K202">
        <f>SQRT((Table_Query_from_Excel_Files2[[#This Row],[Y]]-Table_Query_from_Excel_Files2[[#This Row],[LATITUDE_NU]])^2+(Table_Query_from_Excel_Files2[[#This Row],[X]]-Table_Query_from_Excel_Files2[[#This Row],[LONGITUDE_NU]])^2)</f>
        <v>9.9475983006414026E-14</v>
      </c>
      <c r="L202">
        <f>Table_Query_from_Excel_Files2[[#This Row],[elevation]]-Table_Query_from_Excel_Files2[[#This Row],[ELEVATION_NU]]</f>
        <v>0</v>
      </c>
    </row>
    <row r="203" spans="1:12">
      <c r="A203" t="s">
        <v>748</v>
      </c>
      <c r="B203" t="s">
        <v>1453</v>
      </c>
      <c r="C203" t="s">
        <v>3326</v>
      </c>
      <c r="D203">
        <v>33.18</v>
      </c>
      <c r="E203">
        <v>126.12</v>
      </c>
      <c r="F203">
        <v>52</v>
      </c>
      <c r="G203" t="s">
        <v>3326</v>
      </c>
      <c r="H203">
        <v>126.12</v>
      </c>
      <c r="I203">
        <v>33.18</v>
      </c>
      <c r="J203">
        <v>52</v>
      </c>
      <c r="K203">
        <f>SQRT((Table_Query_from_Excel_Files2[[#This Row],[Y]]-Table_Query_from_Excel_Files2[[#This Row],[LATITUDE_NU]])^2+(Table_Query_from_Excel_Files2[[#This Row],[X]]-Table_Query_from_Excel_Files2[[#This Row],[LONGITUDE_NU]])^2)</f>
        <v>0</v>
      </c>
      <c r="L203">
        <f>Table_Query_from_Excel_Files2[[#This Row],[elevation]]-Table_Query_from_Excel_Files2[[#This Row],[ELEVATION_NU]]</f>
        <v>0</v>
      </c>
    </row>
    <row r="204" spans="1:12">
      <c r="A204" t="s">
        <v>751</v>
      </c>
      <c r="B204" t="s">
        <v>1482</v>
      </c>
      <c r="C204" t="s">
        <v>3329</v>
      </c>
      <c r="D204">
        <v>60.819999694800003</v>
      </c>
      <c r="E204">
        <v>23.5</v>
      </c>
      <c r="F204">
        <v>106</v>
      </c>
      <c r="G204" t="s">
        <v>3329</v>
      </c>
      <c r="H204">
        <v>23.5</v>
      </c>
      <c r="I204">
        <v>60.819999694799897</v>
      </c>
      <c r="J204">
        <v>106</v>
      </c>
      <c r="K204">
        <f>SQRT((Table_Query_from_Excel_Files2[[#This Row],[Y]]-Table_Query_from_Excel_Files2[[#This Row],[LATITUDE_NU]])^2+(Table_Query_from_Excel_Files2[[#This Row],[X]]-Table_Query_from_Excel_Files2[[#This Row],[LONGITUDE_NU]])^2)</f>
        <v>1.0658141036401503E-13</v>
      </c>
      <c r="L204">
        <f>Table_Query_from_Excel_Files2[[#This Row],[elevation]]-Table_Query_from_Excel_Files2[[#This Row],[ELEVATION_NU]]</f>
        <v>0</v>
      </c>
    </row>
    <row r="205" spans="1:12">
      <c r="A205" t="s">
        <v>756</v>
      </c>
      <c r="B205" t="s">
        <v>1498</v>
      </c>
      <c r="C205" t="s">
        <v>3336</v>
      </c>
      <c r="D205">
        <v>31.5499992371</v>
      </c>
      <c r="E205">
        <v>130.55000305179999</v>
      </c>
      <c r="F205">
        <v>31</v>
      </c>
      <c r="G205" t="s">
        <v>3336</v>
      </c>
      <c r="H205">
        <v>130.550003051799</v>
      </c>
      <c r="I205">
        <v>31.5499992371</v>
      </c>
      <c r="J205">
        <v>31</v>
      </c>
      <c r="K205">
        <f>SQRT((Table_Query_from_Excel_Files2[[#This Row],[Y]]-Table_Query_from_Excel_Files2[[#This Row],[LATITUDE_NU]])^2+(Table_Query_from_Excel_Files2[[#This Row],[X]]-Table_Query_from_Excel_Files2[[#This Row],[LONGITUDE_NU]])^2)</f>
        <v>9.9475983006414026E-13</v>
      </c>
      <c r="L205">
        <f>Table_Query_from_Excel_Files2[[#This Row],[elevation]]-Table_Query_from_Excel_Files2[[#This Row],[ELEVATION_NU]]</f>
        <v>0</v>
      </c>
    </row>
    <row r="206" spans="1:12">
      <c r="A206" t="s">
        <v>760</v>
      </c>
      <c r="B206" t="s">
        <v>1387</v>
      </c>
      <c r="C206" t="s">
        <v>3344</v>
      </c>
      <c r="D206">
        <v>54.883880615199999</v>
      </c>
      <c r="E206">
        <v>23.835680007899999</v>
      </c>
      <c r="F206">
        <v>77</v>
      </c>
      <c r="G206" t="s">
        <v>3344</v>
      </c>
      <c r="H206">
        <v>23.835680007899899</v>
      </c>
      <c r="I206">
        <v>54.883880615199899</v>
      </c>
      <c r="J206">
        <v>77</v>
      </c>
      <c r="K206">
        <f>SQRT((Table_Query_from_Excel_Files2[[#This Row],[Y]]-Table_Query_from_Excel_Files2[[#This Row],[LATITUDE_NU]])^2+(Table_Query_from_Excel_Files2[[#This Row],[X]]-Table_Query_from_Excel_Files2[[#This Row],[LONGITUDE_NU]])^2)</f>
        <v>1.4068028429806625E-13</v>
      </c>
      <c r="L206">
        <f>Table_Query_from_Excel_Files2[[#This Row],[elevation]]-Table_Query_from_Excel_Files2[[#This Row],[ELEVATION_NU]]</f>
        <v>0</v>
      </c>
    </row>
    <row r="207" spans="1:12">
      <c r="A207" t="s">
        <v>762</v>
      </c>
      <c r="B207" t="s">
        <v>1667</v>
      </c>
      <c r="C207" t="s">
        <v>3335</v>
      </c>
      <c r="D207">
        <v>4.9699997902000002</v>
      </c>
      <c r="E207">
        <v>73.470001220699999</v>
      </c>
      <c r="F207">
        <v>1</v>
      </c>
      <c r="G207" t="s">
        <v>3335</v>
      </c>
      <c r="H207">
        <v>73.470001220699899</v>
      </c>
      <c r="I207">
        <v>4.9699997902000002</v>
      </c>
      <c r="J207">
        <v>1</v>
      </c>
      <c r="K207">
        <f>SQRT((Table_Query_from_Excel_Files2[[#This Row],[Y]]-Table_Query_from_Excel_Files2[[#This Row],[LATITUDE_NU]])^2+(Table_Query_from_Excel_Files2[[#This Row],[X]]-Table_Query_from_Excel_Files2[[#This Row],[LONGITUDE_NU]])^2)</f>
        <v>9.9475983006414026E-14</v>
      </c>
      <c r="L207">
        <f>Table_Query_from_Excel_Files2[[#This Row],[elevation]]-Table_Query_from_Excel_Files2[[#This Row],[ELEVATION_NU]]</f>
        <v>0</v>
      </c>
    </row>
    <row r="208" spans="1:12">
      <c r="A208" t="s">
        <v>763</v>
      </c>
      <c r="B208" t="s">
        <v>1586</v>
      </c>
      <c r="C208" t="s">
        <v>3356</v>
      </c>
      <c r="D208">
        <v>10</v>
      </c>
      <c r="E208">
        <v>77.466667175300003</v>
      </c>
      <c r="F208">
        <v>2343</v>
      </c>
      <c r="G208" t="s">
        <v>3356</v>
      </c>
      <c r="H208">
        <v>77.466667175300003</v>
      </c>
      <c r="I208">
        <v>10</v>
      </c>
      <c r="J208">
        <v>2343</v>
      </c>
      <c r="K208">
        <f>SQRT((Table_Query_from_Excel_Files2[[#This Row],[Y]]-Table_Query_from_Excel_Files2[[#This Row],[LATITUDE_NU]])^2+(Table_Query_from_Excel_Files2[[#This Row],[X]]-Table_Query_from_Excel_Files2[[#This Row],[LONGITUDE_NU]])^2)</f>
        <v>0</v>
      </c>
      <c r="L208">
        <f>Table_Query_from_Excel_Files2[[#This Row],[elevation]]-Table_Query_from_Excel_Files2[[#This Row],[ELEVATION_NU]]</f>
        <v>0</v>
      </c>
    </row>
    <row r="209" spans="1:12">
      <c r="A209" t="s">
        <v>765</v>
      </c>
      <c r="B209" t="s">
        <v>1577</v>
      </c>
      <c r="C209" t="s">
        <v>3351</v>
      </c>
      <c r="D209">
        <v>-54.2832984924</v>
      </c>
      <c r="E209">
        <v>-36.494499206500002</v>
      </c>
      <c r="F209">
        <v>15</v>
      </c>
      <c r="G209" t="s">
        <v>3351</v>
      </c>
      <c r="H209">
        <v>-36.494499206500002</v>
      </c>
      <c r="I209">
        <v>-54.2832984924</v>
      </c>
      <c r="J209">
        <v>15</v>
      </c>
      <c r="K209">
        <f>SQRT((Table_Query_from_Excel_Files2[[#This Row],[Y]]-Table_Query_from_Excel_Files2[[#This Row],[LATITUDE_NU]])^2+(Table_Query_from_Excel_Files2[[#This Row],[X]]-Table_Query_from_Excel_Files2[[#This Row],[LONGITUDE_NU]])^2)</f>
        <v>0</v>
      </c>
      <c r="L209">
        <f>Table_Query_from_Excel_Files2[[#This Row],[elevation]]-Table_Query_from_Excel_Files2[[#This Row],[ELEVATION_NU]]</f>
        <v>0</v>
      </c>
    </row>
    <row r="210" spans="1:12">
      <c r="A210" t="s">
        <v>766</v>
      </c>
      <c r="B210" t="s">
        <v>1588</v>
      </c>
      <c r="C210" t="s">
        <v>3570</v>
      </c>
      <c r="D210">
        <v>-49.349998474099998</v>
      </c>
      <c r="E210">
        <v>70.279998779300001</v>
      </c>
      <c r="F210">
        <v>29</v>
      </c>
      <c r="G210" t="s">
        <v>8259</v>
      </c>
      <c r="H210">
        <v>70.279998779300001</v>
      </c>
      <c r="I210">
        <v>-49.349998474099898</v>
      </c>
      <c r="J210">
        <v>29</v>
      </c>
      <c r="K210">
        <f>SQRT((Table_Query_from_Excel_Files2[[#This Row],[Y]]-Table_Query_from_Excel_Files2[[#This Row],[LATITUDE_NU]])^2+(Table_Query_from_Excel_Files2[[#This Row],[X]]-Table_Query_from_Excel_Files2[[#This Row],[LONGITUDE_NU]])^2)</f>
        <v>9.9475983006414026E-14</v>
      </c>
      <c r="L210">
        <f>Table_Query_from_Excel_Files2[[#This Row],[elevation]]-Table_Query_from_Excel_Files2[[#This Row],[ELEVATION_NU]]</f>
        <v>0</v>
      </c>
    </row>
    <row r="211" spans="1:12">
      <c r="A211" t="s">
        <v>768</v>
      </c>
      <c r="B211" t="s">
        <v>1669</v>
      </c>
      <c r="C211" t="s">
        <v>3340</v>
      </c>
      <c r="D211">
        <v>49.479999542199998</v>
      </c>
      <c r="E211">
        <v>73.089996337900004</v>
      </c>
      <c r="F211">
        <v>553</v>
      </c>
      <c r="G211" t="s">
        <v>3340</v>
      </c>
      <c r="H211">
        <v>73.089996337900004</v>
      </c>
      <c r="I211">
        <v>49.479999542199899</v>
      </c>
      <c r="J211">
        <v>553</v>
      </c>
      <c r="K211">
        <f>SQRT((Table_Query_from_Excel_Files2[[#This Row],[Y]]-Table_Query_from_Excel_Files2[[#This Row],[LATITUDE_NU]])^2+(Table_Query_from_Excel_Files2[[#This Row],[X]]-Table_Query_from_Excel_Files2[[#This Row],[LONGITUDE_NU]])^2)</f>
        <v>9.9475983006414026E-14</v>
      </c>
      <c r="L211">
        <f>Table_Query_from_Excel_Files2[[#This Row],[elevation]]-Table_Query_from_Excel_Files2[[#This Row],[ELEVATION_NU]]</f>
        <v>0</v>
      </c>
    </row>
    <row r="212" spans="1:12">
      <c r="A212" t="s">
        <v>769</v>
      </c>
      <c r="B212" t="s">
        <v>1671</v>
      </c>
      <c r="C212" t="s">
        <v>3369</v>
      </c>
      <c r="D212">
        <v>50.363998413099999</v>
      </c>
      <c r="E212">
        <v>30.4969997406</v>
      </c>
      <c r="F212">
        <v>206</v>
      </c>
      <c r="G212" t="s">
        <v>3369</v>
      </c>
      <c r="H212">
        <v>30.4969997406</v>
      </c>
      <c r="I212">
        <v>50.3639984130999</v>
      </c>
      <c r="J212">
        <v>206</v>
      </c>
      <c r="K212">
        <f>SQRT((Table_Query_from_Excel_Files2[[#This Row],[Y]]-Table_Query_from_Excel_Files2[[#This Row],[LATITUDE_NU]])^2+(Table_Query_from_Excel_Files2[[#This Row],[X]]-Table_Query_from_Excel_Files2[[#This Row],[LONGITUDE_NU]])^2)</f>
        <v>9.9475983006414026E-14</v>
      </c>
      <c r="L212">
        <f>Table_Query_from_Excel_Files2[[#This Row],[elevation]]-Table_Query_from_Excel_Files2[[#This Row],[ELEVATION_NU]]</f>
        <v>0</v>
      </c>
    </row>
    <row r="213" spans="1:12">
      <c r="A213" t="s">
        <v>771</v>
      </c>
      <c r="B213" t="s">
        <v>1563</v>
      </c>
      <c r="C213" t="s">
        <v>3349</v>
      </c>
      <c r="D213">
        <v>50.240001678500001</v>
      </c>
      <c r="E213">
        <v>30.579999923700001</v>
      </c>
      <c r="F213">
        <v>121</v>
      </c>
      <c r="G213" t="s">
        <v>3349</v>
      </c>
      <c r="H213">
        <v>30.579999923700001</v>
      </c>
      <c r="I213">
        <v>50.240001678500001</v>
      </c>
      <c r="J213">
        <v>121</v>
      </c>
      <c r="K213">
        <f>SQRT((Table_Query_from_Excel_Files2[[#This Row],[Y]]-Table_Query_from_Excel_Files2[[#This Row],[LATITUDE_NU]])^2+(Table_Query_from_Excel_Files2[[#This Row],[X]]-Table_Query_from_Excel_Files2[[#This Row],[LONGITUDE_NU]])^2)</f>
        <v>0</v>
      </c>
      <c r="L213">
        <f>Table_Query_from_Excel_Files2[[#This Row],[elevation]]-Table_Query_from_Excel_Files2[[#This Row],[ELEVATION_NU]]</f>
        <v>0</v>
      </c>
    </row>
    <row r="214" spans="1:12">
      <c r="A214" t="s">
        <v>776</v>
      </c>
      <c r="B214" t="s">
        <v>1665</v>
      </c>
      <c r="C214" t="s">
        <v>3337</v>
      </c>
      <c r="D214">
        <v>43.366664886499997</v>
      </c>
      <c r="E214">
        <v>28.4666671753</v>
      </c>
      <c r="F214">
        <v>59</v>
      </c>
      <c r="G214" t="s">
        <v>3337</v>
      </c>
      <c r="H214">
        <v>28.4666671753</v>
      </c>
      <c r="I214">
        <v>43.366664886499898</v>
      </c>
      <c r="J214">
        <v>59</v>
      </c>
      <c r="K214">
        <f>SQRT((Table_Query_from_Excel_Files2[[#This Row],[Y]]-Table_Query_from_Excel_Files2[[#This Row],[LATITUDE_NU]])^2+(Table_Query_from_Excel_Files2[[#This Row],[X]]-Table_Query_from_Excel_Files2[[#This Row],[LONGITUDE_NU]])^2)</f>
        <v>9.9475983006414026E-14</v>
      </c>
      <c r="L214">
        <f>Table_Query_from_Excel_Files2[[#This Row],[elevation]]-Table_Query_from_Excel_Files2[[#This Row],[ELEVATION_NU]]</f>
        <v>0</v>
      </c>
    </row>
    <row r="215" spans="1:12">
      <c r="A215" t="s">
        <v>777</v>
      </c>
      <c r="B215" t="s">
        <v>1673</v>
      </c>
      <c r="C215" t="s">
        <v>3345</v>
      </c>
      <c r="D215">
        <v>49.970001220699999</v>
      </c>
      <c r="E215">
        <v>-119.37999725340001</v>
      </c>
      <c r="F215">
        <v>431</v>
      </c>
      <c r="G215" t="s">
        <v>3345</v>
      </c>
      <c r="H215">
        <v>-119.37999725340001</v>
      </c>
      <c r="I215">
        <v>49.970001220699899</v>
      </c>
      <c r="J215">
        <v>431</v>
      </c>
      <c r="K215">
        <f>SQRT((Table_Query_from_Excel_Files2[[#This Row],[Y]]-Table_Query_from_Excel_Files2[[#This Row],[LATITUDE_NU]])^2+(Table_Query_from_Excel_Files2[[#This Row],[X]]-Table_Query_from_Excel_Files2[[#This Row],[LONGITUDE_NU]])^2)</f>
        <v>9.9475983006414026E-14</v>
      </c>
      <c r="L215">
        <f>Table_Query_from_Excel_Files2[[#This Row],[elevation]]-Table_Query_from_Excel_Files2[[#This Row],[ELEVATION_NU]]</f>
        <v>0</v>
      </c>
    </row>
    <row r="216" spans="1:12">
      <c r="A216" t="s">
        <v>782</v>
      </c>
      <c r="B216" t="s">
        <v>1363</v>
      </c>
      <c r="C216" t="s">
        <v>3360</v>
      </c>
      <c r="D216">
        <v>76</v>
      </c>
      <c r="E216">
        <v>137.86999511720001</v>
      </c>
      <c r="F216">
        <v>5</v>
      </c>
      <c r="G216" t="s">
        <v>3360</v>
      </c>
      <c r="H216">
        <v>137.86999511720001</v>
      </c>
      <c r="I216">
        <v>76</v>
      </c>
      <c r="J216">
        <v>5</v>
      </c>
      <c r="K216">
        <f>SQRT((Table_Query_from_Excel_Files2[[#This Row],[Y]]-Table_Query_from_Excel_Files2[[#This Row],[LATITUDE_NU]])^2+(Table_Query_from_Excel_Files2[[#This Row],[X]]-Table_Query_from_Excel_Files2[[#This Row],[LONGITUDE_NU]])^2)</f>
        <v>0</v>
      </c>
      <c r="L216">
        <f>Table_Query_from_Excel_Files2[[#This Row],[elevation]]-Table_Query_from_Excel_Files2[[#This Row],[ELEVATION_NU]]</f>
        <v>0</v>
      </c>
    </row>
    <row r="217" spans="1:12">
      <c r="A217" t="s">
        <v>787</v>
      </c>
      <c r="B217" t="s">
        <v>1358</v>
      </c>
      <c r="C217" t="s">
        <v>3363</v>
      </c>
      <c r="D217">
        <v>56</v>
      </c>
      <c r="E217">
        <v>92.879997253400006</v>
      </c>
      <c r="F217">
        <v>137</v>
      </c>
      <c r="G217" t="s">
        <v>3363</v>
      </c>
      <c r="H217">
        <v>92.879997253400006</v>
      </c>
      <c r="I217">
        <v>56</v>
      </c>
      <c r="J217">
        <v>137</v>
      </c>
      <c r="K217">
        <f>SQRT((Table_Query_from_Excel_Files2[[#This Row],[Y]]-Table_Query_from_Excel_Files2[[#This Row],[LATITUDE_NU]])^2+(Table_Query_from_Excel_Files2[[#This Row],[X]]-Table_Query_from_Excel_Files2[[#This Row],[LONGITUDE_NU]])^2)</f>
        <v>0</v>
      </c>
      <c r="L217">
        <f>Table_Query_from_Excel_Files2[[#This Row],[elevation]]-Table_Query_from_Excel_Files2[[#This Row],[ELEVATION_NU]]</f>
        <v>0</v>
      </c>
    </row>
    <row r="218" spans="1:12">
      <c r="A218" t="s">
        <v>791</v>
      </c>
      <c r="B218" t="s">
        <v>1411</v>
      </c>
      <c r="C218" t="s">
        <v>3353</v>
      </c>
      <c r="D218">
        <v>43.729999542199998</v>
      </c>
      <c r="E218">
        <v>42.659999847400002</v>
      </c>
      <c r="F218">
        <v>2070</v>
      </c>
      <c r="G218" t="s">
        <v>3353</v>
      </c>
      <c r="H218">
        <v>42.659999847400002</v>
      </c>
      <c r="I218">
        <v>43.729999542199899</v>
      </c>
      <c r="J218">
        <v>2070</v>
      </c>
      <c r="K218">
        <f>SQRT((Table_Query_from_Excel_Files2[[#This Row],[Y]]-Table_Query_from_Excel_Files2[[#This Row],[LATITUDE_NU]])^2+(Table_Query_from_Excel_Files2[[#This Row],[X]]-Table_Query_from_Excel_Files2[[#This Row],[LONGITUDE_NU]])^2)</f>
        <v>9.9475983006414026E-14</v>
      </c>
      <c r="L218">
        <f>Table_Query_from_Excel_Files2[[#This Row],[elevation]]-Table_Query_from_Excel_Files2[[#This Row],[ELEVATION_NU]]</f>
        <v>0</v>
      </c>
    </row>
    <row r="219" spans="1:12">
      <c r="A219" t="s">
        <v>792</v>
      </c>
      <c r="B219" t="s">
        <v>1625</v>
      </c>
      <c r="C219" t="s">
        <v>3620</v>
      </c>
      <c r="D219">
        <v>53.25</v>
      </c>
      <c r="E219">
        <v>50.450000762899997</v>
      </c>
      <c r="F219">
        <v>139</v>
      </c>
      <c r="G219" t="s">
        <v>3620</v>
      </c>
      <c r="H219">
        <v>50.450000762899897</v>
      </c>
      <c r="I219">
        <v>53.25</v>
      </c>
      <c r="J219">
        <v>139</v>
      </c>
      <c r="K219">
        <f>SQRT((Table_Query_from_Excel_Files2[[#This Row],[Y]]-Table_Query_from_Excel_Files2[[#This Row],[LATITUDE_NU]])^2+(Table_Query_from_Excel_Files2[[#This Row],[X]]-Table_Query_from_Excel_Files2[[#This Row],[LONGITUDE_NU]])^2)</f>
        <v>9.9475983006414026E-14</v>
      </c>
      <c r="L219">
        <f>Table_Query_from_Excel_Files2[[#This Row],[elevation]]-Table_Query_from_Excel_Files2[[#This Row],[ELEVATION_NU]]</f>
        <v>0</v>
      </c>
    </row>
    <row r="220" spans="1:12">
      <c r="A220" t="s">
        <v>797</v>
      </c>
      <c r="B220" t="s">
        <v>1487</v>
      </c>
      <c r="C220" t="s">
        <v>3365</v>
      </c>
      <c r="D220">
        <v>25.030000686600001</v>
      </c>
      <c r="E220">
        <v>102.21333312989999</v>
      </c>
      <c r="F220">
        <v>1917</v>
      </c>
      <c r="G220" t="s">
        <v>3365</v>
      </c>
      <c r="H220">
        <v>102.213333129899</v>
      </c>
      <c r="I220">
        <v>25.030000686600001</v>
      </c>
      <c r="J220">
        <v>1917</v>
      </c>
      <c r="K220">
        <f>SQRT((Table_Query_from_Excel_Files2[[#This Row],[Y]]-Table_Query_from_Excel_Files2[[#This Row],[LATITUDE_NU]])^2+(Table_Query_from_Excel_Files2[[#This Row],[X]]-Table_Query_from_Excel_Files2[[#This Row],[LONGITUDE_NU]])^2)</f>
        <v>9.9475983006414026E-13</v>
      </c>
      <c r="L220">
        <f>Table_Query_from_Excel_Files2[[#This Row],[elevation]]-Table_Query_from_Excel_Files2[[#This Row],[ELEVATION_NU]]</f>
        <v>0</v>
      </c>
    </row>
    <row r="221" spans="1:12">
      <c r="A221" t="s">
        <v>806</v>
      </c>
      <c r="B221" t="s">
        <v>1407</v>
      </c>
      <c r="C221" t="s">
        <v>3381</v>
      </c>
      <c r="D221">
        <v>6.5999999045999997</v>
      </c>
      <c r="E221">
        <v>3.2999999522999999</v>
      </c>
      <c r="F221">
        <v>10</v>
      </c>
      <c r="G221" t="s">
        <v>3381</v>
      </c>
      <c r="H221">
        <v>3.2999999522999999</v>
      </c>
      <c r="I221">
        <v>6.5999999045999997</v>
      </c>
      <c r="J221">
        <v>10</v>
      </c>
      <c r="K221">
        <f>SQRT((Table_Query_from_Excel_Files2[[#This Row],[Y]]-Table_Query_from_Excel_Files2[[#This Row],[LATITUDE_NU]])^2+(Table_Query_from_Excel_Files2[[#This Row],[X]]-Table_Query_from_Excel_Files2[[#This Row],[LONGITUDE_NU]])^2)</f>
        <v>0</v>
      </c>
      <c r="L221">
        <f>Table_Query_from_Excel_Files2[[#This Row],[elevation]]-Table_Query_from_Excel_Files2[[#This Row],[ELEVATION_NU]]</f>
        <v>0</v>
      </c>
    </row>
    <row r="222" spans="1:12">
      <c r="A222" t="s">
        <v>808</v>
      </c>
      <c r="B222" t="s">
        <v>2688</v>
      </c>
      <c r="C222" t="s">
        <v>3401</v>
      </c>
      <c r="D222">
        <v>-78</v>
      </c>
      <c r="E222">
        <v>-162</v>
      </c>
      <c r="F222">
        <v>44</v>
      </c>
      <c r="G222" t="s">
        <v>3401</v>
      </c>
      <c r="H222">
        <v>-162</v>
      </c>
      <c r="I222">
        <v>-78</v>
      </c>
      <c r="J222">
        <v>44</v>
      </c>
      <c r="K222">
        <f>SQRT((Table_Query_from_Excel_Files2[[#This Row],[Y]]-Table_Query_from_Excel_Files2[[#This Row],[LATITUDE_NU]])^2+(Table_Query_from_Excel_Files2[[#This Row],[X]]-Table_Query_from_Excel_Files2[[#This Row],[LONGITUDE_NU]])^2)</f>
        <v>0</v>
      </c>
      <c r="L222">
        <f>Table_Query_from_Excel_Files2[[#This Row],[elevation]]-Table_Query_from_Excel_Files2[[#This Row],[ELEVATION_NU]]</f>
        <v>0</v>
      </c>
    </row>
    <row r="223" spans="1:12">
      <c r="A223" t="s">
        <v>808</v>
      </c>
      <c r="B223" t="s">
        <v>2688</v>
      </c>
      <c r="C223" t="s">
        <v>3401</v>
      </c>
      <c r="D223">
        <v>-78</v>
      </c>
      <c r="E223">
        <v>-162</v>
      </c>
      <c r="F223">
        <v>44</v>
      </c>
      <c r="G223" t="s">
        <v>3401</v>
      </c>
      <c r="H223">
        <v>-162</v>
      </c>
      <c r="I223">
        <v>-78</v>
      </c>
      <c r="K223">
        <f>SQRT((Table_Query_from_Excel_Files2[[#This Row],[Y]]-Table_Query_from_Excel_Files2[[#This Row],[LATITUDE_NU]])^2+(Table_Query_from_Excel_Files2[[#This Row],[X]]-Table_Query_from_Excel_Files2[[#This Row],[LONGITUDE_NU]])^2)</f>
        <v>0</v>
      </c>
      <c r="L223">
        <f>Table_Query_from_Excel_Files2[[#This Row],[elevation]]-Table_Query_from_Excel_Files2[[#This Row],[ELEVATION_NU]]</f>
        <v>-44</v>
      </c>
    </row>
    <row r="224" spans="1:12">
      <c r="A224" t="s">
        <v>809</v>
      </c>
      <c r="B224" t="s">
        <v>1680</v>
      </c>
      <c r="C224" t="s">
        <v>3398</v>
      </c>
      <c r="D224">
        <v>30.3</v>
      </c>
      <c r="E224">
        <v>119.73</v>
      </c>
      <c r="F224">
        <v>138</v>
      </c>
      <c r="G224" t="s">
        <v>3398</v>
      </c>
      <c r="H224">
        <v>119.4400024414</v>
      </c>
      <c r="I224">
        <v>30.1800003052</v>
      </c>
      <c r="J224">
        <v>139</v>
      </c>
      <c r="K224">
        <f>SQRT((Table_Query_from_Excel_Files2[[#This Row],[Y]]-Table_Query_from_Excel_Files2[[#This Row],[LATITUDE_NU]])^2+(Table_Query_from_Excel_Files2[[#This Row],[X]]-Table_Query_from_Excel_Files2[[#This Row],[LONGITUDE_NU]])^2)</f>
        <v>0.31384472394172513</v>
      </c>
      <c r="L224">
        <f>Table_Query_from_Excel_Files2[[#This Row],[elevation]]-Table_Query_from_Excel_Files2[[#This Row],[ELEVATION_NU]]</f>
        <v>1</v>
      </c>
    </row>
    <row r="225" spans="1:12">
      <c r="A225" t="s">
        <v>810</v>
      </c>
      <c r="B225" t="s">
        <v>239</v>
      </c>
      <c r="C225" t="s">
        <v>237</v>
      </c>
      <c r="D225">
        <v>-45.037998199500002</v>
      </c>
      <c r="E225">
        <v>169.6840057373</v>
      </c>
      <c r="F225">
        <v>370</v>
      </c>
      <c r="G225" t="s">
        <v>237</v>
      </c>
      <c r="H225">
        <v>169.684005737299</v>
      </c>
      <c r="I225">
        <v>-45.037998199500002</v>
      </c>
      <c r="J225">
        <v>370</v>
      </c>
      <c r="K225">
        <f>SQRT((Table_Query_from_Excel_Files2[[#This Row],[Y]]-Table_Query_from_Excel_Files2[[#This Row],[LATITUDE_NU]])^2+(Table_Query_from_Excel_Files2[[#This Row],[X]]-Table_Query_from_Excel_Files2[[#This Row],[LONGITUDE_NU]])^2)</f>
        <v>9.9475983006414026E-13</v>
      </c>
      <c r="L225">
        <f>Table_Query_from_Excel_Files2[[#This Row],[elevation]]-Table_Query_from_Excel_Files2[[#This Row],[ELEVATION_NU]]</f>
        <v>0</v>
      </c>
    </row>
    <row r="226" spans="1:12">
      <c r="A226" t="s">
        <v>810</v>
      </c>
      <c r="B226" t="s">
        <v>239</v>
      </c>
      <c r="C226" t="s">
        <v>237</v>
      </c>
      <c r="D226">
        <v>-45.037998199500002</v>
      </c>
      <c r="E226">
        <v>169.6840057373</v>
      </c>
      <c r="F226">
        <v>370</v>
      </c>
      <c r="G226" t="s">
        <v>237</v>
      </c>
      <c r="H226">
        <v>169.684005737299</v>
      </c>
      <c r="I226">
        <v>-45.037998199500002</v>
      </c>
      <c r="J226">
        <v>370</v>
      </c>
      <c r="K226">
        <f>SQRT((Table_Query_from_Excel_Files2[[#This Row],[Y]]-Table_Query_from_Excel_Files2[[#This Row],[LATITUDE_NU]])^2+(Table_Query_from_Excel_Files2[[#This Row],[X]]-Table_Query_from_Excel_Files2[[#This Row],[LONGITUDE_NU]])^2)</f>
        <v>9.9475983006414026E-13</v>
      </c>
      <c r="L226">
        <f>Table_Query_from_Excel_Files2[[#This Row],[elevation]]-Table_Query_from_Excel_Files2[[#This Row],[ELEVATION_NU]]</f>
        <v>0</v>
      </c>
    </row>
    <row r="227" spans="1:12">
      <c r="A227" t="s">
        <v>810</v>
      </c>
      <c r="B227" t="s">
        <v>239</v>
      </c>
      <c r="C227" t="s">
        <v>237</v>
      </c>
      <c r="D227">
        <v>-45.037998199500002</v>
      </c>
      <c r="E227">
        <v>169.6840057373</v>
      </c>
      <c r="F227">
        <v>370</v>
      </c>
      <c r="G227" t="s">
        <v>237</v>
      </c>
      <c r="H227">
        <v>169.684005737299</v>
      </c>
      <c r="I227">
        <v>-45.037998199500002</v>
      </c>
      <c r="J227">
        <v>370</v>
      </c>
      <c r="K227">
        <f>SQRT((Table_Query_from_Excel_Files2[[#This Row],[Y]]-Table_Query_from_Excel_Files2[[#This Row],[LATITUDE_NU]])^2+(Table_Query_from_Excel_Files2[[#This Row],[X]]-Table_Query_from_Excel_Files2[[#This Row],[LONGITUDE_NU]])^2)</f>
        <v>9.9475983006414026E-13</v>
      </c>
      <c r="L227">
        <f>Table_Query_from_Excel_Files2[[#This Row],[elevation]]-Table_Query_from_Excel_Files2[[#This Row],[ELEVATION_NU]]</f>
        <v>0</v>
      </c>
    </row>
    <row r="228" spans="1:12">
      <c r="A228" t="s">
        <v>815</v>
      </c>
      <c r="B228" t="s">
        <v>1583</v>
      </c>
      <c r="C228" t="s">
        <v>3187</v>
      </c>
      <c r="D228">
        <v>49.8699989319</v>
      </c>
      <c r="E228">
        <v>6.1700000763</v>
      </c>
      <c r="F228">
        <v>218</v>
      </c>
      <c r="G228" t="s">
        <v>3187</v>
      </c>
      <c r="H228">
        <v>6.1700000763</v>
      </c>
      <c r="I228">
        <v>49.8699989319</v>
      </c>
      <c r="J228">
        <v>218</v>
      </c>
      <c r="K228">
        <f>SQRT((Table_Query_from_Excel_Files2[[#This Row],[Y]]-Table_Query_from_Excel_Files2[[#This Row],[LATITUDE_NU]])^2+(Table_Query_from_Excel_Files2[[#This Row],[X]]-Table_Query_from_Excel_Files2[[#This Row],[LONGITUDE_NU]])^2)</f>
        <v>0</v>
      </c>
      <c r="L228">
        <f>Table_Query_from_Excel_Files2[[#This Row],[elevation]]-Table_Query_from_Excel_Files2[[#This Row],[ELEVATION_NU]]</f>
        <v>0</v>
      </c>
    </row>
    <row r="229" spans="1:12">
      <c r="A229" t="s">
        <v>816</v>
      </c>
      <c r="B229" t="s">
        <v>1689</v>
      </c>
      <c r="C229" t="s">
        <v>3373</v>
      </c>
      <c r="D229">
        <v>43.331501007100002</v>
      </c>
      <c r="E229">
        <v>-8.4700002669999996</v>
      </c>
      <c r="F229">
        <v>62</v>
      </c>
      <c r="G229" t="s">
        <v>8269</v>
      </c>
      <c r="H229">
        <v>-8.4700002669999996</v>
      </c>
      <c r="I229">
        <v>43.331501007100002</v>
      </c>
      <c r="J229">
        <v>62</v>
      </c>
      <c r="K229">
        <f>SQRT((Table_Query_from_Excel_Files2[[#This Row],[Y]]-Table_Query_from_Excel_Files2[[#This Row],[LATITUDE_NU]])^2+(Table_Query_from_Excel_Files2[[#This Row],[X]]-Table_Query_from_Excel_Files2[[#This Row],[LONGITUDE_NU]])^2)</f>
        <v>0</v>
      </c>
      <c r="L229">
        <f>Table_Query_from_Excel_Files2[[#This Row],[elevation]]-Table_Query_from_Excel_Files2[[#This Row],[ELEVATION_NU]]</f>
        <v>0</v>
      </c>
    </row>
    <row r="230" spans="1:12">
      <c r="A230" t="s">
        <v>817</v>
      </c>
      <c r="B230" t="s">
        <v>1631</v>
      </c>
      <c r="C230" t="s">
        <v>3385</v>
      </c>
      <c r="D230">
        <v>32.6199989319</v>
      </c>
      <c r="E230">
        <v>-106.7399978638</v>
      </c>
      <c r="F230">
        <v>1317</v>
      </c>
      <c r="G230" t="s">
        <v>3385</v>
      </c>
      <c r="H230">
        <v>-106.739997863799</v>
      </c>
      <c r="I230">
        <v>32.6199989319</v>
      </c>
      <c r="J230">
        <v>1317</v>
      </c>
      <c r="K230">
        <f>SQRT((Table_Query_from_Excel_Files2[[#This Row],[Y]]-Table_Query_from_Excel_Files2[[#This Row],[LATITUDE_NU]])^2+(Table_Query_from_Excel_Files2[[#This Row],[X]]-Table_Query_from_Excel_Files2[[#This Row],[LONGITUDE_NU]])^2)</f>
        <v>9.9475983006414026E-13</v>
      </c>
      <c r="L230">
        <f>Table_Query_from_Excel_Files2[[#This Row],[elevation]]-Table_Query_from_Excel_Files2[[#This Row],[ELEVATION_NU]]</f>
        <v>0</v>
      </c>
    </row>
    <row r="231" spans="1:12">
      <c r="A231" t="s">
        <v>821</v>
      </c>
      <c r="B231" t="s">
        <v>1623</v>
      </c>
      <c r="C231" t="s">
        <v>3391</v>
      </c>
      <c r="D231">
        <v>52.400001525900002</v>
      </c>
      <c r="E231">
        <v>20.969999313399999</v>
      </c>
      <c r="F231">
        <v>96</v>
      </c>
      <c r="G231" t="s">
        <v>3391</v>
      </c>
      <c r="H231">
        <v>20.969999313399899</v>
      </c>
      <c r="I231">
        <v>52.400001525900002</v>
      </c>
      <c r="J231">
        <v>96</v>
      </c>
      <c r="K231">
        <f>SQRT((Table_Query_from_Excel_Files2[[#This Row],[Y]]-Table_Query_from_Excel_Files2[[#This Row],[LATITUDE_NU]])^2+(Table_Query_from_Excel_Files2[[#This Row],[X]]-Table_Query_from_Excel_Files2[[#This Row],[LONGITUDE_NU]])^2)</f>
        <v>9.9475983006414026E-14</v>
      </c>
      <c r="L231">
        <f>Table_Query_from_Excel_Files2[[#This Row],[elevation]]-Table_Query_from_Excel_Files2[[#This Row],[ELEVATION_NU]]</f>
        <v>0</v>
      </c>
    </row>
    <row r="232" spans="1:12">
      <c r="A232" t="s">
        <v>823</v>
      </c>
      <c r="B232" t="s">
        <v>1648</v>
      </c>
      <c r="C232" t="s">
        <v>3393</v>
      </c>
      <c r="D232">
        <v>-4.3000001906999996</v>
      </c>
      <c r="E232">
        <v>15.550000190700001</v>
      </c>
      <c r="F232">
        <v>450</v>
      </c>
      <c r="G232" t="s">
        <v>3393</v>
      </c>
      <c r="H232">
        <v>15.550000190699899</v>
      </c>
      <c r="I232">
        <v>-4.3000001906999996</v>
      </c>
      <c r="J232">
        <v>450</v>
      </c>
      <c r="K232">
        <f>SQRT((Table_Query_from_Excel_Files2[[#This Row],[Y]]-Table_Query_from_Excel_Files2[[#This Row],[LATITUDE_NU]])^2+(Table_Query_from_Excel_Files2[[#This Row],[X]]-Table_Query_from_Excel_Files2[[#This Row],[LONGITUDE_NU]])^2)</f>
        <v>1.0125233984581428E-13</v>
      </c>
      <c r="L232">
        <f>Table_Query_from_Excel_Files2[[#This Row],[elevation]]-Table_Query_from_Excel_Files2[[#This Row],[ELEVATION_NU]]</f>
        <v>0</v>
      </c>
    </row>
    <row r="233" spans="1:12">
      <c r="A233" t="s">
        <v>824</v>
      </c>
      <c r="B233" t="s">
        <v>1457</v>
      </c>
      <c r="C233" t="s">
        <v>3408</v>
      </c>
      <c r="D233">
        <v>44.729999542199998</v>
      </c>
      <c r="E233">
        <v>127.5999984741</v>
      </c>
      <c r="F233">
        <v>331</v>
      </c>
      <c r="G233" t="s">
        <v>3408</v>
      </c>
      <c r="H233">
        <v>127.5999984741</v>
      </c>
      <c r="I233">
        <v>44.729999542199899</v>
      </c>
      <c r="J233">
        <v>331</v>
      </c>
      <c r="K233">
        <f>SQRT((Table_Query_from_Excel_Files2[[#This Row],[Y]]-Table_Query_from_Excel_Files2[[#This Row],[LATITUDE_NU]])^2+(Table_Query_from_Excel_Files2[[#This Row],[X]]-Table_Query_from_Excel_Files2[[#This Row],[LONGITUDE_NU]])^2)</f>
        <v>9.9475983006414026E-14</v>
      </c>
      <c r="L233">
        <f>Table_Query_from_Excel_Files2[[#This Row],[elevation]]-Table_Query_from_Excel_Files2[[#This Row],[ELEVATION_NU]]</f>
        <v>0</v>
      </c>
    </row>
    <row r="234" spans="1:12">
      <c r="A234" t="s">
        <v>825</v>
      </c>
      <c r="B234" t="s">
        <v>1699</v>
      </c>
      <c r="C234" t="s">
        <v>3403</v>
      </c>
      <c r="D234">
        <v>41.650001525900002</v>
      </c>
      <c r="E234">
        <v>-111.8666687012</v>
      </c>
      <c r="F234">
        <v>1370</v>
      </c>
      <c r="G234" t="s">
        <v>3403</v>
      </c>
      <c r="H234">
        <v>-111.866668701199</v>
      </c>
      <c r="I234">
        <v>41.650001525900002</v>
      </c>
      <c r="J234">
        <v>1370</v>
      </c>
      <c r="K234">
        <f>SQRT((Table_Query_from_Excel_Files2[[#This Row],[Y]]-Table_Query_from_Excel_Files2[[#This Row],[LATITUDE_NU]])^2+(Table_Query_from_Excel_Files2[[#This Row],[X]]-Table_Query_from_Excel_Files2[[#This Row],[LONGITUDE_NU]])^2)</f>
        <v>9.9475983006414026E-13</v>
      </c>
      <c r="L234">
        <f>Table_Query_from_Excel_Files2[[#This Row],[elevation]]-Table_Query_from_Excel_Files2[[#This Row],[ELEVATION_NU]]</f>
        <v>0</v>
      </c>
    </row>
    <row r="235" spans="1:12">
      <c r="A235" t="s">
        <v>827</v>
      </c>
      <c r="B235" t="s">
        <v>1413</v>
      </c>
      <c r="C235" t="s">
        <v>3374</v>
      </c>
      <c r="D235">
        <v>23.149999618500001</v>
      </c>
      <c r="E235">
        <v>-82.349998474100005</v>
      </c>
      <c r="F235">
        <v>50</v>
      </c>
      <c r="G235" t="s">
        <v>3374</v>
      </c>
      <c r="H235">
        <v>-82.349998474100005</v>
      </c>
      <c r="I235">
        <v>23.149999618500001</v>
      </c>
      <c r="J235">
        <v>50</v>
      </c>
      <c r="K235">
        <f>SQRT((Table_Query_from_Excel_Files2[[#This Row],[Y]]-Table_Query_from_Excel_Files2[[#This Row],[LATITUDE_NU]])^2+(Table_Query_from_Excel_Files2[[#This Row],[X]]-Table_Query_from_Excel_Files2[[#This Row],[LONGITUDE_NU]])^2)</f>
        <v>0</v>
      </c>
      <c r="L235">
        <f>Table_Query_from_Excel_Files2[[#This Row],[elevation]]-Table_Query_from_Excel_Files2[[#This Row],[ELEVATION_NU]]</f>
        <v>0</v>
      </c>
    </row>
    <row r="236" spans="1:12">
      <c r="A236" t="s">
        <v>828</v>
      </c>
      <c r="B236" t="s">
        <v>1703</v>
      </c>
      <c r="C236" t="s">
        <v>3396</v>
      </c>
      <c r="D236">
        <v>29.399999618500001</v>
      </c>
      <c r="E236">
        <v>91.029998779300001</v>
      </c>
      <c r="F236">
        <v>3633</v>
      </c>
      <c r="G236" t="s">
        <v>3396</v>
      </c>
      <c r="H236">
        <v>91.029998779300001</v>
      </c>
      <c r="I236">
        <v>29.399999618500001</v>
      </c>
      <c r="J236">
        <v>3633</v>
      </c>
      <c r="K236">
        <f>SQRT((Table_Query_from_Excel_Files2[[#This Row],[Y]]-Table_Query_from_Excel_Files2[[#This Row],[LATITUDE_NU]])^2+(Table_Query_from_Excel_Files2[[#This Row],[X]]-Table_Query_from_Excel_Files2[[#This Row],[LONGITUDE_NU]])^2)</f>
        <v>0</v>
      </c>
      <c r="L236">
        <f>Table_Query_from_Excel_Files2[[#This Row],[elevation]]-Table_Query_from_Excel_Files2[[#This Row],[ELEVATION_NU]]</f>
        <v>0</v>
      </c>
    </row>
    <row r="237" spans="1:12">
      <c r="A237" t="s">
        <v>830</v>
      </c>
      <c r="B237" t="s">
        <v>1626</v>
      </c>
      <c r="C237" t="s">
        <v>3399</v>
      </c>
      <c r="D237">
        <v>52.216667175300003</v>
      </c>
      <c r="E237">
        <v>14.1166667938</v>
      </c>
      <c r="F237">
        <v>112</v>
      </c>
      <c r="G237" t="s">
        <v>3399</v>
      </c>
      <c r="H237">
        <v>14.1166667938</v>
      </c>
      <c r="I237">
        <v>52.216667175300003</v>
      </c>
      <c r="J237">
        <v>112</v>
      </c>
      <c r="K237">
        <f>SQRT((Table_Query_from_Excel_Files2[[#This Row],[Y]]-Table_Query_from_Excel_Files2[[#This Row],[LATITUDE_NU]])^2+(Table_Query_from_Excel_Files2[[#This Row],[X]]-Table_Query_from_Excel_Files2[[#This Row],[LONGITUDE_NU]])^2)</f>
        <v>0</v>
      </c>
      <c r="L237">
        <f>Table_Query_from_Excel_Files2[[#This Row],[elevation]]-Table_Query_from_Excel_Files2[[#This Row],[ELEVATION_NU]]</f>
        <v>0</v>
      </c>
    </row>
    <row r="238" spans="1:12">
      <c r="A238" t="s">
        <v>831</v>
      </c>
      <c r="B238" t="s">
        <v>1475</v>
      </c>
      <c r="C238" t="s">
        <v>3400</v>
      </c>
      <c r="D238">
        <v>38.766666412399999</v>
      </c>
      <c r="E238">
        <v>-9.1333332061999997</v>
      </c>
      <c r="F238">
        <v>105</v>
      </c>
      <c r="G238" t="s">
        <v>3400</v>
      </c>
      <c r="H238">
        <v>-9.1259999999999994</v>
      </c>
      <c r="I238">
        <v>38.776000000000003</v>
      </c>
      <c r="J238">
        <v>110</v>
      </c>
      <c r="K238">
        <f>SQRT((Table_Query_from_Excel_Files2[[#This Row],[Y]]-Table_Query_from_Excel_Files2[[#This Row],[LATITUDE_NU]])^2+(Table_Query_from_Excel_Files2[[#This Row],[X]]-Table_Query_from_Excel_Files2[[#This Row],[LONGITUDE_NU]])^2)</f>
        <v>1.1869783934793023E-2</v>
      </c>
      <c r="L238">
        <f>Table_Query_from_Excel_Files2[[#This Row],[elevation]]-Table_Query_from_Excel_Files2[[#This Row],[ELEVATION_NU]]</f>
        <v>5</v>
      </c>
    </row>
    <row r="239" spans="1:12">
      <c r="A239" t="s">
        <v>831</v>
      </c>
      <c r="B239" t="s">
        <v>1475</v>
      </c>
      <c r="C239" t="s">
        <v>3400</v>
      </c>
      <c r="D239">
        <v>38.766666412399999</v>
      </c>
      <c r="E239">
        <v>-9.1333332061999997</v>
      </c>
      <c r="F239">
        <v>105</v>
      </c>
      <c r="G239" t="s">
        <v>3400</v>
      </c>
      <c r="H239">
        <v>-9.1333332061999997</v>
      </c>
      <c r="I239">
        <v>38.7666664123999</v>
      </c>
      <c r="J239">
        <v>105</v>
      </c>
      <c r="K239">
        <f>SQRT((Table_Query_from_Excel_Files2[[#This Row],[Y]]-Table_Query_from_Excel_Files2[[#This Row],[LATITUDE_NU]])^2+(Table_Query_from_Excel_Files2[[#This Row],[X]]-Table_Query_from_Excel_Files2[[#This Row],[LONGITUDE_NU]])^2)</f>
        <v>9.9475983006414026E-14</v>
      </c>
      <c r="L239">
        <f>Table_Query_from_Excel_Files2[[#This Row],[elevation]]-Table_Query_from_Excel_Files2[[#This Row],[ELEVATION_NU]]</f>
        <v>0</v>
      </c>
    </row>
    <row r="240" spans="1:12">
      <c r="A240" t="s">
        <v>843</v>
      </c>
      <c r="B240" t="s">
        <v>1495</v>
      </c>
      <c r="C240" t="s">
        <v>3376</v>
      </c>
      <c r="D240">
        <v>-16.520000457799998</v>
      </c>
      <c r="E240">
        <v>-68.029998779300001</v>
      </c>
      <c r="F240">
        <v>3420</v>
      </c>
      <c r="G240" t="s">
        <v>3376</v>
      </c>
      <c r="H240">
        <v>-68.03</v>
      </c>
      <c r="I240">
        <v>-16.52</v>
      </c>
      <c r="J240">
        <v>3420</v>
      </c>
      <c r="K240">
        <f>SQRT((Table_Query_from_Excel_Files2[[#This Row],[Y]]-Table_Query_from_Excel_Files2[[#This Row],[LATITUDE_NU]])^2+(Table_Query_from_Excel_Files2[[#This Row],[X]]-Table_Query_from_Excel_Files2[[#This Row],[LONGITUDE_NU]])^2)</f>
        <v>1.3037213384335159E-6</v>
      </c>
      <c r="L240">
        <f>Table_Query_from_Excel_Files2[[#This Row],[elevation]]-Table_Query_from_Excel_Files2[[#This Row],[ELEVATION_NU]]</f>
        <v>0</v>
      </c>
    </row>
    <row r="241" spans="1:12">
      <c r="A241" t="s">
        <v>844</v>
      </c>
      <c r="B241" t="s">
        <v>14</v>
      </c>
      <c r="C241" t="s">
        <v>2249</v>
      </c>
      <c r="D241">
        <v>-22.100000381499999</v>
      </c>
      <c r="E241">
        <v>-65.599998474100005</v>
      </c>
      <c r="F241">
        <v>3459</v>
      </c>
      <c r="G241" t="s">
        <v>13</v>
      </c>
      <c r="H241">
        <v>-65.599999999999994</v>
      </c>
      <c r="I241">
        <v>-22.1</v>
      </c>
      <c r="J241">
        <v>3459</v>
      </c>
      <c r="K241">
        <f>SQRT((Table_Query_from_Excel_Files2[[#This Row],[Y]]-Table_Query_from_Excel_Files2[[#This Row],[LATITUDE_NU]])^2+(Table_Query_from_Excel_Files2[[#This Row],[X]]-Table_Query_from_Excel_Files2[[#This Row],[LONGITUDE_NU]])^2)</f>
        <v>1.572867771368438E-6</v>
      </c>
      <c r="L241">
        <f>Table_Query_from_Excel_Files2[[#This Row],[elevation]]-Table_Query_from_Excel_Files2[[#This Row],[ELEVATION_NU]]</f>
        <v>0</v>
      </c>
    </row>
    <row r="242" spans="1:12">
      <c r="A242" t="s">
        <v>851</v>
      </c>
      <c r="B242" t="s">
        <v>1519</v>
      </c>
      <c r="C242" t="s">
        <v>3413</v>
      </c>
      <c r="D242">
        <v>49.509998321499999</v>
      </c>
      <c r="E242">
        <v>24.030000686600001</v>
      </c>
      <c r="F242">
        <v>329</v>
      </c>
      <c r="G242" t="s">
        <v>3413</v>
      </c>
      <c r="H242">
        <v>24.030000686600001</v>
      </c>
      <c r="I242">
        <v>49.5099983214999</v>
      </c>
      <c r="J242">
        <v>329</v>
      </c>
      <c r="K242">
        <f>SQRT((Table_Query_from_Excel_Files2[[#This Row],[Y]]-Table_Query_from_Excel_Files2[[#This Row],[LATITUDE_NU]])^2+(Table_Query_from_Excel_Files2[[#This Row],[X]]-Table_Query_from_Excel_Files2[[#This Row],[LONGITUDE_NU]])^2)</f>
        <v>9.9475983006414026E-14</v>
      </c>
      <c r="L242">
        <f>Table_Query_from_Excel_Files2[[#This Row],[elevation]]-Table_Query_from_Excel_Files2[[#This Row],[ELEVATION_NU]]</f>
        <v>0</v>
      </c>
    </row>
    <row r="243" spans="1:12">
      <c r="A243" t="s">
        <v>852</v>
      </c>
      <c r="B243" t="s">
        <v>1596</v>
      </c>
      <c r="C243" t="s">
        <v>3389</v>
      </c>
      <c r="D243">
        <v>-37.8600006104</v>
      </c>
      <c r="E243">
        <v>144.75</v>
      </c>
      <c r="F243">
        <v>21</v>
      </c>
      <c r="G243" t="s">
        <v>3389</v>
      </c>
      <c r="H243">
        <v>144.75</v>
      </c>
      <c r="I243">
        <v>-37.8600006104</v>
      </c>
      <c r="J243">
        <v>21</v>
      </c>
      <c r="K243">
        <f>SQRT((Table_Query_from_Excel_Files2[[#This Row],[Y]]-Table_Query_from_Excel_Files2[[#This Row],[LATITUDE_NU]])^2+(Table_Query_from_Excel_Files2[[#This Row],[X]]-Table_Query_from_Excel_Files2[[#This Row],[LONGITUDE_NU]])^2)</f>
        <v>0</v>
      </c>
      <c r="L243">
        <f>Table_Query_from_Excel_Files2[[#This Row],[elevation]]-Table_Query_from_Excel_Files2[[#This Row],[ELEVATION_NU]]</f>
        <v>0</v>
      </c>
    </row>
    <row r="244" spans="1:12">
      <c r="A244" t="s">
        <v>853</v>
      </c>
      <c r="B244" t="s">
        <v>1715</v>
      </c>
      <c r="C244" t="s">
        <v>3407</v>
      </c>
      <c r="D244">
        <v>32.378601074199999</v>
      </c>
      <c r="E244">
        <v>-94.711700439500007</v>
      </c>
      <c r="F244">
        <v>103</v>
      </c>
      <c r="G244" t="s">
        <v>3407</v>
      </c>
      <c r="H244">
        <v>-94.711700439500007</v>
      </c>
      <c r="I244">
        <v>32.378601074199899</v>
      </c>
      <c r="J244">
        <v>103</v>
      </c>
      <c r="K244">
        <f>SQRT((Table_Query_from_Excel_Files2[[#This Row],[Y]]-Table_Query_from_Excel_Files2[[#This Row],[LATITUDE_NU]])^2+(Table_Query_from_Excel_Files2[[#This Row],[X]]-Table_Query_from_Excel_Files2[[#This Row],[LONGITUDE_NU]])^2)</f>
        <v>9.9475983006414026E-14</v>
      </c>
      <c r="L244">
        <f>Table_Query_from_Excel_Files2[[#This Row],[elevation]]-Table_Query_from_Excel_Files2[[#This Row],[ELEVATION_NU]]</f>
        <v>0</v>
      </c>
    </row>
    <row r="245" spans="1:12">
      <c r="A245" t="s">
        <v>856</v>
      </c>
      <c r="B245" t="s">
        <v>2709</v>
      </c>
      <c r="C245" t="s">
        <v>3405</v>
      </c>
      <c r="D245">
        <v>43.009998321499999</v>
      </c>
      <c r="E245">
        <v>-81.269996643100001</v>
      </c>
      <c r="F245">
        <v>100</v>
      </c>
      <c r="G245" t="s">
        <v>3405</v>
      </c>
      <c r="H245">
        <v>-81.269996643100001</v>
      </c>
      <c r="I245">
        <v>43.0099983214999</v>
      </c>
      <c r="K245">
        <f>SQRT((Table_Query_from_Excel_Files2[[#This Row],[Y]]-Table_Query_from_Excel_Files2[[#This Row],[LATITUDE_NU]])^2+(Table_Query_from_Excel_Files2[[#This Row],[X]]-Table_Query_from_Excel_Files2[[#This Row],[LONGITUDE_NU]])^2)</f>
        <v>9.9475983006414026E-14</v>
      </c>
      <c r="L245">
        <f>Table_Query_from_Excel_Files2[[#This Row],[elevation]]-Table_Query_from_Excel_Files2[[#This Row],[ELEVATION_NU]]</f>
        <v>-100</v>
      </c>
    </row>
    <row r="246" spans="1:12">
      <c r="A246" t="s">
        <v>857</v>
      </c>
      <c r="B246" t="s">
        <v>1615</v>
      </c>
      <c r="C246" t="s">
        <v>3409</v>
      </c>
      <c r="D246">
        <v>78.216667175300003</v>
      </c>
      <c r="E246">
        <v>15.5666666031</v>
      </c>
      <c r="G246" t="s">
        <v>3409</v>
      </c>
      <c r="H246">
        <v>15.5666666031</v>
      </c>
      <c r="I246">
        <v>78.216667175300003</v>
      </c>
      <c r="J246">
        <v>0</v>
      </c>
      <c r="K246">
        <f>SQRT((Table_Query_from_Excel_Files2[[#This Row],[Y]]-Table_Query_from_Excel_Files2[[#This Row],[LATITUDE_NU]])^2+(Table_Query_from_Excel_Files2[[#This Row],[X]]-Table_Query_from_Excel_Files2[[#This Row],[LONGITUDE_NU]])^2)</f>
        <v>0</v>
      </c>
      <c r="L246">
        <f>Table_Query_from_Excel_Files2[[#This Row],[elevation]]-Table_Query_from_Excel_Files2[[#This Row],[ELEVATION_NU]]</f>
        <v>0</v>
      </c>
    </row>
    <row r="247" spans="1:12">
      <c r="A247" t="s">
        <v>857</v>
      </c>
      <c r="B247" t="s">
        <v>1615</v>
      </c>
      <c r="C247" t="s">
        <v>3409</v>
      </c>
      <c r="D247">
        <v>78.216667175300003</v>
      </c>
      <c r="E247">
        <v>15.5666666031</v>
      </c>
      <c r="G247" t="s">
        <v>3409</v>
      </c>
      <c r="H247">
        <v>15.5666666031</v>
      </c>
      <c r="I247">
        <v>78.216667175300003</v>
      </c>
      <c r="J247">
        <v>0</v>
      </c>
      <c r="K247">
        <f>SQRT((Table_Query_from_Excel_Files2[[#This Row],[Y]]-Table_Query_from_Excel_Files2[[#This Row],[LATITUDE_NU]])^2+(Table_Query_from_Excel_Files2[[#This Row],[X]]-Table_Query_from_Excel_Files2[[#This Row],[LONGITUDE_NU]])^2)</f>
        <v>0</v>
      </c>
      <c r="L247">
        <f>Table_Query_from_Excel_Files2[[#This Row],[elevation]]-Table_Query_from_Excel_Files2[[#This Row],[ELEVATION_NU]]</f>
        <v>0</v>
      </c>
    </row>
    <row r="248" spans="1:12">
      <c r="A248" t="s">
        <v>858</v>
      </c>
      <c r="B248" t="s">
        <v>1448</v>
      </c>
      <c r="C248" t="s">
        <v>3383</v>
      </c>
      <c r="D248">
        <v>43.128275000000002</v>
      </c>
      <c r="E248">
        <v>0.36741940000000001</v>
      </c>
      <c r="F248">
        <v>592</v>
      </c>
      <c r="G248" t="s">
        <v>3383</v>
      </c>
      <c r="H248">
        <v>0.36741940000000001</v>
      </c>
      <c r="I248">
        <v>43.128275000000002</v>
      </c>
      <c r="J248">
        <v>592</v>
      </c>
      <c r="K248">
        <f>SQRT((Table_Query_from_Excel_Files2[[#This Row],[Y]]-Table_Query_from_Excel_Files2[[#This Row],[LATITUDE_NU]])^2+(Table_Query_from_Excel_Files2[[#This Row],[X]]-Table_Query_from_Excel_Files2[[#This Row],[LONGITUDE_NU]])^2)</f>
        <v>0</v>
      </c>
      <c r="L248">
        <f>Table_Query_from_Excel_Files2[[#This Row],[elevation]]-Table_Query_from_Excel_Files2[[#This Row],[ELEVATION_NU]]</f>
        <v>0</v>
      </c>
    </row>
    <row r="249" spans="1:12">
      <c r="A249" t="s">
        <v>861</v>
      </c>
      <c r="B249" t="s">
        <v>1414</v>
      </c>
      <c r="C249" t="s">
        <v>3475</v>
      </c>
      <c r="D249">
        <v>24.600000381499999</v>
      </c>
      <c r="E249">
        <v>72.716667175300003</v>
      </c>
      <c r="F249">
        <v>1220</v>
      </c>
      <c r="G249" t="s">
        <v>3475</v>
      </c>
      <c r="H249">
        <v>72.716667175300003</v>
      </c>
      <c r="I249">
        <v>24.6000003814999</v>
      </c>
      <c r="J249">
        <v>1220</v>
      </c>
      <c r="K249">
        <f>SQRT((Table_Query_from_Excel_Files2[[#This Row],[Y]]-Table_Query_from_Excel_Files2[[#This Row],[LATITUDE_NU]])^2+(Table_Query_from_Excel_Files2[[#This Row],[X]]-Table_Query_from_Excel_Files2[[#This Row],[LONGITUDE_NU]])^2)</f>
        <v>9.9475983006414026E-14</v>
      </c>
      <c r="L249">
        <f>Table_Query_from_Excel_Files2[[#This Row],[elevation]]-Table_Query_from_Excel_Files2[[#This Row],[ELEVATION_NU]]</f>
        <v>0</v>
      </c>
    </row>
    <row r="250" spans="1:12">
      <c r="A250" t="s">
        <v>862</v>
      </c>
      <c r="B250" t="s">
        <v>1459</v>
      </c>
      <c r="C250" t="s">
        <v>3418</v>
      </c>
      <c r="D250">
        <v>40.450000762899997</v>
      </c>
      <c r="E250">
        <v>-3.7200000285999999</v>
      </c>
      <c r="F250">
        <v>680</v>
      </c>
      <c r="G250" t="s">
        <v>3418</v>
      </c>
      <c r="H250">
        <v>-3.7200000285999999</v>
      </c>
      <c r="I250">
        <v>40.450000762899897</v>
      </c>
      <c r="J250">
        <v>680</v>
      </c>
      <c r="K250">
        <f>SQRT((Table_Query_from_Excel_Files2[[#This Row],[Y]]-Table_Query_from_Excel_Files2[[#This Row],[LATITUDE_NU]])^2+(Table_Query_from_Excel_Files2[[#This Row],[X]]-Table_Query_from_Excel_Files2[[#This Row],[LONGITUDE_NU]])^2)</f>
        <v>9.9475983006414026E-14</v>
      </c>
      <c r="L250">
        <f>Table_Query_from_Excel_Files2[[#This Row],[elevation]]-Table_Query_from_Excel_Files2[[#This Row],[ELEVATION_NU]]</f>
        <v>0</v>
      </c>
    </row>
    <row r="251" spans="1:12">
      <c r="A251" t="s">
        <v>866</v>
      </c>
      <c r="B251" t="s">
        <v>1503</v>
      </c>
      <c r="C251" t="s">
        <v>3455</v>
      </c>
      <c r="D251">
        <v>53.833057403600002</v>
      </c>
      <c r="E251">
        <v>27.468889236500001</v>
      </c>
      <c r="F251">
        <v>222</v>
      </c>
      <c r="G251" t="s">
        <v>3455</v>
      </c>
      <c r="H251">
        <v>27.468889236500001</v>
      </c>
      <c r="I251">
        <v>53.833057403600002</v>
      </c>
      <c r="J251">
        <v>222</v>
      </c>
      <c r="K251">
        <f>SQRT((Table_Query_from_Excel_Files2[[#This Row],[Y]]-Table_Query_from_Excel_Files2[[#This Row],[LATITUDE_NU]])^2+(Table_Query_from_Excel_Files2[[#This Row],[X]]-Table_Query_from_Excel_Files2[[#This Row],[LONGITUDE_NU]])^2)</f>
        <v>0</v>
      </c>
      <c r="L251">
        <f>Table_Query_from_Excel_Files2[[#This Row],[elevation]]-Table_Query_from_Excel_Files2[[#This Row],[ELEVATION_NU]]</f>
        <v>0</v>
      </c>
    </row>
    <row r="252" spans="1:12">
      <c r="A252" t="s">
        <v>868</v>
      </c>
      <c r="B252" t="s">
        <v>1516</v>
      </c>
      <c r="C252" t="s">
        <v>3443</v>
      </c>
      <c r="D252">
        <v>-5.4200000763</v>
      </c>
      <c r="E252">
        <v>-35.3800010681</v>
      </c>
      <c r="F252">
        <v>42</v>
      </c>
      <c r="G252" t="s">
        <v>3443</v>
      </c>
      <c r="H252">
        <v>-35.3800010681</v>
      </c>
      <c r="I252">
        <v>-5.4200000763</v>
      </c>
      <c r="J252">
        <v>42</v>
      </c>
      <c r="K252">
        <f>SQRT((Table_Query_from_Excel_Files2[[#This Row],[Y]]-Table_Query_from_Excel_Files2[[#This Row],[LATITUDE_NU]])^2+(Table_Query_from_Excel_Files2[[#This Row],[X]]-Table_Query_from_Excel_Files2[[#This Row],[LONGITUDE_NU]])^2)</f>
        <v>0</v>
      </c>
      <c r="L252">
        <f>Table_Query_from_Excel_Files2[[#This Row],[elevation]]-Table_Query_from_Excel_Files2[[#This Row],[ELEVATION_NU]]</f>
        <v>0</v>
      </c>
    </row>
    <row r="253" spans="1:12">
      <c r="A253" t="s">
        <v>868</v>
      </c>
      <c r="B253" t="s">
        <v>1516</v>
      </c>
      <c r="C253" t="s">
        <v>3443</v>
      </c>
      <c r="D253">
        <v>-5.4200000763</v>
      </c>
      <c r="E253">
        <v>-35.3800010681</v>
      </c>
      <c r="F253">
        <v>42</v>
      </c>
      <c r="G253" t="s">
        <v>3443</v>
      </c>
      <c r="H253">
        <v>-35.3800010681</v>
      </c>
      <c r="I253">
        <v>-5.4200000763</v>
      </c>
      <c r="J253">
        <v>42</v>
      </c>
      <c r="K253">
        <f>SQRT((Table_Query_from_Excel_Files2[[#This Row],[Y]]-Table_Query_from_Excel_Files2[[#This Row],[LATITUDE_NU]])^2+(Table_Query_from_Excel_Files2[[#This Row],[X]]-Table_Query_from_Excel_Files2[[#This Row],[LONGITUDE_NU]])^2)</f>
        <v>0</v>
      </c>
      <c r="L253">
        <f>Table_Query_from_Excel_Files2[[#This Row],[elevation]]-Table_Query_from_Excel_Files2[[#This Row],[ELEVATION_NU]]</f>
        <v>0</v>
      </c>
    </row>
    <row r="254" spans="1:12">
      <c r="A254" t="s">
        <v>870</v>
      </c>
      <c r="B254" t="s">
        <v>3</v>
      </c>
      <c r="C254" t="s">
        <v>1</v>
      </c>
      <c r="D254">
        <v>-64.240058898900003</v>
      </c>
      <c r="E254">
        <v>-56.624778747599997</v>
      </c>
      <c r="F254">
        <v>198</v>
      </c>
      <c r="G254" t="s">
        <v>1</v>
      </c>
      <c r="H254">
        <v>-56.624778747599898</v>
      </c>
      <c r="I254">
        <v>-64.240058898900003</v>
      </c>
      <c r="J254">
        <v>198</v>
      </c>
      <c r="K254">
        <f>SQRT((Table_Query_from_Excel_Files2[[#This Row],[Y]]-Table_Query_from_Excel_Files2[[#This Row],[LATITUDE_NU]])^2+(Table_Query_from_Excel_Files2[[#This Row],[X]]-Table_Query_from_Excel_Files2[[#This Row],[LONGITUDE_NU]])^2)</f>
        <v>9.9475983006414026E-14</v>
      </c>
      <c r="L254">
        <f>Table_Query_from_Excel_Files2[[#This Row],[elevation]]-Table_Query_from_Excel_Files2[[#This Row],[ELEVATION_NU]]</f>
        <v>0</v>
      </c>
    </row>
    <row r="255" spans="1:12">
      <c r="A255" t="s">
        <v>870</v>
      </c>
      <c r="B255" t="s">
        <v>3</v>
      </c>
      <c r="C255" t="s">
        <v>1</v>
      </c>
      <c r="D255">
        <v>-64.240058898900003</v>
      </c>
      <c r="E255">
        <v>-56.624778747599997</v>
      </c>
      <c r="F255">
        <v>198</v>
      </c>
      <c r="G255" t="s">
        <v>1</v>
      </c>
      <c r="H255">
        <v>-56.624778747599898</v>
      </c>
      <c r="I255">
        <v>-64.240058898900003</v>
      </c>
      <c r="J255">
        <v>198</v>
      </c>
      <c r="K255">
        <f>SQRT((Table_Query_from_Excel_Files2[[#This Row],[Y]]-Table_Query_from_Excel_Files2[[#This Row],[LATITUDE_NU]])^2+(Table_Query_from_Excel_Files2[[#This Row],[X]]-Table_Query_from_Excel_Files2[[#This Row],[LONGITUDE_NU]])^2)</f>
        <v>9.9475983006414026E-14</v>
      </c>
      <c r="L255">
        <f>Table_Query_from_Excel_Files2[[#This Row],[elevation]]-Table_Query_from_Excel_Files2[[#This Row],[ELEVATION_NU]]</f>
        <v>0</v>
      </c>
    </row>
    <row r="256" spans="1:12">
      <c r="A256" t="s">
        <v>870</v>
      </c>
      <c r="B256" t="s">
        <v>3</v>
      </c>
      <c r="C256" t="s">
        <v>1</v>
      </c>
      <c r="D256">
        <v>-64.240058898900003</v>
      </c>
      <c r="E256">
        <v>-56.624778747599997</v>
      </c>
      <c r="F256">
        <v>198</v>
      </c>
      <c r="G256" t="s">
        <v>1</v>
      </c>
      <c r="H256">
        <v>-56.624778747599898</v>
      </c>
      <c r="I256">
        <v>-64.240058898900003</v>
      </c>
      <c r="J256">
        <v>198</v>
      </c>
      <c r="K256">
        <f>SQRT((Table_Query_from_Excel_Files2[[#This Row],[Y]]-Table_Query_from_Excel_Files2[[#This Row],[LATITUDE_NU]])^2+(Table_Query_from_Excel_Files2[[#This Row],[X]]-Table_Query_from_Excel_Files2[[#This Row],[LONGITUDE_NU]])^2)</f>
        <v>9.9475983006414026E-14</v>
      </c>
      <c r="L256">
        <f>Table_Query_from_Excel_Files2[[#This Row],[elevation]]-Table_Query_from_Excel_Files2[[#This Row],[ELEVATION_NU]]</f>
        <v>0</v>
      </c>
    </row>
    <row r="257" spans="1:12">
      <c r="A257" t="s">
        <v>871</v>
      </c>
      <c r="B257" t="s">
        <v>1607</v>
      </c>
      <c r="C257" t="s">
        <v>3447</v>
      </c>
      <c r="D257">
        <v>-37.665584564200003</v>
      </c>
      <c r="E257">
        <v>144.83122253420001</v>
      </c>
      <c r="F257">
        <v>125</v>
      </c>
      <c r="G257" t="s">
        <v>3447</v>
      </c>
      <c r="H257">
        <v>144.83122253420001</v>
      </c>
      <c r="I257">
        <v>-37.665584564200003</v>
      </c>
      <c r="J257">
        <v>125</v>
      </c>
      <c r="K257">
        <f>SQRT((Table_Query_from_Excel_Files2[[#This Row],[Y]]-Table_Query_from_Excel_Files2[[#This Row],[LATITUDE_NU]])^2+(Table_Query_from_Excel_Files2[[#This Row],[X]]-Table_Query_from_Excel_Files2[[#This Row],[LONGITUDE_NU]])^2)</f>
        <v>0</v>
      </c>
      <c r="L257">
        <f>Table_Query_from_Excel_Files2[[#This Row],[elevation]]-Table_Query_from_Excel_Files2[[#This Row],[ELEVATION_NU]]</f>
        <v>0</v>
      </c>
    </row>
    <row r="258" spans="1:12">
      <c r="A258" t="s">
        <v>877</v>
      </c>
      <c r="B258" t="s">
        <v>1438</v>
      </c>
      <c r="C258" t="s">
        <v>3430</v>
      </c>
      <c r="D258">
        <v>53.470001220699999</v>
      </c>
      <c r="E258">
        <v>-2.2300000190999998</v>
      </c>
      <c r="F258">
        <v>76</v>
      </c>
      <c r="G258" t="s">
        <v>3430</v>
      </c>
      <c r="H258">
        <v>-2.2300000190999998</v>
      </c>
      <c r="I258">
        <v>53.470001220699899</v>
      </c>
      <c r="J258">
        <v>76</v>
      </c>
      <c r="K258">
        <f>SQRT((Table_Query_from_Excel_Files2[[#This Row],[Y]]-Table_Query_from_Excel_Files2[[#This Row],[LATITUDE_NU]])^2+(Table_Query_from_Excel_Files2[[#This Row],[X]]-Table_Query_from_Excel_Files2[[#This Row],[LONGITUDE_NU]])^2)</f>
        <v>9.9475983006414026E-14</v>
      </c>
      <c r="L258">
        <f>Table_Query_from_Excel_Files2[[#This Row],[elevation]]-Table_Query_from_Excel_Files2[[#This Row],[ELEVATION_NU]]</f>
        <v>0</v>
      </c>
    </row>
    <row r="259" spans="1:12">
      <c r="A259" t="s">
        <v>880</v>
      </c>
      <c r="B259" t="s">
        <v>2720</v>
      </c>
      <c r="C259" t="s">
        <v>3452</v>
      </c>
      <c r="D259">
        <v>31.9300003052</v>
      </c>
      <c r="E259">
        <v>-102.1999969482</v>
      </c>
      <c r="F259">
        <v>872</v>
      </c>
      <c r="G259" t="s">
        <v>3452</v>
      </c>
      <c r="H259">
        <v>-102.2</v>
      </c>
      <c r="I259">
        <v>31.93</v>
      </c>
      <c r="J259">
        <v>872</v>
      </c>
      <c r="K259">
        <f>SQRT((Table_Query_from_Excel_Files2[[#This Row],[Y]]-Table_Query_from_Excel_Files2[[#This Row],[LATITUDE_NU]])^2+(Table_Query_from_Excel_Files2[[#This Row],[X]]-Table_Query_from_Excel_Files2[[#This Row],[LONGITUDE_NU]])^2)</f>
        <v>3.0670230395640069E-6</v>
      </c>
      <c r="L259">
        <f>Table_Query_from_Excel_Files2[[#This Row],[elevation]]-Table_Query_from_Excel_Files2[[#This Row],[ELEVATION_NU]]</f>
        <v>0</v>
      </c>
    </row>
    <row r="260" spans="1:12">
      <c r="A260" t="s">
        <v>880</v>
      </c>
      <c r="B260" t="s">
        <v>2720</v>
      </c>
      <c r="C260" t="s">
        <v>3452</v>
      </c>
      <c r="D260">
        <v>31.9300003052</v>
      </c>
      <c r="E260">
        <v>-102.1999969482</v>
      </c>
      <c r="F260">
        <v>872</v>
      </c>
      <c r="G260" t="s">
        <v>3452</v>
      </c>
      <c r="H260">
        <v>-102.2</v>
      </c>
      <c r="I260">
        <v>31.93</v>
      </c>
      <c r="K260">
        <f>SQRT((Table_Query_from_Excel_Files2[[#This Row],[Y]]-Table_Query_from_Excel_Files2[[#This Row],[LATITUDE_NU]])^2+(Table_Query_from_Excel_Files2[[#This Row],[X]]-Table_Query_from_Excel_Files2[[#This Row],[LONGITUDE_NU]])^2)</f>
        <v>3.0670230395640069E-6</v>
      </c>
      <c r="L260">
        <f>Table_Query_from_Excel_Files2[[#This Row],[elevation]]-Table_Query_from_Excel_Files2[[#This Row],[ELEVATION_NU]]</f>
        <v>-872</v>
      </c>
    </row>
    <row r="261" spans="1:12">
      <c r="A261" t="s">
        <v>882</v>
      </c>
      <c r="B261" t="s">
        <v>1727</v>
      </c>
      <c r="C261" t="s">
        <v>3446</v>
      </c>
      <c r="D261">
        <v>41.152801513699998</v>
      </c>
      <c r="E261">
        <v>-96.491203308099998</v>
      </c>
      <c r="F261">
        <v>352</v>
      </c>
      <c r="G261" t="s">
        <v>3446</v>
      </c>
      <c r="H261">
        <v>-96.491203308099898</v>
      </c>
      <c r="I261">
        <v>41.152801513699899</v>
      </c>
      <c r="J261">
        <v>352</v>
      </c>
      <c r="K261">
        <f>SQRT((Table_Query_from_Excel_Files2[[#This Row],[Y]]-Table_Query_from_Excel_Files2[[#This Row],[LATITUDE_NU]])^2+(Table_Query_from_Excel_Files2[[#This Row],[X]]-Table_Query_from_Excel_Files2[[#This Row],[LONGITUDE_NU]])^2)</f>
        <v>1.4068028429806625E-13</v>
      </c>
      <c r="L261">
        <f>Table_Query_from_Excel_Files2[[#This Row],[elevation]]-Table_Query_from_Excel_Files2[[#This Row],[ELEVATION_NU]]</f>
        <v>0</v>
      </c>
    </row>
    <row r="262" spans="1:12">
      <c r="A262" t="s">
        <v>884</v>
      </c>
      <c r="B262" t="s">
        <v>1661</v>
      </c>
      <c r="C262" t="s">
        <v>3449</v>
      </c>
      <c r="D262">
        <v>38.200000762899997</v>
      </c>
      <c r="E262">
        <v>15.550000190700001</v>
      </c>
      <c r="F262">
        <v>54</v>
      </c>
      <c r="G262" t="s">
        <v>3449</v>
      </c>
      <c r="H262">
        <v>15.550000190699899</v>
      </c>
      <c r="I262">
        <v>38.200000762899897</v>
      </c>
      <c r="J262">
        <v>54</v>
      </c>
      <c r="K262">
        <f>SQRT((Table_Query_from_Excel_Files2[[#This Row],[Y]]-Table_Query_from_Excel_Files2[[#This Row],[LATITUDE_NU]])^2+(Table_Query_from_Excel_Files2[[#This Row],[X]]-Table_Query_from_Excel_Files2[[#This Row],[LONGITUDE_NU]])^2)</f>
        <v>1.4194191600561352E-13</v>
      </c>
      <c r="L262">
        <f>Table_Query_from_Excel_Files2[[#This Row],[elevation]]-Table_Query_from_Excel_Files2[[#This Row],[ELEVATION_NU]]</f>
        <v>0</v>
      </c>
    </row>
    <row r="263" spans="1:12">
      <c r="A263" t="s">
        <v>892</v>
      </c>
      <c r="B263" t="s">
        <v>1476</v>
      </c>
      <c r="C263" t="s">
        <v>3456</v>
      </c>
      <c r="D263">
        <v>-66.550003051800005</v>
      </c>
      <c r="E263">
        <v>93</v>
      </c>
      <c r="F263">
        <v>30</v>
      </c>
      <c r="G263" t="s">
        <v>3456</v>
      </c>
      <c r="H263">
        <v>93</v>
      </c>
      <c r="I263">
        <v>-66.550003051800005</v>
      </c>
      <c r="J263">
        <v>30</v>
      </c>
      <c r="K263">
        <f>SQRT((Table_Query_from_Excel_Files2[[#This Row],[Y]]-Table_Query_from_Excel_Files2[[#This Row],[LATITUDE_NU]])^2+(Table_Query_from_Excel_Files2[[#This Row],[X]]-Table_Query_from_Excel_Files2[[#This Row],[LONGITUDE_NU]])^2)</f>
        <v>0</v>
      </c>
      <c r="L263">
        <f>Table_Query_from_Excel_Files2[[#This Row],[elevation]]-Table_Query_from_Excel_Files2[[#This Row],[ELEVATION_NU]]</f>
        <v>0</v>
      </c>
    </row>
    <row r="264" spans="1:12">
      <c r="A264" t="s">
        <v>897</v>
      </c>
      <c r="B264" t="s">
        <v>1705</v>
      </c>
      <c r="C264" t="s">
        <v>3427</v>
      </c>
      <c r="D264">
        <v>-2.9900000095000001</v>
      </c>
      <c r="E264">
        <v>40.189998626700003</v>
      </c>
      <c r="G264" t="s">
        <v>3427</v>
      </c>
      <c r="H264">
        <v>40.189998626700003</v>
      </c>
      <c r="I264">
        <v>-2.9900000095000001</v>
      </c>
      <c r="J264">
        <v>0</v>
      </c>
      <c r="K264">
        <f>SQRT((Table_Query_from_Excel_Files2[[#This Row],[Y]]-Table_Query_from_Excel_Files2[[#This Row],[LATITUDE_NU]])^2+(Table_Query_from_Excel_Files2[[#This Row],[X]]-Table_Query_from_Excel_Files2[[#This Row],[LONGITUDE_NU]])^2)</f>
        <v>0</v>
      </c>
      <c r="L264">
        <f>Table_Query_from_Excel_Files2[[#This Row],[elevation]]-Table_Query_from_Excel_Files2[[#This Row],[ELEVATION_NU]]</f>
        <v>0</v>
      </c>
    </row>
    <row r="265" spans="1:12">
      <c r="A265" t="s">
        <v>898</v>
      </c>
      <c r="B265" t="s">
        <v>1543</v>
      </c>
      <c r="C265" t="s">
        <v>3419</v>
      </c>
      <c r="D265">
        <v>48.729999542199998</v>
      </c>
      <c r="E265">
        <v>2.0699999332000001</v>
      </c>
      <c r="F265">
        <v>165</v>
      </c>
      <c r="G265" t="s">
        <v>3419</v>
      </c>
      <c r="H265">
        <v>2.0699999332000001</v>
      </c>
      <c r="I265">
        <v>48.729999542199899</v>
      </c>
      <c r="J265">
        <v>165</v>
      </c>
      <c r="K265">
        <f>SQRT((Table_Query_from_Excel_Files2[[#This Row],[Y]]-Table_Query_from_Excel_Files2[[#This Row],[LATITUDE_NU]])^2+(Table_Query_from_Excel_Files2[[#This Row],[X]]-Table_Query_from_Excel_Files2[[#This Row],[LONGITUDE_NU]])^2)</f>
        <v>9.9475983006414026E-14</v>
      </c>
      <c r="L265">
        <f>Table_Query_from_Excel_Files2[[#This Row],[elevation]]-Table_Query_from_Excel_Files2[[#This Row],[ELEVATION_NU]]</f>
        <v>0</v>
      </c>
    </row>
    <row r="266" spans="1:12">
      <c r="A266" t="s">
        <v>900</v>
      </c>
      <c r="B266" t="s">
        <v>283</v>
      </c>
      <c r="C266" t="s">
        <v>3442</v>
      </c>
      <c r="D266">
        <v>19.536230087300002</v>
      </c>
      <c r="E266">
        <v>-155.5761566162</v>
      </c>
      <c r="F266">
        <v>3397</v>
      </c>
      <c r="G266" t="s">
        <v>3442</v>
      </c>
      <c r="H266">
        <v>-155.5761566162</v>
      </c>
      <c r="I266">
        <v>19.536230087300002</v>
      </c>
      <c r="J266">
        <v>3397</v>
      </c>
      <c r="K266">
        <f>SQRT((Table_Query_from_Excel_Files2[[#This Row],[Y]]-Table_Query_from_Excel_Files2[[#This Row],[LATITUDE_NU]])^2+(Table_Query_from_Excel_Files2[[#This Row],[X]]-Table_Query_from_Excel_Files2[[#This Row],[LONGITUDE_NU]])^2)</f>
        <v>0</v>
      </c>
      <c r="L266">
        <f>Table_Query_from_Excel_Files2[[#This Row],[elevation]]-Table_Query_from_Excel_Files2[[#This Row],[ELEVATION_NU]]</f>
        <v>0</v>
      </c>
    </row>
    <row r="267" spans="1:12">
      <c r="A267" t="s">
        <v>900</v>
      </c>
      <c r="B267" t="s">
        <v>283</v>
      </c>
      <c r="C267" t="s">
        <v>3442</v>
      </c>
      <c r="D267">
        <v>19.536230087300002</v>
      </c>
      <c r="E267">
        <v>-155.5761566162</v>
      </c>
      <c r="F267">
        <v>3397</v>
      </c>
      <c r="G267" t="s">
        <v>3442</v>
      </c>
      <c r="H267">
        <v>-155.5761566162</v>
      </c>
      <c r="I267">
        <v>19.536230087300002</v>
      </c>
      <c r="J267">
        <v>3397</v>
      </c>
      <c r="K267">
        <f>SQRT((Table_Query_from_Excel_Files2[[#This Row],[Y]]-Table_Query_from_Excel_Files2[[#This Row],[LATITUDE_NU]])^2+(Table_Query_from_Excel_Files2[[#This Row],[X]]-Table_Query_from_Excel_Files2[[#This Row],[LONGITUDE_NU]])^2)</f>
        <v>0</v>
      </c>
      <c r="L267">
        <f>Table_Query_from_Excel_Files2[[#This Row],[elevation]]-Table_Query_from_Excel_Files2[[#This Row],[ELEVATION_NU]]</f>
        <v>0</v>
      </c>
    </row>
    <row r="268" spans="1:12">
      <c r="A268" t="s">
        <v>900</v>
      </c>
      <c r="B268" t="s">
        <v>283</v>
      </c>
      <c r="C268" t="s">
        <v>3442</v>
      </c>
      <c r="D268">
        <v>19.536230087300002</v>
      </c>
      <c r="E268">
        <v>-155.5761566162</v>
      </c>
      <c r="F268">
        <v>3397</v>
      </c>
      <c r="G268" t="s">
        <v>3442</v>
      </c>
      <c r="H268">
        <v>-155.5761566162</v>
      </c>
      <c r="I268">
        <v>19.536230087300002</v>
      </c>
      <c r="J268">
        <v>3397</v>
      </c>
      <c r="K268">
        <f>SQRT((Table_Query_from_Excel_Files2[[#This Row],[Y]]-Table_Query_from_Excel_Files2[[#This Row],[LATITUDE_NU]])^2+(Table_Query_from_Excel_Files2[[#This Row],[X]]-Table_Query_from_Excel_Files2[[#This Row],[LONGITUDE_NU]])^2)</f>
        <v>0</v>
      </c>
      <c r="L268">
        <f>Table_Query_from_Excel_Files2[[#This Row],[elevation]]-Table_Query_from_Excel_Files2[[#This Row],[ELEVATION_NU]]</f>
        <v>0</v>
      </c>
    </row>
    <row r="269" spans="1:12">
      <c r="A269" t="s">
        <v>900</v>
      </c>
      <c r="B269" t="s">
        <v>283</v>
      </c>
      <c r="C269" t="s">
        <v>3442</v>
      </c>
      <c r="D269">
        <v>19.536230087300002</v>
      </c>
      <c r="E269">
        <v>-155.5761566162</v>
      </c>
      <c r="F269">
        <v>3397</v>
      </c>
      <c r="G269" t="s">
        <v>3442</v>
      </c>
      <c r="H269">
        <v>-155.5761566162</v>
      </c>
      <c r="I269">
        <v>19.536230087300002</v>
      </c>
      <c r="J269">
        <v>3397</v>
      </c>
      <c r="K269">
        <f>SQRT((Table_Query_from_Excel_Files2[[#This Row],[Y]]-Table_Query_from_Excel_Files2[[#This Row],[LATITUDE_NU]])^2+(Table_Query_from_Excel_Files2[[#This Row],[X]]-Table_Query_from_Excel_Files2[[#This Row],[LONGITUDE_NU]])^2)</f>
        <v>0</v>
      </c>
      <c r="L269">
        <f>Table_Query_from_Excel_Files2[[#This Row],[elevation]]-Table_Query_from_Excel_Files2[[#This Row],[ELEVATION_NU]]</f>
        <v>0</v>
      </c>
    </row>
    <row r="270" spans="1:12">
      <c r="A270" t="s">
        <v>900</v>
      </c>
      <c r="B270" t="s">
        <v>283</v>
      </c>
      <c r="C270" t="s">
        <v>3442</v>
      </c>
      <c r="D270">
        <v>19.536230087300002</v>
      </c>
      <c r="E270">
        <v>-155.5761566162</v>
      </c>
      <c r="F270">
        <v>3397</v>
      </c>
      <c r="G270" t="s">
        <v>3442</v>
      </c>
      <c r="H270">
        <v>-155.5761566162</v>
      </c>
      <c r="I270">
        <v>19.536230087300002</v>
      </c>
      <c r="J270">
        <v>3397</v>
      </c>
      <c r="K270">
        <f>SQRT((Table_Query_from_Excel_Files2[[#This Row],[Y]]-Table_Query_from_Excel_Files2[[#This Row],[LATITUDE_NU]])^2+(Table_Query_from_Excel_Files2[[#This Row],[X]]-Table_Query_from_Excel_Files2[[#This Row],[LONGITUDE_NU]])^2)</f>
        <v>0</v>
      </c>
      <c r="L270">
        <f>Table_Query_from_Excel_Files2[[#This Row],[elevation]]-Table_Query_from_Excel_Files2[[#This Row],[ELEVATION_NU]]</f>
        <v>0</v>
      </c>
    </row>
    <row r="271" spans="1:12">
      <c r="A271" t="s">
        <v>903</v>
      </c>
      <c r="B271" t="s">
        <v>1603</v>
      </c>
      <c r="C271" t="s">
        <v>3431</v>
      </c>
      <c r="D271">
        <v>14.649999618500001</v>
      </c>
      <c r="E271">
        <v>121.0500030518</v>
      </c>
      <c r="F271">
        <v>63</v>
      </c>
      <c r="G271" t="s">
        <v>3431</v>
      </c>
      <c r="H271">
        <v>121.0500030518</v>
      </c>
      <c r="I271">
        <v>14.649999618500001</v>
      </c>
      <c r="J271">
        <v>63</v>
      </c>
      <c r="K271">
        <f>SQRT((Table_Query_from_Excel_Files2[[#This Row],[Y]]-Table_Query_from_Excel_Files2[[#This Row],[LATITUDE_NU]])^2+(Table_Query_from_Excel_Files2[[#This Row],[X]]-Table_Query_from_Excel_Files2[[#This Row],[LONGITUDE_NU]])^2)</f>
        <v>0</v>
      </c>
      <c r="L271">
        <f>Table_Query_from_Excel_Files2[[#This Row],[elevation]]-Table_Query_from_Excel_Files2[[#This Row],[ELEVATION_NU]]</f>
        <v>0</v>
      </c>
    </row>
    <row r="272" spans="1:12">
      <c r="A272" t="s">
        <v>904</v>
      </c>
      <c r="B272" t="s">
        <v>199</v>
      </c>
      <c r="C272" t="s">
        <v>197</v>
      </c>
      <c r="D272">
        <v>24.2883</v>
      </c>
      <c r="E272">
        <v>153.98330000000001</v>
      </c>
      <c r="F272">
        <v>7.1</v>
      </c>
      <c r="G272" t="s">
        <v>197</v>
      </c>
      <c r="H272">
        <v>153.981292724599</v>
      </c>
      <c r="I272">
        <v>24.285200118999999</v>
      </c>
      <c r="J272">
        <v>8</v>
      </c>
      <c r="K272">
        <f>SQRT((Table_Query_from_Excel_Files2[[#This Row],[Y]]-Table_Query_from_Excel_Files2[[#This Row],[LATITUDE_NU]])^2+(Table_Query_from_Excel_Files2[[#This Row],[X]]-Table_Query_from_Excel_Files2[[#This Row],[LONGITUDE_NU]])^2)</f>
        <v>3.6930227117737981E-3</v>
      </c>
      <c r="L272">
        <f>Table_Query_from_Excel_Files2[[#This Row],[elevation]]-Table_Query_from_Excel_Files2[[#This Row],[ELEVATION_NU]]</f>
        <v>0.90000000000000036</v>
      </c>
    </row>
    <row r="273" spans="1:12">
      <c r="A273" t="s">
        <v>905</v>
      </c>
      <c r="B273" t="s">
        <v>1576</v>
      </c>
      <c r="C273" t="s">
        <v>3466</v>
      </c>
      <c r="D273">
        <v>42.5</v>
      </c>
      <c r="E273">
        <v>2.1300001144</v>
      </c>
      <c r="F273">
        <v>1650</v>
      </c>
      <c r="G273" t="s">
        <v>3466</v>
      </c>
      <c r="H273">
        <v>2.1300001144</v>
      </c>
      <c r="I273">
        <v>42.5</v>
      </c>
      <c r="J273">
        <v>1650</v>
      </c>
      <c r="K273">
        <f>SQRT((Table_Query_from_Excel_Files2[[#This Row],[Y]]-Table_Query_from_Excel_Files2[[#This Row],[LATITUDE_NU]])^2+(Table_Query_from_Excel_Files2[[#This Row],[X]]-Table_Query_from_Excel_Files2[[#This Row],[LONGITUDE_NU]])^2)</f>
        <v>0</v>
      </c>
      <c r="L273">
        <f>Table_Query_from_Excel_Files2[[#This Row],[elevation]]-Table_Query_from_Excel_Files2[[#This Row],[ELEVATION_NU]]</f>
        <v>0</v>
      </c>
    </row>
    <row r="274" spans="1:12">
      <c r="A274" t="s">
        <v>906</v>
      </c>
      <c r="B274" t="s">
        <v>1575</v>
      </c>
      <c r="C274" t="s">
        <v>3472</v>
      </c>
      <c r="D274">
        <v>51.270000457800002</v>
      </c>
      <c r="E274">
        <v>-80.650001525899995</v>
      </c>
      <c r="F274">
        <v>10</v>
      </c>
      <c r="G274" t="s">
        <v>3472</v>
      </c>
      <c r="H274">
        <v>-80.650001525899896</v>
      </c>
      <c r="I274">
        <v>51.270000457800002</v>
      </c>
      <c r="J274">
        <v>10</v>
      </c>
      <c r="K274">
        <f>SQRT((Table_Query_from_Excel_Files2[[#This Row],[Y]]-Table_Query_from_Excel_Files2[[#This Row],[LATITUDE_NU]])^2+(Table_Query_from_Excel_Files2[[#This Row],[X]]-Table_Query_from_Excel_Files2[[#This Row],[LONGITUDE_NU]])^2)</f>
        <v>9.9475983006414026E-14</v>
      </c>
      <c r="L274">
        <f>Table_Query_from_Excel_Files2[[#This Row],[elevation]]-Table_Query_from_Excel_Files2[[#This Row],[ELEVATION_NU]]</f>
        <v>0</v>
      </c>
    </row>
    <row r="275" spans="1:12">
      <c r="A275" t="s">
        <v>908</v>
      </c>
      <c r="B275" t="s">
        <v>1633</v>
      </c>
      <c r="C275" t="s">
        <v>3433</v>
      </c>
      <c r="D275">
        <v>-11.399999618500001</v>
      </c>
      <c r="E275">
        <v>-76.333343505900004</v>
      </c>
      <c r="F275">
        <v>4500</v>
      </c>
      <c r="G275" t="s">
        <v>3433</v>
      </c>
      <c r="H275">
        <v>-76.333343505900004</v>
      </c>
      <c r="I275">
        <v>-11.399999618500001</v>
      </c>
      <c r="J275">
        <v>4500</v>
      </c>
      <c r="K275">
        <f>SQRT((Table_Query_from_Excel_Files2[[#This Row],[Y]]-Table_Query_from_Excel_Files2[[#This Row],[LATITUDE_NU]])^2+(Table_Query_from_Excel_Files2[[#This Row],[X]]-Table_Query_from_Excel_Files2[[#This Row],[LONGITUDE_NU]])^2)</f>
        <v>0</v>
      </c>
      <c r="L275">
        <f>Table_Query_from_Excel_Files2[[#This Row],[elevation]]-Table_Query_from_Excel_Files2[[#This Row],[ELEVATION_NU]]</f>
        <v>0</v>
      </c>
    </row>
    <row r="276" spans="1:12">
      <c r="A276" t="s">
        <v>909</v>
      </c>
      <c r="B276" t="s">
        <v>1634</v>
      </c>
      <c r="C276" t="s">
        <v>3432</v>
      </c>
      <c r="D276">
        <v>-25.969999313399999</v>
      </c>
      <c r="E276">
        <v>32.599998474099998</v>
      </c>
      <c r="F276">
        <v>70</v>
      </c>
      <c r="G276" t="s">
        <v>3432</v>
      </c>
      <c r="H276">
        <v>32.599998474099898</v>
      </c>
      <c r="I276">
        <v>-25.969999313399999</v>
      </c>
      <c r="J276">
        <v>70</v>
      </c>
      <c r="K276">
        <f>SQRT((Table_Query_from_Excel_Files2[[#This Row],[Y]]-Table_Query_from_Excel_Files2[[#This Row],[LATITUDE_NU]])^2+(Table_Query_from_Excel_Files2[[#This Row],[X]]-Table_Query_from_Excel_Files2[[#This Row],[LONGITUDE_NU]])^2)</f>
        <v>9.9475983006414026E-14</v>
      </c>
      <c r="L276">
        <f>Table_Query_from_Excel_Files2[[#This Row],[elevation]]-Table_Query_from_Excel_Files2[[#This Row],[ELEVATION_NU]]</f>
        <v>0</v>
      </c>
    </row>
    <row r="277" spans="1:12">
      <c r="A277" t="s">
        <v>910</v>
      </c>
      <c r="B277" t="s">
        <v>1553</v>
      </c>
      <c r="C277" t="s">
        <v>2262</v>
      </c>
      <c r="D277">
        <v>-54.498500823999997</v>
      </c>
      <c r="E277">
        <v>158.93850708010001</v>
      </c>
      <c r="F277">
        <v>6</v>
      </c>
      <c r="G277" t="s">
        <v>2262</v>
      </c>
      <c r="H277">
        <v>158.93850708010001</v>
      </c>
      <c r="I277">
        <v>-54.498500823999997</v>
      </c>
      <c r="J277">
        <v>6</v>
      </c>
      <c r="K277">
        <f>SQRT((Table_Query_from_Excel_Files2[[#This Row],[Y]]-Table_Query_from_Excel_Files2[[#This Row],[LATITUDE_NU]])^2+(Table_Query_from_Excel_Files2[[#This Row],[X]]-Table_Query_from_Excel_Files2[[#This Row],[LONGITUDE_NU]])^2)</f>
        <v>0</v>
      </c>
      <c r="L277">
        <f>Table_Query_from_Excel_Files2[[#This Row],[elevation]]-Table_Query_from_Excel_Files2[[#This Row],[ELEVATION_NU]]</f>
        <v>0</v>
      </c>
    </row>
    <row r="278" spans="1:12">
      <c r="A278" t="s">
        <v>911</v>
      </c>
      <c r="B278" t="s">
        <v>1364</v>
      </c>
      <c r="C278" t="s">
        <v>3435</v>
      </c>
      <c r="D278">
        <v>64.680000305199997</v>
      </c>
      <c r="E278">
        <v>170.41999816890001</v>
      </c>
      <c r="F278">
        <v>22</v>
      </c>
      <c r="G278" t="s">
        <v>3435</v>
      </c>
      <c r="H278">
        <v>170.41999816890001</v>
      </c>
      <c r="I278">
        <v>64.680000305199897</v>
      </c>
      <c r="J278">
        <v>22</v>
      </c>
      <c r="K278">
        <f>SQRT((Table_Query_from_Excel_Files2[[#This Row],[Y]]-Table_Query_from_Excel_Files2[[#This Row],[LATITUDE_NU]])^2+(Table_Query_from_Excel_Files2[[#This Row],[X]]-Table_Query_from_Excel_Files2[[#This Row],[LONGITUDE_NU]])^2)</f>
        <v>9.9475983006414026E-14</v>
      </c>
      <c r="L278">
        <f>Table_Query_from_Excel_Files2[[#This Row],[elevation]]-Table_Query_from_Excel_Files2[[#This Row],[ELEVATION_NU]]</f>
        <v>0</v>
      </c>
    </row>
    <row r="279" spans="1:12">
      <c r="A279" t="s">
        <v>912</v>
      </c>
      <c r="B279" t="s">
        <v>1606</v>
      </c>
      <c r="C279" t="s">
        <v>3489</v>
      </c>
      <c r="D279">
        <v>68.966667175300003</v>
      </c>
      <c r="E279">
        <v>33.049999237100003</v>
      </c>
      <c r="F279">
        <v>46</v>
      </c>
      <c r="G279" t="s">
        <v>3489</v>
      </c>
      <c r="H279">
        <v>33.049999237100003</v>
      </c>
      <c r="I279">
        <v>68.966667175300003</v>
      </c>
      <c r="J279">
        <v>46</v>
      </c>
      <c r="K279">
        <f>SQRT((Table_Query_from_Excel_Files2[[#This Row],[Y]]-Table_Query_from_Excel_Files2[[#This Row],[LATITUDE_NU]])^2+(Table_Query_from_Excel_Files2[[#This Row],[X]]-Table_Query_from_Excel_Files2[[#This Row],[LONGITUDE_NU]])^2)</f>
        <v>0</v>
      </c>
      <c r="L279">
        <f>Table_Query_from_Excel_Files2[[#This Row],[elevation]]-Table_Query_from_Excel_Files2[[#This Row],[ELEVATION_NU]]</f>
        <v>0</v>
      </c>
    </row>
    <row r="280" spans="1:12">
      <c r="A280" t="s">
        <v>914</v>
      </c>
      <c r="B280" t="s">
        <v>116</v>
      </c>
      <c r="C280" t="s">
        <v>3436</v>
      </c>
      <c r="D280">
        <v>31.329999923700001</v>
      </c>
      <c r="E280">
        <v>27.219999313399999</v>
      </c>
      <c r="F280">
        <v>35</v>
      </c>
      <c r="G280" t="s">
        <v>8265</v>
      </c>
      <c r="H280">
        <v>27.219999313399899</v>
      </c>
      <c r="I280">
        <v>31.329999923699901</v>
      </c>
      <c r="J280">
        <v>35</v>
      </c>
      <c r="K280">
        <f>SQRT((Table_Query_from_Excel_Files2[[#This Row],[Y]]-Table_Query_from_Excel_Files2[[#This Row],[LATITUDE_NU]])^2+(Table_Query_from_Excel_Files2[[#This Row],[X]]-Table_Query_from_Excel_Files2[[#This Row],[LONGITUDE_NU]])^2)</f>
        <v>1.4068028429806625E-13</v>
      </c>
      <c r="L280">
        <f>Table_Query_from_Excel_Files2[[#This Row],[elevation]]-Table_Query_from_Excel_Files2[[#This Row],[ELEVATION_NU]]</f>
        <v>0</v>
      </c>
    </row>
    <row r="281" spans="1:12">
      <c r="A281" t="s">
        <v>916</v>
      </c>
      <c r="B281" t="s">
        <v>1372</v>
      </c>
      <c r="C281" t="s">
        <v>3473</v>
      </c>
      <c r="D281">
        <v>55.75</v>
      </c>
      <c r="E281">
        <v>37.366664886499997</v>
      </c>
      <c r="F281">
        <v>187</v>
      </c>
      <c r="G281" t="s">
        <v>3473</v>
      </c>
      <c r="H281">
        <v>37.366664886499898</v>
      </c>
      <c r="I281">
        <v>55.75</v>
      </c>
      <c r="J281">
        <v>187</v>
      </c>
      <c r="K281">
        <f>SQRT((Table_Query_from_Excel_Files2[[#This Row],[Y]]-Table_Query_from_Excel_Files2[[#This Row],[LATITUDE_NU]])^2+(Table_Query_from_Excel_Files2[[#This Row],[X]]-Table_Query_from_Excel_Files2[[#This Row],[LONGITUDE_NU]])^2)</f>
        <v>9.9475983006414026E-14</v>
      </c>
      <c r="L281">
        <f>Table_Query_from_Excel_Files2[[#This Row],[elevation]]-Table_Query_from_Excel_Files2[[#This Row],[ELEVATION_NU]]</f>
        <v>0</v>
      </c>
    </row>
    <row r="282" spans="1:12">
      <c r="A282" t="s">
        <v>916</v>
      </c>
      <c r="B282" t="s">
        <v>1372</v>
      </c>
      <c r="C282" t="s">
        <v>3473</v>
      </c>
      <c r="D282">
        <v>55.75</v>
      </c>
      <c r="E282">
        <v>37.366664886499997</v>
      </c>
      <c r="F282">
        <v>187</v>
      </c>
      <c r="G282" t="s">
        <v>3473</v>
      </c>
      <c r="H282">
        <v>37.366664886499898</v>
      </c>
      <c r="I282">
        <v>55.75</v>
      </c>
      <c r="J282">
        <v>187</v>
      </c>
      <c r="K282">
        <f>SQRT((Table_Query_from_Excel_Files2[[#This Row],[Y]]-Table_Query_from_Excel_Files2[[#This Row],[LATITUDE_NU]])^2+(Table_Query_from_Excel_Files2[[#This Row],[X]]-Table_Query_from_Excel_Files2[[#This Row],[LONGITUDE_NU]])^2)</f>
        <v>9.9475983006414026E-14</v>
      </c>
      <c r="L282">
        <f>Table_Query_from_Excel_Files2[[#This Row],[elevation]]-Table_Query_from_Excel_Files2[[#This Row],[ELEVATION_NU]]</f>
        <v>0</v>
      </c>
    </row>
    <row r="283" spans="1:12">
      <c r="A283" t="s">
        <v>919</v>
      </c>
      <c r="B283" t="s">
        <v>1600</v>
      </c>
      <c r="C283" t="s">
        <v>3469</v>
      </c>
      <c r="D283">
        <v>45.483333587600001</v>
      </c>
      <c r="E283">
        <v>-73.599998474100005</v>
      </c>
      <c r="F283">
        <v>24</v>
      </c>
      <c r="G283" t="s">
        <v>3469</v>
      </c>
      <c r="H283">
        <v>-73.599998474100005</v>
      </c>
      <c r="I283">
        <v>45.483333587600001</v>
      </c>
      <c r="J283">
        <v>24</v>
      </c>
      <c r="K283">
        <f>SQRT((Table_Query_from_Excel_Files2[[#This Row],[Y]]-Table_Query_from_Excel_Files2[[#This Row],[LATITUDE_NU]])^2+(Table_Query_from_Excel_Files2[[#This Row],[X]]-Table_Query_from_Excel_Files2[[#This Row],[LONGITUDE_NU]])^2)</f>
        <v>0</v>
      </c>
      <c r="L283">
        <f>Table_Query_from_Excel_Files2[[#This Row],[elevation]]-Table_Query_from_Excel_Files2[[#This Row],[ELEVATION_NU]]</f>
        <v>0</v>
      </c>
    </row>
    <row r="284" spans="1:12">
      <c r="A284" t="s">
        <v>920</v>
      </c>
      <c r="B284" t="s">
        <v>1599</v>
      </c>
      <c r="C284" t="s">
        <v>3426</v>
      </c>
      <c r="D284">
        <v>-70.459999084499998</v>
      </c>
      <c r="E284">
        <v>11.449999809299999</v>
      </c>
      <c r="F284">
        <v>330</v>
      </c>
      <c r="G284" t="s">
        <v>3426</v>
      </c>
      <c r="H284">
        <v>11.449999809299999</v>
      </c>
      <c r="I284">
        <v>-70.459999084499898</v>
      </c>
      <c r="J284">
        <v>330</v>
      </c>
      <c r="K284">
        <f>SQRT((Table_Query_from_Excel_Files2[[#This Row],[Y]]-Table_Query_from_Excel_Files2[[#This Row],[LATITUDE_NU]])^2+(Table_Query_from_Excel_Files2[[#This Row],[X]]-Table_Query_from_Excel_Files2[[#This Row],[LONGITUDE_NU]])^2)</f>
        <v>9.9475983006414026E-14</v>
      </c>
      <c r="L284">
        <f>Table_Query_from_Excel_Files2[[#This Row],[elevation]]-Table_Query_from_Excel_Files2[[#This Row],[ELEVATION_NU]]</f>
        <v>0</v>
      </c>
    </row>
    <row r="285" spans="1:12">
      <c r="A285" t="s">
        <v>923</v>
      </c>
      <c r="B285" t="s">
        <v>1518</v>
      </c>
      <c r="C285" t="s">
        <v>3487</v>
      </c>
      <c r="D285">
        <v>80</v>
      </c>
      <c r="E285">
        <v>18</v>
      </c>
      <c r="F285">
        <v>-1</v>
      </c>
      <c r="G285" t="s">
        <v>3487</v>
      </c>
      <c r="H285">
        <v>18</v>
      </c>
      <c r="I285">
        <v>80</v>
      </c>
      <c r="J285">
        <v>-1</v>
      </c>
      <c r="K285">
        <f>SQRT((Table_Query_from_Excel_Files2[[#This Row],[Y]]-Table_Query_from_Excel_Files2[[#This Row],[LATITUDE_NU]])^2+(Table_Query_from_Excel_Files2[[#This Row],[X]]-Table_Query_from_Excel_Files2[[#This Row],[LONGITUDE_NU]])^2)</f>
        <v>0</v>
      </c>
      <c r="L285">
        <f>Table_Query_from_Excel_Files2[[#This Row],[elevation]]-Table_Query_from_Excel_Files2[[#This Row],[ELEVATION_NU]]</f>
        <v>0</v>
      </c>
    </row>
    <row r="286" spans="1:12">
      <c r="A286" t="s">
        <v>925</v>
      </c>
      <c r="B286" t="s">
        <v>1492</v>
      </c>
      <c r="C286" t="s">
        <v>3488</v>
      </c>
      <c r="D286">
        <v>38</v>
      </c>
      <c r="E286">
        <v>-1.1699999570999999</v>
      </c>
      <c r="F286">
        <v>69</v>
      </c>
      <c r="G286" t="s">
        <v>3488</v>
      </c>
      <c r="H286">
        <v>-1.1699999570999999</v>
      </c>
      <c r="I286">
        <v>38</v>
      </c>
      <c r="J286">
        <v>69</v>
      </c>
      <c r="K286">
        <f>SQRT((Table_Query_from_Excel_Files2[[#This Row],[Y]]-Table_Query_from_Excel_Files2[[#This Row],[LATITUDE_NU]])^2+(Table_Query_from_Excel_Files2[[#This Row],[X]]-Table_Query_from_Excel_Files2[[#This Row],[LONGITUDE_NU]])^2)</f>
        <v>0</v>
      </c>
      <c r="L286">
        <f>Table_Query_from_Excel_Files2[[#This Row],[elevation]]-Table_Query_from_Excel_Files2[[#This Row],[ELEVATION_NU]]</f>
        <v>0</v>
      </c>
    </row>
    <row r="287" spans="1:12">
      <c r="A287" t="s">
        <v>928</v>
      </c>
      <c r="B287" t="s">
        <v>1443</v>
      </c>
      <c r="C287" t="s">
        <v>3451</v>
      </c>
      <c r="D287">
        <v>19.333898000000001</v>
      </c>
      <c r="E287">
        <v>-99.181939</v>
      </c>
      <c r="F287">
        <v>2268</v>
      </c>
      <c r="G287" t="s">
        <v>3451</v>
      </c>
      <c r="H287">
        <v>-99.166664123499899</v>
      </c>
      <c r="I287">
        <v>19.316667556799899</v>
      </c>
      <c r="J287">
        <v>2268</v>
      </c>
      <c r="K287">
        <f>SQRT((Table_Query_from_Excel_Files2[[#This Row],[Y]]-Table_Query_from_Excel_Files2[[#This Row],[LATITUDE_NU]])^2+(Table_Query_from_Excel_Files2[[#This Row],[X]]-Table_Query_from_Excel_Files2[[#This Row],[LONGITUDE_NU]])^2)</f>
        <v>2.3026289865396725E-2</v>
      </c>
      <c r="L287">
        <f>Table_Query_from_Excel_Files2[[#This Row],[elevation]]-Table_Query_from_Excel_Files2[[#This Row],[ELEVATION_NU]]</f>
        <v>0</v>
      </c>
    </row>
    <row r="288" spans="1:12">
      <c r="A288" t="s">
        <v>931</v>
      </c>
      <c r="B288" t="s">
        <v>1677</v>
      </c>
      <c r="C288" t="s">
        <v>3494</v>
      </c>
      <c r="D288">
        <v>26.2072</v>
      </c>
      <c r="E288">
        <v>127.6872</v>
      </c>
      <c r="F288">
        <v>28.06</v>
      </c>
      <c r="G288" t="s">
        <v>3494</v>
      </c>
      <c r="H288">
        <v>127.683334350599</v>
      </c>
      <c r="I288">
        <v>26.2000007629</v>
      </c>
      <c r="J288">
        <v>27</v>
      </c>
      <c r="K288">
        <f>SQRT((Table_Query_from_Excel_Files2[[#This Row],[Y]]-Table_Query_from_Excel_Files2[[#This Row],[LATITUDE_NU]])^2+(Table_Query_from_Excel_Files2[[#This Row],[X]]-Table_Query_from_Excel_Files2[[#This Row],[LONGITUDE_NU]])^2)</f>
        <v>8.1714295024507486E-3</v>
      </c>
      <c r="L288">
        <f>Table_Query_from_Excel_Files2[[#This Row],[elevation]]-Table_Query_from_Excel_Files2[[#This Row],[ELEVATION_NU]]</f>
        <v>-1.0599999999999987</v>
      </c>
    </row>
    <row r="289" spans="1:12">
      <c r="A289" t="s">
        <v>932</v>
      </c>
      <c r="B289" t="s">
        <v>1604</v>
      </c>
      <c r="C289" t="s">
        <v>3497</v>
      </c>
      <c r="D289">
        <v>40.849998474099998</v>
      </c>
      <c r="E289">
        <v>15.25</v>
      </c>
      <c r="F289">
        <v>45</v>
      </c>
      <c r="G289" t="s">
        <v>3497</v>
      </c>
      <c r="H289">
        <v>15.25</v>
      </c>
      <c r="I289">
        <v>40.849998474099898</v>
      </c>
      <c r="J289">
        <v>45</v>
      </c>
      <c r="K289">
        <f>SQRT((Table_Query_from_Excel_Files2[[#This Row],[Y]]-Table_Query_from_Excel_Files2[[#This Row],[LATITUDE_NU]])^2+(Table_Query_from_Excel_Files2[[#This Row],[X]]-Table_Query_from_Excel_Files2[[#This Row],[LONGITUDE_NU]])^2)</f>
        <v>9.9475983006414026E-14</v>
      </c>
      <c r="L289">
        <f>Table_Query_from_Excel_Files2[[#This Row],[elevation]]-Table_Query_from_Excel_Files2[[#This Row],[ELEVATION_NU]]</f>
        <v>0</v>
      </c>
    </row>
    <row r="290" spans="1:12">
      <c r="A290" t="s">
        <v>933</v>
      </c>
      <c r="B290" t="s">
        <v>1417</v>
      </c>
      <c r="C290" t="s">
        <v>2264</v>
      </c>
      <c r="D290">
        <v>-6</v>
      </c>
      <c r="E290">
        <v>-35.200000762899997</v>
      </c>
      <c r="G290" t="s">
        <v>2264</v>
      </c>
      <c r="H290">
        <v>-35.200000762899897</v>
      </c>
      <c r="I290">
        <v>-6</v>
      </c>
      <c r="J290">
        <v>0</v>
      </c>
      <c r="K290">
        <f>SQRT((Table_Query_from_Excel_Files2[[#This Row],[Y]]-Table_Query_from_Excel_Files2[[#This Row],[LATITUDE_NU]])^2+(Table_Query_from_Excel_Files2[[#This Row],[X]]-Table_Query_from_Excel_Files2[[#This Row],[LONGITUDE_NU]])^2)</f>
        <v>9.9475983006414026E-14</v>
      </c>
      <c r="L290">
        <f>Table_Query_from_Excel_Files2[[#This Row],[elevation]]-Table_Query_from_Excel_Files2[[#This Row],[ELEVATION_NU]]</f>
        <v>0</v>
      </c>
    </row>
    <row r="291" spans="1:12">
      <c r="A291" t="s">
        <v>933</v>
      </c>
      <c r="B291" t="s">
        <v>1417</v>
      </c>
      <c r="C291" t="s">
        <v>2264</v>
      </c>
      <c r="D291">
        <v>-6</v>
      </c>
      <c r="E291">
        <v>-35.200000762899997</v>
      </c>
      <c r="G291" t="s">
        <v>2264</v>
      </c>
      <c r="H291">
        <v>-35.200000762899897</v>
      </c>
      <c r="I291">
        <v>-6</v>
      </c>
      <c r="J291">
        <v>0</v>
      </c>
      <c r="K291">
        <f>SQRT((Table_Query_from_Excel_Files2[[#This Row],[Y]]-Table_Query_from_Excel_Files2[[#This Row],[LATITUDE_NU]])^2+(Table_Query_from_Excel_Files2[[#This Row],[X]]-Table_Query_from_Excel_Files2[[#This Row],[LONGITUDE_NU]])^2)</f>
        <v>9.9475983006414026E-14</v>
      </c>
      <c r="L291">
        <f>Table_Query_from_Excel_Files2[[#This Row],[elevation]]-Table_Query_from_Excel_Files2[[#This Row],[ELEVATION_NU]]</f>
        <v>0</v>
      </c>
    </row>
    <row r="292" spans="1:12">
      <c r="A292" t="s">
        <v>933</v>
      </c>
      <c r="B292" t="s">
        <v>1417</v>
      </c>
      <c r="C292" t="s">
        <v>2264</v>
      </c>
      <c r="D292">
        <v>-6</v>
      </c>
      <c r="E292">
        <v>-35.200000762899997</v>
      </c>
      <c r="G292" t="s">
        <v>2264</v>
      </c>
      <c r="H292">
        <v>-35.200000762899897</v>
      </c>
      <c r="I292">
        <v>-6</v>
      </c>
      <c r="J292">
        <v>0</v>
      </c>
      <c r="K292">
        <f>SQRT((Table_Query_from_Excel_Files2[[#This Row],[Y]]-Table_Query_from_Excel_Files2[[#This Row],[LATITUDE_NU]])^2+(Table_Query_from_Excel_Files2[[#This Row],[X]]-Table_Query_from_Excel_Files2[[#This Row],[LONGITUDE_NU]])^2)</f>
        <v>9.9475983006414026E-14</v>
      </c>
      <c r="L292">
        <f>Table_Query_from_Excel_Files2[[#This Row],[elevation]]-Table_Query_from_Excel_Files2[[#This Row],[ELEVATION_NU]]</f>
        <v>0</v>
      </c>
    </row>
    <row r="293" spans="1:12">
      <c r="A293" t="s">
        <v>938</v>
      </c>
      <c r="B293" t="s">
        <v>1651</v>
      </c>
      <c r="C293" t="s">
        <v>3503</v>
      </c>
      <c r="D293">
        <v>28.630470275899999</v>
      </c>
      <c r="E293">
        <v>77.175102233900006</v>
      </c>
      <c r="F293">
        <v>216</v>
      </c>
      <c r="G293" t="s">
        <v>3503</v>
      </c>
      <c r="H293">
        <v>77.175102233900006</v>
      </c>
      <c r="I293">
        <v>28.630470275899899</v>
      </c>
      <c r="J293">
        <v>216</v>
      </c>
      <c r="K293">
        <f>SQRT((Table_Query_from_Excel_Files2[[#This Row],[Y]]-Table_Query_from_Excel_Files2[[#This Row],[LATITUDE_NU]])^2+(Table_Query_from_Excel_Files2[[#This Row],[X]]-Table_Query_from_Excel_Files2[[#This Row],[LONGITUDE_NU]])^2)</f>
        <v>9.9475983006414026E-14</v>
      </c>
      <c r="L293">
        <f>Table_Query_from_Excel_Files2[[#This Row],[elevation]]-Table_Query_from_Excel_Files2[[#This Row],[ELEVATION_NU]]</f>
        <v>0</v>
      </c>
    </row>
    <row r="294" spans="1:12">
      <c r="A294" t="s">
        <v>943</v>
      </c>
      <c r="B294" t="s">
        <v>1402</v>
      </c>
      <c r="C294" t="s">
        <v>3498</v>
      </c>
      <c r="D294">
        <v>41.490001678500001</v>
      </c>
      <c r="E294">
        <v>-71.419998168899994</v>
      </c>
      <c r="F294">
        <v>21</v>
      </c>
      <c r="G294" t="s">
        <v>3498</v>
      </c>
      <c r="H294">
        <v>-71.419998168899895</v>
      </c>
      <c r="I294">
        <v>41.490001678500001</v>
      </c>
      <c r="J294">
        <v>21</v>
      </c>
      <c r="K294">
        <f>SQRT((Table_Query_from_Excel_Files2[[#This Row],[Y]]-Table_Query_from_Excel_Files2[[#This Row],[LATITUDE_NU]])^2+(Table_Query_from_Excel_Files2[[#This Row],[X]]-Table_Query_from_Excel_Files2[[#This Row],[LONGITUDE_NU]])^2)</f>
        <v>9.9475983006414026E-14</v>
      </c>
      <c r="L294">
        <f>Table_Query_from_Excel_Files2[[#This Row],[elevation]]-Table_Query_from_Excel_Files2[[#This Row],[ELEVATION_NU]]</f>
        <v>0</v>
      </c>
    </row>
    <row r="295" spans="1:12">
      <c r="A295" t="s">
        <v>944</v>
      </c>
      <c r="B295" t="s">
        <v>1369</v>
      </c>
      <c r="C295" t="s">
        <v>3491</v>
      </c>
      <c r="D295">
        <v>59.580001831099999</v>
      </c>
      <c r="E295">
        <v>150.7799987793</v>
      </c>
      <c r="F295">
        <v>118</v>
      </c>
      <c r="G295" t="s">
        <v>3491</v>
      </c>
      <c r="H295">
        <v>150.7799987793</v>
      </c>
      <c r="I295">
        <v>59.580001831099899</v>
      </c>
      <c r="J295">
        <v>118</v>
      </c>
      <c r="K295">
        <f>SQRT((Table_Query_from_Excel_Files2[[#This Row],[Y]]-Table_Query_from_Excel_Files2[[#This Row],[LATITUDE_NU]])^2+(Table_Query_from_Excel_Files2[[#This Row],[X]]-Table_Query_from_Excel_Files2[[#This Row],[LONGITUDE_NU]])^2)</f>
        <v>9.9475983006414026E-14</v>
      </c>
      <c r="L295">
        <f>Table_Query_from_Excel_Files2[[#This Row],[elevation]]-Table_Query_from_Excel_Files2[[#This Row],[ELEVATION_NU]]</f>
        <v>0</v>
      </c>
    </row>
    <row r="296" spans="1:12">
      <c r="A296" t="s">
        <v>950</v>
      </c>
      <c r="B296" t="s">
        <v>1373</v>
      </c>
      <c r="C296" t="s">
        <v>3508</v>
      </c>
      <c r="D296">
        <v>53.150001525900002</v>
      </c>
      <c r="E296">
        <v>140.69999694820001</v>
      </c>
      <c r="F296">
        <v>46</v>
      </c>
      <c r="G296" t="s">
        <v>3508</v>
      </c>
      <c r="H296">
        <v>140.69999694820001</v>
      </c>
      <c r="I296">
        <v>53.150001525900002</v>
      </c>
      <c r="J296">
        <v>46</v>
      </c>
      <c r="K296">
        <f>SQRT((Table_Query_from_Excel_Files2[[#This Row],[Y]]-Table_Query_from_Excel_Files2[[#This Row],[LATITUDE_NU]])^2+(Table_Query_from_Excel_Files2[[#This Row],[X]]-Table_Query_from_Excel_Files2[[#This Row],[LONGITUDE_NU]])^2)</f>
        <v>0</v>
      </c>
      <c r="L296">
        <f>Table_Query_from_Excel_Files2[[#This Row],[elevation]]-Table_Query_from_Excel_Files2[[#This Row],[ELEVATION_NU]]</f>
        <v>0</v>
      </c>
    </row>
    <row r="297" spans="1:12">
      <c r="A297" t="s">
        <v>952</v>
      </c>
      <c r="B297" t="s">
        <v>1507</v>
      </c>
      <c r="C297" t="s">
        <v>3514</v>
      </c>
      <c r="D297">
        <v>-70.769996643100001</v>
      </c>
      <c r="E297">
        <v>11.8699998856</v>
      </c>
      <c r="F297">
        <v>110</v>
      </c>
      <c r="G297" t="s">
        <v>3514</v>
      </c>
      <c r="H297">
        <v>11.8699998856</v>
      </c>
      <c r="I297">
        <v>-70.769996643100001</v>
      </c>
      <c r="J297">
        <v>110</v>
      </c>
      <c r="K297">
        <f>SQRT((Table_Query_from_Excel_Files2[[#This Row],[Y]]-Table_Query_from_Excel_Files2[[#This Row],[LATITUDE_NU]])^2+(Table_Query_from_Excel_Files2[[#This Row],[X]]-Table_Query_from_Excel_Files2[[#This Row],[LONGITUDE_NU]])^2)</f>
        <v>0</v>
      </c>
      <c r="L297">
        <f>Table_Query_from_Excel_Files2[[#This Row],[elevation]]-Table_Query_from_Excel_Files2[[#This Row],[ELEVATION_NU]]</f>
        <v>0</v>
      </c>
    </row>
    <row r="298" spans="1:12">
      <c r="A298" t="s">
        <v>954</v>
      </c>
      <c r="B298" t="s">
        <v>1589</v>
      </c>
      <c r="C298" t="s">
        <v>3496</v>
      </c>
      <c r="D298">
        <v>-15.100000381499999</v>
      </c>
      <c r="E298">
        <v>39.279998779300001</v>
      </c>
      <c r="F298">
        <v>440</v>
      </c>
      <c r="G298" t="s">
        <v>3496</v>
      </c>
      <c r="H298">
        <v>39.279998779300001</v>
      </c>
      <c r="I298">
        <v>-15.1000003814999</v>
      </c>
      <c r="J298">
        <v>440</v>
      </c>
      <c r="K298">
        <f>SQRT((Table_Query_from_Excel_Files2[[#This Row],[Y]]-Table_Query_from_Excel_Files2[[#This Row],[LATITUDE_NU]])^2+(Table_Query_from_Excel_Files2[[#This Row],[X]]-Table_Query_from_Excel_Files2[[#This Row],[LONGITUDE_NU]])^2)</f>
        <v>9.9475983006414026E-14</v>
      </c>
      <c r="L298">
        <f>Table_Query_from_Excel_Files2[[#This Row],[elevation]]-Table_Query_from_Excel_Files2[[#This Row],[ELEVATION_NU]]</f>
        <v>0</v>
      </c>
    </row>
    <row r="299" spans="1:12">
      <c r="A299" t="s">
        <v>955</v>
      </c>
      <c r="B299" t="s">
        <v>1590</v>
      </c>
      <c r="C299" t="s">
        <v>2270</v>
      </c>
      <c r="D299">
        <v>-70.666000366199995</v>
      </c>
      <c r="E299">
        <v>-8.2659997940000007</v>
      </c>
      <c r="F299">
        <v>42</v>
      </c>
      <c r="G299" t="s">
        <v>2270</v>
      </c>
      <c r="H299">
        <v>-8.2659997940000007</v>
      </c>
      <c r="I299">
        <v>-70.666000366199896</v>
      </c>
      <c r="J299">
        <v>42</v>
      </c>
      <c r="K299">
        <f>SQRT((Table_Query_from_Excel_Files2[[#This Row],[Y]]-Table_Query_from_Excel_Files2[[#This Row],[LATITUDE_NU]])^2+(Table_Query_from_Excel_Files2[[#This Row],[X]]-Table_Query_from_Excel_Files2[[#This Row],[LONGITUDE_NU]])^2)</f>
        <v>9.9475983006414026E-14</v>
      </c>
      <c r="L299">
        <f>Table_Query_from_Excel_Files2[[#This Row],[elevation]]-Table_Query_from_Excel_Files2[[#This Row],[ELEVATION_NU]]</f>
        <v>0</v>
      </c>
    </row>
    <row r="300" spans="1:12">
      <c r="G300" t="s">
        <v>6545</v>
      </c>
      <c r="H300">
        <v>-127.375833</v>
      </c>
      <c r="I300">
        <v>50.685000000000002</v>
      </c>
      <c r="J300">
        <v>17</v>
      </c>
      <c r="K300">
        <f>SQRT((Table_Query_from_Excel_Files2[[#This Row],[Y]]-Table_Query_from_Excel_Files2[[#This Row],[LATITUDE_NU]])^2+(Table_Query_from_Excel_Files2[[#This Row],[X]]-Table_Query_from_Excel_Files2[[#This Row],[LONGITUDE_NU]])^2)</f>
        <v>137.08964970939232</v>
      </c>
      <c r="L300">
        <f>Table_Query_from_Excel_Files2[[#This Row],[elevation]]-Table_Query_from_Excel_Files2[[#This Row],[ELEVATION_NU]]</f>
        <v>17</v>
      </c>
    </row>
    <row r="301" spans="1:12">
      <c r="G301" t="s">
        <v>6614</v>
      </c>
      <c r="H301">
        <v>-84</v>
      </c>
      <c r="I301">
        <v>10</v>
      </c>
      <c r="J301">
        <v>1240</v>
      </c>
      <c r="K301">
        <f>SQRT((Table_Query_from_Excel_Files2[[#This Row],[Y]]-Table_Query_from_Excel_Files2[[#This Row],[LATITUDE_NU]])^2+(Table_Query_from_Excel_Files2[[#This Row],[X]]-Table_Query_from_Excel_Files2[[#This Row],[LONGITUDE_NU]])^2)</f>
        <v>84.593143930226404</v>
      </c>
      <c r="L301">
        <f>Table_Query_from_Excel_Files2[[#This Row],[elevation]]-Table_Query_from_Excel_Files2[[#This Row],[ELEVATION_NU]]</f>
        <v>1240</v>
      </c>
    </row>
    <row r="302" spans="1:12">
      <c r="G302" t="s">
        <v>6736</v>
      </c>
      <c r="H302">
        <v>-109.75</v>
      </c>
      <c r="I302">
        <v>54.92</v>
      </c>
      <c r="J302">
        <v>559</v>
      </c>
      <c r="K302">
        <f>SQRT((Table_Query_from_Excel_Files2[[#This Row],[Y]]-Table_Query_from_Excel_Files2[[#This Row],[LATITUDE_NU]])^2+(Table_Query_from_Excel_Files2[[#This Row],[X]]-Table_Query_from_Excel_Files2[[#This Row],[LONGITUDE_NU]])^2)</f>
        <v>122.7243614772552</v>
      </c>
      <c r="L302">
        <f>Table_Query_from_Excel_Files2[[#This Row],[elevation]]-Table_Query_from_Excel_Files2[[#This Row],[ELEVATION_NU]]</f>
        <v>559</v>
      </c>
    </row>
    <row r="303" spans="1:12">
      <c r="G303" t="s">
        <v>8262</v>
      </c>
      <c r="H303">
        <v>16.2057</v>
      </c>
      <c r="I303">
        <v>47.959200000000003</v>
      </c>
      <c r="J303">
        <v>268</v>
      </c>
      <c r="K303">
        <f>SQRT((Table_Query_from_Excel_Files2[[#This Row],[Y]]-Table_Query_from_Excel_Files2[[#This Row],[LATITUDE_NU]])^2+(Table_Query_from_Excel_Files2[[#This Row],[X]]-Table_Query_from_Excel_Files2[[#This Row],[LONGITUDE_NU]])^2)</f>
        <v>50.623211841308532</v>
      </c>
      <c r="L303">
        <f>Table_Query_from_Excel_Files2[[#This Row],[elevation]]-Table_Query_from_Excel_Files2[[#This Row],[ELEVATION_NU]]</f>
        <v>268</v>
      </c>
    </row>
    <row r="304" spans="1:12">
      <c r="G304" t="s">
        <v>6865</v>
      </c>
      <c r="H304">
        <v>16.4314</v>
      </c>
      <c r="I304">
        <v>48.257199999999997</v>
      </c>
      <c r="J304">
        <v>160</v>
      </c>
      <c r="K304">
        <f>SQRT((Table_Query_from_Excel_Files2[[#This Row],[Y]]-Table_Query_from_Excel_Files2[[#This Row],[LATITUDE_NU]])^2+(Table_Query_from_Excel_Files2[[#This Row],[X]]-Table_Query_from_Excel_Files2[[#This Row],[LONGITUDE_NU]])^2)</f>
        <v>50.977919316111752</v>
      </c>
      <c r="L304">
        <f>Table_Query_from_Excel_Files2[[#This Row],[elevation]]-Table_Query_from_Excel_Files2[[#This Row],[ELEVATION_NU]]</f>
        <v>160</v>
      </c>
    </row>
    <row r="305" spans="7:12">
      <c r="G305" t="s">
        <v>6867</v>
      </c>
      <c r="H305">
        <v>15.414899999999999</v>
      </c>
      <c r="I305">
        <v>47.093699999999998</v>
      </c>
      <c r="J305">
        <v>355</v>
      </c>
      <c r="K305">
        <f>SQRT((Table_Query_from_Excel_Files2[[#This Row],[Y]]-Table_Query_from_Excel_Files2[[#This Row],[LATITUDE_NU]])^2+(Table_Query_from_Excel_Files2[[#This Row],[X]]-Table_Query_from_Excel_Files2[[#This Row],[LONGITUDE_NU]])^2)</f>
        <v>49.552353341693063</v>
      </c>
      <c r="L305">
        <f>Table_Query_from_Excel_Files2[[#This Row],[elevation]]-Table_Query_from_Excel_Files2[[#This Row],[ELEVATION_NU]]</f>
        <v>355</v>
      </c>
    </row>
    <row r="306" spans="7:12">
      <c r="G306" t="s">
        <v>6868</v>
      </c>
      <c r="H306">
        <v>12.0922</v>
      </c>
      <c r="I306">
        <v>47.494</v>
      </c>
      <c r="K306">
        <f>SQRT((Table_Query_from_Excel_Files2[[#This Row],[Y]]-Table_Query_from_Excel_Files2[[#This Row],[LATITUDE_NU]])^2+(Table_Query_from_Excel_Files2[[#This Row],[X]]-Table_Query_from_Excel_Files2[[#This Row],[LONGITUDE_NU]])^2)</f>
        <v>49.009196451686492</v>
      </c>
      <c r="L306">
        <f>Table_Query_from_Excel_Files2[[#This Row],[elevation]]-Table_Query_from_Excel_Files2[[#This Row],[ELEVATION_NU]]</f>
        <v>0</v>
      </c>
    </row>
    <row r="307" spans="7:12">
      <c r="G307" t="s">
        <v>6933</v>
      </c>
      <c r="H307">
        <v>-145.72</v>
      </c>
      <c r="I307">
        <v>64</v>
      </c>
      <c r="J307">
        <v>393</v>
      </c>
      <c r="K307">
        <f>SQRT((Table_Query_from_Excel_Files2[[#This Row],[Y]]-Table_Query_from_Excel_Files2[[#This Row],[LATITUDE_NU]])^2+(Table_Query_from_Excel_Files2[[#This Row],[X]]-Table_Query_from_Excel_Files2[[#This Row],[LONGITUDE_NU]])^2)</f>
        <v>159.15501374446237</v>
      </c>
      <c r="L307">
        <f>Table_Query_from_Excel_Files2[[#This Row],[elevation]]-Table_Query_from_Excel_Files2[[#This Row],[ELEVATION_NU]]</f>
        <v>393</v>
      </c>
    </row>
    <row r="308" spans="7:12">
      <c r="G308" t="s">
        <v>6983</v>
      </c>
      <c r="H308">
        <v>-119.12</v>
      </c>
      <c r="I308">
        <v>34.119999999999997</v>
      </c>
      <c r="J308">
        <v>4</v>
      </c>
      <c r="K308">
        <f>SQRT((Table_Query_from_Excel_Files2[[#This Row],[Y]]-Table_Query_from_Excel_Files2[[#This Row],[LATITUDE_NU]])^2+(Table_Query_from_Excel_Files2[[#This Row],[X]]-Table_Query_from_Excel_Files2[[#This Row],[LONGITUDE_NU]])^2)</f>
        <v>123.91024493559846</v>
      </c>
      <c r="L308">
        <f>Table_Query_from_Excel_Files2[[#This Row],[elevation]]-Table_Query_from_Excel_Files2[[#This Row],[ELEVATION_NU]]</f>
        <v>4</v>
      </c>
    </row>
    <row r="309" spans="7:12">
      <c r="G309" t="s">
        <v>6986</v>
      </c>
      <c r="H309">
        <v>-159.79</v>
      </c>
      <c r="I309">
        <v>22.02</v>
      </c>
      <c r="J309">
        <v>7</v>
      </c>
      <c r="K309">
        <f>SQRT((Table_Query_from_Excel_Files2[[#This Row],[Y]]-Table_Query_from_Excel_Files2[[#This Row],[LATITUDE_NU]])^2+(Table_Query_from_Excel_Files2[[#This Row],[X]]-Table_Query_from_Excel_Files2[[#This Row],[LONGITUDE_NU]])^2)</f>
        <v>161.30010694354792</v>
      </c>
      <c r="L309">
        <f>Table_Query_from_Excel_Files2[[#This Row],[elevation]]-Table_Query_from_Excel_Files2[[#This Row],[ELEVATION_NU]]</f>
        <v>7</v>
      </c>
    </row>
    <row r="310" spans="7:12">
      <c r="G310" t="s">
        <v>7256</v>
      </c>
      <c r="H310">
        <v>114.2</v>
      </c>
      <c r="I310">
        <v>22.266999999999999</v>
      </c>
      <c r="J310">
        <v>113</v>
      </c>
      <c r="K310">
        <f>SQRT((Table_Query_from_Excel_Files2[[#This Row],[Y]]-Table_Query_from_Excel_Files2[[#This Row],[LATITUDE_NU]])^2+(Table_Query_from_Excel_Files2[[#This Row],[X]]-Table_Query_from_Excel_Files2[[#This Row],[LONGITUDE_NU]])^2)</f>
        <v>116.35058783263624</v>
      </c>
      <c r="L310">
        <f>Table_Query_from_Excel_Files2[[#This Row],[elevation]]-Table_Query_from_Excel_Files2[[#This Row],[ELEVATION_NU]]</f>
        <v>113</v>
      </c>
    </row>
    <row r="311" spans="7:12">
      <c r="G311" t="s">
        <v>7261</v>
      </c>
      <c r="H311">
        <v>9.7256</v>
      </c>
      <c r="I311">
        <v>47.432499999999997</v>
      </c>
      <c r="J311">
        <v>407</v>
      </c>
      <c r="K311">
        <f>SQRT((Table_Query_from_Excel_Files2[[#This Row],[Y]]-Table_Query_from_Excel_Files2[[#This Row],[LATITUDE_NU]])^2+(Table_Query_from_Excel_Files2[[#This Row],[X]]-Table_Query_from_Excel_Files2[[#This Row],[LONGITUDE_NU]])^2)</f>
        <v>48.419307632493052</v>
      </c>
      <c r="L311">
        <f>Table_Query_from_Excel_Files2[[#This Row],[elevation]]-Table_Query_from_Excel_Files2[[#This Row],[ELEVATION_NU]]</f>
        <v>407</v>
      </c>
    </row>
    <row r="312" spans="7:12">
      <c r="G312" t="s">
        <v>7267</v>
      </c>
      <c r="H312">
        <v>11.3567</v>
      </c>
      <c r="I312">
        <v>47.26</v>
      </c>
      <c r="J312">
        <v>578</v>
      </c>
      <c r="K312">
        <f>SQRT((Table_Query_from_Excel_Files2[[#This Row],[Y]]-Table_Query_from_Excel_Files2[[#This Row],[LATITUDE_NU]])^2+(Table_Query_from_Excel_Files2[[#This Row],[X]]-Table_Query_from_Excel_Files2[[#This Row],[LONGITUDE_NU]])^2)</f>
        <v>48.605372489983033</v>
      </c>
      <c r="L312">
        <f>Table_Query_from_Excel_Files2[[#This Row],[elevation]]-Table_Query_from_Excel_Files2[[#This Row],[ELEVATION_NU]]</f>
        <v>578</v>
      </c>
    </row>
    <row r="313" spans="7:12">
      <c r="G313" t="s">
        <v>7274</v>
      </c>
      <c r="H313">
        <v>-99.18</v>
      </c>
      <c r="I313">
        <v>19.329999999999998</v>
      </c>
      <c r="J313">
        <v>2272</v>
      </c>
      <c r="K313">
        <f>SQRT((Table_Query_from_Excel_Files2[[#This Row],[Y]]-Table_Query_from_Excel_Files2[[#This Row],[LATITUDE_NU]])^2+(Table_Query_from_Excel_Files2[[#This Row],[X]]-Table_Query_from_Excel_Files2[[#This Row],[LONGITUDE_NU]])^2)</f>
        <v>101.04613451290456</v>
      </c>
      <c r="L313">
        <f>Table_Query_from_Excel_Files2[[#This Row],[elevation]]-Table_Query_from_Excel_Files2[[#This Row],[ELEVATION_NU]]</f>
        <v>2272</v>
      </c>
    </row>
    <row r="314" spans="7:12">
      <c r="G314" t="s">
        <v>7276</v>
      </c>
      <c r="H314">
        <v>14.353999999999999</v>
      </c>
      <c r="I314">
        <v>48.29</v>
      </c>
      <c r="J314">
        <v>335</v>
      </c>
      <c r="K314">
        <f>SQRT((Table_Query_from_Excel_Files2[[#This Row],[Y]]-Table_Query_from_Excel_Files2[[#This Row],[LATITUDE_NU]])^2+(Table_Query_from_Excel_Files2[[#This Row],[X]]-Table_Query_from_Excel_Files2[[#This Row],[LONGITUDE_NU]])^2)</f>
        <v>50.378183929157267</v>
      </c>
      <c r="L314">
        <f>Table_Query_from_Excel_Files2[[#This Row],[elevation]]-Table_Query_from_Excel_Files2[[#This Row],[ELEVATION_NU]]</f>
        <v>335</v>
      </c>
    </row>
    <row r="315" spans="7:12">
      <c r="G315" t="s">
        <v>7362</v>
      </c>
      <c r="H315">
        <v>11.383800000000001</v>
      </c>
      <c r="I315">
        <v>47.312600000000003</v>
      </c>
      <c r="J315">
        <v>2282</v>
      </c>
      <c r="K315">
        <f>SQRT((Table_Query_from_Excel_Files2[[#This Row],[Y]]-Table_Query_from_Excel_Files2[[#This Row],[LATITUDE_NU]])^2+(Table_Query_from_Excel_Files2[[#This Row],[X]]-Table_Query_from_Excel_Files2[[#This Row],[LONGITUDE_NU]])^2)</f>
        <v>48.662850524809997</v>
      </c>
      <c r="L315">
        <f>Table_Query_from_Excel_Files2[[#This Row],[elevation]]-Table_Query_from_Excel_Files2[[#This Row],[ELEVATION_NU]]</f>
        <v>2282</v>
      </c>
    </row>
    <row r="316" spans="7:12">
      <c r="G316" t="s">
        <v>7364</v>
      </c>
      <c r="H316">
        <v>14.318300000000001</v>
      </c>
      <c r="I316">
        <v>46.648299999999999</v>
      </c>
      <c r="J316">
        <v>450</v>
      </c>
      <c r="K316">
        <f>SQRT((Table_Query_from_Excel_Files2[[#This Row],[Y]]-Table_Query_from_Excel_Files2[[#This Row],[LATITUDE_NU]])^2+(Table_Query_from_Excel_Files2[[#This Row],[X]]-Table_Query_from_Excel_Files2[[#This Row],[LONGITUDE_NU]])^2)</f>
        <v>48.796286823691815</v>
      </c>
      <c r="L316">
        <f>Table_Query_from_Excel_Files2[[#This Row],[elevation]]-Table_Query_from_Excel_Files2[[#This Row],[ELEVATION_NU]]</f>
        <v>450</v>
      </c>
    </row>
    <row r="317" spans="7:12">
      <c r="G317" t="s">
        <v>8270</v>
      </c>
      <c r="H317">
        <v>13.9024</v>
      </c>
      <c r="I317">
        <v>46.677599999999998</v>
      </c>
      <c r="J317">
        <v>1526</v>
      </c>
      <c r="K317">
        <f>SQRT((Table_Query_from_Excel_Files2[[#This Row],[Y]]-Table_Query_from_Excel_Files2[[#This Row],[LATITUDE_NU]])^2+(Table_Query_from_Excel_Files2[[#This Row],[X]]-Table_Query_from_Excel_Files2[[#This Row],[LONGITUDE_NU]])^2)</f>
        <v>48.703953304839636</v>
      </c>
      <c r="L317">
        <f>Table_Query_from_Excel_Files2[[#This Row],[elevation]]-Table_Query_from_Excel_Files2[[#This Row],[ELEVATION_NU]]</f>
        <v>1526</v>
      </c>
    </row>
    <row r="318" spans="7:12">
      <c r="G318" t="s">
        <v>7394</v>
      </c>
      <c r="H318">
        <v>-170.56</v>
      </c>
      <c r="I318">
        <v>-14.23</v>
      </c>
      <c r="J318">
        <v>50</v>
      </c>
      <c r="K318">
        <f>SQRT((Table_Query_from_Excel_Files2[[#This Row],[Y]]-Table_Query_from_Excel_Files2[[#This Row],[LATITUDE_NU]])^2+(Table_Query_from_Excel_Files2[[#This Row],[X]]-Table_Query_from_Excel_Files2[[#This Row],[LONGITUDE_NU]])^2)</f>
        <v>171.15258251046052</v>
      </c>
      <c r="L318">
        <f>Table_Query_from_Excel_Files2[[#This Row],[elevation]]-Table_Query_from_Excel_Files2[[#This Row],[ELEVATION_NU]]</f>
        <v>50</v>
      </c>
    </row>
    <row r="319" spans="7:12">
      <c r="G319" t="s">
        <v>7399</v>
      </c>
      <c r="H319">
        <v>13.744999999999999</v>
      </c>
      <c r="I319">
        <v>47.152200000000001</v>
      </c>
      <c r="J319">
        <v>1151</v>
      </c>
      <c r="K319">
        <f>SQRT((Table_Query_from_Excel_Files2[[#This Row],[Y]]-Table_Query_from_Excel_Files2[[#This Row],[LATITUDE_NU]])^2+(Table_Query_from_Excel_Files2[[#This Row],[X]]-Table_Query_from_Excel_Files2[[#This Row],[LONGITUDE_NU]])^2)</f>
        <v>49.114712559883728</v>
      </c>
      <c r="L319">
        <f>Table_Query_from_Excel_Files2[[#This Row],[elevation]]-Table_Query_from_Excel_Files2[[#This Row],[ELEVATION_NU]]</f>
        <v>1151</v>
      </c>
    </row>
    <row r="320" spans="7:12">
      <c r="G320" t="s">
        <v>7536</v>
      </c>
      <c r="H320">
        <v>-79.400000000000006</v>
      </c>
      <c r="I320">
        <v>43.66</v>
      </c>
      <c r="J320">
        <v>174</v>
      </c>
      <c r="K320">
        <f>SQRT((Table_Query_from_Excel_Files2[[#This Row],[Y]]-Table_Query_from_Excel_Files2[[#This Row],[LATITUDE_NU]])^2+(Table_Query_from_Excel_Files2[[#This Row],[X]]-Table_Query_from_Excel_Files2[[#This Row],[LONGITUDE_NU]])^2)</f>
        <v>90.61211618762691</v>
      </c>
      <c r="L320">
        <f>Table_Query_from_Excel_Files2[[#This Row],[elevation]]-Table_Query_from_Excel_Files2[[#This Row],[ELEVATION_NU]]</f>
        <v>174</v>
      </c>
    </row>
    <row r="321" spans="1:12">
      <c r="A321" t="s">
        <v>958</v>
      </c>
      <c r="B321" t="s">
        <v>1550</v>
      </c>
      <c r="C321" t="s">
        <v>3495</v>
      </c>
      <c r="D321">
        <v>-1.30169</v>
      </c>
      <c r="E321">
        <v>36.759189999999997</v>
      </c>
      <c r="F321">
        <v>1795</v>
      </c>
      <c r="G321" t="s">
        <v>3495</v>
      </c>
      <c r="H321">
        <v>36.75</v>
      </c>
      <c r="I321">
        <v>-1.2999999523000001</v>
      </c>
      <c r="J321">
        <v>1795</v>
      </c>
      <c r="K321">
        <f>SQRT((Table_Query_from_Excel_Files2[[#This Row],[Y]]-Table_Query_from_Excel_Files2[[#This Row],[LATITUDE_NU]])^2+(Table_Query_from_Excel_Files2[[#This Row],[X]]-Table_Query_from_Excel_Files2[[#This Row],[LONGITUDE_NU]])^2)</f>
        <v>9.3441083698881829E-3</v>
      </c>
      <c r="L321">
        <f>Table_Query_from_Excel_Files2[[#This Row],[elevation]]-Table_Query_from_Excel_Files2[[#This Row],[ELEVATION_NU]]</f>
        <v>0</v>
      </c>
    </row>
    <row r="322" spans="1:12">
      <c r="A322" t="s">
        <v>958</v>
      </c>
      <c r="B322" t="s">
        <v>1550</v>
      </c>
      <c r="C322" t="s">
        <v>3495</v>
      </c>
      <c r="D322">
        <v>-1.30169</v>
      </c>
      <c r="E322">
        <v>36.759189999999997</v>
      </c>
      <c r="F322">
        <v>1795</v>
      </c>
      <c r="G322" t="s">
        <v>3495</v>
      </c>
      <c r="H322">
        <v>36.75</v>
      </c>
      <c r="I322">
        <v>-1.2999999523000001</v>
      </c>
      <c r="J322">
        <v>1795</v>
      </c>
      <c r="K322">
        <f>SQRT((Table_Query_from_Excel_Files2[[#This Row],[Y]]-Table_Query_from_Excel_Files2[[#This Row],[LATITUDE_NU]])^2+(Table_Query_from_Excel_Files2[[#This Row],[X]]-Table_Query_from_Excel_Files2[[#This Row],[LONGITUDE_NU]])^2)</f>
        <v>9.3441083698881829E-3</v>
      </c>
      <c r="L322">
        <f>Table_Query_from_Excel_Files2[[#This Row],[elevation]]-Table_Query_from_Excel_Files2[[#This Row],[ELEVATION_NU]]</f>
        <v>0</v>
      </c>
    </row>
    <row r="323" spans="1:12">
      <c r="A323" t="s">
        <v>958</v>
      </c>
      <c r="B323" t="s">
        <v>1550</v>
      </c>
      <c r="C323" t="s">
        <v>3495</v>
      </c>
      <c r="D323">
        <v>-1.30169</v>
      </c>
      <c r="E323">
        <v>36.759189999999997</v>
      </c>
      <c r="F323">
        <v>1795</v>
      </c>
      <c r="G323" t="s">
        <v>3495</v>
      </c>
      <c r="H323">
        <v>36.75</v>
      </c>
      <c r="I323">
        <v>-1.2999999523000001</v>
      </c>
      <c r="J323">
        <v>1795</v>
      </c>
      <c r="K323">
        <f>SQRT((Table_Query_from_Excel_Files2[[#This Row],[Y]]-Table_Query_from_Excel_Files2[[#This Row],[LATITUDE_NU]])^2+(Table_Query_from_Excel_Files2[[#This Row],[X]]-Table_Query_from_Excel_Files2[[#This Row],[LONGITUDE_NU]])^2)</f>
        <v>9.3441083698881829E-3</v>
      </c>
      <c r="L323">
        <f>Table_Query_from_Excel_Files2[[#This Row],[elevation]]-Table_Query_from_Excel_Files2[[#This Row],[ELEVATION_NU]]</f>
        <v>0</v>
      </c>
    </row>
    <row r="324" spans="1:12">
      <c r="A324" t="s">
        <v>959</v>
      </c>
      <c r="B324" t="s">
        <v>1552</v>
      </c>
      <c r="C324" t="s">
        <v>3512</v>
      </c>
      <c r="D324">
        <v>58.583000183099998</v>
      </c>
      <c r="E324">
        <v>16.152000427200001</v>
      </c>
      <c r="F324">
        <v>43</v>
      </c>
      <c r="G324" t="s">
        <v>8268</v>
      </c>
      <c r="H324">
        <v>16.152000427200001</v>
      </c>
      <c r="I324">
        <v>58.583000183099998</v>
      </c>
      <c r="J324">
        <v>43</v>
      </c>
      <c r="K324">
        <f>SQRT((Table_Query_from_Excel_Files2[[#This Row],[Y]]-Table_Query_from_Excel_Files2[[#This Row],[LATITUDE_NU]])^2+(Table_Query_from_Excel_Files2[[#This Row],[X]]-Table_Query_from_Excel_Files2[[#This Row],[LONGITUDE_NU]])^2)</f>
        <v>0</v>
      </c>
      <c r="L324">
        <f>Table_Query_from_Excel_Files2[[#This Row],[elevation]]-Table_Query_from_Excel_Files2[[#This Row],[ELEVATION_NU]]</f>
        <v>0</v>
      </c>
    </row>
    <row r="325" spans="1:12">
      <c r="A325" t="s">
        <v>961</v>
      </c>
      <c r="B325" t="s">
        <v>1440</v>
      </c>
      <c r="C325" t="s">
        <v>3515</v>
      </c>
      <c r="D325">
        <v>78.923576354999994</v>
      </c>
      <c r="E325">
        <v>11.9236602783</v>
      </c>
      <c r="G325" t="s">
        <v>8271</v>
      </c>
      <c r="H325">
        <v>11.9236602783</v>
      </c>
      <c r="I325">
        <v>78.923576354999895</v>
      </c>
      <c r="J325">
        <v>0</v>
      </c>
      <c r="K325">
        <f>SQRT((Table_Query_from_Excel_Files2[[#This Row],[Y]]-Table_Query_from_Excel_Files2[[#This Row],[LATITUDE_NU]])^2+(Table_Query_from_Excel_Files2[[#This Row],[X]]-Table_Query_from_Excel_Files2[[#This Row],[LONGITUDE_NU]])^2)</f>
        <v>9.9475983006414026E-14</v>
      </c>
      <c r="L325">
        <f>Table_Query_from_Excel_Files2[[#This Row],[elevation]]-Table_Query_from_Excel_Files2[[#This Row],[ELEVATION_NU]]</f>
        <v>0</v>
      </c>
    </row>
    <row r="326" spans="1:12">
      <c r="A326" t="s">
        <v>961</v>
      </c>
      <c r="B326" t="s">
        <v>1440</v>
      </c>
      <c r="C326" t="s">
        <v>3515</v>
      </c>
      <c r="D326">
        <v>78.923576354999994</v>
      </c>
      <c r="E326">
        <v>11.9236602783</v>
      </c>
      <c r="G326" t="s">
        <v>8271</v>
      </c>
      <c r="H326">
        <v>11.9236602783</v>
      </c>
      <c r="I326">
        <v>78.923576354999895</v>
      </c>
      <c r="J326">
        <v>0</v>
      </c>
      <c r="K326">
        <f>SQRT((Table_Query_from_Excel_Files2[[#This Row],[Y]]-Table_Query_from_Excel_Files2[[#This Row],[LATITUDE_NU]])^2+(Table_Query_from_Excel_Files2[[#This Row],[X]]-Table_Query_from_Excel_Files2[[#This Row],[LONGITUDE_NU]])^2)</f>
        <v>9.9475983006414026E-14</v>
      </c>
      <c r="L326">
        <f>Table_Query_from_Excel_Files2[[#This Row],[elevation]]-Table_Query_from_Excel_Files2[[#This Row],[ELEVATION_NU]]</f>
        <v>0</v>
      </c>
    </row>
    <row r="327" spans="1:12">
      <c r="A327" t="s">
        <v>961</v>
      </c>
      <c r="B327" t="s">
        <v>1440</v>
      </c>
      <c r="C327" t="s">
        <v>3515</v>
      </c>
      <c r="D327">
        <v>78.923576354999994</v>
      </c>
      <c r="E327">
        <v>11.9236602783</v>
      </c>
      <c r="G327" t="s">
        <v>8271</v>
      </c>
      <c r="H327">
        <v>11.9236602783</v>
      </c>
      <c r="I327">
        <v>78.923576354999895</v>
      </c>
      <c r="J327">
        <v>0</v>
      </c>
      <c r="K327">
        <f>SQRT((Table_Query_from_Excel_Files2[[#This Row],[Y]]-Table_Query_from_Excel_Files2[[#This Row],[LATITUDE_NU]])^2+(Table_Query_from_Excel_Files2[[#This Row],[X]]-Table_Query_from_Excel_Files2[[#This Row],[LONGITUDE_NU]])^2)</f>
        <v>9.9475983006414026E-14</v>
      </c>
      <c r="L327">
        <f>Table_Query_from_Excel_Files2[[#This Row],[elevation]]-Table_Query_from_Excel_Files2[[#This Row],[ELEVATION_NU]]</f>
        <v>0</v>
      </c>
    </row>
    <row r="328" spans="1:12">
      <c r="A328" t="s">
        <v>963</v>
      </c>
      <c r="B328" t="s">
        <v>1430</v>
      </c>
      <c r="C328" t="s">
        <v>3517</v>
      </c>
      <c r="D328">
        <v>55.099208831799999</v>
      </c>
      <c r="E328">
        <v>36.606609344500001</v>
      </c>
      <c r="F328">
        <v>100</v>
      </c>
      <c r="G328" t="s">
        <v>3517</v>
      </c>
      <c r="H328">
        <v>36.606609344500001</v>
      </c>
      <c r="I328">
        <v>55.099208831799899</v>
      </c>
      <c r="J328">
        <v>100</v>
      </c>
      <c r="K328">
        <f>SQRT((Table_Query_from_Excel_Files2[[#This Row],[Y]]-Table_Query_from_Excel_Files2[[#This Row],[LATITUDE_NU]])^2+(Table_Query_from_Excel_Files2[[#This Row],[X]]-Table_Query_from_Excel_Files2[[#This Row],[LONGITUDE_NU]])^2)</f>
        <v>9.9475983006414026E-14</v>
      </c>
      <c r="L328">
        <f>Table_Query_from_Excel_Files2[[#This Row],[elevation]]-Table_Query_from_Excel_Files2[[#This Row],[ELEVATION_NU]]</f>
        <v>0</v>
      </c>
    </row>
    <row r="329" spans="1:12">
      <c r="A329" t="s">
        <v>964</v>
      </c>
      <c r="B329" t="s">
        <v>1640</v>
      </c>
      <c r="C329" t="s">
        <v>3519</v>
      </c>
      <c r="D329">
        <v>46.440753000000001</v>
      </c>
      <c r="E329">
        <v>30.770336</v>
      </c>
      <c r="F329">
        <v>42</v>
      </c>
      <c r="G329" t="s">
        <v>3519</v>
      </c>
      <c r="H329">
        <v>30.459999084500001</v>
      </c>
      <c r="I329">
        <v>46.2599983214999</v>
      </c>
      <c r="J329">
        <v>42</v>
      </c>
      <c r="K329">
        <f>SQRT((Table_Query_from_Excel_Files2[[#This Row],[Y]]-Table_Query_from_Excel_Files2[[#This Row],[LATITUDE_NU]])^2+(Table_Query_from_Excel_Files2[[#This Row],[X]]-Table_Query_from_Excel_Files2[[#This Row],[LONGITUDE_NU]])^2)</f>
        <v>0.35913960366649661</v>
      </c>
      <c r="L329">
        <f>Table_Query_from_Excel_Files2[[#This Row],[elevation]]-Table_Query_from_Excel_Files2[[#This Row],[ELEVATION_NU]]</f>
        <v>0</v>
      </c>
    </row>
    <row r="330" spans="1:12">
      <c r="A330" t="s">
        <v>967</v>
      </c>
      <c r="B330" t="s">
        <v>1415</v>
      </c>
      <c r="C330" t="s">
        <v>3280</v>
      </c>
      <c r="D330">
        <v>43.9166679382</v>
      </c>
      <c r="E330">
        <v>5.75</v>
      </c>
      <c r="F330">
        <v>580</v>
      </c>
      <c r="G330" t="s">
        <v>3280</v>
      </c>
      <c r="H330">
        <v>5.75</v>
      </c>
      <c r="I330">
        <v>43.9166679382</v>
      </c>
      <c r="J330">
        <v>580</v>
      </c>
      <c r="K330">
        <f>SQRT((Table_Query_from_Excel_Files2[[#This Row],[Y]]-Table_Query_from_Excel_Files2[[#This Row],[LATITUDE_NU]])^2+(Table_Query_from_Excel_Files2[[#This Row],[X]]-Table_Query_from_Excel_Files2[[#This Row],[LONGITUDE_NU]])^2)</f>
        <v>0</v>
      </c>
      <c r="L330">
        <f>Table_Query_from_Excel_Files2[[#This Row],[elevation]]-Table_Query_from_Excel_Files2[[#This Row],[ELEVATION_NU]]</f>
        <v>0</v>
      </c>
    </row>
    <row r="331" spans="1:12">
      <c r="A331" t="s">
        <v>967</v>
      </c>
      <c r="B331" t="s">
        <v>1415</v>
      </c>
      <c r="C331" t="s">
        <v>3280</v>
      </c>
      <c r="D331">
        <v>43.9166679382</v>
      </c>
      <c r="E331">
        <v>5.75</v>
      </c>
      <c r="F331">
        <v>580</v>
      </c>
      <c r="G331" t="s">
        <v>3280</v>
      </c>
      <c r="H331">
        <v>5.75</v>
      </c>
      <c r="I331">
        <v>43.9166679382</v>
      </c>
      <c r="J331">
        <v>580</v>
      </c>
      <c r="K331">
        <f>SQRT((Table_Query_from_Excel_Files2[[#This Row],[Y]]-Table_Query_from_Excel_Files2[[#This Row],[LATITUDE_NU]])^2+(Table_Query_from_Excel_Files2[[#This Row],[X]]-Table_Query_from_Excel_Files2[[#This Row],[LONGITUDE_NU]])^2)</f>
        <v>0</v>
      </c>
      <c r="L331">
        <f>Table_Query_from_Excel_Files2[[#This Row],[elevation]]-Table_Query_from_Excel_Files2[[#This Row],[ELEVATION_NU]]</f>
        <v>0</v>
      </c>
    </row>
    <row r="332" spans="1:12">
      <c r="A332" t="s">
        <v>967</v>
      </c>
      <c r="B332" t="s">
        <v>1415</v>
      </c>
      <c r="C332" t="s">
        <v>3280</v>
      </c>
      <c r="D332">
        <v>43.9166679382</v>
      </c>
      <c r="E332">
        <v>5.75</v>
      </c>
      <c r="F332">
        <v>580</v>
      </c>
      <c r="G332" t="s">
        <v>3280</v>
      </c>
      <c r="H332">
        <v>5.75</v>
      </c>
      <c r="I332">
        <v>43.9166679382</v>
      </c>
      <c r="J332">
        <v>580</v>
      </c>
      <c r="K332">
        <f>SQRT((Table_Query_from_Excel_Files2[[#This Row],[Y]]-Table_Query_from_Excel_Files2[[#This Row],[LATITUDE_NU]])^2+(Table_Query_from_Excel_Files2[[#This Row],[X]]-Table_Query_from_Excel_Files2[[#This Row],[LONGITUDE_NU]])^2)</f>
        <v>0</v>
      </c>
      <c r="L332">
        <f>Table_Query_from_Excel_Files2[[#This Row],[elevation]]-Table_Query_from_Excel_Files2[[#This Row],[ELEVATION_NU]]</f>
        <v>0</v>
      </c>
    </row>
    <row r="333" spans="1:12">
      <c r="A333" t="s">
        <v>967</v>
      </c>
      <c r="B333" t="s">
        <v>1415</v>
      </c>
      <c r="C333" t="s">
        <v>3280</v>
      </c>
      <c r="D333">
        <v>43.9166679382</v>
      </c>
      <c r="E333">
        <v>5.75</v>
      </c>
      <c r="F333">
        <v>580</v>
      </c>
      <c r="G333" t="s">
        <v>3280</v>
      </c>
      <c r="H333">
        <v>5.75</v>
      </c>
      <c r="I333">
        <v>43.9166679382</v>
      </c>
      <c r="J333">
        <v>580</v>
      </c>
      <c r="K333">
        <f>SQRT((Table_Query_from_Excel_Files2[[#This Row],[Y]]-Table_Query_from_Excel_Files2[[#This Row],[LATITUDE_NU]])^2+(Table_Query_from_Excel_Files2[[#This Row],[X]]-Table_Query_from_Excel_Files2[[#This Row],[LONGITUDE_NU]])^2)</f>
        <v>0</v>
      </c>
      <c r="L333">
        <f>Table_Query_from_Excel_Files2[[#This Row],[elevation]]-Table_Query_from_Excel_Files2[[#This Row],[ELEVATION_NU]]</f>
        <v>0</v>
      </c>
    </row>
    <row r="334" spans="1:12">
      <c r="A334" t="s">
        <v>969</v>
      </c>
      <c r="B334" t="s">
        <v>1384</v>
      </c>
      <c r="C334" t="s">
        <v>3523</v>
      </c>
      <c r="D334">
        <v>68.5</v>
      </c>
      <c r="E334">
        <v>112.4300003052</v>
      </c>
      <c r="F334">
        <v>127</v>
      </c>
      <c r="G334" t="s">
        <v>3523</v>
      </c>
      <c r="H334">
        <v>112.430000305199</v>
      </c>
      <c r="I334">
        <v>68.5</v>
      </c>
      <c r="J334">
        <v>127</v>
      </c>
      <c r="K334">
        <f>SQRT((Table_Query_from_Excel_Files2[[#This Row],[Y]]-Table_Query_from_Excel_Files2[[#This Row],[LATITUDE_NU]])^2+(Table_Query_from_Excel_Files2[[#This Row],[X]]-Table_Query_from_Excel_Files2[[#This Row],[LONGITUDE_NU]])^2)</f>
        <v>9.9475983006414026E-13</v>
      </c>
      <c r="L334">
        <f>Table_Query_from_Excel_Files2[[#This Row],[elevation]]-Table_Query_from_Excel_Files2[[#This Row],[ELEVATION_NU]]</f>
        <v>0</v>
      </c>
    </row>
    <row r="335" spans="1:12">
      <c r="A335" t="s">
        <v>970</v>
      </c>
      <c r="B335" t="s">
        <v>1655</v>
      </c>
      <c r="C335" t="s">
        <v>3526</v>
      </c>
      <c r="D335">
        <v>54.930000305199997</v>
      </c>
      <c r="E335">
        <v>73.400001525899995</v>
      </c>
      <c r="F335">
        <v>119</v>
      </c>
      <c r="G335" t="s">
        <v>3526</v>
      </c>
      <c r="H335">
        <v>73.400001525899896</v>
      </c>
      <c r="I335">
        <v>54.930000305199897</v>
      </c>
      <c r="J335">
        <v>119</v>
      </c>
      <c r="K335">
        <f>SQRT((Table_Query_from_Excel_Files2[[#This Row],[Y]]-Table_Query_from_Excel_Files2[[#This Row],[LATITUDE_NU]])^2+(Table_Query_from_Excel_Files2[[#This Row],[X]]-Table_Query_from_Excel_Files2[[#This Row],[LONGITUDE_NU]])^2)</f>
        <v>1.4068028429806625E-13</v>
      </c>
      <c r="L335">
        <f>Table_Query_from_Excel_Files2[[#This Row],[elevation]]-Table_Query_from_Excel_Files2[[#This Row],[ELEVATION_NU]]</f>
        <v>0</v>
      </c>
    </row>
    <row r="336" spans="1:12">
      <c r="A336" t="s">
        <v>976</v>
      </c>
      <c r="B336" t="s">
        <v>1549</v>
      </c>
      <c r="C336" t="s">
        <v>3531</v>
      </c>
      <c r="D336">
        <v>59.900001525900002</v>
      </c>
      <c r="E336">
        <v>10.733333587600001</v>
      </c>
      <c r="F336">
        <v>50</v>
      </c>
      <c r="G336" t="s">
        <v>3531</v>
      </c>
      <c r="H336">
        <v>10.733333587600001</v>
      </c>
      <c r="I336">
        <v>59.900001525900002</v>
      </c>
      <c r="J336">
        <v>50</v>
      </c>
      <c r="K336">
        <f>SQRT((Table_Query_from_Excel_Files2[[#This Row],[Y]]-Table_Query_from_Excel_Files2[[#This Row],[LATITUDE_NU]])^2+(Table_Query_from_Excel_Files2[[#This Row],[X]]-Table_Query_from_Excel_Files2[[#This Row],[LONGITUDE_NU]])^2)</f>
        <v>0</v>
      </c>
      <c r="L336">
        <f>Table_Query_from_Excel_Files2[[#This Row],[elevation]]-Table_Query_from_Excel_Files2[[#This Row],[ELEVATION_NU]]</f>
        <v>0</v>
      </c>
    </row>
    <row r="337" spans="1:12">
      <c r="A337" t="s">
        <v>984</v>
      </c>
      <c r="B337" t="s">
        <v>1510</v>
      </c>
      <c r="C337" t="s">
        <v>3533</v>
      </c>
      <c r="D337">
        <v>51.75</v>
      </c>
      <c r="E337">
        <v>-1.1799999475</v>
      </c>
      <c r="F337">
        <v>140</v>
      </c>
      <c r="G337" t="s">
        <v>3533</v>
      </c>
      <c r="H337">
        <v>-1.1799999475</v>
      </c>
      <c r="I337">
        <v>51.75</v>
      </c>
      <c r="J337">
        <v>140</v>
      </c>
      <c r="K337">
        <f>SQRT((Table_Query_from_Excel_Files2[[#This Row],[Y]]-Table_Query_from_Excel_Files2[[#This Row],[LATITUDE_NU]])^2+(Table_Query_from_Excel_Files2[[#This Row],[X]]-Table_Query_from_Excel_Files2[[#This Row],[LONGITUDE_NU]])^2)</f>
        <v>0</v>
      </c>
      <c r="L337">
        <f>Table_Query_from_Excel_Files2[[#This Row],[elevation]]-Table_Query_from_Excel_Files2[[#This Row],[ELEVATION_NU]]</f>
        <v>0</v>
      </c>
    </row>
    <row r="338" spans="1:12">
      <c r="A338" t="s">
        <v>984</v>
      </c>
      <c r="B338" t="s">
        <v>1510</v>
      </c>
      <c r="C338" t="s">
        <v>3533</v>
      </c>
      <c r="D338">
        <v>51.75</v>
      </c>
      <c r="E338">
        <v>-1.1799999475</v>
      </c>
      <c r="F338">
        <v>140</v>
      </c>
      <c r="G338" t="s">
        <v>3533</v>
      </c>
      <c r="H338">
        <v>-1.1799999475</v>
      </c>
      <c r="I338">
        <v>51.75</v>
      </c>
      <c r="J338">
        <v>140</v>
      </c>
      <c r="K338">
        <f>SQRT((Table_Query_from_Excel_Files2[[#This Row],[Y]]-Table_Query_from_Excel_Files2[[#This Row],[LATITUDE_NU]])^2+(Table_Query_from_Excel_Files2[[#This Row],[X]]-Table_Query_from_Excel_Files2[[#This Row],[LONGITUDE_NU]])^2)</f>
        <v>0</v>
      </c>
      <c r="L338">
        <f>Table_Query_from_Excel_Files2[[#This Row],[elevation]]-Table_Query_from_Excel_Files2[[#This Row],[ELEVATION_NU]]</f>
        <v>0</v>
      </c>
    </row>
    <row r="339" spans="1:12">
      <c r="A339" t="s">
        <v>985</v>
      </c>
      <c r="B339" t="s">
        <v>1404</v>
      </c>
      <c r="C339" t="s">
        <v>3534</v>
      </c>
      <c r="D339">
        <v>39.516666412399999</v>
      </c>
      <c r="E339">
        <v>-84.716667175300003</v>
      </c>
      <c r="F339">
        <v>283</v>
      </c>
      <c r="G339" t="s">
        <v>3534</v>
      </c>
      <c r="H339">
        <v>-84.716667175300003</v>
      </c>
      <c r="I339">
        <v>39.5166664123999</v>
      </c>
      <c r="J339">
        <v>283</v>
      </c>
      <c r="K339">
        <f>SQRT((Table_Query_from_Excel_Files2[[#This Row],[Y]]-Table_Query_from_Excel_Files2[[#This Row],[LATITUDE_NU]])^2+(Table_Query_from_Excel_Files2[[#This Row],[X]]-Table_Query_from_Excel_Files2[[#This Row],[LONGITUDE_NU]])^2)</f>
        <v>9.9475983006414026E-14</v>
      </c>
      <c r="L339">
        <f>Table_Query_from_Excel_Files2[[#This Row],[elevation]]-Table_Query_from_Excel_Files2[[#This Row],[ELEVATION_NU]]</f>
        <v>0</v>
      </c>
    </row>
    <row r="340" spans="1:12">
      <c r="A340" t="s">
        <v>988</v>
      </c>
      <c r="B340" t="s">
        <v>1546</v>
      </c>
      <c r="C340" t="s">
        <v>3539</v>
      </c>
      <c r="D340">
        <v>-18</v>
      </c>
      <c r="E340">
        <v>-149</v>
      </c>
      <c r="F340">
        <v>2</v>
      </c>
      <c r="G340" t="s">
        <v>3539</v>
      </c>
      <c r="H340">
        <v>-149</v>
      </c>
      <c r="I340">
        <v>-18</v>
      </c>
      <c r="J340">
        <v>2</v>
      </c>
      <c r="K340">
        <f>SQRT((Table_Query_from_Excel_Files2[[#This Row],[Y]]-Table_Query_from_Excel_Files2[[#This Row],[LATITUDE_NU]])^2+(Table_Query_from_Excel_Files2[[#This Row],[X]]-Table_Query_from_Excel_Files2[[#This Row],[LONGITUDE_NU]])^2)</f>
        <v>0</v>
      </c>
      <c r="L340">
        <f>Table_Query_from_Excel_Files2[[#This Row],[elevation]]-Table_Query_from_Excel_Files2[[#This Row],[ELEVATION_NU]]</f>
        <v>0</v>
      </c>
    </row>
    <row r="341" spans="1:12">
      <c r="A341" t="s">
        <v>989</v>
      </c>
      <c r="B341" t="s">
        <v>1639</v>
      </c>
      <c r="C341" t="s">
        <v>3585</v>
      </c>
      <c r="D341">
        <v>-53.1399993896</v>
      </c>
      <c r="E341">
        <v>-70.879997253400006</v>
      </c>
      <c r="F341">
        <v>3</v>
      </c>
      <c r="G341" t="s">
        <v>3585</v>
      </c>
      <c r="H341">
        <v>-70.879997253400006</v>
      </c>
      <c r="I341">
        <v>-53.1399993896</v>
      </c>
      <c r="J341">
        <v>3</v>
      </c>
      <c r="K341">
        <f>SQRT((Table_Query_from_Excel_Files2[[#This Row],[Y]]-Table_Query_from_Excel_Files2[[#This Row],[LATITUDE_NU]])^2+(Table_Query_from_Excel_Files2[[#This Row],[X]]-Table_Query_from_Excel_Files2[[#This Row],[LONGITUDE_NU]])^2)</f>
        <v>0</v>
      </c>
      <c r="L341">
        <f>Table_Query_from_Excel_Files2[[#This Row],[elevation]]-Table_Query_from_Excel_Files2[[#This Row],[ELEVATION_NU]]</f>
        <v>0</v>
      </c>
    </row>
    <row r="342" spans="1:12">
      <c r="A342" t="s">
        <v>990</v>
      </c>
      <c r="B342" t="s">
        <v>1568</v>
      </c>
      <c r="C342" t="s">
        <v>1783</v>
      </c>
      <c r="D342">
        <v>46.812908172599997</v>
      </c>
      <c r="E342">
        <v>6.9435000420000001</v>
      </c>
      <c r="F342">
        <v>490</v>
      </c>
      <c r="G342" t="s">
        <v>1783</v>
      </c>
      <c r="H342">
        <v>6.9435000420000001</v>
      </c>
      <c r="I342">
        <v>46.812908172599897</v>
      </c>
      <c r="J342">
        <v>490</v>
      </c>
      <c r="K342">
        <f>SQRT((Table_Query_from_Excel_Files2[[#This Row],[Y]]-Table_Query_from_Excel_Files2[[#This Row],[LATITUDE_NU]])^2+(Table_Query_from_Excel_Files2[[#This Row],[X]]-Table_Query_from_Excel_Files2[[#This Row],[LONGITUDE_NU]])^2)</f>
        <v>9.9475983006414026E-14</v>
      </c>
      <c r="L342">
        <f>Table_Query_from_Excel_Files2[[#This Row],[elevation]]-Table_Query_from_Excel_Files2[[#This Row],[ELEVATION_NU]]</f>
        <v>0</v>
      </c>
    </row>
    <row r="343" spans="1:12">
      <c r="A343" t="s">
        <v>992</v>
      </c>
      <c r="B343" t="s">
        <v>1427</v>
      </c>
      <c r="C343" t="s">
        <v>3546</v>
      </c>
      <c r="D343">
        <v>65.199996948199995</v>
      </c>
      <c r="E343">
        <v>57.1666679382</v>
      </c>
      <c r="F343">
        <v>56</v>
      </c>
      <c r="G343" t="s">
        <v>3546</v>
      </c>
      <c r="H343">
        <v>57.1666679382</v>
      </c>
      <c r="I343">
        <v>65.199996948199896</v>
      </c>
      <c r="J343">
        <v>56</v>
      </c>
      <c r="K343">
        <f>SQRT((Table_Query_from_Excel_Files2[[#This Row],[Y]]-Table_Query_from_Excel_Files2[[#This Row],[LATITUDE_NU]])^2+(Table_Query_from_Excel_Files2[[#This Row],[X]]-Table_Query_from_Excel_Files2[[#This Row],[LONGITUDE_NU]])^2)</f>
        <v>9.9475983006414026E-14</v>
      </c>
      <c r="L343">
        <f>Table_Query_from_Excel_Files2[[#This Row],[elevation]]-Table_Query_from_Excel_Files2[[#This Row],[ELEVATION_NU]]</f>
        <v>0</v>
      </c>
    </row>
    <row r="344" spans="1:12">
      <c r="A344" t="s">
        <v>995</v>
      </c>
      <c r="B344" t="s">
        <v>1534</v>
      </c>
      <c r="C344" t="s">
        <v>3051</v>
      </c>
      <c r="D344">
        <v>44.509998321499999</v>
      </c>
      <c r="E344">
        <v>20.229999542200002</v>
      </c>
      <c r="F344">
        <v>103</v>
      </c>
      <c r="G344" t="s">
        <v>3051</v>
      </c>
      <c r="H344">
        <v>20.229999542200002</v>
      </c>
      <c r="I344">
        <v>44.5099983214999</v>
      </c>
      <c r="J344">
        <v>103</v>
      </c>
      <c r="K344">
        <f>SQRT((Table_Query_from_Excel_Files2[[#This Row],[Y]]-Table_Query_from_Excel_Files2[[#This Row],[LATITUDE_NU]])^2+(Table_Query_from_Excel_Files2[[#This Row],[X]]-Table_Query_from_Excel_Files2[[#This Row],[LONGITUDE_NU]])^2)</f>
        <v>9.9475983006414026E-14</v>
      </c>
      <c r="L344">
        <f>Table_Query_from_Excel_Files2[[#This Row],[elevation]]-Table_Query_from_Excel_Files2[[#This Row],[ELEVATION_NU]]</f>
        <v>0</v>
      </c>
    </row>
    <row r="345" spans="1:12">
      <c r="A345" t="s">
        <v>997</v>
      </c>
      <c r="B345" t="s">
        <v>1528</v>
      </c>
      <c r="C345" t="s">
        <v>3540</v>
      </c>
      <c r="D345">
        <v>43.919998168900001</v>
      </c>
      <c r="E345">
        <v>-73.639999389600007</v>
      </c>
      <c r="F345">
        <v>284</v>
      </c>
      <c r="G345" t="s">
        <v>3540</v>
      </c>
      <c r="H345">
        <v>-73.639999389600007</v>
      </c>
      <c r="I345">
        <v>43.919998168900001</v>
      </c>
      <c r="J345">
        <v>284</v>
      </c>
      <c r="K345">
        <f>SQRT((Table_Query_from_Excel_Files2[[#This Row],[Y]]-Table_Query_from_Excel_Files2[[#This Row],[LATITUDE_NU]])^2+(Table_Query_from_Excel_Files2[[#This Row],[X]]-Table_Query_from_Excel_Files2[[#This Row],[LONGITUDE_NU]])^2)</f>
        <v>0</v>
      </c>
      <c r="L345">
        <f>Table_Query_from_Excel_Files2[[#This Row],[elevation]]-Table_Query_from_Excel_Files2[[#This Row],[ELEVATION_NU]]</f>
        <v>0</v>
      </c>
    </row>
    <row r="346" spans="1:12">
      <c r="A346" t="s">
        <v>999</v>
      </c>
      <c r="B346" t="s">
        <v>1721</v>
      </c>
      <c r="C346" t="s">
        <v>3547</v>
      </c>
      <c r="D346">
        <v>45.560001373299997</v>
      </c>
      <c r="E346">
        <v>-84.669998168899994</v>
      </c>
      <c r="F346">
        <v>238</v>
      </c>
      <c r="G346" t="s">
        <v>3547</v>
      </c>
      <c r="H346">
        <v>-84.669998168899895</v>
      </c>
      <c r="I346">
        <v>45.560001373299897</v>
      </c>
      <c r="J346">
        <v>238</v>
      </c>
      <c r="K346">
        <f>SQRT((Table_Query_from_Excel_Files2[[#This Row],[Y]]-Table_Query_from_Excel_Files2[[#This Row],[LATITUDE_NU]])^2+(Table_Query_from_Excel_Files2[[#This Row],[X]]-Table_Query_from_Excel_Files2[[#This Row],[LONGITUDE_NU]])^2)</f>
        <v>1.4068028429806625E-13</v>
      </c>
      <c r="L346">
        <f>Table_Query_from_Excel_Files2[[#This Row],[elevation]]-Table_Query_from_Excel_Files2[[#This Row],[ELEVATION_NU]]</f>
        <v>0</v>
      </c>
    </row>
    <row r="347" spans="1:12">
      <c r="A347" t="s">
        <v>999</v>
      </c>
      <c r="B347" t="s">
        <v>1721</v>
      </c>
      <c r="C347" t="s">
        <v>3547</v>
      </c>
      <c r="D347">
        <v>45.560001373299997</v>
      </c>
      <c r="E347">
        <v>-84.669998168899994</v>
      </c>
      <c r="F347">
        <v>238</v>
      </c>
      <c r="G347" t="s">
        <v>3547</v>
      </c>
      <c r="H347">
        <v>-84.669998168899895</v>
      </c>
      <c r="I347">
        <v>45.560001373299897</v>
      </c>
      <c r="J347">
        <v>238</v>
      </c>
      <c r="K347">
        <f>SQRT((Table_Query_from_Excel_Files2[[#This Row],[Y]]-Table_Query_from_Excel_Files2[[#This Row],[LATITUDE_NU]])^2+(Table_Query_from_Excel_Files2[[#This Row],[X]]-Table_Query_from_Excel_Files2[[#This Row],[LONGITUDE_NU]])^2)</f>
        <v>1.4068028429806625E-13</v>
      </c>
      <c r="L347">
        <f>Table_Query_from_Excel_Files2[[#This Row],[elevation]]-Table_Query_from_Excel_Files2[[#This Row],[ELEVATION_NU]]</f>
        <v>0</v>
      </c>
    </row>
    <row r="348" spans="1:12">
      <c r="A348" t="s">
        <v>1000</v>
      </c>
      <c r="B348" t="s">
        <v>1584</v>
      </c>
      <c r="C348" t="s">
        <v>2284</v>
      </c>
      <c r="D348">
        <v>40.4166679382</v>
      </c>
      <c r="E348">
        <v>-7.5500001906999996</v>
      </c>
      <c r="F348">
        <v>1380</v>
      </c>
      <c r="G348" t="s">
        <v>2284</v>
      </c>
      <c r="H348">
        <v>-7.5500001906999996</v>
      </c>
      <c r="I348">
        <v>40.4166679382</v>
      </c>
      <c r="J348">
        <v>1380</v>
      </c>
      <c r="K348">
        <f>SQRT((Table_Query_from_Excel_Files2[[#This Row],[Y]]-Table_Query_from_Excel_Files2[[#This Row],[LATITUDE_NU]])^2+(Table_Query_from_Excel_Files2[[#This Row],[X]]-Table_Query_from_Excel_Files2[[#This Row],[LONGITUDE_NU]])^2)</f>
        <v>0</v>
      </c>
      <c r="L348">
        <f>Table_Query_from_Excel_Files2[[#This Row],[elevation]]-Table_Query_from_Excel_Files2[[#This Row],[ELEVATION_NU]]</f>
        <v>0</v>
      </c>
    </row>
    <row r="349" spans="1:12">
      <c r="A349" t="s">
        <v>1001</v>
      </c>
      <c r="B349" t="s">
        <v>1581</v>
      </c>
      <c r="C349" t="s">
        <v>3578</v>
      </c>
      <c r="D349">
        <v>-71.95</v>
      </c>
      <c r="E349">
        <v>23.35</v>
      </c>
      <c r="F349">
        <v>1350</v>
      </c>
      <c r="G349" t="s">
        <v>3578</v>
      </c>
      <c r="H349">
        <v>23.35</v>
      </c>
      <c r="I349">
        <v>-71.95</v>
      </c>
      <c r="J349">
        <v>1350</v>
      </c>
      <c r="K349">
        <f>SQRT((Table_Query_from_Excel_Files2[[#This Row],[Y]]-Table_Query_from_Excel_Files2[[#This Row],[LATITUDE_NU]])^2+(Table_Query_from_Excel_Files2[[#This Row],[X]]-Table_Query_from_Excel_Files2[[#This Row],[LONGITUDE_NU]])^2)</f>
        <v>0</v>
      </c>
      <c r="L349">
        <f>Table_Query_from_Excel_Files2[[#This Row],[elevation]]-Table_Query_from_Excel_Files2[[#This Row],[ELEVATION_NU]]</f>
        <v>0</v>
      </c>
    </row>
    <row r="350" spans="1:12">
      <c r="A350" t="s">
        <v>1004</v>
      </c>
      <c r="B350" t="s">
        <v>17</v>
      </c>
      <c r="C350" t="s">
        <v>2285</v>
      </c>
      <c r="D350">
        <v>-31.400970000000001</v>
      </c>
      <c r="E350">
        <v>-63.529069999999997</v>
      </c>
      <c r="F350">
        <v>339</v>
      </c>
      <c r="G350" t="s">
        <v>2285</v>
      </c>
      <c r="H350">
        <v>-63.529069999999997</v>
      </c>
      <c r="I350">
        <v>-31.400970000000001</v>
      </c>
      <c r="J350">
        <v>339</v>
      </c>
      <c r="K350">
        <f>SQRT((Table_Query_from_Excel_Files2[[#This Row],[Y]]-Table_Query_from_Excel_Files2[[#This Row],[LATITUDE_NU]])^2+(Table_Query_from_Excel_Files2[[#This Row],[X]]-Table_Query_from_Excel_Files2[[#This Row],[LONGITUDE_NU]])^2)</f>
        <v>0</v>
      </c>
      <c r="L350">
        <f>Table_Query_from_Excel_Files2[[#This Row],[elevation]]-Table_Query_from_Excel_Files2[[#This Row],[ELEVATION_NU]]</f>
        <v>0</v>
      </c>
    </row>
    <row r="351" spans="1:12">
      <c r="A351" t="s">
        <v>1006</v>
      </c>
      <c r="B351" t="s">
        <v>1527</v>
      </c>
      <c r="C351" t="s">
        <v>3551</v>
      </c>
      <c r="D351">
        <v>3.0999999046000002</v>
      </c>
      <c r="E351">
        <v>101.6500015259</v>
      </c>
      <c r="F351">
        <v>46</v>
      </c>
      <c r="G351" t="s">
        <v>3551</v>
      </c>
      <c r="H351">
        <v>101.650001525899</v>
      </c>
      <c r="I351">
        <v>3.0999999046000002</v>
      </c>
      <c r="J351">
        <v>46</v>
      </c>
      <c r="K351">
        <f>SQRT((Table_Query_from_Excel_Files2[[#This Row],[Y]]-Table_Query_from_Excel_Files2[[#This Row],[LATITUDE_NU]])^2+(Table_Query_from_Excel_Files2[[#This Row],[X]]-Table_Query_from_Excel_Files2[[#This Row],[LONGITUDE_NU]])^2)</f>
        <v>9.9475983006414026E-13</v>
      </c>
      <c r="L351">
        <f>Table_Query_from_Excel_Files2[[#This Row],[elevation]]-Table_Query_from_Excel_Files2[[#This Row],[ELEVATION_NU]]</f>
        <v>0</v>
      </c>
    </row>
    <row r="352" spans="1:12">
      <c r="A352" t="s">
        <v>1012</v>
      </c>
      <c r="B352" t="s">
        <v>1641</v>
      </c>
      <c r="C352" t="s">
        <v>3576</v>
      </c>
      <c r="D352">
        <v>41.266666412399999</v>
      </c>
      <c r="E352">
        <v>27.75</v>
      </c>
      <c r="F352">
        <v>13</v>
      </c>
      <c r="G352" t="s">
        <v>3576</v>
      </c>
      <c r="H352">
        <v>27.75</v>
      </c>
      <c r="I352">
        <v>41.2666664123999</v>
      </c>
      <c r="J352">
        <v>13</v>
      </c>
      <c r="K352">
        <f>SQRT((Table_Query_from_Excel_Files2[[#This Row],[Y]]-Table_Query_from_Excel_Files2[[#This Row],[LATITUDE_NU]])^2+(Table_Query_from_Excel_Files2[[#This Row],[X]]-Table_Query_from_Excel_Files2[[#This Row],[LONGITUDE_NU]])^2)</f>
        <v>9.9475983006414026E-14</v>
      </c>
      <c r="L352">
        <f>Table_Query_from_Excel_Files2[[#This Row],[elevation]]-Table_Query_from_Excel_Files2[[#This Row],[ELEVATION_NU]]</f>
        <v>0</v>
      </c>
    </row>
    <row r="353" spans="1:12">
      <c r="A353" t="s">
        <v>1013</v>
      </c>
      <c r="B353" t="s">
        <v>1701</v>
      </c>
      <c r="C353" t="s">
        <v>3541</v>
      </c>
      <c r="D353">
        <v>5.8099999428000002</v>
      </c>
      <c r="E353">
        <v>-55.209999084499998</v>
      </c>
      <c r="F353">
        <v>23</v>
      </c>
      <c r="G353" t="s">
        <v>3541</v>
      </c>
      <c r="H353">
        <v>-55.209999084499898</v>
      </c>
      <c r="I353">
        <v>5.8099999428000002</v>
      </c>
      <c r="J353">
        <v>23</v>
      </c>
      <c r="K353">
        <f>SQRT((Table_Query_from_Excel_Files2[[#This Row],[Y]]-Table_Query_from_Excel_Files2[[#This Row],[LATITUDE_NU]])^2+(Table_Query_from_Excel_Files2[[#This Row],[X]]-Table_Query_from_Excel_Files2[[#This Row],[LONGITUDE_NU]])^2)</f>
        <v>9.9475983006414026E-14</v>
      </c>
      <c r="L353">
        <f>Table_Query_from_Excel_Files2[[#This Row],[elevation]]-Table_Query_from_Excel_Files2[[#This Row],[ELEVATION_NU]]</f>
        <v>0</v>
      </c>
    </row>
    <row r="354" spans="1:12">
      <c r="A354" t="s">
        <v>1014</v>
      </c>
      <c r="B354" t="s">
        <v>1638</v>
      </c>
      <c r="C354" t="s">
        <v>3542</v>
      </c>
      <c r="D354">
        <v>48.819999694800003</v>
      </c>
      <c r="E354">
        <v>2.3299999237</v>
      </c>
      <c r="F354">
        <v>76</v>
      </c>
      <c r="G354" t="s">
        <v>3542</v>
      </c>
      <c r="H354">
        <v>2.3299999237</v>
      </c>
      <c r="I354">
        <v>48.819999694800003</v>
      </c>
      <c r="J354">
        <v>76</v>
      </c>
      <c r="K354">
        <f>SQRT((Table_Query_from_Excel_Files2[[#This Row],[Y]]-Table_Query_from_Excel_Files2[[#This Row],[LATITUDE_NU]])^2+(Table_Query_from_Excel_Files2[[#This Row],[X]]-Table_Query_from_Excel_Files2[[#This Row],[LONGITUDE_NU]])^2)</f>
        <v>0</v>
      </c>
      <c r="L354">
        <f>Table_Query_from_Excel_Files2[[#This Row],[elevation]]-Table_Query_from_Excel_Files2[[#This Row],[ELEVATION_NU]]</f>
        <v>0</v>
      </c>
    </row>
    <row r="355" spans="1:12">
      <c r="A355" t="s">
        <v>1015</v>
      </c>
      <c r="B355" t="s">
        <v>1473</v>
      </c>
      <c r="C355" t="s">
        <v>3584</v>
      </c>
      <c r="D355">
        <v>18.5333328247</v>
      </c>
      <c r="E355">
        <v>73.849998474100005</v>
      </c>
      <c r="F355">
        <v>559</v>
      </c>
      <c r="G355" t="s">
        <v>3584</v>
      </c>
      <c r="H355">
        <v>73.849998474100005</v>
      </c>
      <c r="I355">
        <v>18.5333328247</v>
      </c>
      <c r="J355">
        <v>559</v>
      </c>
      <c r="K355">
        <f>SQRT((Table_Query_from_Excel_Files2[[#This Row],[Y]]-Table_Query_from_Excel_Files2[[#This Row],[LATITUDE_NU]])^2+(Table_Query_from_Excel_Files2[[#This Row],[X]]-Table_Query_from_Excel_Files2[[#This Row],[LONGITUDE_NU]])^2)</f>
        <v>0</v>
      </c>
      <c r="L355">
        <f>Table_Query_from_Excel_Files2[[#This Row],[elevation]]-Table_Query_from_Excel_Files2[[#This Row],[ELEVATION_NU]]</f>
        <v>0</v>
      </c>
    </row>
    <row r="356" spans="1:12">
      <c r="A356" t="s">
        <v>1020</v>
      </c>
      <c r="B356" t="s">
        <v>1706</v>
      </c>
      <c r="C356" t="s">
        <v>3562</v>
      </c>
      <c r="D356">
        <v>36.033332824699997</v>
      </c>
      <c r="E356">
        <v>129.38333129879999</v>
      </c>
      <c r="F356">
        <v>6</v>
      </c>
      <c r="G356" t="s">
        <v>3562</v>
      </c>
      <c r="H356">
        <v>129.38333129879899</v>
      </c>
      <c r="I356">
        <v>36.033332824699897</v>
      </c>
      <c r="J356">
        <v>6</v>
      </c>
      <c r="K356">
        <f>SQRT((Table_Query_from_Excel_Files2[[#This Row],[Y]]-Table_Query_from_Excel_Files2[[#This Row],[LATITUDE_NU]])^2+(Table_Query_from_Excel_Files2[[#This Row],[X]]-Table_Query_from_Excel_Files2[[#This Row],[LONGITUDE_NU]])^2)</f>
        <v>9.9972125650319625E-13</v>
      </c>
      <c r="L356">
        <f>Table_Query_from_Excel_Files2[[#This Row],[elevation]]-Table_Query_from_Excel_Files2[[#This Row],[ELEVATION_NU]]</f>
        <v>0</v>
      </c>
    </row>
    <row r="357" spans="1:12">
      <c r="A357" t="s">
        <v>1021</v>
      </c>
      <c r="B357" t="s">
        <v>1697</v>
      </c>
      <c r="C357" t="s">
        <v>3564</v>
      </c>
      <c r="D357">
        <v>65.116668701199998</v>
      </c>
      <c r="E357">
        <v>-147.48330688479999</v>
      </c>
      <c r="F357">
        <v>204</v>
      </c>
      <c r="G357" t="s">
        <v>3564</v>
      </c>
      <c r="H357">
        <v>-147.48330688479899</v>
      </c>
      <c r="I357">
        <v>65.116668701199899</v>
      </c>
      <c r="J357">
        <v>204</v>
      </c>
      <c r="K357">
        <f>SQRT((Table_Query_from_Excel_Files2[[#This Row],[Y]]-Table_Query_from_Excel_Files2[[#This Row],[LATITUDE_NU]])^2+(Table_Query_from_Excel_Files2[[#This Row],[X]]-Table_Query_from_Excel_Files2[[#This Row],[LONGITUDE_NU]])^2)</f>
        <v>9.9972125650319625E-13</v>
      </c>
      <c r="L357">
        <f>Table_Query_from_Excel_Files2[[#This Row],[elevation]]-Table_Query_from_Excel_Files2[[#This Row],[ELEVATION_NU]]</f>
        <v>0</v>
      </c>
    </row>
    <row r="358" spans="1:12">
      <c r="A358" t="s">
        <v>1021</v>
      </c>
      <c r="B358" t="s">
        <v>1697</v>
      </c>
      <c r="C358" t="s">
        <v>3564</v>
      </c>
      <c r="D358">
        <v>65.116668701199998</v>
      </c>
      <c r="E358">
        <v>-147.48330688479999</v>
      </c>
      <c r="F358">
        <v>204</v>
      </c>
      <c r="G358" t="s">
        <v>3564</v>
      </c>
      <c r="H358">
        <v>-147.48330688479899</v>
      </c>
      <c r="I358">
        <v>65.116668701199899</v>
      </c>
      <c r="J358">
        <v>204</v>
      </c>
      <c r="K358">
        <f>SQRT((Table_Query_from_Excel_Files2[[#This Row],[Y]]-Table_Query_from_Excel_Files2[[#This Row],[LATITUDE_NU]])^2+(Table_Query_from_Excel_Files2[[#This Row],[X]]-Table_Query_from_Excel_Files2[[#This Row],[LONGITUDE_NU]])^2)</f>
        <v>9.9972125650319625E-13</v>
      </c>
      <c r="L358">
        <f>Table_Query_from_Excel_Files2[[#This Row],[elevation]]-Table_Query_from_Excel_Files2[[#This Row],[ELEVATION_NU]]</f>
        <v>0</v>
      </c>
    </row>
    <row r="359" spans="1:12">
      <c r="A359" t="s">
        <v>1021</v>
      </c>
      <c r="B359" t="s">
        <v>1697</v>
      </c>
      <c r="C359" t="s">
        <v>3564</v>
      </c>
      <c r="D359">
        <v>65.116668701199998</v>
      </c>
      <c r="E359">
        <v>-147.48330688479999</v>
      </c>
      <c r="F359">
        <v>204</v>
      </c>
      <c r="G359" t="s">
        <v>3564</v>
      </c>
      <c r="H359">
        <v>-147.48330688479899</v>
      </c>
      <c r="I359">
        <v>65.116668701199899</v>
      </c>
      <c r="J359">
        <v>204</v>
      </c>
      <c r="K359">
        <f>SQRT((Table_Query_from_Excel_Files2[[#This Row],[Y]]-Table_Query_from_Excel_Files2[[#This Row],[LATITUDE_NU]])^2+(Table_Query_from_Excel_Files2[[#This Row],[X]]-Table_Query_from_Excel_Files2[[#This Row],[LONGITUDE_NU]])^2)</f>
        <v>9.9972125650319625E-13</v>
      </c>
      <c r="L359">
        <f>Table_Query_from_Excel_Files2[[#This Row],[elevation]]-Table_Query_from_Excel_Files2[[#This Row],[ELEVATION_NU]]</f>
        <v>0</v>
      </c>
    </row>
    <row r="360" spans="1:12">
      <c r="A360" t="s">
        <v>1023</v>
      </c>
      <c r="B360" t="s">
        <v>1686</v>
      </c>
      <c r="C360" t="s">
        <v>3568</v>
      </c>
      <c r="D360">
        <v>49.029998779300001</v>
      </c>
      <c r="E360">
        <v>20.3199996948</v>
      </c>
      <c r="F360">
        <v>706</v>
      </c>
      <c r="G360" t="s">
        <v>3568</v>
      </c>
      <c r="H360">
        <v>20.3199996948</v>
      </c>
      <c r="I360">
        <v>49.029998779300001</v>
      </c>
      <c r="J360">
        <v>706</v>
      </c>
      <c r="K360">
        <f>SQRT((Table_Query_from_Excel_Files2[[#This Row],[Y]]-Table_Query_from_Excel_Files2[[#This Row],[LATITUDE_NU]])^2+(Table_Query_from_Excel_Files2[[#This Row],[X]]-Table_Query_from_Excel_Files2[[#This Row],[LONGITUDE_NU]])^2)</f>
        <v>0</v>
      </c>
      <c r="L360">
        <f>Table_Query_from_Excel_Files2[[#This Row],[elevation]]-Table_Query_from_Excel_Files2[[#This Row],[ELEVATION_NU]]</f>
        <v>0</v>
      </c>
    </row>
    <row r="361" spans="1:12">
      <c r="A361" t="s">
        <v>1024</v>
      </c>
      <c r="B361" t="s">
        <v>1566</v>
      </c>
      <c r="C361" t="s">
        <v>3573</v>
      </c>
      <c r="D361">
        <v>46.680000305199997</v>
      </c>
      <c r="E361">
        <v>-68.040000915500002</v>
      </c>
      <c r="F361">
        <v>144</v>
      </c>
      <c r="G361" t="s">
        <v>3573</v>
      </c>
      <c r="H361">
        <v>-68.040000915500002</v>
      </c>
      <c r="I361">
        <v>46.680000305199997</v>
      </c>
      <c r="J361">
        <v>144</v>
      </c>
      <c r="K361">
        <f>SQRT((Table_Query_from_Excel_Files2[[#This Row],[Y]]-Table_Query_from_Excel_Files2[[#This Row],[LATITUDE_NU]])^2+(Table_Query_from_Excel_Files2[[#This Row],[X]]-Table_Query_from_Excel_Files2[[#This Row],[LONGITUDE_NU]])^2)</f>
        <v>0</v>
      </c>
      <c r="L361">
        <f>Table_Query_from_Excel_Files2[[#This Row],[elevation]]-Table_Query_from_Excel_Files2[[#This Row],[ELEVATION_NU]]</f>
        <v>0</v>
      </c>
    </row>
    <row r="362" spans="1:12">
      <c r="A362" t="s">
        <v>3535</v>
      </c>
      <c r="B362" t="s">
        <v>1515</v>
      </c>
      <c r="C362" t="s">
        <v>3536</v>
      </c>
      <c r="D362">
        <v>50.007777777800001</v>
      </c>
      <c r="E362">
        <v>14.4469444444</v>
      </c>
      <c r="F362">
        <v>302.04000000000002</v>
      </c>
      <c r="G362" t="s">
        <v>6887</v>
      </c>
      <c r="H362">
        <v>14.4469003677</v>
      </c>
      <c r="I362">
        <v>50.008098602300002</v>
      </c>
      <c r="J362">
        <v>302</v>
      </c>
      <c r="K362">
        <f>SQRT((Table_Query_from_Excel_Files2[[#This Row],[Y]]-Table_Query_from_Excel_Files2[[#This Row],[LATITUDE_NU]])^2+(Table_Query_from_Excel_Files2[[#This Row],[X]]-Table_Query_from_Excel_Files2[[#This Row],[LONGITUDE_NU]])^2)</f>
        <v>3.2383810042027394E-4</v>
      </c>
      <c r="L362">
        <f>Table_Query_from_Excel_Files2[[#This Row],[elevation]]-Table_Query_from_Excel_Files2[[#This Row],[ELEVATION_NU]]</f>
        <v>-4.0000000000020464E-2</v>
      </c>
    </row>
    <row r="363" spans="1:12">
      <c r="A363" t="s">
        <v>1029</v>
      </c>
      <c r="B363" t="s">
        <v>1481</v>
      </c>
      <c r="C363" t="s">
        <v>3575</v>
      </c>
      <c r="D363">
        <v>-25.733333587600001</v>
      </c>
      <c r="E363">
        <v>28.183332443200001</v>
      </c>
      <c r="F363">
        <v>1369</v>
      </c>
      <c r="G363" t="s">
        <v>3575</v>
      </c>
      <c r="H363">
        <v>28.183332443200001</v>
      </c>
      <c r="I363">
        <v>-25.733333587600001</v>
      </c>
      <c r="J363">
        <v>1369</v>
      </c>
      <c r="K363">
        <f>SQRT((Table_Query_from_Excel_Files2[[#This Row],[Y]]-Table_Query_from_Excel_Files2[[#This Row],[LATITUDE_NU]])^2+(Table_Query_from_Excel_Files2[[#This Row],[X]]-Table_Query_from_Excel_Files2[[#This Row],[LONGITUDE_NU]])^2)</f>
        <v>0</v>
      </c>
      <c r="L363">
        <f>Table_Query_from_Excel_Files2[[#This Row],[elevation]]-Table_Query_from_Excel_Files2[[#This Row],[ELEVATION_NU]]</f>
        <v>0</v>
      </c>
    </row>
    <row r="364" spans="1:12">
      <c r="A364" t="s">
        <v>1030</v>
      </c>
      <c r="B364" t="s">
        <v>1506</v>
      </c>
      <c r="C364" t="s">
        <v>2304</v>
      </c>
      <c r="D364">
        <v>-64.774330139200003</v>
      </c>
      <c r="E364">
        <v>-64.054420471200004</v>
      </c>
      <c r="F364">
        <v>10</v>
      </c>
      <c r="G364" t="s">
        <v>2304</v>
      </c>
      <c r="H364">
        <v>-64.054420471200004</v>
      </c>
      <c r="I364">
        <v>-64.774330139200003</v>
      </c>
      <c r="J364">
        <v>10</v>
      </c>
      <c r="K364">
        <f>SQRT((Table_Query_from_Excel_Files2[[#This Row],[Y]]-Table_Query_from_Excel_Files2[[#This Row],[LATITUDE_NU]])^2+(Table_Query_from_Excel_Files2[[#This Row],[X]]-Table_Query_from_Excel_Files2[[#This Row],[LONGITUDE_NU]])^2)</f>
        <v>0</v>
      </c>
      <c r="L364">
        <f>Table_Query_from_Excel_Files2[[#This Row],[elevation]]-Table_Query_from_Excel_Files2[[#This Row],[ELEVATION_NU]]</f>
        <v>0</v>
      </c>
    </row>
    <row r="365" spans="1:12">
      <c r="A365" t="s">
        <v>1030</v>
      </c>
      <c r="B365" t="s">
        <v>1506</v>
      </c>
      <c r="C365" t="s">
        <v>2304</v>
      </c>
      <c r="D365">
        <v>-64.774330139200003</v>
      </c>
      <c r="E365">
        <v>-64.054420471200004</v>
      </c>
      <c r="F365">
        <v>10</v>
      </c>
      <c r="G365" t="s">
        <v>2304</v>
      </c>
      <c r="H365">
        <v>-64.054420471200004</v>
      </c>
      <c r="I365">
        <v>-64.774330139200003</v>
      </c>
      <c r="J365">
        <v>10</v>
      </c>
      <c r="K365">
        <f>SQRT((Table_Query_from_Excel_Files2[[#This Row],[Y]]-Table_Query_from_Excel_Files2[[#This Row],[LATITUDE_NU]])^2+(Table_Query_from_Excel_Files2[[#This Row],[X]]-Table_Query_from_Excel_Files2[[#This Row],[LONGITUDE_NU]])^2)</f>
        <v>0</v>
      </c>
      <c r="L365">
        <f>Table_Query_from_Excel_Files2[[#This Row],[elevation]]-Table_Query_from_Excel_Files2[[#This Row],[ELEVATION_NU]]</f>
        <v>0</v>
      </c>
    </row>
    <row r="366" spans="1:12">
      <c r="A366" t="s">
        <v>1031</v>
      </c>
      <c r="B366" t="s">
        <v>1709</v>
      </c>
      <c r="C366" t="s">
        <v>3537</v>
      </c>
      <c r="D366">
        <v>31.7999992371</v>
      </c>
      <c r="E366">
        <v>-95.720001220699999</v>
      </c>
      <c r="F366">
        <v>121</v>
      </c>
      <c r="G366" t="s">
        <v>3537</v>
      </c>
      <c r="H366">
        <v>-95.720001220699899</v>
      </c>
      <c r="I366">
        <v>31.7999992371</v>
      </c>
      <c r="J366">
        <v>121</v>
      </c>
      <c r="K366">
        <f>SQRT((Table_Query_from_Excel_Files2[[#This Row],[Y]]-Table_Query_from_Excel_Files2[[#This Row],[LATITUDE_NU]])^2+(Table_Query_from_Excel_Files2[[#This Row],[X]]-Table_Query_from_Excel_Files2[[#This Row],[LONGITUDE_NU]])^2)</f>
        <v>9.9475983006414026E-14</v>
      </c>
      <c r="L366">
        <f>Table_Query_from_Excel_Files2[[#This Row],[elevation]]-Table_Query_from_Excel_Files2[[#This Row],[ELEVATION_NU]]</f>
        <v>0</v>
      </c>
    </row>
    <row r="367" spans="1:12">
      <c r="A367" t="s">
        <v>1034</v>
      </c>
      <c r="B367" t="s">
        <v>1622</v>
      </c>
      <c r="C367" t="s">
        <v>3572</v>
      </c>
      <c r="D367">
        <v>52.349998474099998</v>
      </c>
      <c r="E367">
        <v>13.0666666031</v>
      </c>
      <c r="F367">
        <v>89</v>
      </c>
      <c r="G367" t="s">
        <v>3572</v>
      </c>
      <c r="H367">
        <v>13.0666666031</v>
      </c>
      <c r="I367">
        <v>52.349998474099898</v>
      </c>
      <c r="J367">
        <v>89</v>
      </c>
      <c r="K367">
        <f>SQRT((Table_Query_from_Excel_Files2[[#This Row],[Y]]-Table_Query_from_Excel_Files2[[#This Row],[LATITUDE_NU]])^2+(Table_Query_from_Excel_Files2[[#This Row],[X]]-Table_Query_from_Excel_Files2[[#This Row],[LONGITUDE_NU]])^2)</f>
        <v>9.9475983006414026E-14</v>
      </c>
      <c r="L367">
        <f>Table_Query_from_Excel_Files2[[#This Row],[elevation]]-Table_Query_from_Excel_Files2[[#This Row],[ELEVATION_NU]]</f>
        <v>0</v>
      </c>
    </row>
    <row r="368" spans="1:12">
      <c r="A368" t="s">
        <v>1035</v>
      </c>
      <c r="B368" t="s">
        <v>1605</v>
      </c>
      <c r="C368" t="s">
        <v>3550</v>
      </c>
      <c r="D368">
        <v>-31.9166660309</v>
      </c>
      <c r="E368">
        <v>115.9666671753</v>
      </c>
      <c r="F368">
        <v>5</v>
      </c>
      <c r="G368" t="s">
        <v>3550</v>
      </c>
      <c r="H368">
        <v>115.9666671753</v>
      </c>
      <c r="I368">
        <v>-31.9166660309</v>
      </c>
      <c r="J368">
        <v>5</v>
      </c>
      <c r="K368">
        <f>SQRT((Table_Query_from_Excel_Files2[[#This Row],[Y]]-Table_Query_from_Excel_Files2[[#This Row],[LATITUDE_NU]])^2+(Table_Query_from_Excel_Files2[[#This Row],[X]]-Table_Query_from_Excel_Files2[[#This Row],[LONGITUDE_NU]])^2)</f>
        <v>0</v>
      </c>
      <c r="L368">
        <f>Table_Query_from_Excel_Files2[[#This Row],[elevation]]-Table_Query_from_Excel_Files2[[#This Row],[ELEVATION_NU]]</f>
        <v>0</v>
      </c>
    </row>
    <row r="369" spans="1:12">
      <c r="A369" t="s">
        <v>1035</v>
      </c>
      <c r="B369" t="s">
        <v>1605</v>
      </c>
      <c r="C369" t="s">
        <v>3550</v>
      </c>
      <c r="D369">
        <v>-31.9166660309</v>
      </c>
      <c r="E369">
        <v>115.9666671753</v>
      </c>
      <c r="F369">
        <v>5</v>
      </c>
      <c r="G369" t="s">
        <v>3550</v>
      </c>
      <c r="H369">
        <v>115.9666671753</v>
      </c>
      <c r="I369">
        <v>-31.9166660309</v>
      </c>
      <c r="J369">
        <v>5</v>
      </c>
      <c r="K369">
        <f>SQRT((Table_Query_from_Excel_Files2[[#This Row],[Y]]-Table_Query_from_Excel_Files2[[#This Row],[LATITUDE_NU]])^2+(Table_Query_from_Excel_Files2[[#This Row],[X]]-Table_Query_from_Excel_Files2[[#This Row],[LONGITUDE_NU]])^2)</f>
        <v>0</v>
      </c>
      <c r="L369">
        <f>Table_Query_from_Excel_Files2[[#This Row],[elevation]]-Table_Query_from_Excel_Files2[[#This Row],[ELEVATION_NU]]</f>
        <v>0</v>
      </c>
    </row>
    <row r="370" spans="1:12">
      <c r="A370" t="s">
        <v>1036</v>
      </c>
      <c r="B370" t="s">
        <v>1359</v>
      </c>
      <c r="C370" t="s">
        <v>3553</v>
      </c>
      <c r="D370">
        <v>52.970001220699999</v>
      </c>
      <c r="E370">
        <v>158.75</v>
      </c>
      <c r="F370">
        <v>78</v>
      </c>
      <c r="G370" t="s">
        <v>3553</v>
      </c>
      <c r="H370">
        <v>158.75</v>
      </c>
      <c r="I370">
        <v>52.970001220699899</v>
      </c>
      <c r="J370">
        <v>78</v>
      </c>
      <c r="K370">
        <f>SQRT((Table_Query_from_Excel_Files2[[#This Row],[Y]]-Table_Query_from_Excel_Files2[[#This Row],[LATITUDE_NU]])^2+(Table_Query_from_Excel_Files2[[#This Row],[X]]-Table_Query_from_Excel_Files2[[#This Row],[LONGITUDE_NU]])^2)</f>
        <v>9.9475983006414026E-14</v>
      </c>
      <c r="L370">
        <f>Table_Query_from_Excel_Files2[[#This Row],[elevation]]-Table_Query_from_Excel_Files2[[#This Row],[ELEVATION_NU]]</f>
        <v>0</v>
      </c>
    </row>
    <row r="371" spans="1:12">
      <c r="A371" t="s">
        <v>1037</v>
      </c>
      <c r="B371" t="s">
        <v>1620</v>
      </c>
      <c r="C371" t="s">
        <v>3571</v>
      </c>
      <c r="D371">
        <v>-10.800000190700001</v>
      </c>
      <c r="E371">
        <v>-48.400001525900002</v>
      </c>
      <c r="F371">
        <v>240</v>
      </c>
      <c r="G371" t="s">
        <v>3571</v>
      </c>
      <c r="H371">
        <v>-48.400001525900002</v>
      </c>
      <c r="I371">
        <v>-10.800000190700001</v>
      </c>
      <c r="J371">
        <v>240</v>
      </c>
      <c r="K371">
        <f>SQRT((Table_Query_from_Excel_Files2[[#This Row],[Y]]-Table_Query_from_Excel_Files2[[#This Row],[LATITUDE_NU]])^2+(Table_Query_from_Excel_Files2[[#This Row],[X]]-Table_Query_from_Excel_Files2[[#This Row],[LONGITUDE_NU]])^2)</f>
        <v>0</v>
      </c>
      <c r="L371">
        <f>Table_Query_from_Excel_Files2[[#This Row],[elevation]]-Table_Query_from_Excel_Files2[[#This Row],[ELEVATION_NU]]</f>
        <v>0</v>
      </c>
    </row>
    <row r="372" spans="1:12">
      <c r="A372" t="s">
        <v>1040</v>
      </c>
      <c r="B372" t="s">
        <v>1463</v>
      </c>
      <c r="C372" t="s">
        <v>3583</v>
      </c>
      <c r="D372">
        <v>46.75</v>
      </c>
      <c r="E372">
        <v>-117.1800003052</v>
      </c>
      <c r="F372">
        <v>804</v>
      </c>
      <c r="G372" t="s">
        <v>3583</v>
      </c>
      <c r="H372">
        <v>-117.1800003052</v>
      </c>
      <c r="I372">
        <v>46.75</v>
      </c>
      <c r="J372">
        <v>804</v>
      </c>
      <c r="K372">
        <f>SQRT((Table_Query_from_Excel_Files2[[#This Row],[Y]]-Table_Query_from_Excel_Files2[[#This Row],[LATITUDE_NU]])^2+(Table_Query_from_Excel_Files2[[#This Row],[X]]-Table_Query_from_Excel_Files2[[#This Row],[LONGITUDE_NU]])^2)</f>
        <v>0</v>
      </c>
      <c r="L372">
        <f>Table_Query_from_Excel_Files2[[#This Row],[elevation]]-Table_Query_from_Excel_Files2[[#This Row],[ELEVATION_NU]]</f>
        <v>0</v>
      </c>
    </row>
    <row r="373" spans="1:12">
      <c r="A373" t="s">
        <v>1041</v>
      </c>
      <c r="B373" t="s">
        <v>2781</v>
      </c>
      <c r="C373" t="s">
        <v>3579</v>
      </c>
      <c r="D373">
        <v>-41.450000762899997</v>
      </c>
      <c r="E373">
        <v>-72.830001831100006</v>
      </c>
      <c r="F373">
        <v>5</v>
      </c>
      <c r="G373" t="s">
        <v>3579</v>
      </c>
      <c r="H373">
        <v>-72.83</v>
      </c>
      <c r="I373">
        <v>-41.45</v>
      </c>
      <c r="J373">
        <v>5</v>
      </c>
      <c r="K373">
        <f>SQRT((Table_Query_from_Excel_Files2[[#This Row],[Y]]-Table_Query_from_Excel_Files2[[#This Row],[LATITUDE_NU]])^2+(Table_Query_from_Excel_Files2[[#This Row],[X]]-Table_Query_from_Excel_Files2[[#This Row],[LONGITUDE_NU]])^2)</f>
        <v>1.9836692361676252E-6</v>
      </c>
      <c r="L373">
        <f>Table_Query_from_Excel_Files2[[#This Row],[elevation]]-Table_Query_from_Excel_Files2[[#This Row],[ELEVATION_NU]]</f>
        <v>0</v>
      </c>
    </row>
    <row r="374" spans="1:12">
      <c r="A374" t="s">
        <v>1041</v>
      </c>
      <c r="B374" t="s">
        <v>2781</v>
      </c>
      <c r="C374" t="s">
        <v>3579</v>
      </c>
      <c r="D374">
        <v>-41.450000762899997</v>
      </c>
      <c r="E374">
        <v>-72.830001831100006</v>
      </c>
      <c r="F374">
        <v>5</v>
      </c>
      <c r="G374" t="s">
        <v>3579</v>
      </c>
      <c r="H374">
        <v>-72.83</v>
      </c>
      <c r="I374">
        <v>-41.45</v>
      </c>
      <c r="K374">
        <f>SQRT((Table_Query_from_Excel_Files2[[#This Row],[Y]]-Table_Query_from_Excel_Files2[[#This Row],[LATITUDE_NU]])^2+(Table_Query_from_Excel_Files2[[#This Row],[X]]-Table_Query_from_Excel_Files2[[#This Row],[LONGITUDE_NU]])^2)</f>
        <v>1.9836692361676252E-6</v>
      </c>
      <c r="L374">
        <f>Table_Query_from_Excel_Files2[[#This Row],[elevation]]-Table_Query_from_Excel_Files2[[#This Row],[ELEVATION_NU]]</f>
        <v>-5</v>
      </c>
    </row>
    <row r="375" spans="1:12">
      <c r="A375" t="s">
        <v>1044</v>
      </c>
      <c r="B375" t="s">
        <v>1696</v>
      </c>
      <c r="C375" t="s">
        <v>3545</v>
      </c>
      <c r="D375">
        <v>40.805500030499999</v>
      </c>
      <c r="E375">
        <v>-104.754699707</v>
      </c>
      <c r="F375">
        <v>1641</v>
      </c>
      <c r="G375" t="s">
        <v>3545</v>
      </c>
      <c r="H375">
        <v>-104.754699707</v>
      </c>
      <c r="I375">
        <v>40.8055000304999</v>
      </c>
      <c r="J375">
        <v>1641</v>
      </c>
      <c r="K375">
        <f>SQRT((Table_Query_from_Excel_Files2[[#This Row],[Y]]-Table_Query_from_Excel_Files2[[#This Row],[LATITUDE_NU]])^2+(Table_Query_from_Excel_Files2[[#This Row],[X]]-Table_Query_from_Excel_Files2[[#This Row],[LONGITUDE_NU]])^2)</f>
        <v>9.9475983006414026E-14</v>
      </c>
      <c r="L375">
        <f>Table_Query_from_Excel_Files2[[#This Row],[elevation]]-Table_Query_from_Excel_Files2[[#This Row],[ELEVATION_NU]]</f>
        <v>0</v>
      </c>
    </row>
    <row r="376" spans="1:12">
      <c r="A376" t="s">
        <v>1048</v>
      </c>
      <c r="B376" t="s">
        <v>1410</v>
      </c>
      <c r="C376" t="s">
        <v>3589</v>
      </c>
      <c r="D376">
        <v>30.191940307599999</v>
      </c>
      <c r="E376">
        <v>66.948066711400003</v>
      </c>
      <c r="F376">
        <v>1799</v>
      </c>
      <c r="G376" t="s">
        <v>3589</v>
      </c>
      <c r="H376">
        <v>66.948066711400003</v>
      </c>
      <c r="I376">
        <v>30.1919403075999</v>
      </c>
      <c r="J376">
        <v>1799</v>
      </c>
      <c r="K376">
        <f>SQRT((Table_Query_from_Excel_Files2[[#This Row],[Y]]-Table_Query_from_Excel_Files2[[#This Row],[LATITUDE_NU]])^2+(Table_Query_from_Excel_Files2[[#This Row],[X]]-Table_Query_from_Excel_Files2[[#This Row],[LONGITUDE_NU]])^2)</f>
        <v>9.9475983006414026E-14</v>
      </c>
      <c r="L376">
        <f>Table_Query_from_Excel_Files2[[#This Row],[elevation]]-Table_Query_from_Excel_Files2[[#This Row],[ELEVATION_NU]]</f>
        <v>0</v>
      </c>
    </row>
    <row r="377" spans="1:12">
      <c r="A377" t="s">
        <v>1049</v>
      </c>
      <c r="B377" t="s">
        <v>1401</v>
      </c>
      <c r="C377" t="s">
        <v>3590</v>
      </c>
      <c r="D377">
        <v>35.7290000916</v>
      </c>
      <c r="E377">
        <v>-78.680000305199997</v>
      </c>
      <c r="F377">
        <v>124</v>
      </c>
      <c r="G377" t="s">
        <v>3590</v>
      </c>
      <c r="H377">
        <v>-78.680000305199897</v>
      </c>
      <c r="I377">
        <v>35.7290000916</v>
      </c>
      <c r="J377">
        <v>124</v>
      </c>
      <c r="K377">
        <f>SQRT((Table_Query_from_Excel_Files2[[#This Row],[Y]]-Table_Query_from_Excel_Files2[[#This Row],[LATITUDE_NU]])^2+(Table_Query_from_Excel_Files2[[#This Row],[X]]-Table_Query_from_Excel_Files2[[#This Row],[LONGITUDE_NU]])^2)</f>
        <v>9.9475983006414026E-14</v>
      </c>
      <c r="L377">
        <f>Table_Query_from_Excel_Files2[[#This Row],[elevation]]-Table_Query_from_Excel_Files2[[#This Row],[ELEVATION_NU]]</f>
        <v>0</v>
      </c>
    </row>
    <row r="378" spans="1:12">
      <c r="A378" t="s">
        <v>1052</v>
      </c>
      <c r="B378" t="s">
        <v>1418</v>
      </c>
      <c r="C378" t="s">
        <v>3592</v>
      </c>
      <c r="D378">
        <v>51.439998626700003</v>
      </c>
      <c r="E378">
        <v>-0.93999999759999997</v>
      </c>
      <c r="F378">
        <v>66</v>
      </c>
      <c r="G378" t="s">
        <v>3592</v>
      </c>
      <c r="H378">
        <v>-0.93999999759999997</v>
      </c>
      <c r="I378">
        <v>51.439998626700003</v>
      </c>
      <c r="J378">
        <v>66</v>
      </c>
      <c r="K378">
        <f>SQRT((Table_Query_from_Excel_Files2[[#This Row],[Y]]-Table_Query_from_Excel_Files2[[#This Row],[LATITUDE_NU]])^2+(Table_Query_from_Excel_Files2[[#This Row],[X]]-Table_Query_from_Excel_Files2[[#This Row],[LONGITUDE_NU]])^2)</f>
        <v>0</v>
      </c>
      <c r="L378">
        <f>Table_Query_from_Excel_Files2[[#This Row],[elevation]]-Table_Query_from_Excel_Files2[[#This Row],[ELEVATION_NU]]</f>
        <v>0</v>
      </c>
    </row>
    <row r="379" spans="1:12">
      <c r="A379" t="s">
        <v>1054</v>
      </c>
      <c r="B379" t="s">
        <v>1536</v>
      </c>
      <c r="C379" t="s">
        <v>3601</v>
      </c>
      <c r="D379">
        <v>57.189998626700003</v>
      </c>
      <c r="E379">
        <v>24.25</v>
      </c>
      <c r="F379">
        <v>7</v>
      </c>
      <c r="G379" t="s">
        <v>3601</v>
      </c>
      <c r="H379">
        <v>24.25</v>
      </c>
      <c r="I379">
        <v>57.189998626700003</v>
      </c>
      <c r="J379">
        <v>7</v>
      </c>
      <c r="K379">
        <f>SQRT((Table_Query_from_Excel_Files2[[#This Row],[Y]]-Table_Query_from_Excel_Files2[[#This Row],[LATITUDE_NU]])^2+(Table_Query_from_Excel_Files2[[#This Row],[X]]-Table_Query_from_Excel_Files2[[#This Row],[LONGITUDE_NU]])^2)</f>
        <v>0</v>
      </c>
      <c r="L379">
        <f>Table_Query_from_Excel_Files2[[#This Row],[elevation]]-Table_Query_from_Excel_Files2[[#This Row],[ELEVATION_NU]]</f>
        <v>0</v>
      </c>
    </row>
    <row r="380" spans="1:12">
      <c r="A380" t="s">
        <v>1055</v>
      </c>
      <c r="B380" t="s">
        <v>1526</v>
      </c>
      <c r="C380" t="s">
        <v>3603</v>
      </c>
      <c r="D380">
        <v>-51.601100000000002</v>
      </c>
      <c r="E380">
        <v>-69.319000000000003</v>
      </c>
      <c r="F380">
        <v>5</v>
      </c>
      <c r="G380" t="s">
        <v>3603</v>
      </c>
      <c r="H380">
        <v>-69.319000000000003</v>
      </c>
      <c r="I380">
        <v>-51.601100000000002</v>
      </c>
      <c r="J380">
        <v>5</v>
      </c>
      <c r="K380">
        <f>SQRT((Table_Query_from_Excel_Files2[[#This Row],[Y]]-Table_Query_from_Excel_Files2[[#This Row],[LATITUDE_NU]])^2+(Table_Query_from_Excel_Files2[[#This Row],[X]]-Table_Query_from_Excel_Files2[[#This Row],[LONGITUDE_NU]])^2)</f>
        <v>0</v>
      </c>
      <c r="L380">
        <f>Table_Query_from_Excel_Files2[[#This Row],[elevation]]-Table_Query_from_Excel_Files2[[#This Row],[ELEVATION_NU]]</f>
        <v>0</v>
      </c>
    </row>
    <row r="381" spans="1:12">
      <c r="A381" t="s">
        <v>1055</v>
      </c>
      <c r="B381" t="s">
        <v>1526</v>
      </c>
      <c r="C381" t="s">
        <v>3603</v>
      </c>
      <c r="D381">
        <v>-51.601100000000002</v>
      </c>
      <c r="E381">
        <v>-69.319000000000003</v>
      </c>
      <c r="F381">
        <v>5</v>
      </c>
      <c r="G381" t="s">
        <v>3603</v>
      </c>
      <c r="H381">
        <v>-69.319000000000003</v>
      </c>
      <c r="I381">
        <v>-51.601100000000002</v>
      </c>
      <c r="J381">
        <v>5</v>
      </c>
      <c r="K381">
        <f>SQRT((Table_Query_from_Excel_Files2[[#This Row],[Y]]-Table_Query_from_Excel_Files2[[#This Row],[LATITUDE_NU]])^2+(Table_Query_from_Excel_Files2[[#This Row],[X]]-Table_Query_from_Excel_Files2[[#This Row],[LONGITUDE_NU]])^2)</f>
        <v>0</v>
      </c>
      <c r="L381">
        <f>Table_Query_from_Excel_Files2[[#This Row],[elevation]]-Table_Query_from_Excel_Files2[[#This Row],[ELEVATION_NU]]</f>
        <v>0</v>
      </c>
    </row>
    <row r="382" spans="1:12">
      <c r="A382" t="s">
        <v>1061</v>
      </c>
      <c r="B382" t="s">
        <v>1662</v>
      </c>
      <c r="C382" t="s">
        <v>3599</v>
      </c>
      <c r="D382">
        <v>64.133331298800002</v>
      </c>
      <c r="E382">
        <v>-21.899999618500001</v>
      </c>
      <c r="F382">
        <v>52</v>
      </c>
      <c r="G382" t="s">
        <v>3599</v>
      </c>
      <c r="H382">
        <v>-21.899999618500001</v>
      </c>
      <c r="I382">
        <v>64.133331298800002</v>
      </c>
      <c r="J382">
        <v>52</v>
      </c>
      <c r="K382">
        <f>SQRT((Table_Query_from_Excel_Files2[[#This Row],[Y]]-Table_Query_from_Excel_Files2[[#This Row],[LATITUDE_NU]])^2+(Table_Query_from_Excel_Files2[[#This Row],[X]]-Table_Query_from_Excel_Files2[[#This Row],[LONGITUDE_NU]])^2)</f>
        <v>0</v>
      </c>
      <c r="L382">
        <f>Table_Query_from_Excel_Files2[[#This Row],[elevation]]-Table_Query_from_Excel_Files2[[#This Row],[ELEVATION_NU]]</f>
        <v>0</v>
      </c>
    </row>
    <row r="383" spans="1:12">
      <c r="A383" t="s">
        <v>1062</v>
      </c>
      <c r="B383" t="s">
        <v>1394</v>
      </c>
      <c r="C383" t="s">
        <v>3600</v>
      </c>
      <c r="D383">
        <v>46.200000762899997</v>
      </c>
      <c r="E383">
        <v>-119.1600036621</v>
      </c>
      <c r="F383">
        <v>123</v>
      </c>
      <c r="G383" t="s">
        <v>3600</v>
      </c>
      <c r="H383">
        <v>-119.160003662099</v>
      </c>
      <c r="I383">
        <v>46.200000762899897</v>
      </c>
      <c r="J383">
        <v>123</v>
      </c>
      <c r="K383">
        <f>SQRT((Table_Query_from_Excel_Files2[[#This Row],[Y]]-Table_Query_from_Excel_Files2[[#This Row],[LATITUDE_NU]])^2+(Table_Query_from_Excel_Files2[[#This Row],[X]]-Table_Query_from_Excel_Files2[[#This Row],[LONGITUDE_NU]])^2)</f>
        <v>9.9972125650319625E-13</v>
      </c>
      <c r="L383">
        <f>Table_Query_from_Excel_Files2[[#This Row],[elevation]]-Table_Query_from_Excel_Files2[[#This Row],[ELEVATION_NU]]</f>
        <v>0</v>
      </c>
    </row>
    <row r="384" spans="1:12">
      <c r="A384" t="s">
        <v>1063</v>
      </c>
      <c r="B384" t="s">
        <v>1684</v>
      </c>
      <c r="C384" t="s">
        <v>3751</v>
      </c>
      <c r="D384">
        <v>50.797901153600002</v>
      </c>
      <c r="E384">
        <v>4.3587598801</v>
      </c>
      <c r="F384">
        <v>100</v>
      </c>
      <c r="G384" t="s">
        <v>3751</v>
      </c>
      <c r="H384">
        <v>4.3587598801</v>
      </c>
      <c r="I384">
        <v>50.797901153600002</v>
      </c>
      <c r="J384">
        <v>100</v>
      </c>
      <c r="K384">
        <f>SQRT((Table_Query_from_Excel_Files2[[#This Row],[Y]]-Table_Query_from_Excel_Files2[[#This Row],[LATITUDE_NU]])^2+(Table_Query_from_Excel_Files2[[#This Row],[X]]-Table_Query_from_Excel_Files2[[#This Row],[LONGITUDE_NU]])^2)</f>
        <v>0</v>
      </c>
      <c r="L384">
        <f>Table_Query_from_Excel_Files2[[#This Row],[elevation]]-Table_Query_from_Excel_Files2[[#This Row],[ELEVATION_NU]]</f>
        <v>0</v>
      </c>
    </row>
    <row r="385" spans="1:12">
      <c r="A385" t="s">
        <v>1065</v>
      </c>
      <c r="B385" t="s">
        <v>1692</v>
      </c>
      <c r="C385" t="s">
        <v>3606</v>
      </c>
      <c r="D385">
        <v>40.029998779300001</v>
      </c>
      <c r="E385">
        <v>-105.5299987793</v>
      </c>
      <c r="F385">
        <v>2891</v>
      </c>
      <c r="G385" t="s">
        <v>3606</v>
      </c>
      <c r="H385">
        <v>-105.5299987793</v>
      </c>
      <c r="I385">
        <v>40.029998779300001</v>
      </c>
      <c r="J385">
        <v>2891</v>
      </c>
      <c r="K385">
        <f>SQRT((Table_Query_from_Excel_Files2[[#This Row],[Y]]-Table_Query_from_Excel_Files2[[#This Row],[LATITUDE_NU]])^2+(Table_Query_from_Excel_Files2[[#This Row],[X]]-Table_Query_from_Excel_Files2[[#This Row],[LONGITUDE_NU]])^2)</f>
        <v>0</v>
      </c>
      <c r="L385">
        <f>Table_Query_from_Excel_Files2[[#This Row],[elevation]]-Table_Query_from_Excel_Files2[[#This Row],[ELEVATION_NU]]</f>
        <v>0</v>
      </c>
    </row>
    <row r="386" spans="1:12">
      <c r="A386" t="s">
        <v>1066</v>
      </c>
      <c r="B386" t="s">
        <v>1621</v>
      </c>
      <c r="C386" t="s">
        <v>3610</v>
      </c>
      <c r="D386">
        <v>41.900001525900002</v>
      </c>
      <c r="E386">
        <v>12.5200004578</v>
      </c>
      <c r="F386">
        <v>75</v>
      </c>
      <c r="G386" t="s">
        <v>3610</v>
      </c>
      <c r="H386">
        <v>12.5200004578</v>
      </c>
      <c r="I386">
        <v>41.900001525900002</v>
      </c>
      <c r="J386">
        <v>75</v>
      </c>
      <c r="K386">
        <f>SQRT((Table_Query_from_Excel_Files2[[#This Row],[Y]]-Table_Query_from_Excel_Files2[[#This Row],[LATITUDE_NU]])^2+(Table_Query_from_Excel_Files2[[#This Row],[X]]-Table_Query_from_Excel_Files2[[#This Row],[LONGITUDE_NU]])^2)</f>
        <v>0</v>
      </c>
      <c r="L386">
        <f>Table_Query_from_Excel_Files2[[#This Row],[elevation]]-Table_Query_from_Excel_Files2[[#This Row],[ELEVATION_NU]]</f>
        <v>0</v>
      </c>
    </row>
    <row r="387" spans="1:12">
      <c r="A387" t="s">
        <v>1070</v>
      </c>
      <c r="B387" t="s">
        <v>31</v>
      </c>
      <c r="C387" t="s">
        <v>29</v>
      </c>
      <c r="D387">
        <v>13.170000076299999</v>
      </c>
      <c r="E387">
        <v>-59.430000305199997</v>
      </c>
      <c r="F387">
        <v>45</v>
      </c>
      <c r="G387" t="s">
        <v>29</v>
      </c>
      <c r="H387">
        <v>-59.430000305199997</v>
      </c>
      <c r="I387">
        <v>13.1700000762999</v>
      </c>
      <c r="J387">
        <v>45</v>
      </c>
      <c r="K387">
        <f>SQRT((Table_Query_from_Excel_Files2[[#This Row],[Y]]-Table_Query_from_Excel_Files2[[#This Row],[LATITUDE_NU]])^2+(Table_Query_from_Excel_Files2[[#This Row],[X]]-Table_Query_from_Excel_Files2[[#This Row],[LONGITUDE_NU]])^2)</f>
        <v>9.9475983006414026E-14</v>
      </c>
      <c r="L387">
        <f>Table_Query_from_Excel_Files2[[#This Row],[elevation]]-Table_Query_from_Excel_Files2[[#This Row],[ELEVATION_NU]]</f>
        <v>0</v>
      </c>
    </row>
    <row r="388" spans="1:12">
      <c r="A388" t="s">
        <v>1071</v>
      </c>
      <c r="B388" t="s">
        <v>1479</v>
      </c>
      <c r="C388" t="s">
        <v>3598</v>
      </c>
      <c r="D388">
        <v>74.716667175300003</v>
      </c>
      <c r="E388">
        <v>-94.983329772900007</v>
      </c>
      <c r="F388">
        <v>64</v>
      </c>
      <c r="G388" t="s">
        <v>3598</v>
      </c>
      <c r="H388">
        <v>-94.983329772900007</v>
      </c>
      <c r="I388">
        <v>74.716667175300003</v>
      </c>
      <c r="J388">
        <v>64</v>
      </c>
      <c r="K388">
        <f>SQRT((Table_Query_from_Excel_Files2[[#This Row],[Y]]-Table_Query_from_Excel_Files2[[#This Row],[LATITUDE_NU]])^2+(Table_Query_from_Excel_Files2[[#This Row],[X]]-Table_Query_from_Excel_Files2[[#This Row],[LONGITUDE_NU]])^2)</f>
        <v>0</v>
      </c>
      <c r="L388">
        <f>Table_Query_from_Excel_Files2[[#This Row],[elevation]]-Table_Query_from_Excel_Files2[[#This Row],[ELEVATION_NU]]</f>
        <v>0</v>
      </c>
    </row>
    <row r="389" spans="1:12">
      <c r="A389" t="s">
        <v>1074</v>
      </c>
      <c r="B389" t="s">
        <v>1720</v>
      </c>
      <c r="C389" t="s">
        <v>3594</v>
      </c>
      <c r="D389">
        <v>35.888000488300001</v>
      </c>
      <c r="E389">
        <v>-78.875</v>
      </c>
      <c r="F389">
        <v>134</v>
      </c>
      <c r="G389" t="s">
        <v>3594</v>
      </c>
      <c r="H389">
        <v>-78.875</v>
      </c>
      <c r="I389">
        <v>35.888000488300001</v>
      </c>
      <c r="J389">
        <v>134</v>
      </c>
      <c r="K389">
        <f>SQRT((Table_Query_from_Excel_Files2[[#This Row],[Y]]-Table_Query_from_Excel_Files2[[#This Row],[LATITUDE_NU]])^2+(Table_Query_from_Excel_Files2[[#This Row],[X]]-Table_Query_from_Excel_Files2[[#This Row],[LONGITUDE_NU]])^2)</f>
        <v>0</v>
      </c>
      <c r="L389">
        <f>Table_Query_from_Excel_Files2[[#This Row],[elevation]]-Table_Query_from_Excel_Files2[[#This Row],[ELEVATION_NU]]</f>
        <v>0</v>
      </c>
    </row>
    <row r="390" spans="1:12">
      <c r="A390" t="s">
        <v>1075</v>
      </c>
      <c r="B390" t="s">
        <v>135</v>
      </c>
      <c r="C390" t="s">
        <v>3377</v>
      </c>
      <c r="D390">
        <v>-21.079599999999999</v>
      </c>
      <c r="E390">
        <v>55.384099999999997</v>
      </c>
      <c r="F390">
        <v>2160</v>
      </c>
      <c r="G390" t="s">
        <v>8263</v>
      </c>
      <c r="H390">
        <v>55.384099999999997</v>
      </c>
      <c r="I390">
        <v>-21.079599999999999</v>
      </c>
      <c r="J390">
        <v>2160</v>
      </c>
      <c r="K390">
        <f>SQRT((Table_Query_from_Excel_Files2[[#This Row],[Y]]-Table_Query_from_Excel_Files2[[#This Row],[LATITUDE_NU]])^2+(Table_Query_from_Excel_Files2[[#This Row],[X]]-Table_Query_from_Excel_Files2[[#This Row],[LONGITUDE_NU]])^2)</f>
        <v>0</v>
      </c>
      <c r="L390">
        <f>Table_Query_from_Excel_Files2[[#This Row],[elevation]]-Table_Query_from_Excel_Files2[[#This Row],[ELEVATION_NU]]</f>
        <v>0</v>
      </c>
    </row>
    <row r="391" spans="1:12">
      <c r="A391" t="s">
        <v>1075</v>
      </c>
      <c r="B391" t="s">
        <v>135</v>
      </c>
      <c r="C391" t="s">
        <v>3377</v>
      </c>
      <c r="D391">
        <v>-21.079599999999999</v>
      </c>
      <c r="E391">
        <v>55.384099999999997</v>
      </c>
      <c r="F391">
        <v>2160</v>
      </c>
      <c r="G391" t="s">
        <v>8263</v>
      </c>
      <c r="H391">
        <v>55.384099999999997</v>
      </c>
      <c r="I391">
        <v>-21.079599999999999</v>
      </c>
      <c r="J391">
        <v>2160</v>
      </c>
      <c r="K391">
        <f>SQRT((Table_Query_from_Excel_Files2[[#This Row],[Y]]-Table_Query_from_Excel_Files2[[#This Row],[LATITUDE_NU]])^2+(Table_Query_from_Excel_Files2[[#This Row],[X]]-Table_Query_from_Excel_Files2[[#This Row],[LONGITUDE_NU]])^2)</f>
        <v>0</v>
      </c>
      <c r="L391">
        <f>Table_Query_from_Excel_Files2[[#This Row],[elevation]]-Table_Query_from_Excel_Files2[[#This Row],[ELEVATION_NU]]</f>
        <v>0</v>
      </c>
    </row>
    <row r="392" spans="1:12">
      <c r="A392" t="s">
        <v>1076</v>
      </c>
      <c r="B392" t="s">
        <v>1718</v>
      </c>
      <c r="C392" t="s">
        <v>3605</v>
      </c>
      <c r="D392">
        <v>34.000499725300003</v>
      </c>
      <c r="E392">
        <v>-117.3462982178</v>
      </c>
      <c r="F392">
        <v>32</v>
      </c>
      <c r="G392" t="s">
        <v>3605</v>
      </c>
      <c r="H392">
        <v>-117.346298217799</v>
      </c>
      <c r="I392">
        <v>34.000499725300003</v>
      </c>
      <c r="J392">
        <v>32</v>
      </c>
      <c r="K392">
        <f>SQRT((Table_Query_from_Excel_Files2[[#This Row],[Y]]-Table_Query_from_Excel_Files2[[#This Row],[LATITUDE_NU]])^2+(Table_Query_from_Excel_Files2[[#This Row],[X]]-Table_Query_from_Excel_Files2[[#This Row],[LONGITUDE_NU]])^2)</f>
        <v>9.9475983006414026E-13</v>
      </c>
      <c r="L392">
        <f>Table_Query_from_Excel_Files2[[#This Row],[elevation]]-Table_Query_from_Excel_Files2[[#This Row],[ELEVATION_NU]]</f>
        <v>0</v>
      </c>
    </row>
    <row r="393" spans="1:12">
      <c r="A393" t="s">
        <v>1078</v>
      </c>
      <c r="B393" t="s">
        <v>1480</v>
      </c>
      <c r="C393" t="s">
        <v>3619</v>
      </c>
      <c r="D393">
        <v>-31.3833332062</v>
      </c>
      <c r="E393">
        <v>-57.950000762899997</v>
      </c>
      <c r="F393">
        <v>34</v>
      </c>
      <c r="G393" t="s">
        <v>3619</v>
      </c>
      <c r="H393">
        <v>-57.950000762899897</v>
      </c>
      <c r="I393">
        <v>-31.3833332062</v>
      </c>
      <c r="J393">
        <v>34</v>
      </c>
      <c r="K393">
        <f>SQRT((Table_Query_from_Excel_Files2[[#This Row],[Y]]-Table_Query_from_Excel_Files2[[#This Row],[LATITUDE_NU]])^2+(Table_Query_from_Excel_Files2[[#This Row],[X]]-Table_Query_from_Excel_Files2[[#This Row],[LONGITUDE_NU]])^2)</f>
        <v>9.9475983006414026E-14</v>
      </c>
      <c r="L393">
        <f>Table_Query_from_Excel_Files2[[#This Row],[elevation]]-Table_Query_from_Excel_Files2[[#This Row],[ELEVATION_NU]]</f>
        <v>0</v>
      </c>
    </row>
    <row r="394" spans="1:12">
      <c r="A394" t="s">
        <v>1081</v>
      </c>
      <c r="B394" t="s">
        <v>1700</v>
      </c>
      <c r="C394" t="s">
        <v>3634</v>
      </c>
      <c r="D394">
        <v>43.06</v>
      </c>
      <c r="E394">
        <v>141.32859999999999</v>
      </c>
      <c r="F394">
        <v>17.45</v>
      </c>
      <c r="G394" t="s">
        <v>3634</v>
      </c>
      <c r="H394">
        <v>141.33332824710001</v>
      </c>
      <c r="I394">
        <v>43.06</v>
      </c>
      <c r="J394">
        <v>26</v>
      </c>
      <c r="K394">
        <f>SQRT((Table_Query_from_Excel_Files2[[#This Row],[Y]]-Table_Query_from_Excel_Files2[[#This Row],[LATITUDE_NU]])^2+(Table_Query_from_Excel_Files2[[#This Row],[X]]-Table_Query_from_Excel_Files2[[#This Row],[LONGITUDE_NU]])^2)</f>
        <v>4.7282471000187343E-3</v>
      </c>
      <c r="L394">
        <f>Table_Query_from_Excel_Files2[[#This Row],[elevation]]-Table_Query_from_Excel_Files2[[#This Row],[ELEVATION_NU]]</f>
        <v>8.5500000000000007</v>
      </c>
    </row>
    <row r="395" spans="1:12">
      <c r="A395" t="s">
        <v>1083</v>
      </c>
      <c r="B395" t="s">
        <v>1496</v>
      </c>
      <c r="C395" t="s">
        <v>3636</v>
      </c>
      <c r="D395">
        <v>48.783332824699997</v>
      </c>
      <c r="E395">
        <v>-123.13330078129999</v>
      </c>
      <c r="F395">
        <v>178</v>
      </c>
      <c r="G395" t="s">
        <v>3636</v>
      </c>
      <c r="H395">
        <v>-123.133300781299</v>
      </c>
      <c r="I395">
        <v>48.783332824699897</v>
      </c>
      <c r="J395">
        <v>178</v>
      </c>
      <c r="K395">
        <f>SQRT((Table_Query_from_Excel_Files2[[#This Row],[Y]]-Table_Query_from_Excel_Files2[[#This Row],[LATITUDE_NU]])^2+(Table_Query_from_Excel_Files2[[#This Row],[X]]-Table_Query_from_Excel_Files2[[#This Row],[LONGITUDE_NU]])^2)</f>
        <v>9.9972125650319625E-13</v>
      </c>
      <c r="L395">
        <f>Table_Query_from_Excel_Files2[[#This Row],[elevation]]-Table_Query_from_Excel_Files2[[#This Row],[ELEVATION_NU]]</f>
        <v>0</v>
      </c>
    </row>
    <row r="396" spans="1:12">
      <c r="A396" t="s">
        <v>1085</v>
      </c>
      <c r="B396" t="s">
        <v>1644</v>
      </c>
      <c r="C396" t="s">
        <v>3639</v>
      </c>
      <c r="D396">
        <v>-77.849998474100005</v>
      </c>
      <c r="E396">
        <v>166.76600646969999</v>
      </c>
      <c r="F396">
        <v>16</v>
      </c>
      <c r="G396" t="s">
        <v>3639</v>
      </c>
      <c r="H396">
        <v>166.76600646969899</v>
      </c>
      <c r="I396">
        <v>-77.849998474100005</v>
      </c>
      <c r="J396">
        <v>16</v>
      </c>
      <c r="K396">
        <f>SQRT((Table_Query_from_Excel_Files2[[#This Row],[Y]]-Table_Query_from_Excel_Files2[[#This Row],[LATITUDE_NU]])^2+(Table_Query_from_Excel_Files2[[#This Row],[X]]-Table_Query_from_Excel_Files2[[#This Row],[LONGITUDE_NU]])^2)</f>
        <v>9.9475983006414026E-13</v>
      </c>
      <c r="L396">
        <f>Table_Query_from_Excel_Files2[[#This Row],[elevation]]-Table_Query_from_Excel_Files2[[#This Row],[ELEVATION_NU]]</f>
        <v>0</v>
      </c>
    </row>
    <row r="397" spans="1:12">
      <c r="A397" t="s">
        <v>1086</v>
      </c>
      <c r="B397" t="s">
        <v>1461</v>
      </c>
      <c r="C397" t="s">
        <v>3618</v>
      </c>
      <c r="D397">
        <v>-34.720001220699999</v>
      </c>
      <c r="E397">
        <v>138.64999389650001</v>
      </c>
      <c r="F397">
        <v>1</v>
      </c>
      <c r="G397" t="s">
        <v>3618</v>
      </c>
      <c r="H397">
        <v>138.64999389650001</v>
      </c>
      <c r="I397">
        <v>-34.720001220699899</v>
      </c>
      <c r="J397">
        <v>1</v>
      </c>
      <c r="K397">
        <f>SQRT((Table_Query_from_Excel_Files2[[#This Row],[Y]]-Table_Query_from_Excel_Files2[[#This Row],[LATITUDE_NU]])^2+(Table_Query_from_Excel_Files2[[#This Row],[X]]-Table_Query_from_Excel_Files2[[#This Row],[LONGITUDE_NU]])^2)</f>
        <v>9.9475983006414026E-14</v>
      </c>
      <c r="L397">
        <f>Table_Query_from_Excel_Files2[[#This Row],[elevation]]-Table_Query_from_Excel_Files2[[#This Row],[ELEVATION_NU]]</f>
        <v>0</v>
      </c>
    </row>
    <row r="398" spans="1:12">
      <c r="A398" t="s">
        <v>1087</v>
      </c>
      <c r="B398" t="s">
        <v>1388</v>
      </c>
      <c r="C398" t="s">
        <v>3638</v>
      </c>
      <c r="D398">
        <v>70.484444440000004</v>
      </c>
      <c r="E398">
        <v>-21.951111109999999</v>
      </c>
      <c r="F398">
        <v>25</v>
      </c>
      <c r="G398" t="s">
        <v>3638</v>
      </c>
      <c r="H398">
        <v>-21.951111109999999</v>
      </c>
      <c r="I398">
        <v>70.484444440000004</v>
      </c>
      <c r="J398">
        <v>25</v>
      </c>
      <c r="K398">
        <f>SQRT((Table_Query_from_Excel_Files2[[#This Row],[Y]]-Table_Query_from_Excel_Files2[[#This Row],[LATITUDE_NU]])^2+(Table_Query_from_Excel_Files2[[#This Row],[X]]-Table_Query_from_Excel_Files2[[#This Row],[LONGITUDE_NU]])^2)</f>
        <v>0</v>
      </c>
      <c r="L398">
        <f>Table_Query_from_Excel_Files2[[#This Row],[elevation]]-Table_Query_from_Excel_Files2[[#This Row],[ELEVATION_NU]]</f>
        <v>0</v>
      </c>
    </row>
    <row r="399" spans="1:12">
      <c r="A399" t="s">
        <v>1087</v>
      </c>
      <c r="B399" t="s">
        <v>1388</v>
      </c>
      <c r="C399" t="s">
        <v>3638</v>
      </c>
      <c r="D399">
        <v>70.484444440000004</v>
      </c>
      <c r="E399">
        <v>-21.951111109999999</v>
      </c>
      <c r="F399">
        <v>25</v>
      </c>
      <c r="G399" t="s">
        <v>3638</v>
      </c>
      <c r="H399">
        <v>-21.951111109999999</v>
      </c>
      <c r="I399">
        <v>70.484444440000004</v>
      </c>
      <c r="J399">
        <v>25</v>
      </c>
      <c r="K399">
        <f>SQRT((Table_Query_from_Excel_Files2[[#This Row],[Y]]-Table_Query_from_Excel_Files2[[#This Row],[LATITUDE_NU]])^2+(Table_Query_from_Excel_Files2[[#This Row],[X]]-Table_Query_from_Excel_Files2[[#This Row],[LONGITUDE_NU]])^2)</f>
        <v>0</v>
      </c>
      <c r="L399">
        <f>Table_Query_from_Excel_Files2[[#This Row],[elevation]]-Table_Query_from_Excel_Files2[[#This Row],[ELEVATION_NU]]</f>
        <v>0</v>
      </c>
    </row>
    <row r="400" spans="1:12">
      <c r="A400" t="s">
        <v>1089</v>
      </c>
      <c r="B400" t="s">
        <v>1672</v>
      </c>
      <c r="C400" t="s">
        <v>3629</v>
      </c>
      <c r="D400">
        <v>28.472530365000001</v>
      </c>
      <c r="E400">
        <v>-16.2473602295</v>
      </c>
      <c r="F400">
        <v>52</v>
      </c>
      <c r="G400" t="s">
        <v>3629</v>
      </c>
      <c r="H400">
        <v>-16.2473602295</v>
      </c>
      <c r="I400">
        <v>28.472530365000001</v>
      </c>
      <c r="J400">
        <v>52</v>
      </c>
      <c r="K400">
        <f>SQRT((Table_Query_from_Excel_Files2[[#This Row],[Y]]-Table_Query_from_Excel_Files2[[#This Row],[LATITUDE_NU]])^2+(Table_Query_from_Excel_Files2[[#This Row],[X]]-Table_Query_from_Excel_Files2[[#This Row],[LONGITUDE_NU]])^2)</f>
        <v>0</v>
      </c>
      <c r="L400">
        <f>Table_Query_from_Excel_Files2[[#This Row],[elevation]]-Table_Query_from_Excel_Files2[[#This Row],[ELEVATION_NU]]</f>
        <v>0</v>
      </c>
    </row>
    <row r="401" spans="1:12">
      <c r="A401" t="s">
        <v>1090</v>
      </c>
      <c r="B401" t="s">
        <v>1554</v>
      </c>
      <c r="C401" t="s">
        <v>3622</v>
      </c>
      <c r="D401">
        <v>-0.90405800000000003</v>
      </c>
      <c r="E401">
        <v>-89.614307999999994</v>
      </c>
      <c r="F401">
        <v>6</v>
      </c>
      <c r="G401" t="s">
        <v>3622</v>
      </c>
      <c r="H401">
        <v>-89.6142578125</v>
      </c>
      <c r="I401">
        <v>-0.90416997669999999</v>
      </c>
      <c r="J401">
        <v>8</v>
      </c>
      <c r="K401">
        <f>SQRT((Table_Query_from_Excel_Files2[[#This Row],[Y]]-Table_Query_from_Excel_Files2[[#This Row],[LATITUDE_NU]])^2+(Table_Query_from_Excel_Files2[[#This Row],[X]]-Table_Query_from_Excel_Files2[[#This Row],[LONGITUDE_NU]])^2)</f>
        <v>1.2270927633450146E-4</v>
      </c>
      <c r="L401">
        <f>Table_Query_from_Excel_Files2[[#This Row],[elevation]]-Table_Query_from_Excel_Files2[[#This Row],[ELEVATION_NU]]</f>
        <v>2</v>
      </c>
    </row>
    <row r="402" spans="1:12">
      <c r="A402" t="s">
        <v>1092</v>
      </c>
      <c r="B402" t="s">
        <v>1548</v>
      </c>
      <c r="C402" t="s">
        <v>3669</v>
      </c>
      <c r="D402">
        <v>67.363800048800002</v>
      </c>
      <c r="E402">
        <v>26.630399703999998</v>
      </c>
      <c r="F402">
        <v>180</v>
      </c>
      <c r="G402" t="s">
        <v>8260</v>
      </c>
      <c r="H402">
        <v>26.630399703999998</v>
      </c>
      <c r="I402">
        <v>67.363800048800002</v>
      </c>
      <c r="J402">
        <v>180</v>
      </c>
      <c r="K402">
        <f>SQRT((Table_Query_from_Excel_Files2[[#This Row],[Y]]-Table_Query_from_Excel_Files2[[#This Row],[LATITUDE_NU]])^2+(Table_Query_from_Excel_Files2[[#This Row],[X]]-Table_Query_from_Excel_Files2[[#This Row],[LONGITUDE_NU]])^2)</f>
        <v>0</v>
      </c>
      <c r="L402">
        <f>Table_Query_from_Excel_Files2[[#This Row],[elevation]]-Table_Query_from_Excel_Files2[[#This Row],[ELEVATION_NU]]</f>
        <v>0</v>
      </c>
    </row>
    <row r="403" spans="1:12">
      <c r="A403" t="s">
        <v>1092</v>
      </c>
      <c r="B403" t="s">
        <v>1548</v>
      </c>
      <c r="C403" t="s">
        <v>3669</v>
      </c>
      <c r="D403">
        <v>67.363800048800002</v>
      </c>
      <c r="E403">
        <v>26.630399703999998</v>
      </c>
      <c r="F403">
        <v>180</v>
      </c>
      <c r="G403" t="s">
        <v>8260</v>
      </c>
      <c r="H403">
        <v>26.630399703999998</v>
      </c>
      <c r="I403">
        <v>67.363800048800002</v>
      </c>
      <c r="J403">
        <v>180</v>
      </c>
      <c r="K403">
        <f>SQRT((Table_Query_from_Excel_Files2[[#This Row],[Y]]-Table_Query_from_Excel_Files2[[#This Row],[LATITUDE_NU]])^2+(Table_Query_from_Excel_Files2[[#This Row],[X]]-Table_Query_from_Excel_Files2[[#This Row],[LONGITUDE_NU]])^2)</f>
        <v>0</v>
      </c>
      <c r="L403">
        <f>Table_Query_from_Excel_Files2[[#This Row],[elevation]]-Table_Query_from_Excel_Files2[[#This Row],[ELEVATION_NU]]</f>
        <v>0</v>
      </c>
    </row>
    <row r="404" spans="1:12">
      <c r="A404" t="s">
        <v>1094</v>
      </c>
      <c r="B404" t="s">
        <v>1540</v>
      </c>
      <c r="C404" t="s">
        <v>3623</v>
      </c>
      <c r="D404">
        <v>32.450000762899997</v>
      </c>
      <c r="E404">
        <v>-117.11000061039999</v>
      </c>
      <c r="F404">
        <v>124</v>
      </c>
      <c r="G404" t="s">
        <v>3623</v>
      </c>
      <c r="H404">
        <v>-117.110000610399</v>
      </c>
      <c r="I404">
        <v>32.450000762899897</v>
      </c>
      <c r="J404">
        <v>124</v>
      </c>
      <c r="K404">
        <f>SQRT((Table_Query_from_Excel_Files2[[#This Row],[Y]]-Table_Query_from_Excel_Files2[[#This Row],[LATITUDE_NU]])^2+(Table_Query_from_Excel_Files2[[#This Row],[X]]-Table_Query_from_Excel_Files2[[#This Row],[LONGITUDE_NU]])^2)</f>
        <v>9.9972125650319625E-13</v>
      </c>
      <c r="L404">
        <f>Table_Query_from_Excel_Files2[[#This Row],[elevation]]-Table_Query_from_Excel_Files2[[#This Row],[ELEVATION_NU]]</f>
        <v>0</v>
      </c>
    </row>
    <row r="405" spans="1:12">
      <c r="A405" t="s">
        <v>1097</v>
      </c>
      <c r="B405" t="s">
        <v>1691</v>
      </c>
      <c r="C405" t="s">
        <v>3640</v>
      </c>
      <c r="D405">
        <v>29.5709991455</v>
      </c>
      <c r="E405">
        <v>-97.992996215800005</v>
      </c>
      <c r="F405">
        <v>172</v>
      </c>
      <c r="G405" t="s">
        <v>3640</v>
      </c>
      <c r="H405">
        <v>-97.992996215800005</v>
      </c>
      <c r="I405">
        <v>29.5709991455</v>
      </c>
      <c r="J405">
        <v>172</v>
      </c>
      <c r="K405">
        <f>SQRT((Table_Query_from_Excel_Files2[[#This Row],[Y]]-Table_Query_from_Excel_Files2[[#This Row],[LATITUDE_NU]])^2+(Table_Query_from_Excel_Files2[[#This Row],[X]]-Table_Query_from_Excel_Files2[[#This Row],[LONGITUDE_NU]])^2)</f>
        <v>0</v>
      </c>
      <c r="L405">
        <f>Table_Query_from_Excel_Files2[[#This Row],[elevation]]-Table_Query_from_Excel_Files2[[#This Row],[ELEVATION_NU]]</f>
        <v>0</v>
      </c>
    </row>
    <row r="406" spans="1:12">
      <c r="A406" t="s">
        <v>1099</v>
      </c>
      <c r="B406" t="s">
        <v>1533</v>
      </c>
      <c r="C406" t="s">
        <v>3644</v>
      </c>
      <c r="D406">
        <v>37.566665649400001</v>
      </c>
      <c r="E406">
        <v>126.9499969482</v>
      </c>
      <c r="F406">
        <v>84</v>
      </c>
      <c r="G406" t="s">
        <v>3644</v>
      </c>
      <c r="H406">
        <v>126.949996948199</v>
      </c>
      <c r="I406">
        <v>37.566665649400001</v>
      </c>
      <c r="J406">
        <v>84</v>
      </c>
      <c r="K406">
        <f>SQRT((Table_Query_from_Excel_Files2[[#This Row],[Y]]-Table_Query_from_Excel_Files2[[#This Row],[LATITUDE_NU]])^2+(Table_Query_from_Excel_Files2[[#This Row],[X]]-Table_Query_from_Excel_Files2[[#This Row],[LONGITUDE_NU]])^2)</f>
        <v>9.9475983006414026E-13</v>
      </c>
      <c r="L406">
        <f>Table_Query_from_Excel_Files2[[#This Row],[elevation]]-Table_Query_from_Excel_Files2[[#This Row],[ELEVATION_NU]]</f>
        <v>0</v>
      </c>
    </row>
    <row r="407" spans="1:12">
      <c r="A407" t="s">
        <v>1100</v>
      </c>
      <c r="B407" t="s">
        <v>1702</v>
      </c>
      <c r="C407" t="s">
        <v>3645</v>
      </c>
      <c r="D407">
        <v>2.7300000190999998</v>
      </c>
      <c r="E407">
        <v>101.6999969482</v>
      </c>
      <c r="F407">
        <v>17</v>
      </c>
      <c r="G407" t="s">
        <v>3645</v>
      </c>
      <c r="H407">
        <v>101.699996948199</v>
      </c>
      <c r="I407">
        <v>2.7300000190999998</v>
      </c>
      <c r="J407">
        <v>17</v>
      </c>
      <c r="K407">
        <f>SQRT((Table_Query_from_Excel_Files2[[#This Row],[Y]]-Table_Query_from_Excel_Files2[[#This Row],[LATITUDE_NU]])^2+(Table_Query_from_Excel_Files2[[#This Row],[X]]-Table_Query_from_Excel_Files2[[#This Row],[LONGITUDE_NU]])^2)</f>
        <v>9.9475983006414026E-13</v>
      </c>
      <c r="L407">
        <f>Table_Query_from_Excel_Files2[[#This Row],[elevation]]-Table_Query_from_Excel_Files2[[#This Row],[ELEVATION_NU]]</f>
        <v>0</v>
      </c>
    </row>
    <row r="408" spans="1:12">
      <c r="A408" t="s">
        <v>1101</v>
      </c>
      <c r="B408" t="s">
        <v>1509</v>
      </c>
      <c r="C408" t="s">
        <v>3649</v>
      </c>
      <c r="D408">
        <v>44.216667175300003</v>
      </c>
      <c r="E408">
        <v>10.766666412399999</v>
      </c>
      <c r="F408">
        <v>1030</v>
      </c>
      <c r="G408" t="s">
        <v>3649</v>
      </c>
      <c r="H408">
        <v>10.7666664123999</v>
      </c>
      <c r="I408">
        <v>44.216667175300003</v>
      </c>
      <c r="J408">
        <v>1030</v>
      </c>
      <c r="K408">
        <f>SQRT((Table_Query_from_Excel_Files2[[#This Row],[Y]]-Table_Query_from_Excel_Files2[[#This Row],[LATITUDE_NU]])^2+(Table_Query_from_Excel_Files2[[#This Row],[X]]-Table_Query_from_Excel_Files2[[#This Row],[LONGITUDE_NU]])^2)</f>
        <v>9.9475983006414026E-14</v>
      </c>
      <c r="L408">
        <f>Table_Query_from_Excel_Files2[[#This Row],[elevation]]-Table_Query_from_Excel_Files2[[#This Row],[ELEVATION_NU]]</f>
        <v>0</v>
      </c>
    </row>
    <row r="409" spans="1:12">
      <c r="A409" t="s">
        <v>1102</v>
      </c>
      <c r="B409" t="s">
        <v>1538</v>
      </c>
      <c r="C409" t="s">
        <v>3423</v>
      </c>
      <c r="D409">
        <v>-4.6700000763</v>
      </c>
      <c r="E409">
        <v>55.169998168900001</v>
      </c>
      <c r="F409">
        <v>3</v>
      </c>
      <c r="G409" t="s">
        <v>8272</v>
      </c>
      <c r="H409">
        <v>55.169998168900001</v>
      </c>
      <c r="I409">
        <v>-4.6700000763</v>
      </c>
      <c r="J409">
        <v>3</v>
      </c>
      <c r="K409">
        <f>SQRT((Table_Query_from_Excel_Files2[[#This Row],[Y]]-Table_Query_from_Excel_Files2[[#This Row],[LATITUDE_NU]])^2+(Table_Query_from_Excel_Files2[[#This Row],[X]]-Table_Query_from_Excel_Files2[[#This Row],[LONGITUDE_NU]])^2)</f>
        <v>0</v>
      </c>
      <c r="L409">
        <f>Table_Query_from_Excel_Files2[[#This Row],[elevation]]-Table_Query_from_Excel_Files2[[#This Row],[ELEVATION_NU]]</f>
        <v>0</v>
      </c>
    </row>
    <row r="410" spans="1:12">
      <c r="A410" t="s">
        <v>1108</v>
      </c>
      <c r="B410" t="s">
        <v>1608</v>
      </c>
      <c r="C410" t="s">
        <v>3651</v>
      </c>
      <c r="D410">
        <v>38.522499084499998</v>
      </c>
      <c r="E410">
        <v>-78.435798645000006</v>
      </c>
      <c r="F410">
        <v>1074</v>
      </c>
      <c r="G410" t="s">
        <v>3651</v>
      </c>
      <c r="H410">
        <v>-78.435798645000006</v>
      </c>
      <c r="I410">
        <v>38.522499084499998</v>
      </c>
      <c r="J410">
        <v>1074</v>
      </c>
      <c r="K410">
        <f>SQRT((Table_Query_from_Excel_Files2[[#This Row],[Y]]-Table_Query_from_Excel_Files2[[#This Row],[LATITUDE_NU]])^2+(Table_Query_from_Excel_Files2[[#This Row],[X]]-Table_Query_from_Excel_Files2[[#This Row],[LONGITUDE_NU]])^2)</f>
        <v>0</v>
      </c>
      <c r="L410">
        <f>Table_Query_from_Excel_Files2[[#This Row],[elevation]]-Table_Query_from_Excel_Files2[[#This Row],[ELEVATION_NU]]</f>
        <v>0</v>
      </c>
    </row>
    <row r="411" spans="1:12">
      <c r="A411" t="s">
        <v>1111</v>
      </c>
      <c r="B411" t="s">
        <v>1416</v>
      </c>
      <c r="C411" t="s">
        <v>3659</v>
      </c>
      <c r="D411">
        <v>1.3678999999999999</v>
      </c>
      <c r="E411">
        <v>103.9824</v>
      </c>
      <c r="F411">
        <v>14</v>
      </c>
      <c r="G411" t="s">
        <v>3659</v>
      </c>
      <c r="H411">
        <v>103.866668701199</v>
      </c>
      <c r="I411">
        <v>1.3166667222999999</v>
      </c>
      <c r="J411">
        <v>14</v>
      </c>
      <c r="K411">
        <f>SQRT((Table_Query_from_Excel_Files2[[#This Row],[Y]]-Table_Query_from_Excel_Files2[[#This Row],[LATITUDE_NU]])^2+(Table_Query_from_Excel_Files2[[#This Row],[X]]-Table_Query_from_Excel_Files2[[#This Row],[LONGITUDE_NU]])^2)</f>
        <v>0.12656453794823599</v>
      </c>
      <c r="L411">
        <f>Table_Query_from_Excel_Files2[[#This Row],[elevation]]-Table_Query_from_Excel_Files2[[#This Row],[ELEVATION_NU]]</f>
        <v>0</v>
      </c>
    </row>
    <row r="412" spans="1:12">
      <c r="A412" t="s">
        <v>1113</v>
      </c>
      <c r="B412" t="s">
        <v>1385</v>
      </c>
      <c r="C412" t="s">
        <v>1984</v>
      </c>
      <c r="D412">
        <v>60.133335113500003</v>
      </c>
      <c r="E412">
        <v>-1.1833332777000001</v>
      </c>
      <c r="F412">
        <v>84</v>
      </c>
      <c r="G412" t="s">
        <v>1984</v>
      </c>
      <c r="H412">
        <v>-1.1833332777000001</v>
      </c>
      <c r="I412">
        <v>60.133335113500003</v>
      </c>
      <c r="J412">
        <v>84</v>
      </c>
      <c r="K412">
        <f>SQRT((Table_Query_from_Excel_Files2[[#This Row],[Y]]-Table_Query_from_Excel_Files2[[#This Row],[LATITUDE_NU]])^2+(Table_Query_from_Excel_Files2[[#This Row],[X]]-Table_Query_from_Excel_Files2[[#This Row],[LONGITUDE_NU]])^2)</f>
        <v>0</v>
      </c>
      <c r="L412">
        <f>Table_Query_from_Excel_Files2[[#This Row],[elevation]]-Table_Query_from_Excel_Files2[[#This Row],[ELEVATION_NU]]</f>
        <v>0</v>
      </c>
    </row>
    <row r="413" spans="1:12">
      <c r="A413" t="s">
        <v>1113</v>
      </c>
      <c r="B413" t="s">
        <v>1385</v>
      </c>
      <c r="C413" t="s">
        <v>1984</v>
      </c>
      <c r="D413">
        <v>60.133335113500003</v>
      </c>
      <c r="E413">
        <v>-1.1833332777000001</v>
      </c>
      <c r="F413">
        <v>84</v>
      </c>
      <c r="G413" t="s">
        <v>1984</v>
      </c>
      <c r="H413">
        <v>-1.1833332777000001</v>
      </c>
      <c r="I413">
        <v>60.133335113500003</v>
      </c>
      <c r="J413">
        <v>84</v>
      </c>
      <c r="K413">
        <f>SQRT((Table_Query_from_Excel_Files2[[#This Row],[Y]]-Table_Query_from_Excel_Files2[[#This Row],[LATITUDE_NU]])^2+(Table_Query_from_Excel_Files2[[#This Row],[X]]-Table_Query_from_Excel_Files2[[#This Row],[LONGITUDE_NU]])^2)</f>
        <v>0</v>
      </c>
      <c r="L413">
        <f>Table_Query_from_Excel_Files2[[#This Row],[elevation]]-Table_Query_from_Excel_Files2[[#This Row],[ELEVATION_NU]]</f>
        <v>0</v>
      </c>
    </row>
    <row r="414" spans="1:12">
      <c r="A414" t="s">
        <v>1113</v>
      </c>
      <c r="B414" t="s">
        <v>1385</v>
      </c>
      <c r="C414" t="s">
        <v>1984</v>
      </c>
      <c r="D414">
        <v>60.133335113500003</v>
      </c>
      <c r="E414">
        <v>-1.1833332777000001</v>
      </c>
      <c r="F414">
        <v>84</v>
      </c>
      <c r="G414" t="s">
        <v>1984</v>
      </c>
      <c r="H414">
        <v>-1.1833332777000001</v>
      </c>
      <c r="I414">
        <v>60.133335113500003</v>
      </c>
      <c r="J414">
        <v>84</v>
      </c>
      <c r="K414">
        <f>SQRT((Table_Query_from_Excel_Files2[[#This Row],[Y]]-Table_Query_from_Excel_Files2[[#This Row],[LATITUDE_NU]])^2+(Table_Query_from_Excel_Files2[[#This Row],[X]]-Table_Query_from_Excel_Files2[[#This Row],[LONGITUDE_NU]])^2)</f>
        <v>0</v>
      </c>
      <c r="L414">
        <f>Table_Query_from_Excel_Files2[[#This Row],[elevation]]-Table_Query_from_Excel_Files2[[#This Row],[ELEVATION_NU]]</f>
        <v>0</v>
      </c>
    </row>
    <row r="415" spans="1:12">
      <c r="A415" t="s">
        <v>1115</v>
      </c>
      <c r="B415" t="s">
        <v>11</v>
      </c>
      <c r="C415" t="s">
        <v>10</v>
      </c>
      <c r="D415">
        <v>-49.302600860600002</v>
      </c>
      <c r="E415">
        <v>-67.822303771999998</v>
      </c>
      <c r="F415">
        <v>62</v>
      </c>
      <c r="G415" t="s">
        <v>10</v>
      </c>
      <c r="H415">
        <v>-67.822303771999998</v>
      </c>
      <c r="I415">
        <v>-49.302600860600002</v>
      </c>
      <c r="J415">
        <v>62</v>
      </c>
      <c r="K415">
        <f>SQRT((Table_Query_from_Excel_Files2[[#This Row],[Y]]-Table_Query_from_Excel_Files2[[#This Row],[LATITUDE_NU]])^2+(Table_Query_from_Excel_Files2[[#This Row],[X]]-Table_Query_from_Excel_Files2[[#This Row],[LONGITUDE_NU]])^2)</f>
        <v>0</v>
      </c>
      <c r="L415">
        <f>Table_Query_from_Excel_Files2[[#This Row],[elevation]]-Table_Query_from_Excel_Files2[[#This Row],[ELEVATION_NU]]</f>
        <v>0</v>
      </c>
    </row>
    <row r="416" spans="1:12">
      <c r="A416" t="s">
        <v>1120</v>
      </c>
      <c r="B416" t="s">
        <v>1683</v>
      </c>
      <c r="C416" t="s">
        <v>3672</v>
      </c>
      <c r="D416">
        <v>7.1843900680999999</v>
      </c>
      <c r="E416">
        <v>100.6045837402</v>
      </c>
      <c r="F416">
        <v>4</v>
      </c>
      <c r="G416" t="s">
        <v>3672</v>
      </c>
      <c r="H416">
        <v>100.604583740199</v>
      </c>
      <c r="I416">
        <v>7.1843900680999999</v>
      </c>
      <c r="J416">
        <v>4</v>
      </c>
      <c r="K416">
        <f>SQRT((Table_Query_from_Excel_Files2[[#This Row],[Y]]-Table_Query_from_Excel_Files2[[#This Row],[LATITUDE_NU]])^2+(Table_Query_from_Excel_Files2[[#This Row],[X]]-Table_Query_from_Excel_Files2[[#This Row],[LONGITUDE_NU]])^2)</f>
        <v>9.9475983006414026E-13</v>
      </c>
      <c r="L416">
        <f>Table_Query_from_Excel_Files2[[#This Row],[elevation]]-Table_Query_from_Excel_Files2[[#This Row],[ELEVATION_NU]]</f>
        <v>0</v>
      </c>
    </row>
    <row r="417" spans="1:12">
      <c r="A417" t="s">
        <v>1122</v>
      </c>
      <c r="B417" t="s">
        <v>1694</v>
      </c>
      <c r="C417" t="s">
        <v>3675</v>
      </c>
      <c r="D417">
        <v>47.669998168900001</v>
      </c>
      <c r="E417">
        <v>-117.41999816889999</v>
      </c>
      <c r="F417">
        <v>576</v>
      </c>
      <c r="G417" t="s">
        <v>3675</v>
      </c>
      <c r="H417">
        <v>-117.419998168899</v>
      </c>
      <c r="I417">
        <v>47.669998168900001</v>
      </c>
      <c r="J417">
        <v>576</v>
      </c>
      <c r="K417">
        <f>SQRT((Table_Query_from_Excel_Files2[[#This Row],[Y]]-Table_Query_from_Excel_Files2[[#This Row],[LATITUDE_NU]])^2+(Table_Query_from_Excel_Files2[[#This Row],[X]]-Table_Query_from_Excel_Files2[[#This Row],[LONGITUDE_NU]])^2)</f>
        <v>9.9475983006414026E-13</v>
      </c>
      <c r="L417">
        <f>Table_Query_from_Excel_Files2[[#This Row],[elevation]]-Table_Query_from_Excel_Files2[[#This Row],[ELEVATION_NU]]</f>
        <v>0</v>
      </c>
    </row>
    <row r="418" spans="1:12">
      <c r="A418" t="s">
        <v>1124</v>
      </c>
      <c r="B418" t="s">
        <v>1419</v>
      </c>
      <c r="C418" t="s">
        <v>3635</v>
      </c>
      <c r="D418">
        <v>52.116664886499997</v>
      </c>
      <c r="E418">
        <v>-106.7166976929</v>
      </c>
      <c r="F418">
        <v>550</v>
      </c>
      <c r="G418" t="s">
        <v>3635</v>
      </c>
      <c r="H418">
        <v>-106.716697692899</v>
      </c>
      <c r="I418">
        <v>52.116664886499898</v>
      </c>
      <c r="J418">
        <v>550</v>
      </c>
      <c r="K418">
        <f>SQRT((Table_Query_from_Excel_Files2[[#This Row],[Y]]-Table_Query_from_Excel_Files2[[#This Row],[LATITUDE_NU]])^2+(Table_Query_from_Excel_Files2[[#This Row],[X]]-Table_Query_from_Excel_Files2[[#This Row],[LONGITUDE_NU]])^2)</f>
        <v>9.9972125650319625E-13</v>
      </c>
      <c r="L418">
        <f>Table_Query_from_Excel_Files2[[#This Row],[elevation]]-Table_Query_from_Excel_Files2[[#This Row],[ELEVATION_NU]]</f>
        <v>0</v>
      </c>
    </row>
    <row r="419" spans="1:12">
      <c r="A419" t="s">
        <v>1124</v>
      </c>
      <c r="B419" t="s">
        <v>1419</v>
      </c>
      <c r="C419" t="s">
        <v>3635</v>
      </c>
      <c r="D419">
        <v>52.116664886499997</v>
      </c>
      <c r="E419">
        <v>-106.7166976929</v>
      </c>
      <c r="F419">
        <v>550</v>
      </c>
      <c r="G419" t="s">
        <v>3635</v>
      </c>
      <c r="H419">
        <v>-106.716697692899</v>
      </c>
      <c r="I419">
        <v>52.116664886499898</v>
      </c>
      <c r="J419">
        <v>550</v>
      </c>
      <c r="K419">
        <f>SQRT((Table_Query_from_Excel_Files2[[#This Row],[Y]]-Table_Query_from_Excel_Files2[[#This Row],[LATITUDE_NU]])^2+(Table_Query_from_Excel_Files2[[#This Row],[X]]-Table_Query_from_Excel_Files2[[#This Row],[LONGITUDE_NU]])^2)</f>
        <v>9.9972125650319625E-13</v>
      </c>
      <c r="L419">
        <f>Table_Query_from_Excel_Files2[[#This Row],[elevation]]-Table_Query_from_Excel_Files2[[#This Row],[ELEVATION_NU]]</f>
        <v>0</v>
      </c>
    </row>
    <row r="420" spans="1:12">
      <c r="A420" t="s">
        <v>1125</v>
      </c>
      <c r="B420" t="s">
        <v>1555</v>
      </c>
      <c r="C420" t="s">
        <v>3664</v>
      </c>
      <c r="D420">
        <v>54</v>
      </c>
      <c r="E420">
        <v>123.9700012207</v>
      </c>
      <c r="F420">
        <v>-1</v>
      </c>
      <c r="G420" t="s">
        <v>3664</v>
      </c>
      <c r="H420">
        <v>123.970001220699</v>
      </c>
      <c r="I420">
        <v>54</v>
      </c>
      <c r="J420">
        <v>-1</v>
      </c>
      <c r="K420">
        <f>SQRT((Table_Query_from_Excel_Files2[[#This Row],[Y]]-Table_Query_from_Excel_Files2[[#This Row],[LATITUDE_NU]])^2+(Table_Query_from_Excel_Files2[[#This Row],[X]]-Table_Query_from_Excel_Files2[[#This Row],[LONGITUDE_NU]])^2)</f>
        <v>9.9475983006414026E-13</v>
      </c>
      <c r="L420">
        <f>Table_Query_from_Excel_Files2[[#This Row],[elevation]]-Table_Query_from_Excel_Files2[[#This Row],[ELEVATION_NU]]</f>
        <v>0</v>
      </c>
    </row>
    <row r="421" spans="1:12">
      <c r="A421" t="s">
        <v>1126</v>
      </c>
      <c r="B421" t="s">
        <v>2813</v>
      </c>
      <c r="C421" t="s">
        <v>3658</v>
      </c>
      <c r="D421">
        <v>38.830001831099999</v>
      </c>
      <c r="E421">
        <v>-76.949996948199995</v>
      </c>
      <c r="F421">
        <v>89</v>
      </c>
      <c r="G421" t="s">
        <v>3658</v>
      </c>
      <c r="H421">
        <v>-76.95</v>
      </c>
      <c r="I421">
        <v>38.83</v>
      </c>
      <c r="J421">
        <v>89</v>
      </c>
      <c r="K421">
        <f>SQRT((Table_Query_from_Excel_Files2[[#This Row],[Y]]-Table_Query_from_Excel_Files2[[#This Row],[LATITUDE_NU]])^2+(Table_Query_from_Excel_Files2[[#This Row],[X]]-Table_Query_from_Excel_Files2[[#This Row],[LONGITUDE_NU]])^2)</f>
        <v>3.5589900950790137E-6</v>
      </c>
      <c r="L421">
        <f>Table_Query_from_Excel_Files2[[#This Row],[elevation]]-Table_Query_from_Excel_Files2[[#This Row],[ELEVATION_NU]]</f>
        <v>0</v>
      </c>
    </row>
    <row r="422" spans="1:12">
      <c r="A422" t="s">
        <v>1126</v>
      </c>
      <c r="B422" t="s">
        <v>2813</v>
      </c>
      <c r="C422" t="s">
        <v>3658</v>
      </c>
      <c r="D422">
        <v>38.830001831099999</v>
      </c>
      <c r="E422">
        <v>-76.949996948199995</v>
      </c>
      <c r="F422">
        <v>89</v>
      </c>
      <c r="G422" t="s">
        <v>3658</v>
      </c>
      <c r="H422">
        <v>-76.95</v>
      </c>
      <c r="I422">
        <v>38.83</v>
      </c>
      <c r="K422">
        <f>SQRT((Table_Query_from_Excel_Files2[[#This Row],[Y]]-Table_Query_from_Excel_Files2[[#This Row],[LATITUDE_NU]])^2+(Table_Query_from_Excel_Files2[[#This Row],[X]]-Table_Query_from_Excel_Files2[[#This Row],[LONGITUDE_NU]])^2)</f>
        <v>3.5589900950790137E-6</v>
      </c>
      <c r="L422">
        <f>Table_Query_from_Excel_Files2[[#This Row],[elevation]]-Table_Query_from_Excel_Files2[[#This Row],[ELEVATION_NU]]</f>
        <v>-89</v>
      </c>
    </row>
    <row r="423" spans="1:12">
      <c r="A423" t="s">
        <v>1127</v>
      </c>
      <c r="B423" t="s">
        <v>2814</v>
      </c>
      <c r="C423" t="s">
        <v>3630</v>
      </c>
      <c r="D423">
        <v>36.959999084499998</v>
      </c>
      <c r="E423">
        <v>-25.170000076299999</v>
      </c>
      <c r="F423">
        <v>100</v>
      </c>
      <c r="G423" t="s">
        <v>3630</v>
      </c>
      <c r="H423">
        <v>-25.17</v>
      </c>
      <c r="I423">
        <v>36.96</v>
      </c>
      <c r="J423">
        <v>100</v>
      </c>
      <c r="K423">
        <f>SQRT((Table_Query_from_Excel_Files2[[#This Row],[Y]]-Table_Query_from_Excel_Files2[[#This Row],[LATITUDE_NU]])^2+(Table_Query_from_Excel_Files2[[#This Row],[X]]-Table_Query_from_Excel_Files2[[#This Row],[LONGITUDE_NU]])^2)</f>
        <v>9.1867401451831837E-7</v>
      </c>
      <c r="L423">
        <f>Table_Query_from_Excel_Files2[[#This Row],[elevation]]-Table_Query_from_Excel_Files2[[#This Row],[ELEVATION_NU]]</f>
        <v>0</v>
      </c>
    </row>
    <row r="424" spans="1:12">
      <c r="A424" t="s">
        <v>1127</v>
      </c>
      <c r="B424" t="s">
        <v>2814</v>
      </c>
      <c r="C424" t="s">
        <v>3630</v>
      </c>
      <c r="D424">
        <v>36.959999084499998</v>
      </c>
      <c r="E424">
        <v>-25.170000076299999</v>
      </c>
      <c r="F424">
        <v>100</v>
      </c>
      <c r="G424" t="s">
        <v>3630</v>
      </c>
      <c r="H424">
        <v>-25.17</v>
      </c>
      <c r="I424">
        <v>36.96</v>
      </c>
      <c r="K424">
        <f>SQRT((Table_Query_from_Excel_Files2[[#This Row],[Y]]-Table_Query_from_Excel_Files2[[#This Row],[LATITUDE_NU]])^2+(Table_Query_from_Excel_Files2[[#This Row],[X]]-Table_Query_from_Excel_Files2[[#This Row],[LONGITUDE_NU]])^2)</f>
        <v>9.1867401451831837E-7</v>
      </c>
      <c r="L424">
        <f>Table_Query_from_Excel_Files2[[#This Row],[elevation]]-Table_Query_from_Excel_Files2[[#This Row],[ELEVATION_NU]]</f>
        <v>-100</v>
      </c>
    </row>
    <row r="425" spans="1:12">
      <c r="A425" t="s">
        <v>1130</v>
      </c>
      <c r="B425" t="s">
        <v>289</v>
      </c>
      <c r="C425" t="s">
        <v>287</v>
      </c>
      <c r="D425">
        <v>-14.247474670400001</v>
      </c>
      <c r="E425">
        <v>-170.56451416019999</v>
      </c>
      <c r="F425">
        <v>77</v>
      </c>
      <c r="G425" t="s">
        <v>287</v>
      </c>
      <c r="H425">
        <v>-170.564514160199</v>
      </c>
      <c r="I425">
        <v>-14.247474670400001</v>
      </c>
      <c r="J425">
        <v>77</v>
      </c>
      <c r="K425">
        <f>SQRT((Table_Query_from_Excel_Files2[[#This Row],[Y]]-Table_Query_from_Excel_Files2[[#This Row],[LATITUDE_NU]])^2+(Table_Query_from_Excel_Files2[[#This Row],[X]]-Table_Query_from_Excel_Files2[[#This Row],[LONGITUDE_NU]])^2)</f>
        <v>9.9475983006414026E-13</v>
      </c>
      <c r="L425">
        <f>Table_Query_from_Excel_Files2[[#This Row],[elevation]]-Table_Query_from_Excel_Files2[[#This Row],[ELEVATION_NU]]</f>
        <v>0</v>
      </c>
    </row>
    <row r="426" spans="1:12">
      <c r="A426" t="s">
        <v>1132</v>
      </c>
      <c r="B426" t="s">
        <v>1618</v>
      </c>
      <c r="C426" t="s">
        <v>3625</v>
      </c>
      <c r="D426">
        <v>-68.129997253400006</v>
      </c>
      <c r="E426">
        <v>-67.099998474100005</v>
      </c>
      <c r="F426">
        <v>30</v>
      </c>
      <c r="G426" t="s">
        <v>3625</v>
      </c>
      <c r="H426">
        <v>-67.099998474100005</v>
      </c>
      <c r="I426">
        <v>-68.129997253400006</v>
      </c>
      <c r="J426">
        <v>30</v>
      </c>
      <c r="K426">
        <f>SQRT((Table_Query_from_Excel_Files2[[#This Row],[Y]]-Table_Query_from_Excel_Files2[[#This Row],[LATITUDE_NU]])^2+(Table_Query_from_Excel_Files2[[#This Row],[X]]-Table_Query_from_Excel_Files2[[#This Row],[LONGITUDE_NU]])^2)</f>
        <v>0</v>
      </c>
      <c r="L426">
        <f>Table_Query_from_Excel_Files2[[#This Row],[elevation]]-Table_Query_from_Excel_Files2[[#This Row],[ELEVATION_NU]]</f>
        <v>0</v>
      </c>
    </row>
    <row r="427" spans="1:12">
      <c r="A427" t="s">
        <v>1135</v>
      </c>
      <c r="B427" t="s">
        <v>20</v>
      </c>
      <c r="C427" t="s">
        <v>19</v>
      </c>
      <c r="D427">
        <v>47.053890228299998</v>
      </c>
      <c r="E427">
        <v>12.9588890076</v>
      </c>
      <c r="F427">
        <v>3106</v>
      </c>
      <c r="G427" t="s">
        <v>19</v>
      </c>
      <c r="H427">
        <v>12.9575</v>
      </c>
      <c r="I427">
        <v>47.054200000000002</v>
      </c>
      <c r="J427">
        <v>3109</v>
      </c>
      <c r="K427">
        <f>SQRT((Table_Query_from_Excel_Files2[[#This Row],[Y]]-Table_Query_from_Excel_Files2[[#This Row],[LATITUDE_NU]])^2+(Table_Query_from_Excel_Files2[[#This Row],[X]]-Table_Query_from_Excel_Files2[[#This Row],[LONGITUDE_NU]])^2)</f>
        <v>1.4231305698990991E-3</v>
      </c>
      <c r="L427">
        <f>Table_Query_from_Excel_Files2[[#This Row],[elevation]]-Table_Query_from_Excel_Files2[[#This Row],[ELEVATION_NU]]</f>
        <v>3</v>
      </c>
    </row>
    <row r="428" spans="1:12">
      <c r="A428" t="s">
        <v>1135</v>
      </c>
      <c r="B428" t="s">
        <v>20</v>
      </c>
      <c r="C428" t="s">
        <v>19</v>
      </c>
      <c r="D428">
        <v>47.053890228299998</v>
      </c>
      <c r="E428">
        <v>12.9588890076</v>
      </c>
      <c r="F428">
        <v>3106</v>
      </c>
      <c r="G428" t="s">
        <v>19</v>
      </c>
      <c r="H428">
        <v>12.9575</v>
      </c>
      <c r="I428">
        <v>47.054200000000002</v>
      </c>
      <c r="J428">
        <v>3109</v>
      </c>
      <c r="K428">
        <f>SQRT((Table_Query_from_Excel_Files2[[#This Row],[Y]]-Table_Query_from_Excel_Files2[[#This Row],[LATITUDE_NU]])^2+(Table_Query_from_Excel_Files2[[#This Row],[X]]-Table_Query_from_Excel_Files2[[#This Row],[LONGITUDE_NU]])^2)</f>
        <v>1.4231305698990991E-3</v>
      </c>
      <c r="L428">
        <f>Table_Query_from_Excel_Files2[[#This Row],[elevation]]-Table_Query_from_Excel_Files2[[#This Row],[ELEVATION_NU]]</f>
        <v>3</v>
      </c>
    </row>
    <row r="429" spans="1:12">
      <c r="A429" t="s">
        <v>1137</v>
      </c>
      <c r="B429" t="s">
        <v>1420</v>
      </c>
      <c r="C429" t="s">
        <v>3679</v>
      </c>
      <c r="D429">
        <v>-15.9300003052</v>
      </c>
      <c r="E429">
        <v>-5.6500000954000003</v>
      </c>
      <c r="F429">
        <v>460</v>
      </c>
      <c r="G429" t="s">
        <v>3679</v>
      </c>
      <c r="H429">
        <v>-5.6500000954000003</v>
      </c>
      <c r="I429">
        <v>-15.9300003052</v>
      </c>
      <c r="J429">
        <v>460</v>
      </c>
      <c r="K429">
        <f>SQRT((Table_Query_from_Excel_Files2[[#This Row],[Y]]-Table_Query_from_Excel_Files2[[#This Row],[LATITUDE_NU]])^2+(Table_Query_from_Excel_Files2[[#This Row],[X]]-Table_Query_from_Excel_Files2[[#This Row],[LONGITUDE_NU]])^2)</f>
        <v>0</v>
      </c>
      <c r="L429">
        <f>Table_Query_from_Excel_Files2[[#This Row],[elevation]]-Table_Query_from_Excel_Files2[[#This Row],[ELEVATION_NU]]</f>
        <v>0</v>
      </c>
    </row>
    <row r="430" spans="1:12">
      <c r="A430" t="s">
        <v>1141</v>
      </c>
      <c r="B430" t="s">
        <v>1593</v>
      </c>
      <c r="C430" t="s">
        <v>2449</v>
      </c>
      <c r="D430">
        <v>42.816665649400001</v>
      </c>
      <c r="E430">
        <v>23.383329391499998</v>
      </c>
      <c r="F430">
        <v>588</v>
      </c>
      <c r="G430" t="s">
        <v>2449</v>
      </c>
      <c r="H430">
        <v>23.383329391499899</v>
      </c>
      <c r="I430">
        <v>42.816665649400001</v>
      </c>
      <c r="J430">
        <v>588</v>
      </c>
      <c r="K430">
        <f>SQRT((Table_Query_from_Excel_Files2[[#This Row],[Y]]-Table_Query_from_Excel_Files2[[#This Row],[LATITUDE_NU]])^2+(Table_Query_from_Excel_Files2[[#This Row],[X]]-Table_Query_from_Excel_Files2[[#This Row],[LONGITUDE_NU]])^2)</f>
        <v>9.9475983006414026E-14</v>
      </c>
      <c r="L430">
        <f>Table_Query_from_Excel_Files2[[#This Row],[elevation]]-Table_Query_from_Excel_Files2[[#This Row],[ELEVATION_NU]]</f>
        <v>0</v>
      </c>
    </row>
    <row r="431" spans="1:12">
      <c r="A431" t="s">
        <v>1143</v>
      </c>
      <c r="B431" t="s">
        <v>1390</v>
      </c>
      <c r="C431" t="s">
        <v>3680</v>
      </c>
      <c r="D431">
        <v>59.966667175300003</v>
      </c>
      <c r="E431">
        <v>30.2999992371</v>
      </c>
      <c r="F431">
        <v>60</v>
      </c>
      <c r="G431" t="s">
        <v>3680</v>
      </c>
      <c r="H431">
        <v>30.2999992371</v>
      </c>
      <c r="I431">
        <v>59.966667175300003</v>
      </c>
      <c r="J431">
        <v>60</v>
      </c>
      <c r="K431">
        <f>SQRT((Table_Query_from_Excel_Files2[[#This Row],[Y]]-Table_Query_from_Excel_Files2[[#This Row],[LATITUDE_NU]])^2+(Table_Query_from_Excel_Files2[[#This Row],[X]]-Table_Query_from_Excel_Files2[[#This Row],[LONGITUDE_NU]])^2)</f>
        <v>0</v>
      </c>
      <c r="L431">
        <f>Table_Query_from_Excel_Files2[[#This Row],[elevation]]-Table_Query_from_Excel_Files2[[#This Row],[ELEVATION_NU]]</f>
        <v>0</v>
      </c>
    </row>
    <row r="432" spans="1:12">
      <c r="A432" t="s">
        <v>1144</v>
      </c>
      <c r="B432" t="s">
        <v>1422</v>
      </c>
      <c r="C432" t="s">
        <v>3614</v>
      </c>
      <c r="D432">
        <v>44.650001525900002</v>
      </c>
      <c r="E432">
        <v>11.6199998856</v>
      </c>
      <c r="F432">
        <v>11</v>
      </c>
      <c r="G432" t="s">
        <v>3614</v>
      </c>
      <c r="H432">
        <v>11.6199998856</v>
      </c>
      <c r="I432">
        <v>44.650001525900002</v>
      </c>
      <c r="J432">
        <v>11</v>
      </c>
      <c r="K432">
        <f>SQRT((Table_Query_from_Excel_Files2[[#This Row],[Y]]-Table_Query_from_Excel_Files2[[#This Row],[LATITUDE_NU]])^2+(Table_Query_from_Excel_Files2[[#This Row],[X]]-Table_Query_from_Excel_Files2[[#This Row],[LONGITUDE_NU]])^2)</f>
        <v>0</v>
      </c>
      <c r="L432">
        <f>Table_Query_from_Excel_Files2[[#This Row],[elevation]]-Table_Query_from_Excel_Files2[[#This Row],[ELEVATION_NU]]</f>
        <v>0</v>
      </c>
    </row>
    <row r="433" spans="1:12">
      <c r="A433" t="s">
        <v>1146</v>
      </c>
      <c r="B433" t="s">
        <v>1598</v>
      </c>
      <c r="C433" t="s">
        <v>3641</v>
      </c>
      <c r="D433">
        <v>50.25</v>
      </c>
      <c r="E433">
        <v>80.180000305199997</v>
      </c>
      <c r="F433">
        <v>196</v>
      </c>
      <c r="G433" t="s">
        <v>3641</v>
      </c>
      <c r="H433">
        <v>80.180000305199897</v>
      </c>
      <c r="I433">
        <v>50.25</v>
      </c>
      <c r="J433">
        <v>196</v>
      </c>
      <c r="K433">
        <f>SQRT((Table_Query_from_Excel_Files2[[#This Row],[Y]]-Table_Query_from_Excel_Files2[[#This Row],[LATITUDE_NU]])^2+(Table_Query_from_Excel_Files2[[#This Row],[X]]-Table_Query_from_Excel_Files2[[#This Row],[LONGITUDE_NU]])^2)</f>
        <v>9.9475983006414026E-14</v>
      </c>
      <c r="L433">
        <f>Table_Query_from_Excel_Files2[[#This Row],[elevation]]-Table_Query_from_Excel_Files2[[#This Row],[ELEVATION_NU]]</f>
        <v>0</v>
      </c>
    </row>
    <row r="434" spans="1:12">
      <c r="A434" t="s">
        <v>1147</v>
      </c>
      <c r="B434" t="s">
        <v>1612</v>
      </c>
      <c r="C434" t="s">
        <v>3676</v>
      </c>
      <c r="D434">
        <v>-29.6666660309</v>
      </c>
      <c r="E434">
        <v>17.899999618500001</v>
      </c>
      <c r="F434">
        <v>1006</v>
      </c>
      <c r="G434" t="s">
        <v>3676</v>
      </c>
      <c r="H434">
        <v>17.899999618500001</v>
      </c>
      <c r="I434">
        <v>-29.6666660309</v>
      </c>
      <c r="J434">
        <v>1006</v>
      </c>
      <c r="K434">
        <f>SQRT((Table_Query_from_Excel_Files2[[#This Row],[Y]]-Table_Query_from_Excel_Files2[[#This Row],[LATITUDE_NU]])^2+(Table_Query_from_Excel_Files2[[#This Row],[X]]-Table_Query_from_Excel_Files2[[#This Row],[LONGITUDE_NU]])^2)</f>
        <v>0</v>
      </c>
      <c r="L434">
        <f>Table_Query_from_Excel_Files2[[#This Row],[elevation]]-Table_Query_from_Excel_Files2[[#This Row],[ELEVATION_NU]]</f>
        <v>0</v>
      </c>
    </row>
    <row r="435" spans="1:12">
      <c r="A435" t="s">
        <v>1148</v>
      </c>
      <c r="B435" t="s">
        <v>1376</v>
      </c>
      <c r="C435" t="s">
        <v>3687</v>
      </c>
      <c r="D435">
        <v>40.455001831099999</v>
      </c>
      <c r="E435">
        <v>-106.7440032959</v>
      </c>
      <c r="F435">
        <v>3220</v>
      </c>
      <c r="G435" t="s">
        <v>3687</v>
      </c>
      <c r="H435">
        <v>-106.7440032959</v>
      </c>
      <c r="I435">
        <v>40.455001831099899</v>
      </c>
      <c r="J435">
        <v>3220</v>
      </c>
      <c r="K435">
        <f>SQRT((Table_Query_from_Excel_Files2[[#This Row],[Y]]-Table_Query_from_Excel_Files2[[#This Row],[LATITUDE_NU]])^2+(Table_Query_from_Excel_Files2[[#This Row],[X]]-Table_Query_from_Excel_Files2[[#This Row],[LONGITUDE_NU]])^2)</f>
        <v>9.9475983006414026E-14</v>
      </c>
      <c r="L435">
        <f>Table_Query_from_Excel_Files2[[#This Row],[elevation]]-Table_Query_from_Excel_Files2[[#This Row],[ELEVATION_NU]]</f>
        <v>0</v>
      </c>
    </row>
    <row r="436" spans="1:12">
      <c r="A436" t="s">
        <v>1150</v>
      </c>
      <c r="B436" t="s">
        <v>293</v>
      </c>
      <c r="C436" t="s">
        <v>291</v>
      </c>
      <c r="D436">
        <v>-89.996948242200006</v>
      </c>
      <c r="E436">
        <v>-24.7999992371</v>
      </c>
      <c r="F436">
        <v>2841</v>
      </c>
      <c r="G436" t="s">
        <v>291</v>
      </c>
      <c r="H436">
        <v>-24.7999992371</v>
      </c>
      <c r="I436">
        <v>-89.996948242200006</v>
      </c>
      <c r="J436">
        <v>2841</v>
      </c>
      <c r="K436">
        <f>SQRT((Table_Query_from_Excel_Files2[[#This Row],[Y]]-Table_Query_from_Excel_Files2[[#This Row],[LATITUDE_NU]])^2+(Table_Query_from_Excel_Files2[[#This Row],[X]]-Table_Query_from_Excel_Files2[[#This Row],[LONGITUDE_NU]])^2)</f>
        <v>0</v>
      </c>
      <c r="L436">
        <f>Table_Query_from_Excel_Files2[[#This Row],[elevation]]-Table_Query_from_Excel_Files2[[#This Row],[ELEVATION_NU]]</f>
        <v>0</v>
      </c>
    </row>
    <row r="437" spans="1:12">
      <c r="A437" t="s">
        <v>1150</v>
      </c>
      <c r="B437" t="s">
        <v>293</v>
      </c>
      <c r="C437" t="s">
        <v>291</v>
      </c>
      <c r="D437">
        <v>-89.996948242200006</v>
      </c>
      <c r="E437">
        <v>-24.7999992371</v>
      </c>
      <c r="F437">
        <v>2841</v>
      </c>
      <c r="G437" t="s">
        <v>291</v>
      </c>
      <c r="H437">
        <v>-24.7999992371</v>
      </c>
      <c r="I437">
        <v>-89.996948242200006</v>
      </c>
      <c r="J437">
        <v>2841</v>
      </c>
      <c r="K437">
        <f>SQRT((Table_Query_from_Excel_Files2[[#This Row],[Y]]-Table_Query_from_Excel_Files2[[#This Row],[LATITUDE_NU]])^2+(Table_Query_from_Excel_Files2[[#This Row],[X]]-Table_Query_from_Excel_Files2[[#This Row],[LONGITUDE_NU]])^2)</f>
        <v>0</v>
      </c>
      <c r="L437">
        <f>Table_Query_from_Excel_Files2[[#This Row],[elevation]]-Table_Query_from_Excel_Files2[[#This Row],[ELEVATION_NU]]</f>
        <v>0</v>
      </c>
    </row>
    <row r="438" spans="1:12">
      <c r="A438" t="s">
        <v>1150</v>
      </c>
      <c r="B438" t="s">
        <v>293</v>
      </c>
      <c r="C438" t="s">
        <v>291</v>
      </c>
      <c r="D438">
        <v>-89.996948242200006</v>
      </c>
      <c r="E438">
        <v>-24.7999992371</v>
      </c>
      <c r="F438">
        <v>2841</v>
      </c>
      <c r="G438" t="s">
        <v>291</v>
      </c>
      <c r="H438">
        <v>-24.7999992371</v>
      </c>
      <c r="I438">
        <v>-89.996948242200006</v>
      </c>
      <c r="J438">
        <v>2841</v>
      </c>
      <c r="K438">
        <f>SQRT((Table_Query_from_Excel_Files2[[#This Row],[Y]]-Table_Query_from_Excel_Files2[[#This Row],[LATITUDE_NU]])^2+(Table_Query_from_Excel_Files2[[#This Row],[X]]-Table_Query_from_Excel_Files2[[#This Row],[LONGITUDE_NU]])^2)</f>
        <v>0</v>
      </c>
      <c r="L438">
        <f>Table_Query_from_Excel_Files2[[#This Row],[elevation]]-Table_Query_from_Excel_Files2[[#This Row],[ELEVATION_NU]]</f>
        <v>0</v>
      </c>
    </row>
    <row r="439" spans="1:12">
      <c r="A439" t="s">
        <v>1150</v>
      </c>
      <c r="B439" t="s">
        <v>293</v>
      </c>
      <c r="C439" t="s">
        <v>291</v>
      </c>
      <c r="D439">
        <v>-89.996948242200006</v>
      </c>
      <c r="E439">
        <v>-24.7999992371</v>
      </c>
      <c r="F439">
        <v>2841</v>
      </c>
      <c r="G439" t="s">
        <v>291</v>
      </c>
      <c r="H439">
        <v>-24.7999992371</v>
      </c>
      <c r="I439">
        <v>-89.996948242200006</v>
      </c>
      <c r="J439">
        <v>2841</v>
      </c>
      <c r="K439">
        <f>SQRT((Table_Query_from_Excel_Files2[[#This Row],[Y]]-Table_Query_from_Excel_Files2[[#This Row],[LATITUDE_NU]])^2+(Table_Query_from_Excel_Files2[[#This Row],[X]]-Table_Query_from_Excel_Files2[[#This Row],[LONGITUDE_NU]])^2)</f>
        <v>0</v>
      </c>
      <c r="L439">
        <f>Table_Query_from_Excel_Files2[[#This Row],[elevation]]-Table_Query_from_Excel_Files2[[#This Row],[ELEVATION_NU]]</f>
        <v>0</v>
      </c>
    </row>
    <row r="440" spans="1:12">
      <c r="A440" t="s">
        <v>1154</v>
      </c>
      <c r="B440" t="s">
        <v>1722</v>
      </c>
      <c r="C440" t="s">
        <v>3647</v>
      </c>
      <c r="D440">
        <v>36.490001678500001</v>
      </c>
      <c r="E440">
        <v>-118.8199996948</v>
      </c>
      <c r="F440">
        <v>610</v>
      </c>
      <c r="G440" t="s">
        <v>3647</v>
      </c>
      <c r="H440">
        <v>-118.8199996948</v>
      </c>
      <c r="I440">
        <v>36.490001678500001</v>
      </c>
      <c r="J440">
        <v>610</v>
      </c>
      <c r="K440">
        <f>SQRT((Table_Query_from_Excel_Files2[[#This Row],[Y]]-Table_Query_from_Excel_Files2[[#This Row],[LATITUDE_NU]])^2+(Table_Query_from_Excel_Files2[[#This Row],[X]]-Table_Query_from_Excel_Files2[[#This Row],[LONGITUDE_NU]])^2)</f>
        <v>0</v>
      </c>
      <c r="L440">
        <f>Table_Query_from_Excel_Files2[[#This Row],[elevation]]-Table_Query_from_Excel_Files2[[#This Row],[ELEVATION_NU]]</f>
        <v>0</v>
      </c>
    </row>
    <row r="441" spans="1:12">
      <c r="A441" t="s">
        <v>1156</v>
      </c>
      <c r="B441" t="s">
        <v>1664</v>
      </c>
      <c r="C441" t="s">
        <v>3678</v>
      </c>
      <c r="D441">
        <v>34.0833320618</v>
      </c>
      <c r="E441">
        <v>74.833335876500001</v>
      </c>
      <c r="F441">
        <v>1587</v>
      </c>
      <c r="G441" t="s">
        <v>3678</v>
      </c>
      <c r="H441">
        <v>74.833335876500001</v>
      </c>
      <c r="I441">
        <v>34.0833320618</v>
      </c>
      <c r="J441">
        <v>1587</v>
      </c>
      <c r="K441">
        <f>SQRT((Table_Query_from_Excel_Files2[[#This Row],[Y]]-Table_Query_from_Excel_Files2[[#This Row],[LATITUDE_NU]])^2+(Table_Query_from_Excel_Files2[[#This Row],[X]]-Table_Query_from_Excel_Files2[[#This Row],[LONGITUDE_NU]])^2)</f>
        <v>0</v>
      </c>
      <c r="L441">
        <f>Table_Query_from_Excel_Files2[[#This Row],[elevation]]-Table_Query_from_Excel_Files2[[#This Row],[ELEVATION_NU]]</f>
        <v>0</v>
      </c>
    </row>
    <row r="442" spans="1:12">
      <c r="A442" t="s">
        <v>1158</v>
      </c>
      <c r="B442" t="s">
        <v>1513</v>
      </c>
      <c r="C442" t="s">
        <v>3616</v>
      </c>
      <c r="D442">
        <v>45</v>
      </c>
      <c r="E442">
        <v>110</v>
      </c>
      <c r="F442">
        <v>940</v>
      </c>
      <c r="G442" t="s">
        <v>3616</v>
      </c>
      <c r="H442">
        <v>110</v>
      </c>
      <c r="I442">
        <v>45</v>
      </c>
      <c r="J442">
        <v>940</v>
      </c>
      <c r="K442">
        <f>SQRT((Table_Query_from_Excel_Files2[[#This Row],[Y]]-Table_Query_from_Excel_Files2[[#This Row],[LATITUDE_NU]])^2+(Table_Query_from_Excel_Files2[[#This Row],[X]]-Table_Query_from_Excel_Files2[[#This Row],[LONGITUDE_NU]])^2)</f>
        <v>0</v>
      </c>
      <c r="L442">
        <f>Table_Query_from_Excel_Files2[[#This Row],[elevation]]-Table_Query_from_Excel_Files2[[#This Row],[ELEVATION_NU]]</f>
        <v>0</v>
      </c>
    </row>
    <row r="443" spans="1:12">
      <c r="A443" t="s">
        <v>1161</v>
      </c>
      <c r="B443" t="s">
        <v>1432</v>
      </c>
      <c r="C443" t="s">
        <v>3671</v>
      </c>
      <c r="D443">
        <v>66.986061096200004</v>
      </c>
      <c r="E443">
        <v>-50.945629119899998</v>
      </c>
      <c r="F443">
        <v>150</v>
      </c>
      <c r="G443" t="s">
        <v>3671</v>
      </c>
      <c r="H443">
        <v>-50.945629119899898</v>
      </c>
      <c r="I443">
        <v>66.986061096200004</v>
      </c>
      <c r="J443">
        <v>150</v>
      </c>
      <c r="K443">
        <f>SQRT((Table_Query_from_Excel_Files2[[#This Row],[Y]]-Table_Query_from_Excel_Files2[[#This Row],[LATITUDE_NU]])^2+(Table_Query_from_Excel_Files2[[#This Row],[X]]-Table_Query_from_Excel_Files2[[#This Row],[LONGITUDE_NU]])^2)</f>
        <v>9.9475983006414026E-14</v>
      </c>
      <c r="L443">
        <f>Table_Query_from_Excel_Files2[[#This Row],[elevation]]-Table_Query_from_Excel_Files2[[#This Row],[ELEVATION_NU]]</f>
        <v>0</v>
      </c>
    </row>
    <row r="444" spans="1:12">
      <c r="A444" t="s">
        <v>1164</v>
      </c>
      <c r="B444" t="s">
        <v>1471</v>
      </c>
      <c r="C444" t="s">
        <v>3632</v>
      </c>
      <c r="D444">
        <v>8.1000003814999992</v>
      </c>
      <c r="E444">
        <v>-80.416702270499997</v>
      </c>
      <c r="F444">
        <v>140</v>
      </c>
      <c r="G444" t="s">
        <v>3632</v>
      </c>
      <c r="H444">
        <v>-80.416702270499897</v>
      </c>
      <c r="I444">
        <v>8.1000003814999904</v>
      </c>
      <c r="J444">
        <v>140</v>
      </c>
      <c r="K444">
        <f>SQRT((Table_Query_from_Excel_Files2[[#This Row],[Y]]-Table_Query_from_Excel_Files2[[#This Row],[LATITUDE_NU]])^2+(Table_Query_from_Excel_Files2[[#This Row],[X]]-Table_Query_from_Excel_Files2[[#This Row],[LONGITUDE_NU]])^2)</f>
        <v>9.9871704128919679E-14</v>
      </c>
      <c r="L444">
        <f>Table_Query_from_Excel_Files2[[#This Row],[elevation]]-Table_Query_from_Excel_Files2[[#This Row],[ELEVATION_NU]]</f>
        <v>0</v>
      </c>
    </row>
    <row r="445" spans="1:12">
      <c r="A445" t="s">
        <v>1166</v>
      </c>
      <c r="B445" t="s">
        <v>1465</v>
      </c>
      <c r="C445" t="s">
        <v>3684</v>
      </c>
      <c r="D445">
        <v>33.470001220699999</v>
      </c>
      <c r="E445">
        <v>-88.779998779300001</v>
      </c>
      <c r="F445">
        <v>85</v>
      </c>
      <c r="G445" t="s">
        <v>3684</v>
      </c>
      <c r="H445">
        <v>-88.779998779300001</v>
      </c>
      <c r="I445">
        <v>33.470001220699899</v>
      </c>
      <c r="J445">
        <v>85</v>
      </c>
      <c r="K445">
        <f>SQRT((Table_Query_from_Excel_Files2[[#This Row],[Y]]-Table_Query_from_Excel_Files2[[#This Row],[LATITUDE_NU]])^2+(Table_Query_from_Excel_Files2[[#This Row],[X]]-Table_Query_from_Excel_Files2[[#This Row],[LONGITUDE_NU]])^2)</f>
        <v>9.9475983006414026E-14</v>
      </c>
      <c r="L445">
        <f>Table_Query_from_Excel_Files2[[#This Row],[elevation]]-Table_Query_from_Excel_Files2[[#This Row],[ELEVATION_NU]]</f>
        <v>0</v>
      </c>
    </row>
    <row r="446" spans="1:12">
      <c r="A446" t="s">
        <v>1172</v>
      </c>
      <c r="B446" t="s">
        <v>1455</v>
      </c>
      <c r="C446" t="s">
        <v>3682</v>
      </c>
      <c r="D446">
        <v>-51.700000762899997</v>
      </c>
      <c r="E446">
        <v>-57.8699989319</v>
      </c>
      <c r="F446">
        <v>51</v>
      </c>
      <c r="G446" t="s">
        <v>3682</v>
      </c>
      <c r="H446">
        <v>-57.8699989318999</v>
      </c>
      <c r="I446">
        <v>-51.700000762899897</v>
      </c>
      <c r="J446">
        <v>51</v>
      </c>
      <c r="K446">
        <f>SQRT((Table_Query_from_Excel_Files2[[#This Row],[Y]]-Table_Query_from_Excel_Files2[[#This Row],[LATITUDE_NU]])^2+(Table_Query_from_Excel_Files2[[#This Row],[X]]-Table_Query_from_Excel_Files2[[#This Row],[LONGITUDE_NU]])^2)</f>
        <v>1.4068028429806625E-13</v>
      </c>
      <c r="L446">
        <f>Table_Query_from_Excel_Files2[[#This Row],[elevation]]-Table_Query_from_Excel_Files2[[#This Row],[ELEVATION_NU]]</f>
        <v>0</v>
      </c>
    </row>
    <row r="447" spans="1:12">
      <c r="A447" t="s">
        <v>1174</v>
      </c>
      <c r="B447" t="s">
        <v>105</v>
      </c>
      <c r="C447" t="s">
        <v>103</v>
      </c>
      <c r="D447">
        <v>72.580001831100006</v>
      </c>
      <c r="E447">
        <v>-38.479999542199998</v>
      </c>
      <c r="F447">
        <v>3238</v>
      </c>
      <c r="G447" t="s">
        <v>103</v>
      </c>
      <c r="H447">
        <v>-38.479999542199899</v>
      </c>
      <c r="I447">
        <v>72.580001831100006</v>
      </c>
      <c r="J447">
        <v>3238</v>
      </c>
      <c r="K447">
        <f>SQRT((Table_Query_from_Excel_Files2[[#This Row],[Y]]-Table_Query_from_Excel_Files2[[#This Row],[LATITUDE_NU]])^2+(Table_Query_from_Excel_Files2[[#This Row],[X]]-Table_Query_from_Excel_Files2[[#This Row],[LONGITUDE_NU]])^2)</f>
        <v>9.9475983006414026E-14</v>
      </c>
      <c r="L447">
        <f>Table_Query_from_Excel_Files2[[#This Row],[elevation]]-Table_Query_from_Excel_Files2[[#This Row],[ELEVATION_NU]]</f>
        <v>0</v>
      </c>
    </row>
    <row r="448" spans="1:12">
      <c r="A448" t="s">
        <v>1176</v>
      </c>
      <c r="B448" t="s">
        <v>1458</v>
      </c>
      <c r="C448" t="s">
        <v>3697</v>
      </c>
      <c r="D448">
        <v>-18.129999160800001</v>
      </c>
      <c r="E448">
        <v>178.32000732419999</v>
      </c>
      <c r="F448">
        <v>6</v>
      </c>
      <c r="G448" t="s">
        <v>3697</v>
      </c>
      <c r="H448">
        <v>178.320007324199</v>
      </c>
      <c r="I448">
        <v>-18.129999160800001</v>
      </c>
      <c r="J448">
        <v>6</v>
      </c>
      <c r="K448">
        <f>SQRT((Table_Query_from_Excel_Files2[[#This Row],[Y]]-Table_Query_from_Excel_Files2[[#This Row],[LATITUDE_NU]])^2+(Table_Query_from_Excel_Files2[[#This Row],[X]]-Table_Query_from_Excel_Files2[[#This Row],[LONGITUDE_NU]])^2)</f>
        <v>9.9475983006414026E-13</v>
      </c>
      <c r="L448">
        <f>Table_Query_from_Excel_Files2[[#This Row],[elevation]]-Table_Query_from_Excel_Files2[[#This Row],[ELEVATION_NU]]</f>
        <v>0</v>
      </c>
    </row>
    <row r="449" spans="1:12">
      <c r="A449" t="s">
        <v>1177</v>
      </c>
      <c r="B449" t="s">
        <v>1719</v>
      </c>
      <c r="C449" t="s">
        <v>3691</v>
      </c>
      <c r="D449">
        <v>38.979999542199998</v>
      </c>
      <c r="E449">
        <v>-77.480003356899999</v>
      </c>
      <c r="F449">
        <v>84</v>
      </c>
      <c r="G449" t="s">
        <v>3691</v>
      </c>
      <c r="H449">
        <v>-77.4800033568999</v>
      </c>
      <c r="I449">
        <v>38.979999542199899</v>
      </c>
      <c r="J449">
        <v>84</v>
      </c>
      <c r="K449">
        <f>SQRT((Table_Query_from_Excel_Files2[[#This Row],[Y]]-Table_Query_from_Excel_Files2[[#This Row],[LATITUDE_NU]])^2+(Table_Query_from_Excel_Files2[[#This Row],[X]]-Table_Query_from_Excel_Files2[[#This Row],[LONGITUDE_NU]])^2)</f>
        <v>1.4068028429806625E-13</v>
      </c>
      <c r="L449">
        <f>Table_Query_from_Excel_Files2[[#This Row],[elevation]]-Table_Query_from_Excel_Files2[[#This Row],[ELEVATION_NU]]</f>
        <v>0</v>
      </c>
    </row>
    <row r="450" spans="1:12">
      <c r="A450" t="s">
        <v>1181</v>
      </c>
      <c r="B450" t="s">
        <v>1362</v>
      </c>
      <c r="C450" t="s">
        <v>3818</v>
      </c>
      <c r="D450">
        <v>56.799999237100003</v>
      </c>
      <c r="E450">
        <v>60.6300010681</v>
      </c>
      <c r="F450">
        <v>290</v>
      </c>
      <c r="G450" t="s">
        <v>3818</v>
      </c>
      <c r="H450">
        <v>60.6300010681</v>
      </c>
      <c r="I450">
        <v>56.799999237100003</v>
      </c>
      <c r="J450">
        <v>290</v>
      </c>
      <c r="K450">
        <f>SQRT((Table_Query_from_Excel_Files2[[#This Row],[Y]]-Table_Query_from_Excel_Files2[[#This Row],[LATITUDE_NU]])^2+(Table_Query_from_Excel_Files2[[#This Row],[X]]-Table_Query_from_Excel_Files2[[#This Row],[LONGITUDE_NU]])^2)</f>
        <v>0</v>
      </c>
      <c r="L450">
        <f>Table_Query_from_Excel_Files2[[#This Row],[elevation]]-Table_Query_from_Excel_Files2[[#This Row],[ELEVATION_NU]]</f>
        <v>0</v>
      </c>
    </row>
    <row r="451" spans="1:12">
      <c r="A451" t="s">
        <v>1187</v>
      </c>
      <c r="B451" t="s">
        <v>184</v>
      </c>
      <c r="C451" t="s">
        <v>183</v>
      </c>
      <c r="D451">
        <v>-69.004999999999995</v>
      </c>
      <c r="E451">
        <v>39.58</v>
      </c>
      <c r="F451">
        <v>18.399999999999999</v>
      </c>
      <c r="G451" t="s">
        <v>183</v>
      </c>
      <c r="H451">
        <v>39.5833320618</v>
      </c>
      <c r="I451">
        <v>-69</v>
      </c>
      <c r="J451">
        <v>21</v>
      </c>
      <c r="K451">
        <f>SQRT((Table_Query_from_Excel_Files2[[#This Row],[Y]]-Table_Query_from_Excel_Files2[[#This Row],[LATITUDE_NU]])^2+(Table_Query_from_Excel_Files2[[#This Row],[X]]-Table_Query_from_Excel_Files2[[#This Row],[LONGITUDE_NU]])^2)</f>
        <v>6.008546899125145E-3</v>
      </c>
      <c r="L451">
        <f>Table_Query_from_Excel_Files2[[#This Row],[elevation]]-Table_Query_from_Excel_Files2[[#This Row],[ELEVATION_NU]]</f>
        <v>2.6000000000000014</v>
      </c>
    </row>
    <row r="452" spans="1:12">
      <c r="A452" t="s">
        <v>1191</v>
      </c>
      <c r="B452" t="s">
        <v>1668</v>
      </c>
      <c r="C452" t="s">
        <v>3704</v>
      </c>
      <c r="D452">
        <v>58.520000457800002</v>
      </c>
      <c r="E452">
        <v>24.920000076299999</v>
      </c>
      <c r="F452">
        <v>24</v>
      </c>
      <c r="G452" t="s">
        <v>3704</v>
      </c>
      <c r="H452">
        <v>24.9200000762999</v>
      </c>
      <c r="I452">
        <v>58.520000457800002</v>
      </c>
      <c r="J452">
        <v>24</v>
      </c>
      <c r="K452">
        <f>SQRT((Table_Query_from_Excel_Files2[[#This Row],[Y]]-Table_Query_from_Excel_Files2[[#This Row],[LATITUDE_NU]])^2+(Table_Query_from_Excel_Files2[[#This Row],[X]]-Table_Query_from_Excel_Files2[[#This Row],[LONGITUDE_NU]])^2)</f>
        <v>9.9475983006414026E-14</v>
      </c>
      <c r="L452">
        <f>Table_Query_from_Excel_Files2[[#This Row],[elevation]]-Table_Query_from_Excel_Files2[[#This Row],[ELEVATION_NU]]</f>
        <v>0</v>
      </c>
    </row>
    <row r="453" spans="1:12">
      <c r="A453" t="s">
        <v>1192</v>
      </c>
      <c r="B453" t="s">
        <v>1391</v>
      </c>
      <c r="C453" t="s">
        <v>3706</v>
      </c>
      <c r="D453">
        <v>30.433332443200001</v>
      </c>
      <c r="E453">
        <v>-84.333343505900004</v>
      </c>
      <c r="F453">
        <v>53</v>
      </c>
      <c r="G453" t="s">
        <v>3706</v>
      </c>
      <c r="H453">
        <v>-84.333343505900004</v>
      </c>
      <c r="I453">
        <v>30.433332443200001</v>
      </c>
      <c r="J453">
        <v>53</v>
      </c>
      <c r="K453">
        <f>SQRT((Table_Query_from_Excel_Files2[[#This Row],[Y]]-Table_Query_from_Excel_Files2[[#This Row],[LATITUDE_NU]])^2+(Table_Query_from_Excel_Files2[[#This Row],[X]]-Table_Query_from_Excel_Files2[[#This Row],[LONGITUDE_NU]])^2)</f>
        <v>0</v>
      </c>
      <c r="L453">
        <f>Table_Query_from_Excel_Files2[[#This Row],[elevation]]-Table_Query_from_Excel_Files2[[#This Row],[ELEVATION_NU]]</f>
        <v>0</v>
      </c>
    </row>
    <row r="454" spans="1:12">
      <c r="A454" t="s">
        <v>1193</v>
      </c>
      <c r="B454" t="s">
        <v>1687</v>
      </c>
      <c r="C454" t="s">
        <v>3708</v>
      </c>
      <c r="D454">
        <v>22.7833328247</v>
      </c>
      <c r="E454">
        <v>5.5166668891999997</v>
      </c>
      <c r="F454">
        <v>1377</v>
      </c>
      <c r="G454" t="s">
        <v>3708</v>
      </c>
      <c r="H454">
        <v>5.5166668891999997</v>
      </c>
      <c r="I454">
        <v>22.7833328247</v>
      </c>
      <c r="J454">
        <v>1377</v>
      </c>
      <c r="K454">
        <f>SQRT((Table_Query_from_Excel_Files2[[#This Row],[Y]]-Table_Query_from_Excel_Files2[[#This Row],[LATITUDE_NU]])^2+(Table_Query_from_Excel_Files2[[#This Row],[X]]-Table_Query_from_Excel_Files2[[#This Row],[LONGITUDE_NU]])^2)</f>
        <v>0</v>
      </c>
      <c r="L454">
        <f>Table_Query_from_Excel_Files2[[#This Row],[elevation]]-Table_Query_from_Excel_Files2[[#This Row],[ELEVATION_NU]]</f>
        <v>0</v>
      </c>
    </row>
    <row r="455" spans="1:12">
      <c r="A455" t="s">
        <v>1198</v>
      </c>
      <c r="B455" t="s">
        <v>1386</v>
      </c>
      <c r="C455" t="s">
        <v>3714</v>
      </c>
      <c r="D455">
        <v>1.3999999761999999</v>
      </c>
      <c r="E455">
        <v>172.89999389650001</v>
      </c>
      <c r="G455" t="s">
        <v>3714</v>
      </c>
      <c r="H455">
        <v>172.89999389650001</v>
      </c>
      <c r="I455">
        <v>1.3999999761999999</v>
      </c>
      <c r="J455">
        <v>0</v>
      </c>
      <c r="K455">
        <f>SQRT((Table_Query_from_Excel_Files2[[#This Row],[Y]]-Table_Query_from_Excel_Files2[[#This Row],[LATITUDE_NU]])^2+(Table_Query_from_Excel_Files2[[#This Row],[X]]-Table_Query_from_Excel_Files2[[#This Row],[LONGITUDE_NU]])^2)</f>
        <v>0</v>
      </c>
      <c r="L455">
        <f>Table_Query_from_Excel_Files2[[#This Row],[elevation]]-Table_Query_from_Excel_Files2[[#This Row],[ELEVATION_NU]]</f>
        <v>0</v>
      </c>
    </row>
    <row r="456" spans="1:12">
      <c r="A456" t="s">
        <v>1199</v>
      </c>
      <c r="B456" t="s">
        <v>1512</v>
      </c>
      <c r="C456" t="s">
        <v>3721</v>
      </c>
      <c r="D456">
        <v>41.683334350599999</v>
      </c>
      <c r="E456">
        <v>44.950000762899997</v>
      </c>
      <c r="F456">
        <v>490</v>
      </c>
      <c r="G456" t="s">
        <v>3721</v>
      </c>
      <c r="H456">
        <v>44.950000762899897</v>
      </c>
      <c r="I456">
        <v>41.683334350599999</v>
      </c>
      <c r="J456">
        <v>490</v>
      </c>
      <c r="K456">
        <f>SQRT((Table_Query_from_Excel_Files2[[#This Row],[Y]]-Table_Query_from_Excel_Files2[[#This Row],[LATITUDE_NU]])^2+(Table_Query_from_Excel_Files2[[#This Row],[X]]-Table_Query_from_Excel_Files2[[#This Row],[LONGITUDE_NU]])^2)</f>
        <v>9.9475983006414026E-14</v>
      </c>
      <c r="L456">
        <f>Table_Query_from_Excel_Files2[[#This Row],[elevation]]-Table_Query_from_Excel_Files2[[#This Row],[ELEVATION_NU]]</f>
        <v>0</v>
      </c>
    </row>
    <row r="457" spans="1:12">
      <c r="A457" t="s">
        <v>1200</v>
      </c>
      <c r="B457" t="s">
        <v>1514</v>
      </c>
      <c r="C457" t="s">
        <v>2357</v>
      </c>
      <c r="D457">
        <v>-54.819999694800003</v>
      </c>
      <c r="E457">
        <v>-68.319999694800003</v>
      </c>
      <c r="F457">
        <v>30</v>
      </c>
      <c r="G457" t="s">
        <v>2357</v>
      </c>
      <c r="H457">
        <v>-68.319999694800003</v>
      </c>
      <c r="I457">
        <v>-54.819999694800003</v>
      </c>
      <c r="J457">
        <v>30</v>
      </c>
      <c r="K457">
        <f>SQRT((Table_Query_from_Excel_Files2[[#This Row],[Y]]-Table_Query_from_Excel_Files2[[#This Row],[LATITUDE_NU]])^2+(Table_Query_from_Excel_Files2[[#This Row],[X]]-Table_Query_from_Excel_Files2[[#This Row],[LONGITUDE_NU]])^2)</f>
        <v>0</v>
      </c>
      <c r="L457">
        <f>Table_Query_from_Excel_Files2[[#This Row],[elevation]]-Table_Query_from_Excel_Files2[[#This Row],[ELEVATION_NU]]</f>
        <v>0</v>
      </c>
    </row>
    <row r="458" spans="1:12">
      <c r="A458" t="s">
        <v>1202</v>
      </c>
      <c r="B458" t="s">
        <v>1442</v>
      </c>
      <c r="C458" t="s">
        <v>3760</v>
      </c>
      <c r="D458">
        <v>35.444999694800003</v>
      </c>
      <c r="E458">
        <v>51.229999542199998</v>
      </c>
      <c r="F458">
        <v>1419</v>
      </c>
      <c r="G458" t="s">
        <v>3760</v>
      </c>
      <c r="H458">
        <v>51.229999542199899</v>
      </c>
      <c r="I458">
        <v>35.444999694800003</v>
      </c>
      <c r="J458">
        <v>1419</v>
      </c>
      <c r="K458">
        <f>SQRT((Table_Query_from_Excel_Files2[[#This Row],[Y]]-Table_Query_from_Excel_Files2[[#This Row],[LATITUDE_NU]])^2+(Table_Query_from_Excel_Files2[[#This Row],[X]]-Table_Query_from_Excel_Files2[[#This Row],[LONGITUDE_NU]])^2)</f>
        <v>9.9475983006414026E-14</v>
      </c>
      <c r="L458">
        <f>Table_Query_from_Excel_Files2[[#This Row],[elevation]]-Table_Query_from_Excel_Files2[[#This Row],[ELEVATION_NU]]</f>
        <v>0</v>
      </c>
    </row>
    <row r="459" spans="1:12">
      <c r="A459" t="s">
        <v>1206</v>
      </c>
      <c r="B459" t="s">
        <v>297</v>
      </c>
      <c r="C459" t="s">
        <v>3742</v>
      </c>
      <c r="D459">
        <v>41.054100036599998</v>
      </c>
      <c r="E459">
        <v>-124.1510009766</v>
      </c>
      <c r="F459">
        <v>107</v>
      </c>
      <c r="G459" t="s">
        <v>3742</v>
      </c>
      <c r="H459">
        <v>-124.1510009766</v>
      </c>
      <c r="I459">
        <v>41.054100036599898</v>
      </c>
      <c r="J459">
        <v>107</v>
      </c>
      <c r="K459">
        <f>SQRT((Table_Query_from_Excel_Files2[[#This Row],[Y]]-Table_Query_from_Excel_Files2[[#This Row],[LATITUDE_NU]])^2+(Table_Query_from_Excel_Files2[[#This Row],[X]]-Table_Query_from_Excel_Files2[[#This Row],[LONGITUDE_NU]])^2)</f>
        <v>9.9475983006414026E-14</v>
      </c>
      <c r="L459">
        <f>Table_Query_from_Excel_Files2[[#This Row],[elevation]]-Table_Query_from_Excel_Files2[[#This Row],[ELEVATION_NU]]</f>
        <v>0</v>
      </c>
    </row>
    <row r="460" spans="1:12">
      <c r="A460" t="s">
        <v>1207</v>
      </c>
      <c r="B460" t="s">
        <v>1429</v>
      </c>
      <c r="C460" t="s">
        <v>3727</v>
      </c>
      <c r="D460">
        <v>40.634</v>
      </c>
      <c r="E460">
        <v>22.956</v>
      </c>
      <c r="F460">
        <v>60</v>
      </c>
      <c r="G460" t="s">
        <v>3727</v>
      </c>
      <c r="H460">
        <v>22.956</v>
      </c>
      <c r="I460">
        <v>40.634</v>
      </c>
      <c r="J460">
        <v>60</v>
      </c>
      <c r="K460">
        <f>SQRT((Table_Query_from_Excel_Files2[[#This Row],[Y]]-Table_Query_from_Excel_Files2[[#This Row],[LATITUDE_NU]])^2+(Table_Query_from_Excel_Files2[[#This Row],[X]]-Table_Query_from_Excel_Files2[[#This Row],[LONGITUDE_NU]])^2)</f>
        <v>0</v>
      </c>
      <c r="L460">
        <f>Table_Query_from_Excel_Files2[[#This Row],[elevation]]-Table_Query_from_Excel_Files2[[#This Row],[ELEVATION_NU]]</f>
        <v>0</v>
      </c>
    </row>
    <row r="461" spans="1:12">
      <c r="A461" t="s">
        <v>1208</v>
      </c>
      <c r="B461" t="s">
        <v>1637</v>
      </c>
      <c r="C461" t="s">
        <v>3726</v>
      </c>
      <c r="D461">
        <v>46.900001525900002</v>
      </c>
      <c r="E461">
        <v>-103.37999725340001</v>
      </c>
      <c r="F461">
        <v>870</v>
      </c>
      <c r="G461" t="s">
        <v>3726</v>
      </c>
      <c r="H461">
        <v>-103.37999725340001</v>
      </c>
      <c r="I461">
        <v>46.900001525900002</v>
      </c>
      <c r="J461">
        <v>870</v>
      </c>
      <c r="K461">
        <f>SQRT((Table_Query_from_Excel_Files2[[#This Row],[Y]]-Table_Query_from_Excel_Files2[[#This Row],[LATITUDE_NU]])^2+(Table_Query_from_Excel_Files2[[#This Row],[X]]-Table_Query_from_Excel_Files2[[#This Row],[LONGITUDE_NU]])^2)</f>
        <v>0</v>
      </c>
      <c r="L461">
        <f>Table_Query_from_Excel_Files2[[#This Row],[elevation]]-Table_Query_from_Excel_Files2[[#This Row],[ELEVATION_NU]]</f>
        <v>0</v>
      </c>
    </row>
    <row r="462" spans="1:12">
      <c r="A462" t="s">
        <v>1209</v>
      </c>
      <c r="B462" t="s">
        <v>1469</v>
      </c>
      <c r="C462" t="s">
        <v>3729</v>
      </c>
      <c r="D462">
        <v>76.516670227099993</v>
      </c>
      <c r="E462">
        <v>-68.766670227099993</v>
      </c>
      <c r="F462">
        <v>200</v>
      </c>
      <c r="G462" t="s">
        <v>3729</v>
      </c>
      <c r="H462">
        <v>-68.766670227099894</v>
      </c>
      <c r="I462">
        <v>76.516670227099894</v>
      </c>
      <c r="J462">
        <v>200</v>
      </c>
      <c r="K462">
        <f>SQRT((Table_Query_from_Excel_Files2[[#This Row],[Y]]-Table_Query_from_Excel_Files2[[#This Row],[LATITUDE_NU]])^2+(Table_Query_from_Excel_Files2[[#This Row],[X]]-Table_Query_from_Excel_Files2[[#This Row],[LONGITUDE_NU]])^2)</f>
        <v>1.4068028429806625E-13</v>
      </c>
      <c r="L462">
        <f>Table_Query_from_Excel_Files2[[#This Row],[elevation]]-Table_Query_from_Excel_Files2[[#This Row],[ELEVATION_NU]]</f>
        <v>0</v>
      </c>
    </row>
    <row r="463" spans="1:12">
      <c r="A463" t="s">
        <v>1210</v>
      </c>
      <c r="B463" t="s">
        <v>1560</v>
      </c>
      <c r="C463" t="s">
        <v>3725</v>
      </c>
      <c r="D463">
        <v>47.291999816900002</v>
      </c>
      <c r="E463">
        <v>8.5550003052000001</v>
      </c>
      <c r="F463">
        <v>515</v>
      </c>
      <c r="G463" t="s">
        <v>3725</v>
      </c>
      <c r="H463">
        <v>8.5550003052000001</v>
      </c>
      <c r="I463">
        <v>47.291999816900002</v>
      </c>
      <c r="J463">
        <v>515</v>
      </c>
      <c r="K463">
        <f>SQRT((Table_Query_from_Excel_Files2[[#This Row],[Y]]-Table_Query_from_Excel_Files2[[#This Row],[LATITUDE_NU]])^2+(Table_Query_from_Excel_Files2[[#This Row],[X]]-Table_Query_from_Excel_Files2[[#This Row],[LONGITUDE_NU]])^2)</f>
        <v>0</v>
      </c>
      <c r="L463">
        <f>Table_Query_from_Excel_Files2[[#This Row],[elevation]]-Table_Query_from_Excel_Files2[[#This Row],[ELEVATION_NU]]</f>
        <v>0</v>
      </c>
    </row>
    <row r="464" spans="1:12">
      <c r="A464" t="s">
        <v>1211</v>
      </c>
      <c r="B464" t="s">
        <v>249</v>
      </c>
      <c r="C464" t="s">
        <v>247</v>
      </c>
      <c r="D464">
        <v>71.586166381799998</v>
      </c>
      <c r="E464">
        <v>128.91882324220001</v>
      </c>
      <c r="F464">
        <v>8</v>
      </c>
      <c r="G464" t="s">
        <v>247</v>
      </c>
      <c r="H464">
        <v>128.91882324220001</v>
      </c>
      <c r="I464">
        <v>71.586166381799899</v>
      </c>
      <c r="J464">
        <v>8</v>
      </c>
      <c r="K464">
        <f>SQRT((Table_Query_from_Excel_Files2[[#This Row],[Y]]-Table_Query_from_Excel_Files2[[#This Row],[LATITUDE_NU]])^2+(Table_Query_from_Excel_Files2[[#This Row],[X]]-Table_Query_from_Excel_Files2[[#This Row],[LONGITUDE_NU]])^2)</f>
        <v>9.9475983006414026E-14</v>
      </c>
      <c r="L464">
        <f>Table_Query_from_Excel_Files2[[#This Row],[elevation]]-Table_Query_from_Excel_Files2[[#This Row],[ELEVATION_NU]]</f>
        <v>0</v>
      </c>
    </row>
    <row r="465" spans="1:12">
      <c r="A465" t="s">
        <v>1212</v>
      </c>
      <c r="B465" t="s">
        <v>187</v>
      </c>
      <c r="C465" t="s">
        <v>3717</v>
      </c>
      <c r="D465">
        <v>36.058100000000003</v>
      </c>
      <c r="E465">
        <v>140.1258</v>
      </c>
      <c r="F465">
        <v>25.2</v>
      </c>
      <c r="G465" t="s">
        <v>3717</v>
      </c>
      <c r="H465">
        <v>140.13333129879899</v>
      </c>
      <c r="I465">
        <v>36.049999237100003</v>
      </c>
      <c r="J465">
        <v>31</v>
      </c>
      <c r="K465">
        <f>SQRT((Table_Query_from_Excel_Files2[[#This Row],[Y]]-Table_Query_from_Excel_Files2[[#This Row],[LATITUDE_NU]])^2+(Table_Query_from_Excel_Files2[[#This Row],[X]]-Table_Query_from_Excel_Files2[[#This Row],[LONGITUDE_NU]])^2)</f>
        <v>1.1060868915313635E-2</v>
      </c>
      <c r="L465">
        <f>Table_Query_from_Excel_Files2[[#This Row],[elevation]]-Table_Query_from_Excel_Files2[[#This Row],[ELEVATION_NU]]</f>
        <v>5.8000000000000007</v>
      </c>
    </row>
    <row r="466" spans="1:12">
      <c r="A466" t="s">
        <v>1218</v>
      </c>
      <c r="B466" t="s">
        <v>1723</v>
      </c>
      <c r="C466" t="s">
        <v>3703</v>
      </c>
      <c r="D466">
        <v>34.382339477499997</v>
      </c>
      <c r="E466">
        <v>-117.6887969971</v>
      </c>
      <c r="F466">
        <v>2286</v>
      </c>
      <c r="G466" t="s">
        <v>3703</v>
      </c>
      <c r="H466">
        <v>-117.688796997099</v>
      </c>
      <c r="I466">
        <v>34.382339477499897</v>
      </c>
      <c r="J466">
        <v>2286</v>
      </c>
      <c r="K466">
        <f>SQRT((Table_Query_from_Excel_Files2[[#This Row],[Y]]-Table_Query_from_Excel_Files2[[#This Row],[LATITUDE_NU]])^2+(Table_Query_from_Excel_Files2[[#This Row],[X]]-Table_Query_from_Excel_Files2[[#This Row],[LONGITUDE_NU]])^2)</f>
        <v>9.9972125650319625E-13</v>
      </c>
      <c r="L466">
        <f>Table_Query_from_Excel_Files2[[#This Row],[elevation]]-Table_Query_from_Excel_Files2[[#This Row],[ELEVATION_NU]]</f>
        <v>0</v>
      </c>
    </row>
    <row r="467" spans="1:12">
      <c r="A467" t="s">
        <v>1218</v>
      </c>
      <c r="B467" t="s">
        <v>1723</v>
      </c>
      <c r="C467" t="s">
        <v>3703</v>
      </c>
      <c r="D467">
        <v>34.382339477499997</v>
      </c>
      <c r="E467">
        <v>-117.6887969971</v>
      </c>
      <c r="F467">
        <v>2286</v>
      </c>
      <c r="G467" t="s">
        <v>3703</v>
      </c>
      <c r="H467">
        <v>-117.688796997099</v>
      </c>
      <c r="I467">
        <v>34.382339477499897</v>
      </c>
      <c r="J467">
        <v>2286</v>
      </c>
      <c r="K467">
        <f>SQRT((Table_Query_from_Excel_Files2[[#This Row],[Y]]-Table_Query_from_Excel_Files2[[#This Row],[LATITUDE_NU]])^2+(Table_Query_from_Excel_Files2[[#This Row],[X]]-Table_Query_from_Excel_Files2[[#This Row],[LONGITUDE_NU]])^2)</f>
        <v>9.9972125650319625E-13</v>
      </c>
      <c r="L467">
        <f>Table_Query_from_Excel_Files2[[#This Row],[elevation]]-Table_Query_from_Excel_Files2[[#This Row],[ELEVATION_NU]]</f>
        <v>0</v>
      </c>
    </row>
    <row r="468" spans="1:12">
      <c r="A468" t="s">
        <v>1221</v>
      </c>
      <c r="B468" t="s">
        <v>1437</v>
      </c>
      <c r="C468" t="s">
        <v>3736</v>
      </c>
      <c r="D468">
        <v>30.479999542200002</v>
      </c>
      <c r="E468">
        <v>140.30000305179999</v>
      </c>
      <c r="F468">
        <v>83</v>
      </c>
      <c r="G468" t="s">
        <v>3736</v>
      </c>
      <c r="H468">
        <v>140.300003051799</v>
      </c>
      <c r="I468">
        <v>30.479999542200002</v>
      </c>
      <c r="J468">
        <v>83</v>
      </c>
      <c r="K468">
        <f>SQRT((Table_Query_from_Excel_Files2[[#This Row],[Y]]-Table_Query_from_Excel_Files2[[#This Row],[LATITUDE_NU]])^2+(Table_Query_from_Excel_Files2[[#This Row],[X]]-Table_Query_from_Excel_Files2[[#This Row],[LONGITUDE_NU]])^2)</f>
        <v>9.9475983006414026E-13</v>
      </c>
      <c r="L468">
        <f>Table_Query_from_Excel_Files2[[#This Row],[elevation]]-Table_Query_from_Excel_Files2[[#This Row],[ELEVATION_NU]]</f>
        <v>0</v>
      </c>
    </row>
    <row r="469" spans="1:12">
      <c r="A469" t="s">
        <v>1222</v>
      </c>
      <c r="B469" t="s">
        <v>62</v>
      </c>
      <c r="C469" t="s">
        <v>60</v>
      </c>
      <c r="D469">
        <v>43.783332824699997</v>
      </c>
      <c r="E469">
        <v>-79.466667175300003</v>
      </c>
      <c r="F469">
        <v>198</v>
      </c>
      <c r="G469" t="s">
        <v>60</v>
      </c>
      <c r="H469">
        <v>-79.466667175300003</v>
      </c>
      <c r="I469">
        <v>43.783332824699897</v>
      </c>
      <c r="J469">
        <v>198</v>
      </c>
      <c r="K469">
        <f>SQRT((Table_Query_from_Excel_Files2[[#This Row],[Y]]-Table_Query_from_Excel_Files2[[#This Row],[LATITUDE_NU]])^2+(Table_Query_from_Excel_Files2[[#This Row],[X]]-Table_Query_from_Excel_Files2[[#This Row],[LONGITUDE_NU]])^2)</f>
        <v>9.9475983006414026E-14</v>
      </c>
      <c r="L469">
        <f>Table_Query_from_Excel_Files2[[#This Row],[elevation]]-Table_Query_from_Excel_Files2[[#This Row],[ELEVATION_NU]]</f>
        <v>0</v>
      </c>
    </row>
    <row r="470" spans="1:12">
      <c r="A470" t="s">
        <v>1222</v>
      </c>
      <c r="B470" t="s">
        <v>62</v>
      </c>
      <c r="C470" t="s">
        <v>60</v>
      </c>
      <c r="D470">
        <v>43.783332824699997</v>
      </c>
      <c r="E470">
        <v>-79.466667175300003</v>
      </c>
      <c r="F470">
        <v>198</v>
      </c>
      <c r="G470" t="s">
        <v>60</v>
      </c>
      <c r="H470">
        <v>-79.466667175300003</v>
      </c>
      <c r="I470">
        <v>43.783332824699897</v>
      </c>
      <c r="J470">
        <v>198</v>
      </c>
      <c r="K470">
        <f>SQRT((Table_Query_from_Excel_Files2[[#This Row],[Y]]-Table_Query_from_Excel_Files2[[#This Row],[LATITUDE_NU]])^2+(Table_Query_from_Excel_Files2[[#This Row],[X]]-Table_Query_from_Excel_Files2[[#This Row],[LONGITUDE_NU]])^2)</f>
        <v>9.9475983006414026E-14</v>
      </c>
      <c r="L470">
        <f>Table_Query_from_Excel_Files2[[#This Row],[elevation]]-Table_Query_from_Excel_Files2[[#This Row],[ELEVATION_NU]]</f>
        <v>0</v>
      </c>
    </row>
    <row r="471" spans="1:12">
      <c r="A471" t="s">
        <v>1222</v>
      </c>
      <c r="B471" t="s">
        <v>62</v>
      </c>
      <c r="C471" t="s">
        <v>60</v>
      </c>
      <c r="D471">
        <v>43.783332824699997</v>
      </c>
      <c r="E471">
        <v>-79.466667175300003</v>
      </c>
      <c r="F471">
        <v>198</v>
      </c>
      <c r="G471" t="s">
        <v>60</v>
      </c>
      <c r="H471">
        <v>-79.466667175300003</v>
      </c>
      <c r="I471">
        <v>43.783332824699897</v>
      </c>
      <c r="J471">
        <v>198</v>
      </c>
      <c r="K471">
        <f>SQRT((Table_Query_from_Excel_Files2[[#This Row],[Y]]-Table_Query_from_Excel_Files2[[#This Row],[LATITUDE_NU]])^2+(Table_Query_from_Excel_Files2[[#This Row],[X]]-Table_Query_from_Excel_Files2[[#This Row],[LONGITUDE_NU]])^2)</f>
        <v>9.9475983006414026E-14</v>
      </c>
      <c r="L471">
        <f>Table_Query_from_Excel_Files2[[#This Row],[elevation]]-Table_Query_from_Excel_Files2[[#This Row],[ELEVATION_NU]]</f>
        <v>0</v>
      </c>
    </row>
    <row r="472" spans="1:12">
      <c r="A472" t="s">
        <v>1224</v>
      </c>
      <c r="B472" t="s">
        <v>1530</v>
      </c>
      <c r="C472" t="s">
        <v>3732</v>
      </c>
      <c r="D472">
        <v>39.069999694800003</v>
      </c>
      <c r="E472">
        <v>-95.629997253400006</v>
      </c>
      <c r="F472">
        <v>270</v>
      </c>
      <c r="G472" t="s">
        <v>3732</v>
      </c>
      <c r="H472">
        <v>-95.63</v>
      </c>
      <c r="I472">
        <v>39.07</v>
      </c>
      <c r="J472">
        <v>270</v>
      </c>
      <c r="K472">
        <f>SQRT((Table_Query_from_Excel_Files2[[#This Row],[Y]]-Table_Query_from_Excel_Files2[[#This Row],[LATITUDE_NU]])^2+(Table_Query_from_Excel_Files2[[#This Row],[X]]-Table_Query_from_Excel_Files2[[#This Row],[LONGITUDE_NU]])^2)</f>
        <v>2.7635047564396539E-6</v>
      </c>
      <c r="L472">
        <f>Table_Query_from_Excel_Files2[[#This Row],[elevation]]-Table_Query_from_Excel_Files2[[#This Row],[ELEVATION_NU]]</f>
        <v>0</v>
      </c>
    </row>
    <row r="473" spans="1:12">
      <c r="A473" t="s">
        <v>1226</v>
      </c>
      <c r="B473" t="s">
        <v>1628</v>
      </c>
      <c r="C473" t="s">
        <v>3011</v>
      </c>
      <c r="D473">
        <v>39.950000762899997</v>
      </c>
      <c r="E473">
        <v>32.882999420200001</v>
      </c>
      <c r="F473">
        <v>896</v>
      </c>
      <c r="G473" t="s">
        <v>3011</v>
      </c>
      <c r="H473">
        <v>32.882999420200001</v>
      </c>
      <c r="I473">
        <v>39.950000762899897</v>
      </c>
      <c r="J473">
        <v>896</v>
      </c>
      <c r="K473">
        <f>SQRT((Table_Query_from_Excel_Files2[[#This Row],[Y]]-Table_Query_from_Excel_Files2[[#This Row],[LATITUDE_NU]])^2+(Table_Query_from_Excel_Files2[[#This Row],[X]]-Table_Query_from_Excel_Files2[[#This Row],[LONGITUDE_NU]])^2)</f>
        <v>9.9475983006414026E-14</v>
      </c>
      <c r="L473">
        <f>Table_Query_from_Excel_Files2[[#This Row],[elevation]]-Table_Query_from_Excel_Files2[[#This Row],[ELEVATION_NU]]</f>
        <v>0</v>
      </c>
    </row>
    <row r="474" spans="1:12">
      <c r="A474" t="s">
        <v>1229</v>
      </c>
      <c r="B474" t="s">
        <v>1627</v>
      </c>
      <c r="C474" t="s">
        <v>3744</v>
      </c>
      <c r="D474">
        <v>69.650001525899995</v>
      </c>
      <c r="E474">
        <v>18.9500007629</v>
      </c>
      <c r="F474">
        <v>100</v>
      </c>
      <c r="G474" t="s">
        <v>8274</v>
      </c>
      <c r="H474">
        <v>18.9500007629</v>
      </c>
      <c r="I474">
        <v>69.650001525899896</v>
      </c>
      <c r="J474">
        <v>100</v>
      </c>
      <c r="K474">
        <f>SQRT((Table_Query_from_Excel_Files2[[#This Row],[Y]]-Table_Query_from_Excel_Files2[[#This Row],[LATITUDE_NU]])^2+(Table_Query_from_Excel_Files2[[#This Row],[X]]-Table_Query_from_Excel_Files2[[#This Row],[LONGITUDE_NU]])^2)</f>
        <v>9.9475983006414026E-14</v>
      </c>
      <c r="L474">
        <f>Table_Query_from_Excel_Files2[[#This Row],[elevation]]-Table_Query_from_Excel_Files2[[#This Row],[ELEVATION_NU]]</f>
        <v>0</v>
      </c>
    </row>
    <row r="475" spans="1:12">
      <c r="A475" t="s">
        <v>1236</v>
      </c>
      <c r="B475" t="s">
        <v>1361</v>
      </c>
      <c r="C475" t="s">
        <v>3746</v>
      </c>
      <c r="D475">
        <v>64.169998168899994</v>
      </c>
      <c r="E475">
        <v>100.0699996948</v>
      </c>
      <c r="F475">
        <v>94</v>
      </c>
      <c r="G475" t="s">
        <v>3746</v>
      </c>
      <c r="H475">
        <v>100.0699996948</v>
      </c>
      <c r="I475">
        <v>64.169998168899895</v>
      </c>
      <c r="J475">
        <v>94</v>
      </c>
      <c r="K475">
        <f>SQRT((Table_Query_from_Excel_Files2[[#This Row],[Y]]-Table_Query_from_Excel_Files2[[#This Row],[LATITUDE_NU]])^2+(Table_Query_from_Excel_Files2[[#This Row],[X]]-Table_Query_from_Excel_Files2[[#This Row],[LONGITUDE_NU]])^2)</f>
        <v>9.9475983006414026E-14</v>
      </c>
      <c r="L475">
        <f>Table_Query_from_Excel_Files2[[#This Row],[elevation]]-Table_Query_from_Excel_Files2[[#This Row],[ELEVATION_NU]]</f>
        <v>0</v>
      </c>
    </row>
    <row r="476" spans="1:12">
      <c r="A476" t="s">
        <v>1238</v>
      </c>
      <c r="B476" t="s">
        <v>1587</v>
      </c>
      <c r="C476" t="s">
        <v>3743</v>
      </c>
      <c r="D476">
        <v>8.4833335876000007</v>
      </c>
      <c r="E476">
        <v>76.949996948199995</v>
      </c>
      <c r="F476">
        <v>60</v>
      </c>
      <c r="G476" t="s">
        <v>3743</v>
      </c>
      <c r="H476">
        <v>76.949996948199896</v>
      </c>
      <c r="I476">
        <v>8.4833335876000007</v>
      </c>
      <c r="J476">
        <v>60</v>
      </c>
      <c r="K476">
        <f>SQRT((Table_Query_from_Excel_Files2[[#This Row],[Y]]-Table_Query_from_Excel_Files2[[#This Row],[LATITUDE_NU]])^2+(Table_Query_from_Excel_Files2[[#This Row],[X]]-Table_Query_from_Excel_Files2[[#This Row],[LONGITUDE_NU]])^2)</f>
        <v>9.9475983006414026E-14</v>
      </c>
      <c r="L476">
        <f>Table_Query_from_Excel_Files2[[#This Row],[elevation]]-Table_Query_from_Excel_Files2[[#This Row],[ELEVATION_NU]]</f>
        <v>0</v>
      </c>
    </row>
    <row r="477" spans="1:12">
      <c r="A477" t="s">
        <v>1248</v>
      </c>
      <c r="B477" t="s">
        <v>1445</v>
      </c>
      <c r="C477" t="s">
        <v>3758</v>
      </c>
      <c r="D477">
        <v>8.9829998016000001</v>
      </c>
      <c r="E477">
        <v>-79.532997131299993</v>
      </c>
      <c r="F477">
        <v>50</v>
      </c>
      <c r="G477" t="s">
        <v>3758</v>
      </c>
      <c r="H477">
        <v>-79.532997131299894</v>
      </c>
      <c r="I477">
        <v>8.9829998016000001</v>
      </c>
      <c r="J477">
        <v>50</v>
      </c>
      <c r="K477">
        <f>SQRT((Table_Query_from_Excel_Files2[[#This Row],[Y]]-Table_Query_from_Excel_Files2[[#This Row],[LATITUDE_NU]])^2+(Table_Query_from_Excel_Files2[[#This Row],[X]]-Table_Query_from_Excel_Files2[[#This Row],[LONGITUDE_NU]])^2)</f>
        <v>9.9475983006414026E-14</v>
      </c>
      <c r="L477">
        <f>Table_Query_from_Excel_Files2[[#This Row],[elevation]]-Table_Query_from_Excel_Files2[[#This Row],[ELEVATION_NU]]</f>
        <v>0</v>
      </c>
    </row>
    <row r="478" spans="1:12">
      <c r="A478" t="s">
        <v>1249</v>
      </c>
      <c r="B478" t="s">
        <v>1630</v>
      </c>
      <c r="C478" t="s">
        <v>3762</v>
      </c>
      <c r="D478">
        <v>59.849998474099998</v>
      </c>
      <c r="E478">
        <v>17.520000457799998</v>
      </c>
      <c r="F478">
        <v>15</v>
      </c>
      <c r="G478" t="s">
        <v>3762</v>
      </c>
      <c r="H478">
        <v>17.520000457799899</v>
      </c>
      <c r="I478">
        <v>59.849998474099998</v>
      </c>
      <c r="J478">
        <v>15</v>
      </c>
      <c r="K478">
        <f>SQRT((Table_Query_from_Excel_Files2[[#This Row],[Y]]-Table_Query_from_Excel_Files2[[#This Row],[LATITUDE_NU]])^2+(Table_Query_from_Excel_Files2[[#This Row],[X]]-Table_Query_from_Excel_Files2[[#This Row],[LONGITUDE_NU]])^2)</f>
        <v>9.9475983006414026E-14</v>
      </c>
      <c r="L478">
        <f>Table_Query_from_Excel_Files2[[#This Row],[elevation]]-Table_Query_from_Excel_Files2[[#This Row],[ELEVATION_NU]]</f>
        <v>0</v>
      </c>
    </row>
    <row r="479" spans="1:12">
      <c r="A479" t="s">
        <v>1251</v>
      </c>
      <c r="B479" t="s">
        <v>7</v>
      </c>
      <c r="C479" t="s">
        <v>6</v>
      </c>
      <c r="D479">
        <v>-54.848464965799998</v>
      </c>
      <c r="E479">
        <v>-68.310691833500002</v>
      </c>
      <c r="F479">
        <v>18</v>
      </c>
      <c r="G479" t="s">
        <v>6</v>
      </c>
      <c r="H479">
        <v>-68.310691833500002</v>
      </c>
      <c r="I479">
        <v>-54.848464965799899</v>
      </c>
      <c r="J479">
        <v>18</v>
      </c>
      <c r="K479">
        <f>SQRT((Table_Query_from_Excel_Files2[[#This Row],[Y]]-Table_Query_from_Excel_Files2[[#This Row],[LATITUDE_NU]])^2+(Table_Query_from_Excel_Files2[[#This Row],[X]]-Table_Query_from_Excel_Files2[[#This Row],[LONGITUDE_NU]])^2)</f>
        <v>9.9475983006414026E-14</v>
      </c>
      <c r="L479">
        <f>Table_Query_from_Excel_Files2[[#This Row],[elevation]]-Table_Query_from_Excel_Files2[[#This Row],[ELEVATION_NU]]</f>
        <v>0</v>
      </c>
    </row>
    <row r="480" spans="1:12">
      <c r="A480" t="s">
        <v>1251</v>
      </c>
      <c r="B480" t="s">
        <v>7</v>
      </c>
      <c r="C480" t="s">
        <v>6</v>
      </c>
      <c r="D480">
        <v>-54.848464965799998</v>
      </c>
      <c r="E480">
        <v>-68.310691833500002</v>
      </c>
      <c r="F480">
        <v>18</v>
      </c>
      <c r="G480" t="s">
        <v>6</v>
      </c>
      <c r="H480">
        <v>-68.310691833500002</v>
      </c>
      <c r="I480">
        <v>-54.848464965799899</v>
      </c>
      <c r="J480">
        <v>18</v>
      </c>
      <c r="K480">
        <f>SQRT((Table_Query_from_Excel_Files2[[#This Row],[Y]]-Table_Query_from_Excel_Files2[[#This Row],[LATITUDE_NU]])^2+(Table_Query_from_Excel_Files2[[#This Row],[X]]-Table_Query_from_Excel_Files2[[#This Row],[LONGITUDE_NU]])^2)</f>
        <v>9.9475983006414026E-14</v>
      </c>
      <c r="L480">
        <f>Table_Query_from_Excel_Files2[[#This Row],[elevation]]-Table_Query_from_Excel_Files2[[#This Row],[ELEVATION_NU]]</f>
        <v>0</v>
      </c>
    </row>
    <row r="481" spans="1:12">
      <c r="A481" t="s">
        <v>1261</v>
      </c>
      <c r="B481" t="s">
        <v>1544</v>
      </c>
      <c r="C481" t="s">
        <v>3770</v>
      </c>
      <c r="D481">
        <v>52.200000762899997</v>
      </c>
      <c r="E481">
        <v>-107.3000030518</v>
      </c>
      <c r="F481">
        <v>510</v>
      </c>
      <c r="G481" t="s">
        <v>3770</v>
      </c>
      <c r="H481">
        <v>-107.3000030518</v>
      </c>
      <c r="I481">
        <v>52.200000762899897</v>
      </c>
      <c r="J481">
        <v>510</v>
      </c>
      <c r="K481">
        <f>SQRT((Table_Query_from_Excel_Files2[[#This Row],[Y]]-Table_Query_from_Excel_Files2[[#This Row],[LATITUDE_NU]])^2+(Table_Query_from_Excel_Files2[[#This Row],[X]]-Table_Query_from_Excel_Files2[[#This Row],[LONGITUDE_NU]])^2)</f>
        <v>9.9475983006414026E-14</v>
      </c>
      <c r="L481">
        <f>Table_Query_from_Excel_Files2[[#This Row],[elevation]]-Table_Query_from_Excel_Files2[[#This Row],[ELEVATION_NU]]</f>
        <v>0</v>
      </c>
    </row>
    <row r="482" spans="1:12">
      <c r="A482" t="s">
        <v>1264</v>
      </c>
      <c r="B482" t="s">
        <v>1405</v>
      </c>
      <c r="C482" t="s">
        <v>2081</v>
      </c>
      <c r="D482">
        <v>64.233329772900007</v>
      </c>
      <c r="E482">
        <v>19.766666412399999</v>
      </c>
      <c r="F482">
        <v>225</v>
      </c>
      <c r="G482" t="s">
        <v>2081</v>
      </c>
      <c r="H482">
        <v>19.7666664123999</v>
      </c>
      <c r="I482">
        <v>64.233329772900007</v>
      </c>
      <c r="J482">
        <v>225</v>
      </c>
      <c r="K482">
        <f>SQRT((Table_Query_from_Excel_Files2[[#This Row],[Y]]-Table_Query_from_Excel_Files2[[#This Row],[LATITUDE_NU]])^2+(Table_Query_from_Excel_Files2[[#This Row],[X]]-Table_Query_from_Excel_Files2[[#This Row],[LONGITUDE_NU]])^2)</f>
        <v>9.9475983006414026E-14</v>
      </c>
      <c r="L482">
        <f>Table_Query_from_Excel_Files2[[#This Row],[elevation]]-Table_Query_from_Excel_Files2[[#This Row],[ELEVATION_NU]]</f>
        <v>0</v>
      </c>
    </row>
    <row r="483" spans="1:12">
      <c r="A483" t="s">
        <v>1266</v>
      </c>
      <c r="B483" t="s">
        <v>1704</v>
      </c>
      <c r="C483" t="s">
        <v>3773</v>
      </c>
      <c r="D483">
        <v>42.0833320618</v>
      </c>
      <c r="E483">
        <v>12.516666412399999</v>
      </c>
      <c r="F483">
        <v>262</v>
      </c>
      <c r="G483" t="s">
        <v>3773</v>
      </c>
      <c r="H483">
        <v>12.5166664123999</v>
      </c>
      <c r="I483">
        <v>42.0833320618</v>
      </c>
      <c r="J483">
        <v>262</v>
      </c>
      <c r="K483">
        <f>SQRT((Table_Query_from_Excel_Files2[[#This Row],[Y]]-Table_Query_from_Excel_Files2[[#This Row],[LATITUDE_NU]])^2+(Table_Query_from_Excel_Files2[[#This Row],[X]]-Table_Query_from_Excel_Files2[[#This Row],[LONGITUDE_NU]])^2)</f>
        <v>9.9475983006414026E-14</v>
      </c>
      <c r="L483">
        <f>Table_Query_from_Excel_Files2[[#This Row],[elevation]]-Table_Query_from_Excel_Files2[[#This Row],[ELEVATION_NU]]</f>
        <v>0</v>
      </c>
    </row>
    <row r="484" spans="1:12">
      <c r="A484" t="s">
        <v>1269</v>
      </c>
      <c r="B484" t="s">
        <v>1556</v>
      </c>
      <c r="C484" t="s">
        <v>3783</v>
      </c>
      <c r="D484">
        <v>48.5833320618</v>
      </c>
      <c r="E484">
        <v>45.716667175300003</v>
      </c>
      <c r="F484">
        <v>60</v>
      </c>
      <c r="G484" t="s">
        <v>3783</v>
      </c>
      <c r="H484">
        <v>45.716667175300003</v>
      </c>
      <c r="I484">
        <v>48.5833320618</v>
      </c>
      <c r="J484">
        <v>60</v>
      </c>
      <c r="K484">
        <f>SQRT((Table_Query_from_Excel_Files2[[#This Row],[Y]]-Table_Query_from_Excel_Files2[[#This Row],[LATITUDE_NU]])^2+(Table_Query_from_Excel_Files2[[#This Row],[X]]-Table_Query_from_Excel_Files2[[#This Row],[LONGITUDE_NU]])^2)</f>
        <v>0</v>
      </c>
      <c r="L484">
        <f>Table_Query_from_Excel_Files2[[#This Row],[elevation]]-Table_Query_from_Excel_Files2[[#This Row],[ELEVATION_NU]]</f>
        <v>0</v>
      </c>
    </row>
    <row r="485" spans="1:12">
      <c r="A485" t="s">
        <v>1270</v>
      </c>
      <c r="B485" t="s">
        <v>1500</v>
      </c>
      <c r="C485" t="s">
        <v>3776</v>
      </c>
      <c r="D485">
        <v>18.336200714099999</v>
      </c>
      <c r="E485">
        <v>-64.796203613299994</v>
      </c>
      <c r="F485">
        <v>56</v>
      </c>
      <c r="G485" t="s">
        <v>3776</v>
      </c>
      <c r="H485">
        <v>-64.796203613299895</v>
      </c>
      <c r="I485">
        <v>18.336200714099899</v>
      </c>
      <c r="J485">
        <v>56</v>
      </c>
      <c r="K485">
        <f>SQRT((Table_Query_from_Excel_Files2[[#This Row],[Y]]-Table_Query_from_Excel_Files2[[#This Row],[LATITUDE_NU]])^2+(Table_Query_from_Excel_Files2[[#This Row],[X]]-Table_Query_from_Excel_Files2[[#This Row],[LONGITUDE_NU]])^2)</f>
        <v>1.4068028429806625E-13</v>
      </c>
      <c r="L485">
        <f>Table_Query_from_Excel_Files2[[#This Row],[elevation]]-Table_Query_from_Excel_Files2[[#This Row],[ELEVATION_NU]]</f>
        <v>0</v>
      </c>
    </row>
    <row r="486" spans="1:12">
      <c r="A486" t="s">
        <v>1275</v>
      </c>
      <c r="B486" t="s">
        <v>1502</v>
      </c>
      <c r="C486" t="s">
        <v>3766</v>
      </c>
      <c r="D486">
        <v>48.490001678500001</v>
      </c>
      <c r="E486">
        <v>2.0199999809000002</v>
      </c>
      <c r="F486">
        <v>114</v>
      </c>
      <c r="G486" t="s">
        <v>3766</v>
      </c>
      <c r="H486">
        <v>2.0199999809000002</v>
      </c>
      <c r="I486">
        <v>48.490001678500001</v>
      </c>
      <c r="J486">
        <v>114</v>
      </c>
      <c r="K486">
        <f>SQRT((Table_Query_from_Excel_Files2[[#This Row],[Y]]-Table_Query_from_Excel_Files2[[#This Row],[LATITUDE_NU]])^2+(Table_Query_from_Excel_Files2[[#This Row],[X]]-Table_Query_from_Excel_Files2[[#This Row],[LONGITUDE_NU]])^2)</f>
        <v>0</v>
      </c>
      <c r="L486">
        <f>Table_Query_from_Excel_Files2[[#This Row],[elevation]]-Table_Query_from_Excel_Files2[[#This Row],[ELEVATION_NU]]</f>
        <v>0</v>
      </c>
    </row>
    <row r="487" spans="1:12">
      <c r="A487" t="s">
        <v>1276</v>
      </c>
      <c r="B487" t="s">
        <v>1425</v>
      </c>
      <c r="C487" t="s">
        <v>3782</v>
      </c>
      <c r="D487">
        <v>43.1199989319</v>
      </c>
      <c r="E487">
        <v>131.89999389650001</v>
      </c>
      <c r="F487">
        <v>80</v>
      </c>
      <c r="G487" t="s">
        <v>3782</v>
      </c>
      <c r="H487">
        <v>131.89999389650001</v>
      </c>
      <c r="I487">
        <v>43.1199989319</v>
      </c>
      <c r="J487">
        <v>80</v>
      </c>
      <c r="K487">
        <f>SQRT((Table_Query_from_Excel_Files2[[#This Row],[Y]]-Table_Query_from_Excel_Files2[[#This Row],[LATITUDE_NU]])^2+(Table_Query_from_Excel_Files2[[#This Row],[X]]-Table_Query_from_Excel_Files2[[#This Row],[LONGITUDE_NU]])^2)</f>
        <v>0</v>
      </c>
      <c r="L487">
        <f>Table_Query_from_Excel_Files2[[#This Row],[elevation]]-Table_Query_from_Excel_Files2[[#This Row],[ELEVATION_NU]]</f>
        <v>0</v>
      </c>
    </row>
    <row r="488" spans="1:12">
      <c r="A488" t="s">
        <v>1277</v>
      </c>
      <c r="B488" t="s">
        <v>1435</v>
      </c>
      <c r="C488" t="s">
        <v>3769</v>
      </c>
      <c r="D488">
        <v>41.5</v>
      </c>
      <c r="E488">
        <v>-87</v>
      </c>
      <c r="F488">
        <v>240</v>
      </c>
      <c r="G488" t="s">
        <v>3769</v>
      </c>
      <c r="H488">
        <v>-87</v>
      </c>
      <c r="I488">
        <v>41.5</v>
      </c>
      <c r="J488">
        <v>240</v>
      </c>
      <c r="K488">
        <f>SQRT((Table_Query_from_Excel_Files2[[#This Row],[Y]]-Table_Query_from_Excel_Files2[[#This Row],[LATITUDE_NU]])^2+(Table_Query_from_Excel_Files2[[#This Row],[X]]-Table_Query_from_Excel_Files2[[#This Row],[LONGITUDE_NU]])^2)</f>
        <v>0</v>
      </c>
      <c r="L488">
        <f>Table_Query_from_Excel_Files2[[#This Row],[elevation]]-Table_Query_from_Excel_Files2[[#This Row],[ELEVATION_NU]]</f>
        <v>0</v>
      </c>
    </row>
    <row r="489" spans="1:12">
      <c r="A489" t="s">
        <v>1278</v>
      </c>
      <c r="B489" t="s">
        <v>1547</v>
      </c>
      <c r="C489" t="s">
        <v>3771</v>
      </c>
      <c r="D489">
        <v>25.2999992371</v>
      </c>
      <c r="E489">
        <v>83.016670227099993</v>
      </c>
      <c r="F489">
        <v>76</v>
      </c>
      <c r="G489" t="s">
        <v>3771</v>
      </c>
      <c r="H489">
        <v>83.016670227099894</v>
      </c>
      <c r="I489">
        <v>25.2999992371</v>
      </c>
      <c r="J489">
        <v>76</v>
      </c>
      <c r="K489">
        <f>SQRT((Table_Query_from_Excel_Files2[[#This Row],[Y]]-Table_Query_from_Excel_Files2[[#This Row],[LATITUDE_NU]])^2+(Table_Query_from_Excel_Files2[[#This Row],[X]]-Table_Query_from_Excel_Files2[[#This Row],[LONGITUDE_NU]])^2)</f>
        <v>9.9475983006414026E-14</v>
      </c>
      <c r="L489">
        <f>Table_Query_from_Excel_Files2[[#This Row],[elevation]]-Table_Query_from_Excel_Files2[[#This Row],[ELEVATION_NU]]</f>
        <v>0</v>
      </c>
    </row>
    <row r="490" spans="1:12">
      <c r="A490" t="s">
        <v>1280</v>
      </c>
      <c r="B490" t="s">
        <v>1367</v>
      </c>
      <c r="C490" t="s">
        <v>3784</v>
      </c>
      <c r="D490">
        <v>51.900001525900002</v>
      </c>
      <c r="E490">
        <v>39.599998474099998</v>
      </c>
      <c r="F490">
        <v>145</v>
      </c>
      <c r="G490" t="s">
        <v>3784</v>
      </c>
      <c r="H490">
        <v>39.599998474099898</v>
      </c>
      <c r="I490">
        <v>51.900001525900002</v>
      </c>
      <c r="J490">
        <v>145</v>
      </c>
      <c r="K490">
        <f>SQRT((Table_Query_from_Excel_Files2[[#This Row],[Y]]-Table_Query_from_Excel_Files2[[#This Row],[LATITUDE_NU]])^2+(Table_Query_from_Excel_Files2[[#This Row],[X]]-Table_Query_from_Excel_Files2[[#This Row],[LONGITUDE_NU]])^2)</f>
        <v>9.9475983006414026E-14</v>
      </c>
      <c r="L490">
        <f>Table_Query_from_Excel_Files2[[#This Row],[elevation]]-Table_Query_from_Excel_Files2[[#This Row],[ELEVATION_NU]]</f>
        <v>0</v>
      </c>
    </row>
    <row r="491" spans="1:12">
      <c r="A491" t="s">
        <v>1286</v>
      </c>
      <c r="B491" t="s">
        <v>1666</v>
      </c>
      <c r="C491" t="s">
        <v>3785</v>
      </c>
      <c r="D491">
        <v>-78.269996643100001</v>
      </c>
      <c r="E491">
        <v>106.5100021362</v>
      </c>
      <c r="F491">
        <v>-1</v>
      </c>
      <c r="G491" t="s">
        <v>3785</v>
      </c>
      <c r="H491">
        <v>106.5100021362</v>
      </c>
      <c r="I491">
        <v>-78.269996643100001</v>
      </c>
      <c r="J491">
        <v>-1</v>
      </c>
      <c r="K491">
        <f>SQRT((Table_Query_from_Excel_Files2[[#This Row],[Y]]-Table_Query_from_Excel_Files2[[#This Row],[LATITUDE_NU]])^2+(Table_Query_from_Excel_Files2[[#This Row],[X]]-Table_Query_from_Excel_Files2[[#This Row],[LONGITUDE_NU]])^2)</f>
        <v>0</v>
      </c>
      <c r="L491">
        <f>Table_Query_from_Excel_Files2[[#This Row],[elevation]]-Table_Query_from_Excel_Files2[[#This Row],[ELEVATION_NU]]</f>
        <v>0</v>
      </c>
    </row>
    <row r="492" spans="1:12">
      <c r="A492" t="s">
        <v>1288</v>
      </c>
      <c r="B492" t="s">
        <v>1365</v>
      </c>
      <c r="C492" t="s">
        <v>3780</v>
      </c>
      <c r="D492">
        <v>59.450000762899997</v>
      </c>
      <c r="E492">
        <v>112.58000183110001</v>
      </c>
      <c r="F492">
        <v>186</v>
      </c>
      <c r="G492" t="s">
        <v>3780</v>
      </c>
      <c r="H492">
        <v>112.58000183110001</v>
      </c>
      <c r="I492">
        <v>59.450000762899897</v>
      </c>
      <c r="J492">
        <v>186</v>
      </c>
      <c r="K492">
        <f>SQRT((Table_Query_from_Excel_Files2[[#This Row],[Y]]-Table_Query_from_Excel_Files2[[#This Row],[LATITUDE_NU]])^2+(Table_Query_from_Excel_Files2[[#This Row],[X]]-Table_Query_from_Excel_Files2[[#This Row],[LONGITUDE_NU]])^2)</f>
        <v>9.9475983006414026E-14</v>
      </c>
      <c r="L492">
        <f>Table_Query_from_Excel_Files2[[#This Row],[elevation]]-Table_Query_from_Excel_Files2[[#This Row],[ELEVATION_NU]]</f>
        <v>0</v>
      </c>
    </row>
    <row r="493" spans="1:12">
      <c r="A493" t="s">
        <v>1289</v>
      </c>
      <c r="B493" t="s">
        <v>1488</v>
      </c>
      <c r="C493" t="s">
        <v>3768</v>
      </c>
      <c r="D493">
        <v>51.937999725300003</v>
      </c>
      <c r="E493">
        <v>-10.248000145000001</v>
      </c>
      <c r="F493">
        <v>14</v>
      </c>
      <c r="G493" t="s">
        <v>3768</v>
      </c>
      <c r="H493">
        <v>-10.248000145000001</v>
      </c>
      <c r="I493">
        <v>51.937999725300003</v>
      </c>
      <c r="J493">
        <v>14</v>
      </c>
      <c r="K493">
        <f>SQRT((Table_Query_from_Excel_Files2[[#This Row],[Y]]-Table_Query_from_Excel_Files2[[#This Row],[LATITUDE_NU]])^2+(Table_Query_from_Excel_Files2[[#This Row],[X]]-Table_Query_from_Excel_Files2[[#This Row],[LONGITUDE_NU]])^2)</f>
        <v>0</v>
      </c>
      <c r="L493">
        <f>Table_Query_from_Excel_Files2[[#This Row],[elevation]]-Table_Query_from_Excel_Files2[[#This Row],[ELEVATION_NU]]</f>
        <v>0</v>
      </c>
    </row>
    <row r="494" spans="1:12">
      <c r="A494" t="s">
        <v>1290</v>
      </c>
      <c r="B494" t="s">
        <v>1525</v>
      </c>
      <c r="C494" t="s">
        <v>3794</v>
      </c>
      <c r="D494">
        <v>37.939998626700003</v>
      </c>
      <c r="E494">
        <v>-75.459999084499998</v>
      </c>
      <c r="F494">
        <v>13</v>
      </c>
      <c r="G494" t="s">
        <v>3794</v>
      </c>
      <c r="H494">
        <v>-75.459999084499898</v>
      </c>
      <c r="I494">
        <v>37.939998626700003</v>
      </c>
      <c r="J494">
        <v>13</v>
      </c>
      <c r="K494">
        <f>SQRT((Table_Query_from_Excel_Files2[[#This Row],[Y]]-Table_Query_from_Excel_Files2[[#This Row],[LATITUDE_NU]])^2+(Table_Query_from_Excel_Files2[[#This Row],[X]]-Table_Query_from_Excel_Files2[[#This Row],[LONGITUDE_NU]])^2)</f>
        <v>9.9475983006414026E-14</v>
      </c>
      <c r="L494">
        <f>Table_Query_from_Excel_Files2[[#This Row],[elevation]]-Table_Query_from_Excel_Files2[[#This Row],[ELEVATION_NU]]</f>
        <v>0</v>
      </c>
    </row>
    <row r="495" spans="1:12">
      <c r="A495" t="s">
        <v>1290</v>
      </c>
      <c r="B495" t="s">
        <v>1525</v>
      </c>
      <c r="C495" t="s">
        <v>3794</v>
      </c>
      <c r="D495">
        <v>37.939998626700003</v>
      </c>
      <c r="E495">
        <v>-75.459999084499998</v>
      </c>
      <c r="F495">
        <v>13</v>
      </c>
      <c r="G495" t="s">
        <v>3794</v>
      </c>
      <c r="H495">
        <v>-75.459999084499898</v>
      </c>
      <c r="I495">
        <v>37.939998626700003</v>
      </c>
      <c r="J495">
        <v>13</v>
      </c>
      <c r="K495">
        <f>SQRT((Table_Query_from_Excel_Files2[[#This Row],[Y]]-Table_Query_from_Excel_Files2[[#This Row],[LATITUDE_NU]])^2+(Table_Query_from_Excel_Files2[[#This Row],[X]]-Table_Query_from_Excel_Files2[[#This Row],[LONGITUDE_NU]])^2)</f>
        <v>9.9475983006414026E-14</v>
      </c>
      <c r="L495">
        <f>Table_Query_from_Excel_Files2[[#This Row],[elevation]]-Table_Query_from_Excel_Files2[[#This Row],[ELEVATION_NU]]</f>
        <v>0</v>
      </c>
    </row>
    <row r="496" spans="1:12">
      <c r="A496" t="s">
        <v>1290</v>
      </c>
      <c r="B496" t="s">
        <v>1525</v>
      </c>
      <c r="C496" t="s">
        <v>3794</v>
      </c>
      <c r="D496">
        <v>37.939998626700003</v>
      </c>
      <c r="E496">
        <v>-75.459999084499998</v>
      </c>
      <c r="F496">
        <v>13</v>
      </c>
      <c r="G496" t="s">
        <v>3794</v>
      </c>
      <c r="H496">
        <v>-75.459999084499898</v>
      </c>
      <c r="I496">
        <v>37.939998626700003</v>
      </c>
      <c r="J496">
        <v>13</v>
      </c>
      <c r="K496">
        <f>SQRT((Table_Query_from_Excel_Files2[[#This Row],[Y]]-Table_Query_from_Excel_Files2[[#This Row],[LATITUDE_NU]])^2+(Table_Query_from_Excel_Files2[[#This Row],[X]]-Table_Query_from_Excel_Files2[[#This Row],[LONGITUDE_NU]])^2)</f>
        <v>9.9475983006414026E-14</v>
      </c>
      <c r="L496">
        <f>Table_Query_from_Excel_Files2[[#This Row],[elevation]]-Table_Query_from_Excel_Files2[[#This Row],[ELEVATION_NU]]</f>
        <v>0</v>
      </c>
    </row>
    <row r="497" spans="1:12">
      <c r="A497" t="s">
        <v>1294</v>
      </c>
      <c r="B497" t="s">
        <v>1676</v>
      </c>
      <c r="C497" t="s">
        <v>3799</v>
      </c>
      <c r="D497">
        <v>-7.5700001717000003</v>
      </c>
      <c r="E497">
        <v>112.6500015259</v>
      </c>
      <c r="F497">
        <v>50</v>
      </c>
      <c r="G497" t="s">
        <v>3799</v>
      </c>
      <c r="H497">
        <v>112.6500015259</v>
      </c>
      <c r="I497">
        <v>-7.5700001717000003</v>
      </c>
      <c r="J497">
        <v>50</v>
      </c>
      <c r="K497">
        <f>SQRT((Table_Query_from_Excel_Files2[[#This Row],[Y]]-Table_Query_from_Excel_Files2[[#This Row],[LATITUDE_NU]])^2+(Table_Query_from_Excel_Files2[[#This Row],[X]]-Table_Query_from_Excel_Files2[[#This Row],[LONGITUDE_NU]])^2)</f>
        <v>0</v>
      </c>
      <c r="L497">
        <f>Table_Query_from_Excel_Files2[[#This Row],[elevation]]-Table_Query_from_Excel_Files2[[#This Row],[ELEVATION_NU]]</f>
        <v>0</v>
      </c>
    </row>
    <row r="498" spans="1:12">
      <c r="A498" t="s">
        <v>1294</v>
      </c>
      <c r="B498" t="s">
        <v>1676</v>
      </c>
      <c r="C498" t="s">
        <v>3799</v>
      </c>
      <c r="D498">
        <v>-7.5700001717000003</v>
      </c>
      <c r="E498">
        <v>112.6500015259</v>
      </c>
      <c r="F498">
        <v>50</v>
      </c>
      <c r="G498" t="s">
        <v>3799</v>
      </c>
      <c r="H498">
        <v>112.6500015259</v>
      </c>
      <c r="I498">
        <v>-7.5700001717000003</v>
      </c>
      <c r="J498">
        <v>50</v>
      </c>
      <c r="K498">
        <f>SQRT((Table_Query_from_Excel_Files2[[#This Row],[Y]]-Table_Query_from_Excel_Files2[[#This Row],[LATITUDE_NU]])^2+(Table_Query_from_Excel_Files2[[#This Row],[X]]-Table_Query_from_Excel_Files2[[#This Row],[LONGITUDE_NU]])^2)</f>
        <v>0</v>
      </c>
      <c r="L498">
        <f>Table_Query_from_Excel_Files2[[#This Row],[elevation]]-Table_Query_from_Excel_Files2[[#This Row],[ELEVATION_NU]]</f>
        <v>0</v>
      </c>
    </row>
    <row r="499" spans="1:12">
      <c r="A499" t="s">
        <v>1297</v>
      </c>
      <c r="B499" t="s">
        <v>2895</v>
      </c>
      <c r="C499" t="s">
        <v>3800</v>
      </c>
      <c r="D499">
        <v>47.770000457800002</v>
      </c>
      <c r="E499">
        <v>9.5799999237000009</v>
      </c>
      <c r="F499">
        <v>445</v>
      </c>
      <c r="G499" t="s">
        <v>3800</v>
      </c>
      <c r="H499">
        <v>9.5799999237000009</v>
      </c>
      <c r="I499">
        <v>47.770000457800002</v>
      </c>
      <c r="J499">
        <v>445</v>
      </c>
      <c r="K499">
        <f>SQRT((Table_Query_from_Excel_Files2[[#This Row],[Y]]-Table_Query_from_Excel_Files2[[#This Row],[LATITUDE_NU]])^2+(Table_Query_from_Excel_Files2[[#This Row],[X]]-Table_Query_from_Excel_Files2[[#This Row],[LONGITUDE_NU]])^2)</f>
        <v>0</v>
      </c>
      <c r="L499">
        <f>Table_Query_from_Excel_Files2[[#This Row],[elevation]]-Table_Query_from_Excel_Files2[[#This Row],[ELEVATION_NU]]</f>
        <v>0</v>
      </c>
    </row>
    <row r="500" spans="1:12">
      <c r="A500" t="s">
        <v>1297</v>
      </c>
      <c r="B500" t="s">
        <v>2895</v>
      </c>
      <c r="C500" t="s">
        <v>3800</v>
      </c>
      <c r="D500">
        <v>47.770000457800002</v>
      </c>
      <c r="E500">
        <v>9.5799999237000009</v>
      </c>
      <c r="F500">
        <v>445</v>
      </c>
      <c r="G500" t="s">
        <v>3800</v>
      </c>
      <c r="H500">
        <v>9.5799999237000009</v>
      </c>
      <c r="I500">
        <v>47.770000457800002</v>
      </c>
      <c r="K500">
        <f>SQRT((Table_Query_from_Excel_Files2[[#This Row],[Y]]-Table_Query_from_Excel_Files2[[#This Row],[LATITUDE_NU]])^2+(Table_Query_from_Excel_Files2[[#This Row],[X]]-Table_Query_from_Excel_Files2[[#This Row],[LONGITUDE_NU]])^2)</f>
        <v>0</v>
      </c>
      <c r="L500">
        <f>Table_Query_from_Excel_Files2[[#This Row],[elevation]]-Table_Query_from_Excel_Files2[[#This Row],[ELEVATION_NU]]</f>
        <v>-445</v>
      </c>
    </row>
    <row r="501" spans="1:12">
      <c r="A501" t="s">
        <v>1298</v>
      </c>
      <c r="B501" t="s">
        <v>1472</v>
      </c>
      <c r="C501" t="s">
        <v>3801</v>
      </c>
      <c r="D501">
        <v>-41.279998779300001</v>
      </c>
      <c r="E501">
        <v>174.67999267580001</v>
      </c>
      <c r="F501">
        <v>126</v>
      </c>
      <c r="G501" t="s">
        <v>3801</v>
      </c>
      <c r="H501">
        <v>174.67999267580001</v>
      </c>
      <c r="I501">
        <v>-41.279998779300001</v>
      </c>
      <c r="J501">
        <v>126</v>
      </c>
      <c r="K501">
        <f>SQRT((Table_Query_from_Excel_Files2[[#This Row],[Y]]-Table_Query_from_Excel_Files2[[#This Row],[LATITUDE_NU]])^2+(Table_Query_from_Excel_Files2[[#This Row],[X]]-Table_Query_from_Excel_Files2[[#This Row],[LONGITUDE_NU]])^2)</f>
        <v>0</v>
      </c>
      <c r="L501">
        <f>Table_Query_from_Excel_Files2[[#This Row],[elevation]]-Table_Query_from_Excel_Files2[[#This Row],[ELEVATION_NU]]</f>
        <v>0</v>
      </c>
    </row>
    <row r="502" spans="1:12">
      <c r="A502" t="s">
        <v>1302</v>
      </c>
      <c r="B502" t="s">
        <v>1433</v>
      </c>
      <c r="C502" t="s">
        <v>3806</v>
      </c>
      <c r="D502">
        <v>32.3800010681</v>
      </c>
      <c r="E502">
        <v>-106.4800033569</v>
      </c>
      <c r="F502">
        <v>1224</v>
      </c>
      <c r="G502" t="s">
        <v>3806</v>
      </c>
      <c r="H502">
        <v>-106.4800033569</v>
      </c>
      <c r="I502">
        <v>32.3800010681</v>
      </c>
      <c r="J502">
        <v>1224</v>
      </c>
      <c r="K502">
        <f>SQRT((Table_Query_from_Excel_Files2[[#This Row],[Y]]-Table_Query_from_Excel_Files2[[#This Row],[LATITUDE_NU]])^2+(Table_Query_from_Excel_Files2[[#This Row],[X]]-Table_Query_from_Excel_Files2[[#This Row],[LONGITUDE_NU]])^2)</f>
        <v>0</v>
      </c>
      <c r="L502">
        <f>Table_Query_from_Excel_Files2[[#This Row],[elevation]]-Table_Query_from_Excel_Files2[[#This Row],[ELEVATION_NU]]</f>
        <v>0</v>
      </c>
    </row>
    <row r="503" spans="1:12">
      <c r="A503" t="s">
        <v>1307</v>
      </c>
      <c r="B503" t="s">
        <v>1377</v>
      </c>
      <c r="C503" t="s">
        <v>3804</v>
      </c>
      <c r="D503">
        <v>40.474899292000003</v>
      </c>
      <c r="E503">
        <v>-86.992401122999993</v>
      </c>
      <c r="F503">
        <v>215</v>
      </c>
      <c r="G503" t="s">
        <v>3804</v>
      </c>
      <c r="H503">
        <v>-86.992401122999894</v>
      </c>
      <c r="I503">
        <v>40.474899292000003</v>
      </c>
      <c r="J503">
        <v>215</v>
      </c>
      <c r="K503">
        <f>SQRT((Table_Query_from_Excel_Files2[[#This Row],[Y]]-Table_Query_from_Excel_Files2[[#This Row],[LATITUDE_NU]])^2+(Table_Query_from_Excel_Files2[[#This Row],[X]]-Table_Query_from_Excel_Files2[[#This Row],[LONGITUDE_NU]])^2)</f>
        <v>9.9475983006414026E-14</v>
      </c>
      <c r="L503">
        <f>Table_Query_from_Excel_Files2[[#This Row],[elevation]]-Table_Query_from_Excel_Files2[[#This Row],[ELEVATION_NU]]</f>
        <v>0</v>
      </c>
    </row>
    <row r="504" spans="1:12">
      <c r="A504" t="s">
        <v>1308</v>
      </c>
      <c r="B504" t="s">
        <v>1653</v>
      </c>
      <c r="C504" t="s">
        <v>2372</v>
      </c>
      <c r="D504">
        <v>36.287498474099998</v>
      </c>
      <c r="E504">
        <v>100.8963012695</v>
      </c>
      <c r="F504">
        <v>3810</v>
      </c>
      <c r="G504" t="s">
        <v>2372</v>
      </c>
      <c r="H504">
        <v>100.8963012695</v>
      </c>
      <c r="I504">
        <v>36.287498474099898</v>
      </c>
      <c r="J504">
        <v>3810</v>
      </c>
      <c r="K504">
        <f>SQRT((Table_Query_from_Excel_Files2[[#This Row],[Y]]-Table_Query_from_Excel_Files2[[#This Row],[LATITUDE_NU]])^2+(Table_Query_from_Excel_Files2[[#This Row],[X]]-Table_Query_from_Excel_Files2[[#This Row],[LONGITUDE_NU]])^2)</f>
        <v>9.9475983006414026E-14</v>
      </c>
      <c r="L504">
        <f>Table_Query_from_Excel_Files2[[#This Row],[elevation]]-Table_Query_from_Excel_Files2[[#This Row],[ELEVATION_NU]]</f>
        <v>0</v>
      </c>
    </row>
    <row r="505" spans="1:12">
      <c r="A505" t="s">
        <v>1310</v>
      </c>
      <c r="B505" t="s">
        <v>1595</v>
      </c>
      <c r="C505" t="s">
        <v>3813</v>
      </c>
      <c r="D505">
        <v>-30.9500007629</v>
      </c>
      <c r="E505">
        <v>136.52000427249999</v>
      </c>
      <c r="F505">
        <v>146</v>
      </c>
      <c r="G505" t="s">
        <v>3813</v>
      </c>
      <c r="H505">
        <v>136.52000427249899</v>
      </c>
      <c r="I505">
        <v>-30.950000762899901</v>
      </c>
      <c r="J505">
        <v>146</v>
      </c>
      <c r="K505">
        <f>SQRT((Table_Query_from_Excel_Files2[[#This Row],[Y]]-Table_Query_from_Excel_Files2[[#This Row],[LATITUDE_NU]])^2+(Table_Query_from_Excel_Files2[[#This Row],[X]]-Table_Query_from_Excel_Files2[[#This Row],[LONGITUDE_NU]])^2)</f>
        <v>9.9972125650319625E-13</v>
      </c>
      <c r="L505">
        <f>Table_Query_from_Excel_Files2[[#This Row],[elevation]]-Table_Query_from_Excel_Files2[[#This Row],[ELEVATION_NU]]</f>
        <v>0</v>
      </c>
    </row>
    <row r="506" spans="1:12">
      <c r="A506" t="s">
        <v>1314</v>
      </c>
      <c r="B506" t="s">
        <v>1537</v>
      </c>
      <c r="C506" t="s">
        <v>3811</v>
      </c>
      <c r="D506">
        <v>49.900001525900002</v>
      </c>
      <c r="E506">
        <v>-97.233329772900007</v>
      </c>
      <c r="F506">
        <v>239</v>
      </c>
      <c r="G506" t="s">
        <v>3811</v>
      </c>
      <c r="H506">
        <v>-97.233329772900007</v>
      </c>
      <c r="I506">
        <v>49.900001525900002</v>
      </c>
      <c r="J506">
        <v>239</v>
      </c>
      <c r="K506">
        <f>SQRT((Table_Query_from_Excel_Files2[[#This Row],[Y]]-Table_Query_from_Excel_Files2[[#This Row],[LATITUDE_NU]])^2+(Table_Query_from_Excel_Files2[[#This Row],[X]]-Table_Query_from_Excel_Files2[[#This Row],[LONGITUDE_NU]])^2)</f>
        <v>0</v>
      </c>
      <c r="L506">
        <f>Table_Query_from_Excel_Files2[[#This Row],[elevation]]-Table_Query_from_Excel_Files2[[#This Row],[ELEVATION_NU]]</f>
        <v>0</v>
      </c>
    </row>
    <row r="507" spans="1:12">
      <c r="A507" t="s">
        <v>1315</v>
      </c>
      <c r="B507" t="s">
        <v>1467</v>
      </c>
      <c r="C507" t="s">
        <v>2373</v>
      </c>
      <c r="D507">
        <v>43.932637999999997</v>
      </c>
      <c r="E507">
        <v>-60.008608000000002</v>
      </c>
      <c r="F507">
        <v>2</v>
      </c>
      <c r="G507" t="s">
        <v>2373</v>
      </c>
      <c r="H507">
        <v>-60.008608000000002</v>
      </c>
      <c r="I507">
        <v>43.932637999999997</v>
      </c>
      <c r="J507">
        <v>2</v>
      </c>
      <c r="K507">
        <f>SQRT((Table_Query_from_Excel_Files2[[#This Row],[Y]]-Table_Query_from_Excel_Files2[[#This Row],[LATITUDE_NU]])^2+(Table_Query_from_Excel_Files2[[#This Row],[X]]-Table_Query_from_Excel_Files2[[#This Row],[LONGITUDE_NU]])^2)</f>
        <v>0</v>
      </c>
      <c r="L507">
        <f>Table_Query_from_Excel_Files2[[#This Row],[elevation]]-Table_Query_from_Excel_Files2[[#This Row],[ELEVATION_NU]]</f>
        <v>0</v>
      </c>
    </row>
    <row r="508" spans="1:12">
      <c r="A508" t="s">
        <v>1316</v>
      </c>
      <c r="B508" t="s">
        <v>1541</v>
      </c>
      <c r="C508" t="s">
        <v>3795</v>
      </c>
      <c r="D508">
        <v>42.599998474099998</v>
      </c>
      <c r="E508">
        <v>-80.599998474100005</v>
      </c>
      <c r="F508">
        <v>200</v>
      </c>
      <c r="G508" t="s">
        <v>3795</v>
      </c>
      <c r="H508">
        <v>-80.599998474100005</v>
      </c>
      <c r="I508">
        <v>42.599998474099898</v>
      </c>
      <c r="J508">
        <v>200</v>
      </c>
      <c r="K508">
        <f>SQRT((Table_Query_from_Excel_Files2[[#This Row],[Y]]-Table_Query_from_Excel_Files2[[#This Row],[LATITUDE_NU]])^2+(Table_Query_from_Excel_Files2[[#This Row],[X]]-Table_Query_from_Excel_Files2[[#This Row],[LONGITUDE_NU]])^2)</f>
        <v>9.9475983006414026E-14</v>
      </c>
      <c r="L508">
        <f>Table_Query_from_Excel_Files2[[#This Row],[elevation]]-Table_Query_from_Excel_Files2[[#This Row],[ELEVATION_NU]]</f>
        <v>0</v>
      </c>
    </row>
    <row r="509" spans="1:12">
      <c r="A509" t="s">
        <v>1319</v>
      </c>
      <c r="B509" t="s">
        <v>1690</v>
      </c>
      <c r="C509" t="s">
        <v>3814</v>
      </c>
      <c r="D509">
        <v>38.913101196299998</v>
      </c>
      <c r="E509">
        <v>-76.152496337900004</v>
      </c>
      <c r="F509">
        <v>6</v>
      </c>
      <c r="G509" t="s">
        <v>3814</v>
      </c>
      <c r="H509">
        <v>-76.152496337900004</v>
      </c>
      <c r="I509">
        <v>38.913101196299898</v>
      </c>
      <c r="J509">
        <v>6</v>
      </c>
      <c r="K509">
        <f>SQRT((Table_Query_from_Excel_Files2[[#This Row],[Y]]-Table_Query_from_Excel_Files2[[#This Row],[LATITUDE_NU]])^2+(Table_Query_from_Excel_Files2[[#This Row],[X]]-Table_Query_from_Excel_Files2[[#This Row],[LONGITUDE_NU]])^2)</f>
        <v>9.9475983006414026E-14</v>
      </c>
      <c r="L509">
        <f>Table_Query_from_Excel_Files2[[#This Row],[elevation]]-Table_Query_from_Excel_Files2[[#This Row],[ELEVATION_NU]]</f>
        <v>0</v>
      </c>
    </row>
    <row r="510" spans="1:12">
      <c r="A510" t="s">
        <v>1320</v>
      </c>
      <c r="B510" t="s">
        <v>1356</v>
      </c>
      <c r="C510" t="s">
        <v>3815</v>
      </c>
      <c r="D510">
        <v>39.753999999999998</v>
      </c>
      <c r="E510">
        <v>116.9618</v>
      </c>
      <c r="F510">
        <v>35</v>
      </c>
      <c r="G510" t="s">
        <v>6602</v>
      </c>
      <c r="H510">
        <v>116.9618</v>
      </c>
      <c r="I510">
        <v>39.753999999999998</v>
      </c>
      <c r="J510">
        <v>35</v>
      </c>
      <c r="K510">
        <f>SQRT((Table_Query_from_Excel_Files2[[#This Row],[Y]]-Table_Query_from_Excel_Files2[[#This Row],[LATITUDE_NU]])^2+(Table_Query_from_Excel_Files2[[#This Row],[X]]-Table_Query_from_Excel_Files2[[#This Row],[LONGITUDE_NU]])^2)</f>
        <v>0</v>
      </c>
      <c r="L510">
        <f>Table_Query_from_Excel_Files2[[#This Row],[elevation]]-Table_Query_from_Excel_Files2[[#This Row],[ELEVATION_NU]]</f>
        <v>0</v>
      </c>
    </row>
    <row r="511" spans="1:12">
      <c r="A511" t="s">
        <v>1321</v>
      </c>
      <c r="B511" t="s">
        <v>1360</v>
      </c>
      <c r="C511" t="s">
        <v>3274</v>
      </c>
      <c r="D511">
        <v>60.970001220699999</v>
      </c>
      <c r="E511">
        <v>69.069999694800003</v>
      </c>
      <c r="F511">
        <v>40</v>
      </c>
      <c r="G511" t="s">
        <v>3274</v>
      </c>
      <c r="H511">
        <v>69.069999694800003</v>
      </c>
      <c r="I511">
        <v>60.970001220699999</v>
      </c>
      <c r="J511">
        <v>40</v>
      </c>
      <c r="K511">
        <f>SQRT((Table_Query_from_Excel_Files2[[#This Row],[Y]]-Table_Query_from_Excel_Files2[[#This Row],[LATITUDE_NU]])^2+(Table_Query_from_Excel_Files2[[#This Row],[X]]-Table_Query_from_Excel_Files2[[#This Row],[LONGITUDE_NU]])^2)</f>
        <v>0</v>
      </c>
      <c r="L511">
        <f>Table_Query_from_Excel_Files2[[#This Row],[elevation]]-Table_Query_from_Excel_Files2[[#This Row],[ELEVATION_NU]]</f>
        <v>0</v>
      </c>
    </row>
    <row r="512" spans="1:12">
      <c r="A512" t="s">
        <v>1322</v>
      </c>
      <c r="B512" t="s">
        <v>1370</v>
      </c>
      <c r="C512" t="s">
        <v>3816</v>
      </c>
      <c r="D512">
        <v>62.080001831099999</v>
      </c>
      <c r="E512">
        <v>129.75</v>
      </c>
      <c r="F512">
        <v>98</v>
      </c>
      <c r="G512" t="s">
        <v>3816</v>
      </c>
      <c r="H512">
        <v>129.75</v>
      </c>
      <c r="I512">
        <v>62.080001831099999</v>
      </c>
      <c r="J512">
        <v>98</v>
      </c>
      <c r="K512">
        <f>SQRT((Table_Query_from_Excel_Files2[[#This Row],[Y]]-Table_Query_from_Excel_Files2[[#This Row],[LATITUDE_NU]])^2+(Table_Query_from_Excel_Files2[[#This Row],[X]]-Table_Query_from_Excel_Files2[[#This Row],[LONGITUDE_NU]])^2)</f>
        <v>0</v>
      </c>
      <c r="L512">
        <f>Table_Query_from_Excel_Files2[[#This Row],[elevation]]-Table_Query_from_Excel_Files2[[#This Row],[ELEVATION_NU]]</f>
        <v>0</v>
      </c>
    </row>
    <row r="513" spans="1:12">
      <c r="A513" t="s">
        <v>1322</v>
      </c>
      <c r="B513" t="s">
        <v>1370</v>
      </c>
      <c r="C513" t="s">
        <v>3816</v>
      </c>
      <c r="D513">
        <v>62.080001831099999</v>
      </c>
      <c r="E513">
        <v>129.75</v>
      </c>
      <c r="F513">
        <v>98</v>
      </c>
      <c r="G513" t="s">
        <v>3816</v>
      </c>
      <c r="H513">
        <v>129.75</v>
      </c>
      <c r="I513">
        <v>62.080001831099999</v>
      </c>
      <c r="J513">
        <v>98</v>
      </c>
      <c r="K513">
        <f>SQRT((Table_Query_from_Excel_Files2[[#This Row],[Y]]-Table_Query_from_Excel_Files2[[#This Row],[LATITUDE_NU]])^2+(Table_Query_from_Excel_Files2[[#This Row],[X]]-Table_Query_from_Excel_Files2[[#This Row],[LONGITUDE_NU]])^2)</f>
        <v>0</v>
      </c>
      <c r="L513">
        <f>Table_Query_from_Excel_Files2[[#This Row],[elevation]]-Table_Query_from_Excel_Files2[[#This Row],[ELEVATION_NU]]</f>
        <v>0</v>
      </c>
    </row>
    <row r="514" spans="1:12">
      <c r="A514" t="s">
        <v>1323</v>
      </c>
      <c r="B514" t="s">
        <v>1542</v>
      </c>
      <c r="C514" t="s">
        <v>3817</v>
      </c>
      <c r="D514">
        <v>43.8699989319</v>
      </c>
      <c r="E514">
        <v>-66.099998474100005</v>
      </c>
      <c r="F514">
        <v>9</v>
      </c>
      <c r="G514" t="s">
        <v>3817</v>
      </c>
      <c r="H514">
        <v>-66.099998474100005</v>
      </c>
      <c r="I514">
        <v>43.8699989319</v>
      </c>
      <c r="J514">
        <v>9</v>
      </c>
      <c r="K514">
        <f>SQRT((Table_Query_from_Excel_Files2[[#This Row],[Y]]-Table_Query_from_Excel_Files2[[#This Row],[LATITUDE_NU]])^2+(Table_Query_from_Excel_Files2[[#This Row],[X]]-Table_Query_from_Excel_Files2[[#This Row],[LONGITUDE_NU]])^2)</f>
        <v>0</v>
      </c>
      <c r="L514">
        <f>Table_Query_from_Excel_Files2[[#This Row],[elevation]]-Table_Query_from_Excel_Files2[[#This Row],[ELEVATION_NU]]</f>
        <v>0</v>
      </c>
    </row>
    <row r="515" spans="1:12">
      <c r="A515" t="s">
        <v>1327</v>
      </c>
      <c r="B515" t="s">
        <v>1657</v>
      </c>
      <c r="C515" t="s">
        <v>3820</v>
      </c>
      <c r="D515">
        <v>51.259998321499999</v>
      </c>
      <c r="E515">
        <v>-102.4700012207</v>
      </c>
      <c r="F515">
        <v>504</v>
      </c>
      <c r="G515" t="s">
        <v>3820</v>
      </c>
      <c r="H515">
        <v>-102.470001220699</v>
      </c>
      <c r="I515">
        <v>51.2599983214999</v>
      </c>
      <c r="J515">
        <v>504</v>
      </c>
      <c r="K515">
        <f>SQRT((Table_Query_from_Excel_Files2[[#This Row],[Y]]-Table_Query_from_Excel_Files2[[#This Row],[LATITUDE_NU]])^2+(Table_Query_from_Excel_Files2[[#This Row],[X]]-Table_Query_from_Excel_Files2[[#This Row],[LONGITUDE_NU]])^2)</f>
        <v>9.9972125650319625E-13</v>
      </c>
      <c r="L515">
        <f>Table_Query_from_Excel_Files2[[#This Row],[elevation]]-Table_Query_from_Excel_Files2[[#This Row],[ELEVATION_NU]]</f>
        <v>0</v>
      </c>
    </row>
    <row r="516" spans="1:12">
      <c r="A516" t="s">
        <v>1331</v>
      </c>
      <c r="B516" t="s">
        <v>1646</v>
      </c>
      <c r="C516" t="s">
        <v>3827</v>
      </c>
      <c r="D516">
        <v>41.627998352100001</v>
      </c>
      <c r="E516">
        <v>-0.91200000049999996</v>
      </c>
      <c r="F516">
        <v>249</v>
      </c>
      <c r="G516" t="s">
        <v>3827</v>
      </c>
      <c r="H516">
        <v>-0.91200000049999996</v>
      </c>
      <c r="I516">
        <v>41.627998352100001</v>
      </c>
      <c r="J516">
        <v>249</v>
      </c>
      <c r="K516">
        <f>SQRT((Table_Query_from_Excel_Files2[[#This Row],[Y]]-Table_Query_from_Excel_Files2[[#This Row],[LATITUDE_NU]])^2+(Table_Query_from_Excel_Files2[[#This Row],[X]]-Table_Query_from_Excel_Files2[[#This Row],[LONGITUDE_NU]])^2)</f>
        <v>0</v>
      </c>
      <c r="L516">
        <f>Table_Query_from_Excel_Files2[[#This Row],[elevation]]-Table_Query_from_Excel_Files2[[#This Row],[ELEVATION_NU]]</f>
        <v>0</v>
      </c>
    </row>
    <row r="517" spans="1:12">
      <c r="A517" t="s">
        <v>1338</v>
      </c>
      <c r="B517" t="s">
        <v>1371</v>
      </c>
      <c r="C517" t="s">
        <v>3830</v>
      </c>
      <c r="D517">
        <v>66.793000000000006</v>
      </c>
      <c r="E517">
        <v>123.351</v>
      </c>
      <c r="F517">
        <v>50</v>
      </c>
      <c r="G517" t="s">
        <v>3830</v>
      </c>
      <c r="H517">
        <v>123.351</v>
      </c>
      <c r="I517">
        <v>66.793000000000006</v>
      </c>
      <c r="J517">
        <v>50</v>
      </c>
      <c r="K517">
        <f>SQRT((Table_Query_from_Excel_Files2[[#This Row],[Y]]-Table_Query_from_Excel_Files2[[#This Row],[LATITUDE_NU]])^2+(Table_Query_from_Excel_Files2[[#This Row],[X]]-Table_Query_from_Excel_Files2[[#This Row],[LONGITUDE_NU]])^2)</f>
        <v>0</v>
      </c>
      <c r="L517">
        <f>Table_Query_from_Excel_Files2[[#This Row],[elevation]]-Table_Query_from_Excel_Files2[[#This Row],[ELEVATION_NU]]</f>
        <v>0</v>
      </c>
    </row>
    <row r="518" spans="1:12">
      <c r="A518" t="s">
        <v>1343</v>
      </c>
      <c r="B518" t="s">
        <v>1698</v>
      </c>
      <c r="C518" t="s">
        <v>3831</v>
      </c>
      <c r="D518">
        <v>-69.370002746599994</v>
      </c>
      <c r="E518">
        <v>76.370002746599994</v>
      </c>
      <c r="F518">
        <v>71</v>
      </c>
      <c r="G518" t="s">
        <v>3831</v>
      </c>
      <c r="H518">
        <v>76.370002746599894</v>
      </c>
      <c r="I518">
        <v>-69.370002746599894</v>
      </c>
      <c r="J518">
        <v>71</v>
      </c>
      <c r="K518">
        <f>SQRT((Table_Query_from_Excel_Files2[[#This Row],[Y]]-Table_Query_from_Excel_Files2[[#This Row],[LATITUDE_NU]])^2+(Table_Query_from_Excel_Files2[[#This Row],[X]]-Table_Query_from_Excel_Files2[[#This Row],[LONGITUDE_NU]])^2)</f>
        <v>1.4068028429806625E-13</v>
      </c>
      <c r="L518">
        <f>Table_Query_from_Excel_Files2[[#This Row],[elevation]]-Table_Query_from_Excel_Files2[[#This Row],[ELEVATION_NU]]</f>
        <v>0</v>
      </c>
    </row>
    <row r="519" spans="1:12">
      <c r="G519" t="s">
        <v>8262</v>
      </c>
      <c r="H519">
        <v>16.2057</v>
      </c>
      <c r="I519">
        <v>47.959200000000003</v>
      </c>
      <c r="J519">
        <v>268</v>
      </c>
      <c r="K519">
        <f>SQRT((Table_Query_from_Excel_Files2[[#This Row],[Y]]-Table_Query_from_Excel_Files2[[#This Row],[LATITUDE_NU]])^2+(Table_Query_from_Excel_Files2[[#This Row],[X]]-Table_Query_from_Excel_Files2[[#This Row],[LONGITUDE_NU]])^2)</f>
        <v>50.623211841308532</v>
      </c>
      <c r="L519">
        <f>Table_Query_from_Excel_Files2[[#This Row],[elevation]]-Table_Query_from_Excel_Files2[[#This Row],[ELEVATION_NU]]</f>
        <v>268</v>
      </c>
    </row>
    <row r="520" spans="1:12">
      <c r="G520" t="s">
        <v>6865</v>
      </c>
      <c r="H520">
        <v>16.4314</v>
      </c>
      <c r="I520">
        <v>48.257199999999997</v>
      </c>
      <c r="J520">
        <v>160</v>
      </c>
      <c r="K520">
        <f>SQRT((Table_Query_from_Excel_Files2[[#This Row],[Y]]-Table_Query_from_Excel_Files2[[#This Row],[LATITUDE_NU]])^2+(Table_Query_from_Excel_Files2[[#This Row],[X]]-Table_Query_from_Excel_Files2[[#This Row],[LONGITUDE_NU]])^2)</f>
        <v>50.977919316111752</v>
      </c>
      <c r="L520">
        <f>Table_Query_from_Excel_Files2[[#This Row],[elevation]]-Table_Query_from_Excel_Files2[[#This Row],[ELEVATION_NU]]</f>
        <v>160</v>
      </c>
    </row>
    <row r="521" spans="1:12">
      <c r="G521" t="s">
        <v>6867</v>
      </c>
      <c r="H521">
        <v>15.414899999999999</v>
      </c>
      <c r="I521">
        <v>47.093699999999998</v>
      </c>
      <c r="J521">
        <v>355</v>
      </c>
      <c r="K521">
        <f>SQRT((Table_Query_from_Excel_Files2[[#This Row],[Y]]-Table_Query_from_Excel_Files2[[#This Row],[LATITUDE_NU]])^2+(Table_Query_from_Excel_Files2[[#This Row],[X]]-Table_Query_from_Excel_Files2[[#This Row],[LONGITUDE_NU]])^2)</f>
        <v>49.552353341693063</v>
      </c>
      <c r="L521">
        <f>Table_Query_from_Excel_Files2[[#This Row],[elevation]]-Table_Query_from_Excel_Files2[[#This Row],[ELEVATION_NU]]</f>
        <v>355</v>
      </c>
    </row>
    <row r="522" spans="1:12">
      <c r="G522" t="s">
        <v>6868</v>
      </c>
      <c r="H522">
        <v>12.0922</v>
      </c>
      <c r="I522">
        <v>47.494</v>
      </c>
      <c r="J522">
        <v>526</v>
      </c>
      <c r="K522">
        <f>SQRT((Table_Query_from_Excel_Files2[[#This Row],[Y]]-Table_Query_from_Excel_Files2[[#This Row],[LATITUDE_NU]])^2+(Table_Query_from_Excel_Files2[[#This Row],[X]]-Table_Query_from_Excel_Files2[[#This Row],[LONGITUDE_NU]])^2)</f>
        <v>49.009196451686492</v>
      </c>
      <c r="L522">
        <f>Table_Query_from_Excel_Files2[[#This Row],[elevation]]-Table_Query_from_Excel_Files2[[#This Row],[ELEVATION_NU]]</f>
        <v>526</v>
      </c>
    </row>
    <row r="523" spans="1:12">
      <c r="G523" t="s">
        <v>7348</v>
      </c>
      <c r="H523">
        <v>23.780200000000001</v>
      </c>
      <c r="I523">
        <v>37.991799999999998</v>
      </c>
      <c r="J523">
        <v>180</v>
      </c>
      <c r="K523">
        <f>SQRT((Table_Query_from_Excel_Files2[[#This Row],[Y]]-Table_Query_from_Excel_Files2[[#This Row],[LATITUDE_NU]])^2+(Table_Query_from_Excel_Files2[[#This Row],[X]]-Table_Query_from_Excel_Files2[[#This Row],[LONGITUDE_NU]])^2)</f>
        <v>44.820472769483366</v>
      </c>
      <c r="L523">
        <f>Table_Query_from_Excel_Files2[[#This Row],[elevation]]-Table_Query_from_Excel_Files2[[#This Row],[ELEVATION_NU]]</f>
        <v>180</v>
      </c>
    </row>
    <row r="524" spans="1:12">
      <c r="G524" t="s">
        <v>7362</v>
      </c>
      <c r="H524">
        <v>11.383800000000001</v>
      </c>
      <c r="I524">
        <v>47.312600000000003</v>
      </c>
      <c r="J524">
        <v>2282</v>
      </c>
      <c r="K524">
        <f>SQRT((Table_Query_from_Excel_Files2[[#This Row],[Y]]-Table_Query_from_Excel_Files2[[#This Row],[LATITUDE_NU]])^2+(Table_Query_from_Excel_Files2[[#This Row],[X]]-Table_Query_from_Excel_Files2[[#This Row],[LONGITUDE_NU]])^2)</f>
        <v>48.662850524809997</v>
      </c>
      <c r="L524">
        <f>Table_Query_from_Excel_Files2[[#This Row],[elevation]]-Table_Query_from_Excel_Files2[[#This Row],[ELEVATION_NU]]</f>
        <v>2282</v>
      </c>
    </row>
    <row r="525" spans="1:12">
      <c r="G525" t="s">
        <v>7364</v>
      </c>
      <c r="H525">
        <v>14.318300000000001</v>
      </c>
      <c r="I525">
        <v>46.648299999999999</v>
      </c>
      <c r="J525">
        <v>450</v>
      </c>
      <c r="K525">
        <f>SQRT((Table_Query_from_Excel_Files2[[#This Row],[Y]]-Table_Query_from_Excel_Files2[[#This Row],[LATITUDE_NU]])^2+(Table_Query_from_Excel_Files2[[#This Row],[X]]-Table_Query_from_Excel_Files2[[#This Row],[LONGITUDE_NU]])^2)</f>
        <v>48.796286823691815</v>
      </c>
      <c r="L525">
        <f>Table_Query_from_Excel_Files2[[#This Row],[elevation]]-Table_Query_from_Excel_Files2[[#This Row],[ELEVATION_NU]]</f>
        <v>450</v>
      </c>
    </row>
    <row r="526" spans="1:12">
      <c r="G526" t="s">
        <v>8270</v>
      </c>
      <c r="H526">
        <v>13.9024</v>
      </c>
      <c r="I526">
        <v>46.677599999999998</v>
      </c>
      <c r="J526">
        <v>1526</v>
      </c>
      <c r="K526">
        <f>SQRT((Table_Query_from_Excel_Files2[[#This Row],[Y]]-Table_Query_from_Excel_Files2[[#This Row],[LATITUDE_NU]])^2+(Table_Query_from_Excel_Files2[[#This Row],[X]]-Table_Query_from_Excel_Files2[[#This Row],[LONGITUDE_NU]])^2)</f>
        <v>48.703953304839636</v>
      </c>
      <c r="L526">
        <f>Table_Query_from_Excel_Files2[[#This Row],[elevation]]-Table_Query_from_Excel_Files2[[#This Row],[ELEVATION_NU]]</f>
        <v>1526</v>
      </c>
    </row>
    <row r="527" spans="1:12">
      <c r="G527" t="s">
        <v>7399</v>
      </c>
      <c r="H527">
        <v>13.744999999999999</v>
      </c>
      <c r="I527">
        <v>47.152200000000001</v>
      </c>
      <c r="J527">
        <v>1151</v>
      </c>
      <c r="K527">
        <f>SQRT((Table_Query_from_Excel_Files2[[#This Row],[Y]]-Table_Query_from_Excel_Files2[[#This Row],[LATITUDE_NU]])^2+(Table_Query_from_Excel_Files2[[#This Row],[X]]-Table_Query_from_Excel_Files2[[#This Row],[LONGITUDE_NU]])^2)</f>
        <v>49.114712559883728</v>
      </c>
      <c r="L527">
        <f>Table_Query_from_Excel_Files2[[#This Row],[elevation]]-Table_Query_from_Excel_Files2[[#This Row],[ELEVATION_NU]]</f>
        <v>1151</v>
      </c>
    </row>
    <row r="528" spans="1:12">
      <c r="K528" t="e">
        <f>SQRT((Table_Query_from_Excel_Files2[[#This Row],[Y]]-Table_Query_from_Excel_Files2[[#This Row],[LATITUDE_NU]])^2+(Table_Query_from_Excel_Files2[[#This Row],[X]]-Table_Query_from_Excel_Files2[[#This Row],[LONGITUDE_NU]])^2)</f>
        <v>#VALUE!</v>
      </c>
      <c r="L528" t="e">
        <f>Table_Query_from_Excel_Files2[[#This Row],[elevation]]-Table_Query_from_Excel_Files2[[#This Row],[ELEVATION_NU]]</f>
        <v>#VALUE!</v>
      </c>
    </row>
    <row r="529" spans="11:12">
      <c r="K529" t="e">
        <f>SQRT((Table_Query_from_Excel_Files2[[#This Row],[Y]]-Table_Query_from_Excel_Files2[[#This Row],[LATITUDE_NU]])^2+(Table_Query_from_Excel_Files2[[#This Row],[X]]-Table_Query_from_Excel_Files2[[#This Row],[LONGITUDE_NU]])^2)</f>
        <v>#VALUE!</v>
      </c>
      <c r="L529" t="e">
        <f>Table_Query_from_Excel_Files2[[#This Row],[elevation]]-Table_Query_from_Excel_Files2[[#This Row],[ELEVATION_NU]]</f>
        <v>#VALUE!</v>
      </c>
    </row>
    <row r="530" spans="11:12">
      <c r="K530" t="e">
        <f>SQRT((Table_Query_from_Excel_Files2[[#This Row],[Y]]-Table_Query_from_Excel_Files2[[#This Row],[LATITUDE_NU]])^2+(Table_Query_from_Excel_Files2[[#This Row],[X]]-Table_Query_from_Excel_Files2[[#This Row],[LONGITUDE_NU]])^2)</f>
        <v>#VALUE!</v>
      </c>
      <c r="L530" t="e">
        <f>Table_Query_from_Excel_Files2[[#This Row],[elevation]]-Table_Query_from_Excel_Files2[[#This Row],[ELEVATION_NU]]</f>
        <v>#VALUE!</v>
      </c>
    </row>
    <row r="531" spans="11:12">
      <c r="K531" t="e">
        <f>SQRT((Table_Query_from_Excel_Files2[[#This Row],[Y]]-Table_Query_from_Excel_Files2[[#This Row],[LATITUDE_NU]])^2+(Table_Query_from_Excel_Files2[[#This Row],[X]]-Table_Query_from_Excel_Files2[[#This Row],[LONGITUDE_NU]])^2)</f>
        <v>#VALUE!</v>
      </c>
      <c r="L531" t="e">
        <f>Table_Query_from_Excel_Files2[[#This Row],[elevation]]-Table_Query_from_Excel_Files2[[#This Row],[ELEVATION_NU]]</f>
        <v>#VALUE!</v>
      </c>
    </row>
    <row r="532" spans="11:12">
      <c r="K532" t="e">
        <f>SQRT((Table_Query_from_Excel_Files2[[#This Row],[Y]]-Table_Query_from_Excel_Files2[[#This Row],[LATITUDE_NU]])^2+(Table_Query_from_Excel_Files2[[#This Row],[X]]-Table_Query_from_Excel_Files2[[#This Row],[LONGITUDE_NU]])^2)</f>
        <v>#VALUE!</v>
      </c>
      <c r="L532" t="e">
        <f>Table_Query_from_Excel_Files2[[#This Row],[elevation]]-Table_Query_from_Excel_Files2[[#This Row],[ELEVATION_NU]]</f>
        <v>#VALUE!</v>
      </c>
    </row>
    <row r="533" spans="11:12">
      <c r="K533" t="e">
        <f>SQRT((Table_Query_from_Excel_Files2[[#This Row],[Y]]-Table_Query_from_Excel_Files2[[#This Row],[LATITUDE_NU]])^2+(Table_Query_from_Excel_Files2[[#This Row],[X]]-Table_Query_from_Excel_Files2[[#This Row],[LONGITUDE_NU]])^2)</f>
        <v>#VALUE!</v>
      </c>
      <c r="L533" t="e">
        <f>Table_Query_from_Excel_Files2[[#This Row],[elevation]]-Table_Query_from_Excel_Files2[[#This Row],[ELEVATION_NU]]</f>
        <v>#VALUE!</v>
      </c>
    </row>
    <row r="534" spans="11:12">
      <c r="K534" t="e">
        <f>SQRT((Table_Query_from_Excel_Files2[[#This Row],[Y]]-Table_Query_from_Excel_Files2[[#This Row],[LATITUDE_NU]])^2+(Table_Query_from_Excel_Files2[[#This Row],[X]]-Table_Query_from_Excel_Files2[[#This Row],[LONGITUDE_NU]])^2)</f>
        <v>#VALUE!</v>
      </c>
      <c r="L534" t="e">
        <f>Table_Query_from_Excel_Files2[[#This Row],[elevation]]-Table_Query_from_Excel_Files2[[#This Row],[ELEVATION_NU]]</f>
        <v>#VALUE!</v>
      </c>
    </row>
    <row r="535" spans="11:12">
      <c r="K535" t="e">
        <f>SQRT((Table_Query_from_Excel_Files2[[#This Row],[Y]]-Table_Query_from_Excel_Files2[[#This Row],[LATITUDE_NU]])^2+(Table_Query_from_Excel_Files2[[#This Row],[X]]-Table_Query_from_Excel_Files2[[#This Row],[LONGITUDE_NU]])^2)</f>
        <v>#VALUE!</v>
      </c>
      <c r="L535" t="e">
        <f>Table_Query_from_Excel_Files2[[#This Row],[elevation]]-Table_Query_from_Excel_Files2[[#This Row],[ELEVATION_NU]]</f>
        <v>#VALUE!</v>
      </c>
    </row>
    <row r="536" spans="11:12">
      <c r="K536" t="e">
        <f>SQRT((Table_Query_from_Excel_Files2[[#This Row],[Y]]-Table_Query_from_Excel_Files2[[#This Row],[LATITUDE_NU]])^2+(Table_Query_from_Excel_Files2[[#This Row],[X]]-Table_Query_from_Excel_Files2[[#This Row],[LONGITUDE_NU]])^2)</f>
        <v>#VALUE!</v>
      </c>
      <c r="L536" t="e">
        <f>Table_Query_from_Excel_Files2[[#This Row],[elevation]]-Table_Query_from_Excel_Files2[[#This Row],[ELEVATION_NU]]</f>
        <v>#VALUE!</v>
      </c>
    </row>
    <row r="537" spans="11:12">
      <c r="K537" t="e">
        <f>SQRT((Table_Query_from_Excel_Files2[[#This Row],[Y]]-Table_Query_from_Excel_Files2[[#This Row],[LATITUDE_NU]])^2+(Table_Query_from_Excel_Files2[[#This Row],[X]]-Table_Query_from_Excel_Files2[[#This Row],[LONGITUDE_NU]])^2)</f>
        <v>#VALUE!</v>
      </c>
      <c r="L537" t="e">
        <f>Table_Query_from_Excel_Files2[[#This Row],[elevation]]-Table_Query_from_Excel_Files2[[#This Row],[ELEVATION_NU]]</f>
        <v>#VALUE!</v>
      </c>
    </row>
    <row r="538" spans="11:12">
      <c r="K538" t="e">
        <f>SQRT((Table_Query_from_Excel_Files2[[#This Row],[Y]]-Table_Query_from_Excel_Files2[[#This Row],[LATITUDE_NU]])^2+(Table_Query_from_Excel_Files2[[#This Row],[X]]-Table_Query_from_Excel_Files2[[#This Row],[LONGITUDE_NU]])^2)</f>
        <v>#VALUE!</v>
      </c>
      <c r="L538" t="e">
        <f>Table_Query_from_Excel_Files2[[#This Row],[elevation]]-Table_Query_from_Excel_Files2[[#This Row],[ELEVATION_NU]]</f>
        <v>#VALUE!</v>
      </c>
    </row>
  </sheetData>
  <conditionalFormatting sqref="L1 L3:L1048576">
    <cfRule type="cellIs" dxfId="26" priority="2" operator="greaterThan">
      <formula>10</formula>
    </cfRule>
  </conditionalFormatting>
  <conditionalFormatting sqref="K1 K3:K1048576">
    <cfRule type="cellIs" dxfId="25" priority="1" operator="greaterThan">
      <formula>0.0001</formula>
    </cfRule>
  </conditionalFormatting>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L1683"/>
  <sheetViews>
    <sheetView workbookViewId="0">
      <selection activeCell="J3" sqref="J3:J538"/>
    </sheetView>
  </sheetViews>
  <sheetFormatPr defaultRowHeight="15"/>
  <cols>
    <col min="1" max="1" width="15.85546875" bestFit="1" customWidth="1"/>
    <col min="2" max="2" width="14" bestFit="1" customWidth="1"/>
    <col min="3" max="3" width="40.5703125" bestFit="1" customWidth="1"/>
    <col min="4" max="4" width="15.7109375" bestFit="1" customWidth="1"/>
    <col min="5" max="5" width="17.7109375" bestFit="1" customWidth="1"/>
    <col min="6" max="7" width="17.140625" bestFit="1" customWidth="1"/>
    <col min="8" max="8" width="18.7109375" bestFit="1" customWidth="1"/>
    <col min="9" max="9" width="17.140625" bestFit="1" customWidth="1"/>
    <col min="10" max="10" width="20.28515625" bestFit="1" customWidth="1"/>
    <col min="11" max="11" width="23" bestFit="1" customWidth="1"/>
  </cols>
  <sheetData>
    <row r="1" spans="1:12">
      <c r="A1" t="s">
        <v>5864</v>
      </c>
      <c r="G1" t="s">
        <v>8276</v>
      </c>
    </row>
    <row r="2" spans="1:12">
      <c r="A2" s="42" t="s">
        <v>6464</v>
      </c>
      <c r="B2" s="42" t="s">
        <v>6465</v>
      </c>
      <c r="C2" s="42" t="s">
        <v>6466</v>
      </c>
      <c r="D2" s="42" t="s">
        <v>6467</v>
      </c>
      <c r="E2" s="42" t="s">
        <v>6468</v>
      </c>
      <c r="F2" s="42" t="s">
        <v>6469</v>
      </c>
      <c r="G2" t="s">
        <v>11296</v>
      </c>
      <c r="H2" t="s">
        <v>11295</v>
      </c>
      <c r="I2" t="s">
        <v>11294</v>
      </c>
      <c r="J2" s="43" t="s">
        <v>8254</v>
      </c>
      <c r="K2" s="43" t="s">
        <v>8255</v>
      </c>
      <c r="L2" s="43" t="s">
        <v>11314</v>
      </c>
    </row>
    <row r="3" spans="1:12">
      <c r="A3" t="s">
        <v>328</v>
      </c>
      <c r="B3" t="s">
        <v>2481</v>
      </c>
      <c r="C3" t="s">
        <v>3005</v>
      </c>
      <c r="D3">
        <v>57.439599999999999</v>
      </c>
      <c r="E3">
        <v>27.035399999999999</v>
      </c>
      <c r="F3">
        <v>197</v>
      </c>
      <c r="G3">
        <v>57.439599999999899</v>
      </c>
      <c r="H3">
        <v>27.0353999999999</v>
      </c>
      <c r="I3">
        <v>197</v>
      </c>
      <c r="J3">
        <f>SQRT((Table_Query_from_Excel_Files[[#This Row],[Station latitude]]-Table_Query_from_Excel_Files[[#This Row],[LATITUDE_NU]])^2+(Table_Query_from_Excel_Files[[#This Row],[Station longitude]]-Table_Query_from_Excel_Files[[#This Row],[LONGITUDE_NU]])^2)</f>
        <v>1.4068028429806625E-13</v>
      </c>
      <c r="K3">
        <f>Table_Query_from_Excel_Files[[#This Row],[Station altitude]]-Table_Query_from_Excel_Files[[#This Row],[ELEVATION_NU]]</f>
        <v>0</v>
      </c>
    </row>
    <row r="4" spans="1:12">
      <c r="A4" t="s">
        <v>329</v>
      </c>
      <c r="B4" t="s">
        <v>66</v>
      </c>
      <c r="C4" t="s">
        <v>64</v>
      </c>
      <c r="D4">
        <v>82.499145507799994</v>
      </c>
      <c r="E4">
        <v>-62.341526031500003</v>
      </c>
      <c r="F4">
        <v>210</v>
      </c>
      <c r="G4">
        <v>82.499145507799895</v>
      </c>
      <c r="H4">
        <v>-62.341526031500003</v>
      </c>
      <c r="I4">
        <v>210</v>
      </c>
      <c r="J4">
        <f>SQRT((Table_Query_from_Excel_Files[[#This Row],[Station latitude]]-Table_Query_from_Excel_Files[[#This Row],[LATITUDE_NU]])^2+(Table_Query_from_Excel_Files[[#This Row],[Station longitude]]-Table_Query_from_Excel_Files[[#This Row],[LONGITUDE_NU]])^2)</f>
        <v>9.9475983006414026E-14</v>
      </c>
      <c r="K4">
        <f>Table_Query_from_Excel_Files[[#This Row],[Station altitude]]-Table_Query_from_Excel_Files[[#This Row],[ELEVATION_NU]]</f>
        <v>0</v>
      </c>
    </row>
    <row r="5" spans="1:12">
      <c r="A5" t="s">
        <v>333</v>
      </c>
      <c r="B5" t="s">
        <v>214</v>
      </c>
      <c r="C5" t="s">
        <v>212</v>
      </c>
      <c r="D5">
        <v>36.538333892799997</v>
      </c>
      <c r="E5">
        <v>126.33000183110001</v>
      </c>
      <c r="F5">
        <v>46</v>
      </c>
      <c r="G5">
        <v>36.538333892799898</v>
      </c>
      <c r="H5">
        <v>126.33000183110001</v>
      </c>
      <c r="I5">
        <v>46</v>
      </c>
      <c r="J5">
        <f>SQRT((Table_Query_from_Excel_Files[[#This Row],[Station latitude]]-Table_Query_from_Excel_Files[[#This Row],[LATITUDE_NU]])^2+(Table_Query_from_Excel_Files[[#This Row],[Station longitude]]-Table_Query_from_Excel_Files[[#This Row],[LONGITUDE_NU]])^2)</f>
        <v>9.9475983006414026E-14</v>
      </c>
      <c r="K5">
        <f>Table_Query_from_Excel_Files[[#This Row],[Station altitude]]-Table_Query_from_Excel_Files[[#This Row],[ELEVATION_NU]]</f>
        <v>0</v>
      </c>
    </row>
    <row r="6" spans="1:12">
      <c r="A6" t="s">
        <v>337</v>
      </c>
      <c r="B6" t="s">
        <v>245</v>
      </c>
      <c r="C6" t="s">
        <v>243</v>
      </c>
      <c r="D6">
        <v>44.511446999999997</v>
      </c>
      <c r="E6">
        <v>26.077881999999999</v>
      </c>
      <c r="F6">
        <v>91</v>
      </c>
      <c r="G6">
        <v>44.3479999999999</v>
      </c>
      <c r="H6">
        <v>26.029</v>
      </c>
      <c r="I6">
        <v>93</v>
      </c>
      <c r="J6">
        <f>SQRT((Table_Query_from_Excel_Files[[#This Row],[Station latitude]]-Table_Query_from_Excel_Files[[#This Row],[LATITUDE_NU]])^2+(Table_Query_from_Excel_Files[[#This Row],[Station longitude]]-Table_Query_from_Excel_Files[[#This Row],[LONGITUDE_NU]])^2)</f>
        <v>0.17060003438754556</v>
      </c>
      <c r="K6">
        <f>Table_Query_from_Excel_Files[[#This Row],[Station altitude]]-Table_Query_from_Excel_Files[[#This Row],[ELEVATION_NU]]</f>
        <v>2</v>
      </c>
    </row>
    <row r="7" spans="1:12">
      <c r="A7" t="s">
        <v>345</v>
      </c>
      <c r="B7" t="s">
        <v>235</v>
      </c>
      <c r="C7" t="s">
        <v>233</v>
      </c>
      <c r="D7">
        <v>-77.832000732400004</v>
      </c>
      <c r="E7">
        <v>166.6600036621</v>
      </c>
      <c r="F7">
        <v>184</v>
      </c>
      <c r="G7">
        <v>-77.832000732400004</v>
      </c>
      <c r="H7">
        <v>166.6600036621</v>
      </c>
      <c r="I7">
        <v>184</v>
      </c>
      <c r="J7">
        <f>SQRT((Table_Query_from_Excel_Files[[#This Row],[Station latitude]]-Table_Query_from_Excel_Files[[#This Row],[LATITUDE_NU]])^2+(Table_Query_from_Excel_Files[[#This Row],[Station longitude]]-Table_Query_from_Excel_Files[[#This Row],[LONGITUDE_NU]])^2)</f>
        <v>0</v>
      </c>
      <c r="K7">
        <f>Table_Query_from_Excel_Files[[#This Row],[Station altitude]]-Table_Query_from_Excel_Files[[#This Row],[ELEVATION_NU]]</f>
        <v>0</v>
      </c>
    </row>
    <row r="8" spans="1:12">
      <c r="A8" t="s">
        <v>349</v>
      </c>
      <c r="B8" t="s">
        <v>1611</v>
      </c>
      <c r="C8" t="s">
        <v>3202</v>
      </c>
      <c r="D8">
        <v>37.1040000916</v>
      </c>
      <c r="E8">
        <v>-6.7342000007999996</v>
      </c>
      <c r="F8">
        <v>41</v>
      </c>
      <c r="G8">
        <v>37.1</v>
      </c>
      <c r="H8">
        <v>-6.733333</v>
      </c>
      <c r="I8">
        <v>41</v>
      </c>
      <c r="J8">
        <f>SQRT((Table_Query_from_Excel_Files[[#This Row],[Station latitude]]-Table_Query_from_Excel_Files[[#This Row],[LATITUDE_NU]])^2+(Table_Query_from_Excel_Files[[#This Row],[Station longitude]]-Table_Query_from_Excel_Files[[#This Row],[LONGITUDE_NU]])^2)</f>
        <v>4.0929724156872245E-3</v>
      </c>
      <c r="K8">
        <f>Table_Query_from_Excel_Files[[#This Row],[Station altitude]]-Table_Query_from_Excel_Files[[#This Row],[ELEVATION_NU]]</f>
        <v>0</v>
      </c>
    </row>
    <row r="9" spans="1:12">
      <c r="A9" t="s">
        <v>399</v>
      </c>
      <c r="B9" t="s">
        <v>231</v>
      </c>
      <c r="C9" t="s">
        <v>230</v>
      </c>
      <c r="D9">
        <v>-41.408191680900003</v>
      </c>
      <c r="E9">
        <v>174.870803833</v>
      </c>
      <c r="F9">
        <v>85</v>
      </c>
      <c r="G9">
        <v>-41.408191680900003</v>
      </c>
      <c r="H9">
        <v>174.870803833</v>
      </c>
      <c r="I9">
        <v>85</v>
      </c>
      <c r="J9">
        <f>SQRT((Table_Query_from_Excel_Files[[#This Row],[Station latitude]]-Table_Query_from_Excel_Files[[#This Row],[LATITUDE_NU]])^2+(Table_Query_from_Excel_Files[[#This Row],[Station longitude]]-Table_Query_from_Excel_Files[[#This Row],[LONGITUDE_NU]])^2)</f>
        <v>0</v>
      </c>
      <c r="K9">
        <f>Table_Query_from_Excel_Files[[#This Row],[Station altitude]]-Table_Query_from_Excel_Files[[#This Row],[ELEVATION_NU]]</f>
        <v>0</v>
      </c>
    </row>
    <row r="10" spans="1:12">
      <c r="A10" t="s">
        <v>402</v>
      </c>
      <c r="B10" t="s">
        <v>222</v>
      </c>
      <c r="C10" t="s">
        <v>220</v>
      </c>
      <c r="D10">
        <v>58.3800010681</v>
      </c>
      <c r="E10">
        <v>8.25</v>
      </c>
      <c r="F10">
        <v>190</v>
      </c>
      <c r="G10">
        <v>58.383333</v>
      </c>
      <c r="H10">
        <v>8.25</v>
      </c>
      <c r="I10">
        <v>190</v>
      </c>
      <c r="J10">
        <f>SQRT((Table_Query_from_Excel_Files[[#This Row],[Station latitude]]-Table_Query_from_Excel_Files[[#This Row],[LATITUDE_NU]])^2+(Table_Query_from_Excel_Files[[#This Row],[Station longitude]]-Table_Query_from_Excel_Files[[#This Row],[LONGITUDE_NU]])^2)</f>
        <v>3.3319319000000291E-3</v>
      </c>
      <c r="K10">
        <f>Table_Query_from_Excel_Files[[#This Row],[Station altitude]]-Table_Query_from_Excel_Files[[#This Row],[ELEVATION_NU]]</f>
        <v>0</v>
      </c>
    </row>
    <row r="11" spans="1:12">
      <c r="A11" t="s">
        <v>402</v>
      </c>
      <c r="B11" t="s">
        <v>222</v>
      </c>
      <c r="C11" t="s">
        <v>220</v>
      </c>
      <c r="D11">
        <v>58.3800010681</v>
      </c>
      <c r="E11">
        <v>8.25</v>
      </c>
      <c r="F11">
        <v>190</v>
      </c>
      <c r="G11">
        <v>58.388530000000003</v>
      </c>
      <c r="H11">
        <v>8.2520000000000007</v>
      </c>
      <c r="I11">
        <v>219</v>
      </c>
      <c r="J11">
        <f>SQRT((Table_Query_from_Excel_Files[[#This Row],[Station latitude]]-Table_Query_from_Excel_Files[[#This Row],[LATITUDE_NU]])^2+(Table_Query_from_Excel_Files[[#This Row],[Station longitude]]-Table_Query_from_Excel_Files[[#This Row],[LONGITUDE_NU]])^2)</f>
        <v>8.7602899127188962E-3</v>
      </c>
      <c r="K11">
        <f>Table_Query_from_Excel_Files[[#This Row],[Station altitude]]-Table_Query_from_Excel_Files[[#This Row],[ELEVATION_NU]]</f>
        <v>29</v>
      </c>
    </row>
    <row r="12" spans="1:12">
      <c r="A12" t="s">
        <v>407</v>
      </c>
      <c r="B12" t="s">
        <v>2131</v>
      </c>
      <c r="C12" t="s">
        <v>3097</v>
      </c>
      <c r="D12">
        <v>-0.20194439589999999</v>
      </c>
      <c r="E12">
        <v>100.31805419920001</v>
      </c>
      <c r="F12">
        <v>864</v>
      </c>
      <c r="G12">
        <v>-0.20194000000000001</v>
      </c>
      <c r="H12">
        <v>100.3181</v>
      </c>
      <c r="I12">
        <v>864</v>
      </c>
      <c r="J12">
        <f>SQRT((Table_Query_from_Excel_Files[[#This Row],[Station latitude]]-Table_Query_from_Excel_Files[[#This Row],[LATITUDE_NU]])^2+(Table_Query_from_Excel_Files[[#This Row],[Station longitude]]-Table_Query_from_Excel_Files[[#This Row],[LONGITUDE_NU]])^2)</f>
        <v>4.6011272716772373E-5</v>
      </c>
      <c r="K12">
        <f>Table_Query_from_Excel_Files[[#This Row],[Station altitude]]-Table_Query_from_Excel_Files[[#This Row],[ELEVATION_NU]]</f>
        <v>0</v>
      </c>
    </row>
    <row r="13" spans="1:12">
      <c r="A13" t="s">
        <v>416</v>
      </c>
      <c r="B13" t="s">
        <v>35</v>
      </c>
      <c r="C13" t="s">
        <v>33</v>
      </c>
      <c r="D13">
        <v>32.270000457800002</v>
      </c>
      <c r="E13">
        <v>-64.879997253400006</v>
      </c>
      <c r="F13">
        <v>30</v>
      </c>
      <c r="G13">
        <v>32.270000457800002</v>
      </c>
      <c r="H13">
        <v>-64.879997253400006</v>
      </c>
      <c r="I13">
        <v>30</v>
      </c>
      <c r="J13">
        <f>SQRT((Table_Query_from_Excel_Files[[#This Row],[Station latitude]]-Table_Query_from_Excel_Files[[#This Row],[LATITUDE_NU]])^2+(Table_Query_from_Excel_Files[[#This Row],[Station longitude]]-Table_Query_from_Excel_Files[[#This Row],[LONGITUDE_NU]])^2)</f>
        <v>0</v>
      </c>
      <c r="K13">
        <f>Table_Query_from_Excel_Files[[#This Row],[Station altitude]]-Table_Query_from_Excel_Files[[#This Row],[ELEVATION_NU]]</f>
        <v>0</v>
      </c>
    </row>
    <row r="14" spans="1:12">
      <c r="A14" t="s">
        <v>425</v>
      </c>
      <c r="B14" t="s">
        <v>267</v>
      </c>
      <c r="C14" t="s">
        <v>3081</v>
      </c>
      <c r="D14">
        <v>40.125</v>
      </c>
      <c r="E14">
        <v>-105.23699951170001</v>
      </c>
      <c r="F14">
        <v>1689</v>
      </c>
      <c r="G14">
        <v>40.124980000000001</v>
      </c>
      <c r="H14">
        <v>-105.2368</v>
      </c>
      <c r="I14">
        <v>1689</v>
      </c>
      <c r="J14">
        <f>SQRT((Table_Query_from_Excel_Files[[#This Row],[Station latitude]]-Table_Query_from_Excel_Files[[#This Row],[LATITUDE_NU]])^2+(Table_Query_from_Excel_Files[[#This Row],[Station longitude]]-Table_Query_from_Excel_Files[[#This Row],[LONGITUDE_NU]])^2)</f>
        <v>2.005116416527293E-4</v>
      </c>
      <c r="K14">
        <f>Table_Query_from_Excel_Files[[#This Row],[Station altitude]]-Table_Query_from_Excel_Files[[#This Row],[ELEVATION_NU]]</f>
        <v>0</v>
      </c>
    </row>
    <row r="15" spans="1:12">
      <c r="A15" t="s">
        <v>442</v>
      </c>
      <c r="B15" t="s">
        <v>253</v>
      </c>
      <c r="C15" t="s">
        <v>3042</v>
      </c>
      <c r="D15">
        <v>71.323013305700002</v>
      </c>
      <c r="E15">
        <v>-156.6114654541</v>
      </c>
      <c r="F15">
        <v>11</v>
      </c>
      <c r="G15">
        <v>71.323013305700002</v>
      </c>
      <c r="H15">
        <v>-156.6114654541</v>
      </c>
      <c r="I15">
        <v>11</v>
      </c>
      <c r="J15">
        <f>SQRT((Table_Query_from_Excel_Files[[#This Row],[Station latitude]]-Table_Query_from_Excel_Files[[#This Row],[LATITUDE_NU]])^2+(Table_Query_from_Excel_Files[[#This Row],[Station longitude]]-Table_Query_from_Excel_Files[[#This Row],[LONGITUDE_NU]])^2)</f>
        <v>0</v>
      </c>
      <c r="K15">
        <f>Table_Query_from_Excel_Files[[#This Row],[Station altitude]]-Table_Query_from_Excel_Files[[#This Row],[ELEVATION_NU]]</f>
        <v>0</v>
      </c>
    </row>
    <row r="16" spans="1:12">
      <c r="A16" t="s">
        <v>463</v>
      </c>
      <c r="B16" t="s">
        <v>110</v>
      </c>
      <c r="C16" t="s">
        <v>109</v>
      </c>
      <c r="D16">
        <v>30.0833339691</v>
      </c>
      <c r="E16">
        <v>31.2833328247</v>
      </c>
      <c r="F16">
        <v>35</v>
      </c>
      <c r="G16">
        <v>30.080832000000001</v>
      </c>
      <c r="H16">
        <v>31.290219</v>
      </c>
      <c r="I16">
        <v>35</v>
      </c>
      <c r="J16">
        <f>SQRT((Table_Query_from_Excel_Files[[#This Row],[Station latitude]]-Table_Query_from_Excel_Files[[#This Row],[LATITUDE_NU]])^2+(Table_Query_from_Excel_Files[[#This Row],[Station longitude]]-Table_Query_from_Excel_Files[[#This Row],[LONGITUDE_NU]])^2)</f>
        <v>7.3266131083659777E-3</v>
      </c>
      <c r="K16">
        <f>Table_Query_from_Excel_Files[[#This Row],[Station altitude]]-Table_Query_from_Excel_Files[[#This Row],[ELEVATION_NU]]</f>
        <v>0</v>
      </c>
    </row>
    <row r="17" spans="1:11">
      <c r="A17" t="s">
        <v>487</v>
      </c>
      <c r="B17" t="s">
        <v>171</v>
      </c>
      <c r="C17" t="s">
        <v>169</v>
      </c>
      <c r="D17">
        <v>37.666699999999999</v>
      </c>
      <c r="E17">
        <v>12.65</v>
      </c>
      <c r="F17">
        <v>5</v>
      </c>
      <c r="G17">
        <v>37.571111000000002</v>
      </c>
      <c r="H17">
        <v>12.659722</v>
      </c>
      <c r="I17">
        <v>5</v>
      </c>
      <c r="J17">
        <f>SQRT((Table_Query_from_Excel_Files[[#This Row],[Station latitude]]-Table_Query_from_Excel_Files[[#This Row],[LATITUDE_NU]])^2+(Table_Query_from_Excel_Files[[#This Row],[Station longitude]]-Table_Query_from_Excel_Files[[#This Row],[LONGITUDE_NU]])^2)</f>
        <v>9.6082122192421363E-2</v>
      </c>
      <c r="K17">
        <f>Table_Query_from_Excel_Files[[#This Row],[Station altitude]]-Table_Query_from_Excel_Files[[#This Row],[ELEVATION_NU]]</f>
        <v>0</v>
      </c>
    </row>
    <row r="18" spans="1:11">
      <c r="A18" t="s">
        <v>522</v>
      </c>
      <c r="B18" t="s">
        <v>2164</v>
      </c>
      <c r="C18" t="s">
        <v>2165</v>
      </c>
      <c r="D18">
        <v>-34.353481292700003</v>
      </c>
      <c r="E18">
        <v>18.489683151200001</v>
      </c>
      <c r="F18">
        <v>230</v>
      </c>
      <c r="G18">
        <v>-34.353479999999898</v>
      </c>
      <c r="H18">
        <v>18.48968</v>
      </c>
      <c r="I18">
        <v>230</v>
      </c>
      <c r="J18">
        <f>SQRT((Table_Query_from_Excel_Files[[#This Row],[Station latitude]]-Table_Query_from_Excel_Files[[#This Row],[LATITUDE_NU]])^2+(Table_Query_from_Excel_Files[[#This Row],[Station longitude]]-Table_Query_from_Excel_Files[[#This Row],[LONGITUDE_NU]])^2)</f>
        <v>3.406043894411278E-6</v>
      </c>
      <c r="K18">
        <f>Table_Query_from_Excel_Files[[#This Row],[Station altitude]]-Table_Query_from_Excel_Files[[#This Row],[ELEVATION_NU]]</f>
        <v>0</v>
      </c>
    </row>
    <row r="19" spans="1:11">
      <c r="A19" t="s">
        <v>537</v>
      </c>
      <c r="B19" t="s">
        <v>77</v>
      </c>
      <c r="C19" t="s">
        <v>76</v>
      </c>
      <c r="D19">
        <v>16.864025000000002</v>
      </c>
      <c r="E19">
        <v>-24.867519000000001</v>
      </c>
      <c r="F19">
        <v>10</v>
      </c>
      <c r="G19">
        <v>16.86403</v>
      </c>
      <c r="H19">
        <v>-24.867519999999899</v>
      </c>
      <c r="I19">
        <v>10</v>
      </c>
      <c r="J19">
        <f>SQRT((Table_Query_from_Excel_Files[[#This Row],[Station latitude]]-Table_Query_from_Excel_Files[[#This Row],[LATITUDE_NU]])^2+(Table_Query_from_Excel_Files[[#This Row],[Station longitude]]-Table_Query_from_Excel_Files[[#This Row],[LONGITUDE_NU]])^2)</f>
        <v>5.0990194916613213E-6</v>
      </c>
      <c r="K19">
        <f>Table_Query_from_Excel_Files[[#This Row],[Station altitude]]-Table_Query_from_Excel_Files[[#This Row],[ELEVATION_NU]]</f>
        <v>0</v>
      </c>
    </row>
    <row r="20" spans="1:11">
      <c r="A20" t="s">
        <v>3168</v>
      </c>
      <c r="B20" t="s">
        <v>81</v>
      </c>
      <c r="C20" t="s">
        <v>3169</v>
      </c>
      <c r="D20">
        <v>35.0381</v>
      </c>
      <c r="E20">
        <v>33.0578</v>
      </c>
      <c r="F20">
        <v>520</v>
      </c>
      <c r="G20">
        <v>35.0381</v>
      </c>
      <c r="H20">
        <v>33.0578</v>
      </c>
      <c r="I20">
        <v>520</v>
      </c>
      <c r="J20">
        <f>SQRT((Table_Query_from_Excel_Files[[#This Row],[Station latitude]]-Table_Query_from_Excel_Files[[#This Row],[LATITUDE_NU]])^2+(Table_Query_from_Excel_Files[[#This Row],[Station longitude]]-Table_Query_from_Excel_Files[[#This Row],[LONGITUDE_NU]])^2)</f>
        <v>0</v>
      </c>
      <c r="K20">
        <f>Table_Query_from_Excel_Files[[#This Row],[Station altitude]]-Table_Query_from_Excel_Files[[#This Row],[ELEVATION_NU]]</f>
        <v>0</v>
      </c>
    </row>
    <row r="21" spans="1:11">
      <c r="A21" t="s">
        <v>547</v>
      </c>
      <c r="B21" t="s">
        <v>2174</v>
      </c>
      <c r="C21" t="s">
        <v>2175</v>
      </c>
      <c r="D21">
        <v>56.619900000000001</v>
      </c>
      <c r="E21">
        <v>23.319600000000001</v>
      </c>
      <c r="F21">
        <v>42</v>
      </c>
      <c r="G21">
        <v>56.619900000000001</v>
      </c>
      <c r="H21">
        <v>23.319600000000001</v>
      </c>
      <c r="I21">
        <v>42</v>
      </c>
      <c r="J21">
        <f>SQRT((Table_Query_from_Excel_Files[[#This Row],[Station latitude]]-Table_Query_from_Excel_Files[[#This Row],[LATITUDE_NU]])^2+(Table_Query_from_Excel_Files[[#This Row],[Station longitude]]-Table_Query_from_Excel_Files[[#This Row],[LONGITUDE_NU]])^2)</f>
        <v>0</v>
      </c>
      <c r="K21">
        <f>Table_Query_from_Excel_Files[[#This Row],[Station altitude]]-Table_Query_from_Excel_Files[[#This Row],[ELEVATION_NU]]</f>
        <v>0</v>
      </c>
    </row>
    <row r="22" spans="1:11">
      <c r="A22" t="s">
        <v>549</v>
      </c>
      <c r="B22" t="s">
        <v>1565</v>
      </c>
      <c r="C22" t="s">
        <v>3156</v>
      </c>
      <c r="D22">
        <v>-75.099861145000006</v>
      </c>
      <c r="E22">
        <v>123.333480835</v>
      </c>
      <c r="F22">
        <v>3233</v>
      </c>
      <c r="G22">
        <v>-75.099861145000006</v>
      </c>
      <c r="H22">
        <v>23.333480835</v>
      </c>
      <c r="I22">
        <v>3233</v>
      </c>
      <c r="J22">
        <f>SQRT((Table_Query_from_Excel_Files[[#This Row],[Station latitude]]-Table_Query_from_Excel_Files[[#This Row],[LATITUDE_NU]])^2+(Table_Query_from_Excel_Files[[#This Row],[Station longitude]]-Table_Query_from_Excel_Files[[#This Row],[LONGITUDE_NU]])^2)</f>
        <v>100</v>
      </c>
      <c r="K22">
        <f>Table_Query_from_Excel_Files[[#This Row],[Station altitude]]-Table_Query_from_Excel_Files[[#This Row],[ELEVATION_NU]]</f>
        <v>0</v>
      </c>
    </row>
    <row r="23" spans="1:11">
      <c r="A23" t="s">
        <v>555</v>
      </c>
      <c r="B23" t="s">
        <v>148</v>
      </c>
      <c r="C23" t="s">
        <v>3181</v>
      </c>
      <c r="D23">
        <v>37.9949989319</v>
      </c>
      <c r="E23">
        <v>23.815999984699999</v>
      </c>
      <c r="F23">
        <v>270</v>
      </c>
      <c r="G23">
        <v>37.9949989319</v>
      </c>
      <c r="H23">
        <v>23.8159999846999</v>
      </c>
      <c r="I23">
        <v>270</v>
      </c>
      <c r="J23">
        <f>SQRT((Table_Query_from_Excel_Files[[#This Row],[Station latitude]]-Table_Query_from_Excel_Files[[#This Row],[LATITUDE_NU]])^2+(Table_Query_from_Excel_Files[[#This Row],[Station longitude]]-Table_Query_from_Excel_Files[[#This Row],[LONGITUDE_NU]])^2)</f>
        <v>9.9475983006414026E-14</v>
      </c>
      <c r="K23">
        <f>Table_Query_from_Excel_Files[[#This Row],[Station altitude]]-Table_Query_from_Excel_Files[[#This Row],[ELEVATION_NU]]</f>
        <v>0</v>
      </c>
    </row>
    <row r="24" spans="1:11">
      <c r="A24" t="s">
        <v>3184</v>
      </c>
      <c r="B24" t="s">
        <v>270</v>
      </c>
      <c r="C24" t="s">
        <v>3185</v>
      </c>
      <c r="D24">
        <v>36.6199989319</v>
      </c>
      <c r="E24">
        <v>-116.0179977417</v>
      </c>
      <c r="F24">
        <v>1007</v>
      </c>
      <c r="G24">
        <v>36.623730000000002</v>
      </c>
      <c r="H24">
        <v>-116.01947</v>
      </c>
      <c r="I24">
        <v>1007</v>
      </c>
      <c r="J24">
        <f>SQRT((Table_Query_from_Excel_Files[[#This Row],[Station latitude]]-Table_Query_from_Excel_Files[[#This Row],[LATITUDE_NU]])^2+(Table_Query_from_Excel_Files[[#This Row],[Station longitude]]-Table_Query_from_Excel_Files[[#This Row],[LONGITUDE_NU]])^2)</f>
        <v>4.0110364831009949E-3</v>
      </c>
      <c r="K24">
        <f>Table_Query_from_Excel_Files[[#This Row],[Station altitude]]-Table_Query_from_Excel_Files[[#This Row],[ELEVATION_NU]]</f>
        <v>0</v>
      </c>
    </row>
    <row r="25" spans="1:11">
      <c r="A25" t="s">
        <v>589</v>
      </c>
      <c r="B25" t="s">
        <v>27</v>
      </c>
      <c r="C25" t="s">
        <v>26</v>
      </c>
      <c r="D25">
        <v>-12.416666984600001</v>
      </c>
      <c r="E25">
        <v>130.88333129879999</v>
      </c>
      <c r="F25">
        <v>31</v>
      </c>
      <c r="G25">
        <v>-12.416666984600001</v>
      </c>
      <c r="H25">
        <v>130.88333129879899</v>
      </c>
      <c r="I25">
        <v>31</v>
      </c>
      <c r="J25">
        <f>SQRT((Table_Query_from_Excel_Files[[#This Row],[Station latitude]]-Table_Query_from_Excel_Files[[#This Row],[LATITUDE_NU]])^2+(Table_Query_from_Excel_Files[[#This Row],[Station longitude]]-Table_Query_from_Excel_Files[[#This Row],[LONGITUDE_NU]])^2)</f>
        <v>9.9475983006414026E-13</v>
      </c>
      <c r="K25">
        <f>Table_Query_from_Excel_Files[[#This Row],[Station altitude]]-Table_Query_from_Excel_Files[[#This Row],[ELEVATION_NU]]</f>
        <v>0</v>
      </c>
    </row>
    <row r="26" spans="1:11">
      <c r="A26" t="s">
        <v>590</v>
      </c>
      <c r="B26" t="s">
        <v>58</v>
      </c>
      <c r="C26" t="s">
        <v>56</v>
      </c>
      <c r="D26">
        <v>43.780490999999998</v>
      </c>
      <c r="E26">
        <v>-79.468010000000007</v>
      </c>
      <c r="F26">
        <v>184</v>
      </c>
      <c r="G26">
        <v>43.780490999999898</v>
      </c>
      <c r="H26">
        <v>-79.468010000000007</v>
      </c>
      <c r="I26">
        <v>184</v>
      </c>
      <c r="J26">
        <f>SQRT((Table_Query_from_Excel_Files[[#This Row],[Station latitude]]-Table_Query_from_Excel_Files[[#This Row],[LATITUDE_NU]])^2+(Table_Query_from_Excel_Files[[#This Row],[Station longitude]]-Table_Query_from_Excel_Files[[#This Row],[LONGITUDE_NU]])^2)</f>
        <v>9.9475983006414026E-14</v>
      </c>
      <c r="K26">
        <f>Table_Query_from_Excel_Files[[#This Row],[Station altitude]]-Table_Query_from_Excel_Files[[#This Row],[ELEVATION_NU]]</f>
        <v>0</v>
      </c>
    </row>
    <row r="27" spans="1:11">
      <c r="A27" t="s">
        <v>593</v>
      </c>
      <c r="B27" t="s">
        <v>175</v>
      </c>
      <c r="C27" t="s">
        <v>2425</v>
      </c>
      <c r="D27">
        <v>40.335799999999999</v>
      </c>
      <c r="E27">
        <v>18.124500000000001</v>
      </c>
      <c r="F27">
        <v>36</v>
      </c>
      <c r="G27">
        <v>40.3357999999999</v>
      </c>
      <c r="H27">
        <v>18.124500000000001</v>
      </c>
      <c r="I27">
        <v>36</v>
      </c>
      <c r="J27">
        <f>SQRT((Table_Query_from_Excel_Files[[#This Row],[Station latitude]]-Table_Query_from_Excel_Files[[#This Row],[LATITUDE_NU]])^2+(Table_Query_from_Excel_Files[[#This Row],[Station longitude]]-Table_Query_from_Excel_Files[[#This Row],[LONGITUDE_NU]])^2)</f>
        <v>9.9475983006414026E-14</v>
      </c>
      <c r="K27">
        <f>Table_Query_from_Excel_Files[[#This Row],[Station altitude]]-Table_Query_from_Excel_Files[[#This Row],[ELEVATION_NU]]</f>
        <v>0</v>
      </c>
    </row>
    <row r="28" spans="1:11">
      <c r="A28" t="s">
        <v>597</v>
      </c>
      <c r="B28" t="s">
        <v>39</v>
      </c>
      <c r="C28" t="s">
        <v>37</v>
      </c>
      <c r="D28">
        <v>44.231006000000001</v>
      </c>
      <c r="E28">
        <v>-79.783839</v>
      </c>
      <c r="F28">
        <v>255</v>
      </c>
      <c r="G28">
        <v>44.231006000000001</v>
      </c>
      <c r="H28">
        <v>-79.783839</v>
      </c>
      <c r="I28">
        <v>255</v>
      </c>
      <c r="J28">
        <f>SQRT((Table_Query_from_Excel_Files[[#This Row],[Station latitude]]-Table_Query_from_Excel_Files[[#This Row],[LATITUDE_NU]])^2+(Table_Query_from_Excel_Files[[#This Row],[Station longitude]]-Table_Query_from_Excel_Files[[#This Row],[LONGITUDE_NU]])^2)</f>
        <v>0</v>
      </c>
      <c r="K28">
        <f>Table_Query_from_Excel_Files[[#This Row],[Station altitude]]-Table_Query_from_Excel_Files[[#This Row],[ELEVATION_NU]]</f>
        <v>0</v>
      </c>
    </row>
    <row r="29" spans="1:11">
      <c r="A29" t="s">
        <v>603</v>
      </c>
      <c r="B29" t="s">
        <v>139</v>
      </c>
      <c r="C29" t="s">
        <v>3200</v>
      </c>
      <c r="D29">
        <v>42.9694</v>
      </c>
      <c r="E29">
        <v>9.3803000000000001</v>
      </c>
      <c r="F29">
        <v>533</v>
      </c>
      <c r="G29">
        <v>42.9694</v>
      </c>
      <c r="H29">
        <v>9.3803000000000001</v>
      </c>
      <c r="I29">
        <v>533</v>
      </c>
      <c r="J29">
        <f>SQRT((Table_Query_from_Excel_Files[[#This Row],[Station latitude]]-Table_Query_from_Excel_Files[[#This Row],[LATITUDE_NU]])^2+(Table_Query_from_Excel_Files[[#This Row],[Station longitude]]-Table_Query_from_Excel_Files[[#This Row],[LONGITUDE_NU]])^2)</f>
        <v>0</v>
      </c>
      <c r="K29">
        <f>Table_Query_from_Excel_Files[[#This Row],[Station altitude]]-Table_Query_from_Excel_Files[[#This Row],[ELEVATION_NU]]</f>
        <v>0</v>
      </c>
    </row>
    <row r="30" spans="1:11">
      <c r="A30" t="s">
        <v>607</v>
      </c>
      <c r="B30" t="s">
        <v>47</v>
      </c>
      <c r="C30" t="s">
        <v>45</v>
      </c>
      <c r="D30">
        <v>54.353743000000001</v>
      </c>
      <c r="E30">
        <v>-104.986864</v>
      </c>
      <c r="F30">
        <v>500</v>
      </c>
      <c r="G30">
        <v>54.353743000000001</v>
      </c>
      <c r="H30">
        <v>-104.986864</v>
      </c>
      <c r="I30">
        <v>500</v>
      </c>
      <c r="J30">
        <f>SQRT((Table_Query_from_Excel_Files[[#This Row],[Station latitude]]-Table_Query_from_Excel_Files[[#This Row],[LATITUDE_NU]])^2+(Table_Query_from_Excel_Files[[#This Row],[Station longitude]]-Table_Query_from_Excel_Files[[#This Row],[LONGITUDE_NU]])^2)</f>
        <v>0</v>
      </c>
      <c r="K30">
        <f>Table_Query_from_Excel_Files[[#This Row],[Station altitude]]-Table_Query_from_Excel_Files[[#This Row],[ELEVATION_NU]]</f>
        <v>0</v>
      </c>
    </row>
    <row r="31" spans="1:11">
      <c r="A31" t="s">
        <v>609</v>
      </c>
      <c r="B31" t="s">
        <v>50</v>
      </c>
      <c r="C31" t="s">
        <v>49</v>
      </c>
      <c r="D31">
        <v>80.050003051800005</v>
      </c>
      <c r="E31">
        <v>-86.416656494099996</v>
      </c>
      <c r="F31">
        <v>610</v>
      </c>
      <c r="G31">
        <v>80.050003051800005</v>
      </c>
      <c r="H31">
        <v>-86.416656494099897</v>
      </c>
      <c r="I31">
        <v>610</v>
      </c>
      <c r="J31">
        <f>SQRT((Table_Query_from_Excel_Files[[#This Row],[Station latitude]]-Table_Query_from_Excel_Files[[#This Row],[LATITUDE_NU]])^2+(Table_Query_from_Excel_Files[[#This Row],[Station longitude]]-Table_Query_from_Excel_Files[[#This Row],[LONGITUDE_NU]])^2)</f>
        <v>9.9475983006414026E-14</v>
      </c>
      <c r="K31">
        <f>Table_Query_from_Excel_Files[[#This Row],[Station altitude]]-Table_Query_from_Excel_Files[[#This Row],[ELEVATION_NU]]</f>
        <v>0</v>
      </c>
    </row>
    <row r="32" spans="1:11">
      <c r="A32" t="s">
        <v>622</v>
      </c>
      <c r="B32" t="s">
        <v>191</v>
      </c>
      <c r="C32" t="s">
        <v>189</v>
      </c>
      <c r="D32">
        <v>32.75</v>
      </c>
      <c r="E32">
        <v>128.68</v>
      </c>
      <c r="F32">
        <v>50</v>
      </c>
      <c r="G32">
        <v>32.75</v>
      </c>
      <c r="H32">
        <v>128.68</v>
      </c>
      <c r="I32">
        <v>50</v>
      </c>
      <c r="J32">
        <f>SQRT((Table_Query_from_Excel_Files[[#This Row],[Station latitude]]-Table_Query_from_Excel_Files[[#This Row],[LATITUDE_NU]])^2+(Table_Query_from_Excel_Files[[#This Row],[Station longitude]]-Table_Query_from_Excel_Files[[#This Row],[LONGITUDE_NU]])^2)</f>
        <v>0</v>
      </c>
      <c r="K32">
        <f>Table_Query_from_Excel_Files[[#This Row],[Station altitude]]-Table_Query_from_Excel_Files[[#This Row],[ELEVATION_NU]]</f>
        <v>0</v>
      </c>
    </row>
    <row r="33" spans="1:11">
      <c r="A33" t="s">
        <v>627</v>
      </c>
      <c r="B33" t="s">
        <v>279</v>
      </c>
      <c r="C33" t="s">
        <v>3219</v>
      </c>
      <c r="D33">
        <v>48.310001373299997</v>
      </c>
      <c r="E33">
        <v>-105.0999984741</v>
      </c>
      <c r="F33">
        <v>634</v>
      </c>
      <c r="G33">
        <v>48.307830000000003</v>
      </c>
      <c r="H33">
        <v>-105.101699999999</v>
      </c>
      <c r="I33">
        <v>634</v>
      </c>
      <c r="J33">
        <f>SQRT((Table_Query_from_Excel_Files[[#This Row],[Station latitude]]-Table_Query_from_Excel_Files[[#This Row],[LATITUDE_NU]])^2+(Table_Query_from_Excel_Files[[#This Row],[Station longitude]]-Table_Query_from_Excel_Files[[#This Row],[LONGITUDE_NU]])^2)</f>
        <v>2.7586323410117488E-3</v>
      </c>
      <c r="K33">
        <f>Table_Query_from_Excel_Files[[#This Row],[Station altitude]]-Table_Query_from_Excel_Files[[#This Row],[ELEVATION_NU]]</f>
        <v>0</v>
      </c>
    </row>
    <row r="34" spans="1:11">
      <c r="A34" t="s">
        <v>629</v>
      </c>
      <c r="B34" t="s">
        <v>2610</v>
      </c>
      <c r="C34" t="s">
        <v>3210</v>
      </c>
      <c r="D34">
        <v>27.058116912799999</v>
      </c>
      <c r="E34">
        <v>27.9901638031</v>
      </c>
      <c r="F34">
        <v>92</v>
      </c>
      <c r="G34">
        <v>27.058174999999899</v>
      </c>
      <c r="H34">
        <v>27.990297000000002</v>
      </c>
      <c r="I34">
        <v>92</v>
      </c>
      <c r="J34">
        <f>SQRT((Table_Query_from_Excel_Files[[#This Row],[Station latitude]]-Table_Query_from_Excel_Files[[#This Row],[LATITUDE_NU]])^2+(Table_Query_from_Excel_Files[[#This Row],[Station longitude]]-Table_Query_from_Excel_Files[[#This Row],[LONGITUDE_NU]])^2)</f>
        <v>1.4531186105185679E-4</v>
      </c>
      <c r="K34">
        <f>Table_Query_from_Excel_Files[[#This Row],[Station altitude]]-Table_Query_from_Excel_Files[[#This Row],[ELEVATION_NU]]</f>
        <v>0</v>
      </c>
    </row>
    <row r="35" spans="1:11">
      <c r="A35" t="s">
        <v>630</v>
      </c>
      <c r="B35" t="s">
        <v>54</v>
      </c>
      <c r="C35" t="s">
        <v>52</v>
      </c>
      <c r="D35">
        <v>49.840000152599998</v>
      </c>
      <c r="E35">
        <v>-81.516670227099993</v>
      </c>
      <c r="F35">
        <v>210</v>
      </c>
      <c r="G35">
        <v>49.840000152599899</v>
      </c>
      <c r="H35">
        <v>-81.516670227099894</v>
      </c>
      <c r="I35">
        <v>210</v>
      </c>
      <c r="J35">
        <f>SQRT((Table_Query_from_Excel_Files[[#This Row],[Station latitude]]-Table_Query_from_Excel_Files[[#This Row],[LATITUDE_NU]])^2+(Table_Query_from_Excel_Files[[#This Row],[Station longitude]]-Table_Query_from_Excel_Files[[#This Row],[LONGITUDE_NU]])^2)</f>
        <v>1.4068028429806625E-13</v>
      </c>
      <c r="K35">
        <f>Table_Query_from_Excel_Files[[#This Row],[Station altitude]]-Table_Query_from_Excel_Files[[#This Row],[ELEVATION_NU]]</f>
        <v>0</v>
      </c>
    </row>
    <row r="36" spans="1:11">
      <c r="A36" t="s">
        <v>633</v>
      </c>
      <c r="B36" t="s">
        <v>1505</v>
      </c>
      <c r="C36" t="s">
        <v>3226</v>
      </c>
      <c r="D36">
        <v>32.650001525900002</v>
      </c>
      <c r="E36">
        <v>-16.8833332062</v>
      </c>
      <c r="F36">
        <v>58</v>
      </c>
      <c r="G36">
        <v>32.650001525900002</v>
      </c>
      <c r="H36">
        <v>-16.8833332062</v>
      </c>
      <c r="I36">
        <v>58</v>
      </c>
      <c r="J36">
        <f>SQRT((Table_Query_from_Excel_Files[[#This Row],[Station latitude]]-Table_Query_from_Excel_Files[[#This Row],[LATITUDE_NU]])^2+(Table_Query_from_Excel_Files[[#This Row],[Station longitude]]-Table_Query_from_Excel_Files[[#This Row],[LONGITUDE_NU]])^2)</f>
        <v>0</v>
      </c>
      <c r="K36">
        <f>Table_Query_from_Excel_Files[[#This Row],[Station altitude]]-Table_Query_from_Excel_Files[[#This Row],[ELEVATION_NU]]</f>
        <v>0</v>
      </c>
    </row>
    <row r="37" spans="1:11">
      <c r="G37">
        <v>-23.795085</v>
      </c>
      <c r="H37">
        <v>133.88901000000001</v>
      </c>
      <c r="I37">
        <v>547</v>
      </c>
      <c r="J37">
        <f>SQRT((Table_Query_from_Excel_Files[[#This Row],[Station latitude]]-Table_Query_from_Excel_Files[[#This Row],[LATITUDE_NU]])^2+(Table_Query_from_Excel_Files[[#This Row],[Station longitude]]-Table_Query_from_Excel_Files[[#This Row],[LONGITUDE_NU]])^2)</f>
        <v>135.98703272348186</v>
      </c>
      <c r="K37">
        <f>Table_Query_from_Excel_Files[[#This Row],[Station altitude]]-Table_Query_from_Excel_Files[[#This Row],[ELEVATION_NU]]</f>
        <v>547</v>
      </c>
    </row>
    <row r="38" spans="1:11">
      <c r="A38" t="s">
        <v>3239</v>
      </c>
      <c r="B38" t="s">
        <v>264</v>
      </c>
      <c r="C38" t="s">
        <v>3240</v>
      </c>
      <c r="D38">
        <v>34.25</v>
      </c>
      <c r="E38">
        <v>-89.870002746599994</v>
      </c>
      <c r="F38">
        <v>98</v>
      </c>
      <c r="G38">
        <v>34.2547</v>
      </c>
      <c r="H38">
        <v>-89.872900000000001</v>
      </c>
      <c r="I38">
        <v>98</v>
      </c>
      <c r="J38">
        <f>SQRT((Table_Query_from_Excel_Files[[#This Row],[Station latitude]]-Table_Query_from_Excel_Files[[#This Row],[LATITUDE_NU]])^2+(Table_Query_from_Excel_Files[[#This Row],[Station longitude]]-Table_Query_from_Excel_Files[[#This Row],[LONGITUDE_NU]])^2)</f>
        <v>5.5212387436020778E-3</v>
      </c>
      <c r="K38">
        <f>Table_Query_from_Excel_Files[[#This Row],[Station altitude]]-Table_Query_from_Excel_Files[[#This Row],[ELEVATION_NU]]</f>
        <v>0</v>
      </c>
    </row>
    <row r="39" spans="1:11">
      <c r="A39" t="s">
        <v>649</v>
      </c>
      <c r="B39" t="s">
        <v>218</v>
      </c>
      <c r="C39" t="s">
        <v>216</v>
      </c>
      <c r="D39">
        <v>36.072200000000002</v>
      </c>
      <c r="E39">
        <v>14.218400000000001</v>
      </c>
      <c r="F39">
        <v>167</v>
      </c>
      <c r="G39">
        <v>36.072200000000002</v>
      </c>
      <c r="H39">
        <v>14.218400000000001</v>
      </c>
      <c r="I39">
        <v>167</v>
      </c>
      <c r="J39">
        <f>SQRT((Table_Query_from_Excel_Files[[#This Row],[Station latitude]]-Table_Query_from_Excel_Files[[#This Row],[LATITUDE_NU]])^2+(Table_Query_from_Excel_Files[[#This Row],[Station longitude]]-Table_Query_from_Excel_Files[[#This Row],[LONGITUDE_NU]])^2)</f>
        <v>0</v>
      </c>
      <c r="K39">
        <f>Table_Query_from_Excel_Files[[#This Row],[Station altitude]]-Table_Query_from_Excel_Files[[#This Row],[ELEVATION_NU]]</f>
        <v>0</v>
      </c>
    </row>
    <row r="40" spans="1:11">
      <c r="A40" t="s">
        <v>673</v>
      </c>
      <c r="B40" t="s">
        <v>152</v>
      </c>
      <c r="C40" t="s">
        <v>3285</v>
      </c>
      <c r="D40">
        <v>37.984265000000001</v>
      </c>
      <c r="E40">
        <v>22.196262000000001</v>
      </c>
      <c r="F40">
        <v>2314</v>
      </c>
      <c r="G40">
        <v>37.984265000000001</v>
      </c>
      <c r="H40">
        <v>22.196262000000001</v>
      </c>
      <c r="I40">
        <v>2340</v>
      </c>
      <c r="J40">
        <f>SQRT((Table_Query_from_Excel_Files[[#This Row],[Station latitude]]-Table_Query_from_Excel_Files[[#This Row],[LATITUDE_NU]])^2+(Table_Query_from_Excel_Files[[#This Row],[Station longitude]]-Table_Query_from_Excel_Files[[#This Row],[LONGITUDE_NU]])^2)</f>
        <v>0</v>
      </c>
      <c r="K40">
        <f>Table_Query_from_Excel_Files[[#This Row],[Station altitude]]-Table_Query_from_Excel_Files[[#This Row],[ELEVATION_NU]]</f>
        <v>26</v>
      </c>
    </row>
    <row r="41" spans="1:11">
      <c r="A41" t="s">
        <v>678</v>
      </c>
      <c r="B41" t="s">
        <v>142</v>
      </c>
      <c r="C41" t="s">
        <v>141</v>
      </c>
      <c r="D41">
        <v>-75.571509000000006</v>
      </c>
      <c r="E41">
        <v>-25.50386</v>
      </c>
      <c r="F41">
        <v>30</v>
      </c>
      <c r="G41">
        <v>-75.62</v>
      </c>
      <c r="H41">
        <v>-26.18</v>
      </c>
      <c r="I41">
        <v>30</v>
      </c>
      <c r="J41">
        <f>SQRT((Table_Query_from_Excel_Files[[#This Row],[Station latitude]]-Table_Query_from_Excel_Files[[#This Row],[LATITUDE_NU]])^2+(Table_Query_from_Excel_Files[[#This Row],[Station longitude]]-Table_Query_from_Excel_Files[[#This Row],[LONGITUDE_NU]])^2)</f>
        <v>0.67787659399111877</v>
      </c>
      <c r="K41">
        <f>Table_Query_from_Excel_Files[[#This Row],[Station altitude]]-Table_Query_from_Excel_Files[[#This Row],[ELEVATION_NU]]</f>
        <v>0</v>
      </c>
    </row>
    <row r="42" spans="1:11">
      <c r="A42" t="s">
        <v>704</v>
      </c>
      <c r="B42" t="s">
        <v>85</v>
      </c>
      <c r="C42" t="s">
        <v>83</v>
      </c>
      <c r="D42">
        <v>47.801498413099999</v>
      </c>
      <c r="E42">
        <v>11.009619712799999</v>
      </c>
      <c r="F42">
        <v>985</v>
      </c>
      <c r="G42">
        <v>47.8014984130999</v>
      </c>
      <c r="H42">
        <v>11.0096197127999</v>
      </c>
      <c r="I42">
        <v>985</v>
      </c>
      <c r="J42">
        <f>SQRT((Table_Query_from_Excel_Files[[#This Row],[Station latitude]]-Table_Query_from_Excel_Files[[#This Row],[LATITUDE_NU]])^2+(Table_Query_from_Excel_Files[[#This Row],[Station longitude]]-Table_Query_from_Excel_Files[[#This Row],[LONGITUDE_NU]])^2)</f>
        <v>1.4068028429806625E-13</v>
      </c>
      <c r="K42">
        <f>Table_Query_from_Excel_Files[[#This Row],[Station altitude]]-Table_Query_from_Excel_Files[[#This Row],[ELEVATION_NU]]</f>
        <v>0</v>
      </c>
    </row>
    <row r="43" spans="1:11">
      <c r="A43" t="s">
        <v>710</v>
      </c>
      <c r="B43" t="s">
        <v>2647</v>
      </c>
      <c r="C43" t="s">
        <v>3304</v>
      </c>
      <c r="D43">
        <v>56.097630000000002</v>
      </c>
      <c r="E43">
        <v>13.41897</v>
      </c>
      <c r="F43">
        <v>115</v>
      </c>
      <c r="G43">
        <v>56.097630000000002</v>
      </c>
      <c r="H43">
        <v>13.41897</v>
      </c>
      <c r="I43">
        <v>115</v>
      </c>
      <c r="J43">
        <f>SQRT((Table_Query_from_Excel_Files[[#This Row],[Station latitude]]-Table_Query_from_Excel_Files[[#This Row],[LATITUDE_NU]])^2+(Table_Query_from_Excel_Files[[#This Row],[Station longitude]]-Table_Query_from_Excel_Files[[#This Row],[LONGITUDE_NU]])^2)</f>
        <v>0</v>
      </c>
      <c r="K43">
        <f>Table_Query_from_Excel_Files[[#This Row],[Station altitude]]-Table_Query_from_Excel_Files[[#This Row],[ELEVATION_NU]]</f>
        <v>0</v>
      </c>
    </row>
    <row r="44" spans="1:11">
      <c r="A44" t="s">
        <v>713</v>
      </c>
      <c r="B44" t="s">
        <v>113</v>
      </c>
      <c r="C44" t="s">
        <v>112</v>
      </c>
      <c r="D44">
        <v>27.4166660309</v>
      </c>
      <c r="E44">
        <v>33.75</v>
      </c>
      <c r="F44">
        <v>7</v>
      </c>
      <c r="G44">
        <v>27.28998889</v>
      </c>
      <c r="H44">
        <v>33.749886111000002</v>
      </c>
      <c r="I44">
        <v>7</v>
      </c>
      <c r="J44">
        <f>SQRT((Table_Query_from_Excel_Files[[#This Row],[Station latitude]]-Table_Query_from_Excel_Files[[#This Row],[LATITUDE_NU]])^2+(Table_Query_from_Excel_Files[[#This Row],[Station longitude]]-Table_Query_from_Excel_Files[[#This Row],[LONGITUDE_NU]])^2)</f>
        <v>0.12667719209590486</v>
      </c>
      <c r="K44">
        <f>Table_Query_from_Excel_Files[[#This Row],[Station altitude]]-Table_Query_from_Excel_Files[[#This Row],[ELEVATION_NU]]</f>
        <v>0</v>
      </c>
    </row>
    <row r="45" spans="1:11">
      <c r="G45">
        <v>61.85</v>
      </c>
      <c r="H45">
        <v>24.283332999999899</v>
      </c>
      <c r="I45">
        <v>181</v>
      </c>
      <c r="J45">
        <f>SQRT((Table_Query_from_Excel_Files[[#This Row],[Station latitude]]-Table_Query_from_Excel_Files[[#This Row],[LATITUDE_NU]])^2+(Table_Query_from_Excel_Files[[#This Row],[Station longitude]]-Table_Query_from_Excel_Files[[#This Row],[LONGITUDE_NU]])^2)</f>
        <v>66.446239634676729</v>
      </c>
      <c r="K45">
        <f>Table_Query_from_Excel_Files[[#This Row],[Station altitude]]-Table_Query_from_Excel_Files[[#This Row],[ELEVATION_NU]]</f>
        <v>181</v>
      </c>
    </row>
    <row r="46" spans="1:11">
      <c r="A46" t="s">
        <v>723</v>
      </c>
      <c r="B46" t="s">
        <v>2653</v>
      </c>
      <c r="C46" t="s">
        <v>1735</v>
      </c>
      <c r="D46">
        <v>47.766666412399999</v>
      </c>
      <c r="E46">
        <v>16.766666412399999</v>
      </c>
      <c r="F46">
        <v>117</v>
      </c>
      <c r="G46">
        <v>47.7666664123999</v>
      </c>
      <c r="H46">
        <v>16.7666664123999</v>
      </c>
      <c r="I46">
        <v>117</v>
      </c>
      <c r="J46">
        <f>SQRT((Table_Query_from_Excel_Files[[#This Row],[Station latitude]]-Table_Query_from_Excel_Files[[#This Row],[LATITUDE_NU]])^2+(Table_Query_from_Excel_Files[[#This Row],[Station longitude]]-Table_Query_from_Excel_Files[[#This Row],[LONGITUDE_NU]])^2)</f>
        <v>1.4068028429806625E-13</v>
      </c>
      <c r="K46">
        <f>Table_Query_from_Excel_Files[[#This Row],[Station altitude]]-Table_Query_from_Excel_Files[[#This Row],[ELEVATION_NU]]</f>
        <v>0</v>
      </c>
    </row>
    <row r="47" spans="1:11">
      <c r="A47" t="s">
        <v>726</v>
      </c>
      <c r="B47" t="s">
        <v>164</v>
      </c>
      <c r="C47" t="s">
        <v>162</v>
      </c>
      <c r="D47">
        <v>45.803001403800003</v>
      </c>
      <c r="E47">
        <v>8.6269998549999993</v>
      </c>
      <c r="F47">
        <v>209</v>
      </c>
      <c r="G47">
        <v>45.799999999999898</v>
      </c>
      <c r="H47">
        <v>8.6333330000000004</v>
      </c>
      <c r="I47">
        <v>209</v>
      </c>
      <c r="J47">
        <f>SQRT((Table_Query_from_Excel_Files[[#This Row],[Station latitude]]-Table_Query_from_Excel_Files[[#This Row],[LATITUDE_NU]])^2+(Table_Query_from_Excel_Files[[#This Row],[Station longitude]]-Table_Query_from_Excel_Files[[#This Row],[LONGITUDE_NU]])^2)</f>
        <v>7.0083628874599907E-3</v>
      </c>
      <c r="K47">
        <f>Table_Query_from_Excel_Files[[#This Row],[Station altitude]]-Table_Query_from_Excel_Files[[#This Row],[ELEVATION_NU]]</f>
        <v>0</v>
      </c>
    </row>
    <row r="48" spans="1:11">
      <c r="G48">
        <v>24.3367</v>
      </c>
      <c r="H48">
        <v>124.1644</v>
      </c>
      <c r="I48">
        <v>5.7</v>
      </c>
      <c r="J48">
        <f>SQRT((Table_Query_from_Excel_Files[[#This Row],[Station latitude]]-Table_Query_from_Excel_Files[[#This Row],[LATITUDE_NU]])^2+(Table_Query_from_Excel_Files[[#This Row],[Station longitude]]-Table_Query_from_Excel_Files[[#This Row],[LONGITUDE_NU]])^2)</f>
        <v>126.52696627300443</v>
      </c>
      <c r="K48">
        <f>Table_Query_from_Excel_Files[[#This Row],[Station altitude]]-Table_Query_from_Excel_Files[[#This Row],[ELEVATION_NU]]</f>
        <v>5.7</v>
      </c>
    </row>
    <row r="49" spans="1:11">
      <c r="A49" t="s">
        <v>733</v>
      </c>
      <c r="B49" t="s">
        <v>1517</v>
      </c>
      <c r="C49" t="s">
        <v>2212</v>
      </c>
      <c r="D49">
        <v>42.616664886499997</v>
      </c>
      <c r="E49">
        <v>76.983329772900007</v>
      </c>
      <c r="F49">
        <v>1640</v>
      </c>
      <c r="G49">
        <v>42.616664886499898</v>
      </c>
      <c r="H49">
        <v>76.983329772900007</v>
      </c>
      <c r="I49">
        <v>1640</v>
      </c>
      <c r="J49">
        <f>SQRT((Table_Query_from_Excel_Files[[#This Row],[Station latitude]]-Table_Query_from_Excel_Files[[#This Row],[LATITUDE_NU]])^2+(Table_Query_from_Excel_Files[[#This Row],[Station longitude]]-Table_Query_from_Excel_Files[[#This Row],[LONGITUDE_NU]])^2)</f>
        <v>9.9475983006414026E-14</v>
      </c>
      <c r="K49">
        <f>Table_Query_from_Excel_Files[[#This Row],[Station altitude]]-Table_Query_from_Excel_Files[[#This Row],[ELEVATION_NU]]</f>
        <v>0</v>
      </c>
    </row>
    <row r="50" spans="1:11">
      <c r="A50" t="s">
        <v>739</v>
      </c>
      <c r="B50" t="s">
        <v>119</v>
      </c>
      <c r="C50" t="s">
        <v>3320</v>
      </c>
      <c r="D50">
        <v>28.309000015300001</v>
      </c>
      <c r="E50">
        <v>-16.499399185200001</v>
      </c>
      <c r="F50">
        <v>2373</v>
      </c>
      <c r="G50">
        <v>28.309000000000001</v>
      </c>
      <c r="H50">
        <v>-16.499400000000001</v>
      </c>
      <c r="I50">
        <v>2373</v>
      </c>
      <c r="J50">
        <f>SQRT((Table_Query_from_Excel_Files[[#This Row],[Station latitude]]-Table_Query_from_Excel_Files[[#This Row],[LATITUDE_NU]])^2+(Table_Query_from_Excel_Files[[#This Row],[Station longitude]]-Table_Query_from_Excel_Files[[#This Row],[LONGITUDE_NU]])^2)</f>
        <v>8.149436359935235E-7</v>
      </c>
      <c r="K50">
        <f>Table_Query_from_Excel_Files[[#This Row],[Station altitude]]-Table_Query_from_Excel_Files[[#This Row],[ELEVATION_NU]]</f>
        <v>0</v>
      </c>
    </row>
    <row r="51" spans="1:11">
      <c r="A51" t="s">
        <v>744</v>
      </c>
      <c r="B51" t="s">
        <v>2407</v>
      </c>
      <c r="C51" t="s">
        <v>2041</v>
      </c>
      <c r="D51">
        <v>51.816665649400001</v>
      </c>
      <c r="E51">
        <v>21.983333587600001</v>
      </c>
      <c r="F51">
        <v>180</v>
      </c>
      <c r="G51">
        <v>51.814408</v>
      </c>
      <c r="H51">
        <v>21.972418999999899</v>
      </c>
      <c r="I51">
        <v>180</v>
      </c>
      <c r="J51">
        <f>SQRT((Table_Query_from_Excel_Files[[#This Row],[Station latitude]]-Table_Query_from_Excel_Files[[#This Row],[LATITUDE_NU]])^2+(Table_Query_from_Excel_Files[[#This Row],[Station longitude]]-Table_Query_from_Excel_Files[[#This Row],[LONGITUDE_NU]])^2)</f>
        <v>1.1145636065008303E-2</v>
      </c>
      <c r="K51">
        <f>Table_Query_from_Excel_Files[[#This Row],[Station altitude]]-Table_Query_from_Excel_Files[[#This Row],[ELEVATION_NU]]</f>
        <v>0</v>
      </c>
    </row>
    <row r="52" spans="1:11">
      <c r="A52" t="s">
        <v>746</v>
      </c>
      <c r="B52" t="s">
        <v>1474</v>
      </c>
      <c r="C52" t="s">
        <v>1781</v>
      </c>
      <c r="D52">
        <v>46.547489166299997</v>
      </c>
      <c r="E52">
        <v>7.9850897788999999</v>
      </c>
      <c r="F52">
        <v>3580</v>
      </c>
      <c r="G52">
        <v>46.5474999999999</v>
      </c>
      <c r="H52">
        <v>7.9850000000000003</v>
      </c>
      <c r="I52">
        <v>3578</v>
      </c>
      <c r="J52">
        <f>SQRT((Table_Query_from_Excel_Files[[#This Row],[Station latitude]]-Table_Query_from_Excel_Files[[#This Row],[LATITUDE_NU]])^2+(Table_Query_from_Excel_Files[[#This Row],[Station longitude]]-Table_Query_from_Excel_Files[[#This Row],[LONGITUDE_NU]])^2)</f>
        <v>9.0430193733829041E-5</v>
      </c>
      <c r="K52">
        <f>Table_Query_from_Excel_Files[[#This Row],[Station altitude]]-Table_Query_from_Excel_Files[[#This Row],[ELEVATION_NU]]</f>
        <v>-2</v>
      </c>
    </row>
    <row r="53" spans="1:11">
      <c r="A53" t="s">
        <v>785</v>
      </c>
      <c r="B53" t="s">
        <v>156</v>
      </c>
      <c r="C53" t="s">
        <v>3334</v>
      </c>
      <c r="D53">
        <v>46.966667175300003</v>
      </c>
      <c r="E53">
        <v>19.5833339691</v>
      </c>
      <c r="F53">
        <v>125</v>
      </c>
      <c r="G53">
        <v>46.966667000000001</v>
      </c>
      <c r="H53">
        <v>19.583333</v>
      </c>
      <c r="I53">
        <v>125</v>
      </c>
      <c r="J53">
        <f>SQRT((Table_Query_from_Excel_Files[[#This Row],[Station latitude]]-Table_Query_from_Excel_Files[[#This Row],[LATITUDE_NU]])^2+(Table_Query_from_Excel_Files[[#This Row],[Station longitude]]-Table_Query_from_Excel_Files[[#This Row],[LONGITUDE_NU]])^2)</f>
        <v>9.848273458864101E-7</v>
      </c>
      <c r="K53">
        <f>Table_Query_from_Excel_Files[[#This Row],[Station altitude]]-Table_Query_from_Excel_Files[[#This Row],[ELEVATION_NU]]</f>
        <v>0</v>
      </c>
    </row>
    <row r="54" spans="1:11">
      <c r="A54" t="s">
        <v>809</v>
      </c>
      <c r="B54" t="s">
        <v>1680</v>
      </c>
      <c r="C54" t="s">
        <v>3398</v>
      </c>
      <c r="D54">
        <v>30.3</v>
      </c>
      <c r="E54">
        <v>119.73</v>
      </c>
      <c r="F54">
        <v>138</v>
      </c>
      <c r="G54">
        <v>30.3</v>
      </c>
      <c r="H54">
        <v>119.73</v>
      </c>
      <c r="I54">
        <v>138</v>
      </c>
      <c r="J54">
        <f>SQRT((Table_Query_from_Excel_Files[[#This Row],[Station latitude]]-Table_Query_from_Excel_Files[[#This Row],[LATITUDE_NU]])^2+(Table_Query_from_Excel_Files[[#This Row],[Station longitude]]-Table_Query_from_Excel_Files[[#This Row],[LONGITUDE_NU]])^2)</f>
        <v>0</v>
      </c>
      <c r="K54">
        <f>Table_Query_from_Excel_Files[[#This Row],[Station altitude]]-Table_Query_from_Excel_Files[[#This Row],[ELEVATION_NU]]</f>
        <v>0</v>
      </c>
    </row>
    <row r="55" spans="1:11">
      <c r="A55" t="s">
        <v>810</v>
      </c>
      <c r="B55" t="s">
        <v>239</v>
      </c>
      <c r="C55" t="s">
        <v>237</v>
      </c>
      <c r="D55">
        <v>-45.037998199500002</v>
      </c>
      <c r="E55">
        <v>169.6840057373</v>
      </c>
      <c r="F55">
        <v>370</v>
      </c>
      <c r="G55">
        <v>-45.037998199500002</v>
      </c>
      <c r="H55">
        <v>169.6840057373</v>
      </c>
      <c r="I55">
        <v>370</v>
      </c>
      <c r="J55">
        <f>SQRT((Table_Query_from_Excel_Files[[#This Row],[Station latitude]]-Table_Query_from_Excel_Files[[#This Row],[LATITUDE_NU]])^2+(Table_Query_from_Excel_Files[[#This Row],[Station longitude]]-Table_Query_from_Excel_Files[[#This Row],[LONGITUDE_NU]])^2)</f>
        <v>0</v>
      </c>
      <c r="K55">
        <f>Table_Query_from_Excel_Files[[#This Row],[Station altitude]]-Table_Query_from_Excel_Files[[#This Row],[ELEVATION_NU]]</f>
        <v>0</v>
      </c>
    </row>
    <row r="56" spans="1:11">
      <c r="A56" t="s">
        <v>818</v>
      </c>
      <c r="B56" t="s">
        <v>2424</v>
      </c>
      <c r="C56" t="s">
        <v>2045</v>
      </c>
      <c r="D56">
        <v>54.75</v>
      </c>
      <c r="E56">
        <v>17.5333328247</v>
      </c>
      <c r="F56">
        <v>2</v>
      </c>
      <c r="G56">
        <v>54.753894000000003</v>
      </c>
      <c r="H56">
        <v>17.534264</v>
      </c>
      <c r="I56">
        <v>2</v>
      </c>
      <c r="J56">
        <f>SQRT((Table_Query_from_Excel_Files[[#This Row],[Station latitude]]-Table_Query_from_Excel_Files[[#This Row],[LATITUDE_NU]])^2+(Table_Query_from_Excel_Files[[#This Row],[Station longitude]]-Table_Query_from_Excel_Files[[#This Row],[LONGITUDE_NU]])^2)</f>
        <v>4.003788635698613E-3</v>
      </c>
      <c r="K56">
        <f>Table_Query_from_Excel_Files[[#This Row],[Station altitude]]-Table_Query_from_Excel_Files[[#This Row],[ELEVATION_NU]]</f>
        <v>0</v>
      </c>
    </row>
    <row r="57" spans="1:11">
      <c r="A57" t="s">
        <v>831</v>
      </c>
      <c r="B57" t="s">
        <v>1475</v>
      </c>
      <c r="C57" t="s">
        <v>3400</v>
      </c>
      <c r="D57">
        <v>38.766666412399999</v>
      </c>
      <c r="E57">
        <v>-9.1333332061999997</v>
      </c>
      <c r="F57">
        <v>105</v>
      </c>
      <c r="G57">
        <v>38.7666664123999</v>
      </c>
      <c r="H57">
        <v>-9.1333332061999908</v>
      </c>
      <c r="I57">
        <v>105</v>
      </c>
      <c r="J57">
        <f>SQRT((Table_Query_from_Excel_Files[[#This Row],[Station latitude]]-Table_Query_from_Excel_Files[[#This Row],[LATITUDE_NU]])^2+(Table_Query_from_Excel_Files[[#This Row],[Station longitude]]-Table_Query_from_Excel_Files[[#This Row],[LONGITUDE_NU]])^2)</f>
        <v>9.9871704128919679E-14</v>
      </c>
      <c r="K57">
        <f>Table_Query_from_Excel_Files[[#This Row],[Station altitude]]-Table_Query_from_Excel_Files[[#This Row],[ELEVATION_NU]]</f>
        <v>0</v>
      </c>
    </row>
    <row r="58" spans="1:11">
      <c r="A58" t="s">
        <v>835</v>
      </c>
      <c r="B58" t="s">
        <v>181</v>
      </c>
      <c r="C58" t="s">
        <v>180</v>
      </c>
      <c r="D58">
        <v>35.5182</v>
      </c>
      <c r="E58">
        <v>12.6305</v>
      </c>
      <c r="F58">
        <v>45</v>
      </c>
      <c r="G58">
        <v>35.5182</v>
      </c>
      <c r="H58">
        <v>12.6305</v>
      </c>
      <c r="I58">
        <v>45</v>
      </c>
      <c r="J58">
        <f>SQRT((Table_Query_from_Excel_Files[[#This Row],[Station latitude]]-Table_Query_from_Excel_Files[[#This Row],[LATITUDE_NU]])^2+(Table_Query_from_Excel_Files[[#This Row],[Station longitude]]-Table_Query_from_Excel_Files[[#This Row],[LONGITUDE_NU]])^2)</f>
        <v>0</v>
      </c>
      <c r="K58">
        <f>Table_Query_from_Excel_Files[[#This Row],[Station altitude]]-Table_Query_from_Excel_Files[[#This Row],[ELEVATION_NU]]</f>
        <v>0</v>
      </c>
    </row>
    <row r="59" spans="1:11">
      <c r="A59" t="s">
        <v>836</v>
      </c>
      <c r="B59" t="s">
        <v>178</v>
      </c>
      <c r="C59" t="s">
        <v>177</v>
      </c>
      <c r="D59">
        <v>38.876300000000001</v>
      </c>
      <c r="E59">
        <v>16.232199999999999</v>
      </c>
      <c r="F59">
        <v>6</v>
      </c>
      <c r="G59">
        <v>38.876300000000001</v>
      </c>
      <c r="H59">
        <v>16.232199999999899</v>
      </c>
      <c r="I59">
        <v>6</v>
      </c>
      <c r="J59">
        <f>SQRT((Table_Query_from_Excel_Files[[#This Row],[Station latitude]]-Table_Query_from_Excel_Files[[#This Row],[LATITUDE_NU]])^2+(Table_Query_from_Excel_Files[[#This Row],[Station longitude]]-Table_Query_from_Excel_Files[[#This Row],[LONGITUDE_NU]])^2)</f>
        <v>9.9475983006414026E-14</v>
      </c>
      <c r="K59">
        <f>Table_Query_from_Excel_Files[[#This Row],[Station altitude]]-Table_Query_from_Excel_Files[[#This Row],[ELEVATION_NU]]</f>
        <v>0</v>
      </c>
    </row>
    <row r="60" spans="1:11">
      <c r="A60" t="s">
        <v>844</v>
      </c>
      <c r="B60" t="s">
        <v>14</v>
      </c>
      <c r="C60" t="s">
        <v>2249</v>
      </c>
      <c r="D60">
        <v>-22.100000381499999</v>
      </c>
      <c r="E60">
        <v>-65.599998474100005</v>
      </c>
      <c r="F60">
        <v>3459</v>
      </c>
      <c r="G60">
        <v>-22.1033333333333</v>
      </c>
      <c r="H60">
        <v>-65.600833333333298</v>
      </c>
      <c r="I60">
        <v>3459</v>
      </c>
      <c r="J60">
        <f>SQRT((Table_Query_from_Excel_Files[[#This Row],[Station latitude]]-Table_Query_from_Excel_Files[[#This Row],[LATITUDE_NU]])^2+(Table_Query_from_Excel_Files[[#This Row],[Station longitude]]-Table_Query_from_Excel_Files[[#This Row],[LONGITUDE_NU]])^2)</f>
        <v>3.4359216903935503E-3</v>
      </c>
      <c r="K60">
        <f>Table_Query_from_Excel_Files[[#This Row],[Station altitude]]-Table_Query_from_Excel_Files[[#This Row],[ELEVATION_NU]]</f>
        <v>0</v>
      </c>
    </row>
    <row r="61" spans="1:11">
      <c r="A61" t="s">
        <v>867</v>
      </c>
      <c r="B61" t="s">
        <v>2713</v>
      </c>
      <c r="C61" t="s">
        <v>3438</v>
      </c>
      <c r="D61">
        <v>68</v>
      </c>
      <c r="E61">
        <v>24.239721298199999</v>
      </c>
      <c r="F61">
        <v>340</v>
      </c>
      <c r="G61">
        <v>68</v>
      </c>
      <c r="H61">
        <v>24.237222222</v>
      </c>
      <c r="I61">
        <v>340</v>
      </c>
      <c r="J61">
        <f>SQRT((Table_Query_from_Excel_Files[[#This Row],[Station latitude]]-Table_Query_from_Excel_Files[[#This Row],[LATITUDE_NU]])^2+(Table_Query_from_Excel_Files[[#This Row],[Station longitude]]-Table_Query_from_Excel_Files[[#This Row],[LONGITUDE_NU]])^2)</f>
        <v>2.4990761999994504E-3</v>
      </c>
      <c r="K61">
        <f>Table_Query_from_Excel_Files[[#This Row],[Station altitude]]-Table_Query_from_Excel_Files[[#This Row],[ELEVATION_NU]]</f>
        <v>0</v>
      </c>
    </row>
    <row r="62" spans="1:11">
      <c r="A62" t="s">
        <v>870</v>
      </c>
      <c r="B62" t="s">
        <v>3</v>
      </c>
      <c r="C62" t="s">
        <v>1</v>
      </c>
      <c r="D62">
        <v>-64.240058898900003</v>
      </c>
      <c r="E62">
        <v>-56.624778747599997</v>
      </c>
      <c r="F62">
        <v>198</v>
      </c>
      <c r="G62">
        <v>-64.24006</v>
      </c>
      <c r="H62">
        <v>-56.624780000000001</v>
      </c>
      <c r="I62">
        <v>198</v>
      </c>
      <c r="J62">
        <f>SQRT((Table_Query_from_Excel_Files[[#This Row],[Station latitude]]-Table_Query_from_Excel_Files[[#This Row],[LATITUDE_NU]])^2+(Table_Query_from_Excel_Files[[#This Row],[Station longitude]]-Table_Query_from_Excel_Files[[#This Row],[LONGITUDE_NU]])^2)</f>
        <v>1.6676111578218962E-6</v>
      </c>
      <c r="K62">
        <f>Table_Query_from_Excel_Files[[#This Row],[Station altitude]]-Table_Query_from_Excel_Files[[#This Row],[ELEVATION_NU]]</f>
        <v>0</v>
      </c>
    </row>
    <row r="63" spans="1:11">
      <c r="A63" t="s">
        <v>875</v>
      </c>
      <c r="B63" t="s">
        <v>2254</v>
      </c>
      <c r="C63" t="s">
        <v>3445</v>
      </c>
      <c r="D63">
        <v>-77.849999999999994</v>
      </c>
      <c r="E63">
        <v>166.66666670000001</v>
      </c>
      <c r="F63">
        <v>11</v>
      </c>
      <c r="G63">
        <v>-77.849999999999895</v>
      </c>
      <c r="H63">
        <v>166.66666670000001</v>
      </c>
      <c r="I63">
        <v>11</v>
      </c>
      <c r="J63">
        <f>SQRT((Table_Query_from_Excel_Files[[#This Row],[Station latitude]]-Table_Query_from_Excel_Files[[#This Row],[LATITUDE_NU]])^2+(Table_Query_from_Excel_Files[[#This Row],[Station longitude]]-Table_Query_from_Excel_Files[[#This Row],[LONGITUDE_NU]])^2)</f>
        <v>9.9475983006414026E-14</v>
      </c>
      <c r="K63">
        <f>Table_Query_from_Excel_Files[[#This Row],[Station altitude]]-Table_Query_from_Excel_Files[[#This Row],[ELEVATION_NU]]</f>
        <v>0</v>
      </c>
    </row>
    <row r="64" spans="1:11">
      <c r="A64" t="s">
        <v>883</v>
      </c>
      <c r="B64" t="s">
        <v>89</v>
      </c>
      <c r="C64" t="s">
        <v>87</v>
      </c>
      <c r="D64">
        <v>51.530140000000003</v>
      </c>
      <c r="E64">
        <v>12.933859999999999</v>
      </c>
      <c r="F64">
        <v>86</v>
      </c>
      <c r="G64">
        <v>51.530140000000003</v>
      </c>
      <c r="H64">
        <v>12.9338599999999</v>
      </c>
      <c r="I64">
        <v>86</v>
      </c>
      <c r="J64">
        <f>SQRT((Table_Query_from_Excel_Files[[#This Row],[Station latitude]]-Table_Query_from_Excel_Files[[#This Row],[LATITUDE_NU]])^2+(Table_Query_from_Excel_Files[[#This Row],[Station longitude]]-Table_Query_from_Excel_Files[[#This Row],[LONGITUDE_NU]])^2)</f>
        <v>9.9475983006414026E-14</v>
      </c>
      <c r="K64">
        <f>Table_Query_from_Excel_Files[[#This Row],[Station altitude]]-Table_Query_from_Excel_Files[[#This Row],[ELEVATION_NU]]</f>
        <v>0</v>
      </c>
    </row>
    <row r="65" spans="1:11">
      <c r="A65" t="s">
        <v>888</v>
      </c>
      <c r="B65" t="s">
        <v>160</v>
      </c>
      <c r="C65" t="s">
        <v>158</v>
      </c>
      <c r="D65">
        <v>53.325832366900002</v>
      </c>
      <c r="E65">
        <v>-9.8994445801000008</v>
      </c>
      <c r="F65">
        <v>5</v>
      </c>
      <c r="G65">
        <v>53.325830000000003</v>
      </c>
      <c r="H65">
        <v>-9.8994400000000002</v>
      </c>
      <c r="I65">
        <v>5</v>
      </c>
      <c r="J65">
        <f>SQRT((Table_Query_from_Excel_Files[[#This Row],[Station latitude]]-Table_Query_from_Excel_Files[[#This Row],[LATITUDE_NU]])^2+(Table_Query_from_Excel_Files[[#This Row],[Station longitude]]-Table_Query_from_Excel_Files[[#This Row],[LONGITUDE_NU]])^2)</f>
        <v>5.155534077001212E-6</v>
      </c>
      <c r="K65">
        <f>Table_Query_from_Excel_Files[[#This Row],[Station altitude]]-Table_Query_from_Excel_Files[[#This Row],[ELEVATION_NU]]</f>
        <v>0</v>
      </c>
    </row>
    <row r="66" spans="1:11">
      <c r="A66" t="s">
        <v>894</v>
      </c>
      <c r="B66" t="s">
        <v>210</v>
      </c>
      <c r="C66" t="s">
        <v>208</v>
      </c>
      <c r="D66">
        <v>-6.21999986E-2</v>
      </c>
      <c r="E66">
        <v>37.2971992493</v>
      </c>
      <c r="F66">
        <v>3678</v>
      </c>
      <c r="G66">
        <v>-6.2199999999999901E-2</v>
      </c>
      <c r="H66">
        <v>37.297199999999897</v>
      </c>
      <c r="I66">
        <v>3678</v>
      </c>
      <c r="J66">
        <f>SQRT((Table_Query_from_Excel_Files[[#This Row],[Station latitude]]-Table_Query_from_Excel_Files[[#This Row],[LATITUDE_NU]])^2+(Table_Query_from_Excel_Files[[#This Row],[Station longitude]]-Table_Query_from_Excel_Files[[#This Row],[LONGITUDE_NU]])^2)</f>
        <v>7.5070120235911781E-7</v>
      </c>
      <c r="K66">
        <f>Table_Query_from_Excel_Files[[#This Row],[Station altitude]]-Table_Query_from_Excel_Files[[#This Row],[ELEVATION_NU]]</f>
        <v>0</v>
      </c>
    </row>
    <row r="67" spans="1:11">
      <c r="A67" t="s">
        <v>900</v>
      </c>
      <c r="B67" t="s">
        <v>283</v>
      </c>
      <c r="C67" t="s">
        <v>3442</v>
      </c>
      <c r="D67">
        <v>19.536230087300002</v>
      </c>
      <c r="E67">
        <v>-155.5761566162</v>
      </c>
      <c r="F67">
        <v>3397</v>
      </c>
      <c r="G67">
        <v>19.536230087300002</v>
      </c>
      <c r="H67">
        <v>-155.5761566162</v>
      </c>
      <c r="I67">
        <v>3397</v>
      </c>
      <c r="J67">
        <f>SQRT((Table_Query_from_Excel_Files[[#This Row],[Station latitude]]-Table_Query_from_Excel_Files[[#This Row],[LATITUDE_NU]])^2+(Table_Query_from_Excel_Files[[#This Row],[Station longitude]]-Table_Query_from_Excel_Files[[#This Row],[LONGITUDE_NU]])^2)</f>
        <v>0</v>
      </c>
      <c r="K67">
        <f>Table_Query_from_Excel_Files[[#This Row],[Station altitude]]-Table_Query_from_Excel_Files[[#This Row],[ELEVATION_NU]]</f>
        <v>0</v>
      </c>
    </row>
    <row r="68" spans="1:11">
      <c r="A68" t="s">
        <v>904</v>
      </c>
      <c r="B68" t="s">
        <v>199</v>
      </c>
      <c r="C68" t="s">
        <v>197</v>
      </c>
      <c r="D68">
        <v>24.2883</v>
      </c>
      <c r="E68">
        <v>153.98330000000001</v>
      </c>
      <c r="F68">
        <v>7.1</v>
      </c>
      <c r="G68">
        <v>24.2883</v>
      </c>
      <c r="H68">
        <v>153.98330000000001</v>
      </c>
      <c r="I68">
        <v>7.0999999999999899</v>
      </c>
      <c r="J68">
        <f>SQRT((Table_Query_from_Excel_Files[[#This Row],[Station latitude]]-Table_Query_from_Excel_Files[[#This Row],[LATITUDE_NU]])^2+(Table_Query_from_Excel_Files[[#This Row],[Station longitude]]-Table_Query_from_Excel_Files[[#This Row],[LONGITUDE_NU]])^2)</f>
        <v>0</v>
      </c>
      <c r="K68">
        <f>Table_Query_from_Excel_Files[[#This Row],[Station altitude]]-Table_Query_from_Excel_Files[[#This Row],[ELEVATION_NU]]</f>
        <v>-9.7699626167013776E-15</v>
      </c>
    </row>
    <row r="69" spans="1:11">
      <c r="A69" t="s">
        <v>914</v>
      </c>
      <c r="B69" t="s">
        <v>116</v>
      </c>
      <c r="C69" t="s">
        <v>3436</v>
      </c>
      <c r="D69">
        <v>31.329999923700001</v>
      </c>
      <c r="E69">
        <v>27.219999313399999</v>
      </c>
      <c r="F69">
        <v>35</v>
      </c>
      <c r="G69">
        <v>31.34273889</v>
      </c>
      <c r="H69">
        <v>27.217775</v>
      </c>
      <c r="I69">
        <v>35</v>
      </c>
      <c r="J69">
        <f>SQRT((Table_Query_from_Excel_Files[[#This Row],[Station latitude]]-Table_Query_from_Excel_Files[[#This Row],[LATITUDE_NU]])^2+(Table_Query_from_Excel_Files[[#This Row],[Station longitude]]-Table_Query_from_Excel_Files[[#This Row],[LONGITUDE_NU]])^2)</f>
        <v>1.2931698747416058E-2</v>
      </c>
      <c r="K69">
        <f>Table_Query_from_Excel_Files[[#This Row],[Station altitude]]-Table_Query_from_Excel_Files[[#This Row],[ELEVATION_NU]]</f>
        <v>0</v>
      </c>
    </row>
    <row r="70" spans="1:11">
      <c r="A70" t="s">
        <v>915</v>
      </c>
      <c r="B70" t="s">
        <v>123</v>
      </c>
      <c r="C70" t="s">
        <v>121</v>
      </c>
      <c r="D70">
        <v>42.051335000000002</v>
      </c>
      <c r="E70">
        <v>0.72956399999999999</v>
      </c>
      <c r="F70">
        <v>1571</v>
      </c>
      <c r="G70">
        <v>42.051340000000003</v>
      </c>
      <c r="H70">
        <v>0.72955999999999899</v>
      </c>
      <c r="I70">
        <v>1571</v>
      </c>
      <c r="J70">
        <f>SQRT((Table_Query_from_Excel_Files[[#This Row],[Station latitude]]-Table_Query_from_Excel_Files[[#This Row],[LATITUDE_NU]])^2+(Table_Query_from_Excel_Files[[#This Row],[Station longitude]]-Table_Query_from_Excel_Files[[#This Row],[LONGITUDE_NU]])^2)</f>
        <v>6.4031242392988359E-6</v>
      </c>
      <c r="K70">
        <f>Table_Query_from_Excel_Files[[#This Row],[Station altitude]]-Table_Query_from_Excel_Files[[#This Row],[ELEVATION_NU]]</f>
        <v>0</v>
      </c>
    </row>
    <row r="71" spans="1:11">
      <c r="A71" t="s">
        <v>955</v>
      </c>
      <c r="B71" t="s">
        <v>1590</v>
      </c>
      <c r="C71" t="s">
        <v>2270</v>
      </c>
      <c r="D71">
        <v>-70.666000366199995</v>
      </c>
      <c r="E71">
        <v>-8.2659997940000007</v>
      </c>
      <c r="F71">
        <v>42</v>
      </c>
      <c r="G71">
        <v>-70.665999999999897</v>
      </c>
      <c r="H71">
        <v>-8.266</v>
      </c>
      <c r="I71">
        <v>42</v>
      </c>
      <c r="J71">
        <f>SQRT((Table_Query_from_Excel_Files[[#This Row],[Station latitude]]-Table_Query_from_Excel_Files[[#This Row],[LATITUDE_NU]])^2+(Table_Query_from_Excel_Files[[#This Row],[Station longitude]]-Table_Query_from_Excel_Files[[#This Row],[LONGITUDE_NU]])^2)</f>
        <v>4.2016486208781654E-7</v>
      </c>
      <c r="K71">
        <f>Table_Query_from_Excel_Files[[#This Row],[Station altitude]]-Table_Query_from_Excel_Files[[#This Row],[ELEVATION_NU]]</f>
        <v>0</v>
      </c>
    </row>
    <row r="72" spans="1:11">
      <c r="A72" t="s">
        <v>956</v>
      </c>
      <c r="B72" t="s">
        <v>2750</v>
      </c>
      <c r="C72" t="s">
        <v>3513</v>
      </c>
      <c r="D72">
        <v>60.086441000000001</v>
      </c>
      <c r="E72">
        <v>-17.479455000000002</v>
      </c>
      <c r="F72">
        <v>46</v>
      </c>
      <c r="G72">
        <v>60.086388888999899</v>
      </c>
      <c r="H72">
        <v>17.479444443999899</v>
      </c>
      <c r="I72">
        <v>46</v>
      </c>
      <c r="J72">
        <f>SQRT((Table_Query_from_Excel_Files[[#This Row],[Station latitude]]-Table_Query_from_Excel_Files[[#This Row],[LATITUDE_NU]])^2+(Table_Query_from_Excel_Files[[#This Row],[Station longitude]]-Table_Query_from_Excel_Files[[#This Row],[LONGITUDE_NU]])^2)</f>
        <v>34.958899444038735</v>
      </c>
      <c r="K72">
        <f>Table_Query_from_Excel_Files[[#This Row],[Station altitude]]-Table_Query_from_Excel_Files[[#This Row],[ELEVATION_NU]]</f>
        <v>0</v>
      </c>
    </row>
    <row r="73" spans="1:11">
      <c r="A73" t="s">
        <v>960</v>
      </c>
      <c r="B73" t="s">
        <v>257</v>
      </c>
      <c r="C73" t="s">
        <v>3510</v>
      </c>
      <c r="D73">
        <v>40.049999237100003</v>
      </c>
      <c r="E73">
        <v>-105.5899963379</v>
      </c>
      <c r="F73">
        <v>3523</v>
      </c>
      <c r="G73">
        <v>40.049999237100003</v>
      </c>
      <c r="H73">
        <v>-105.5899963379</v>
      </c>
      <c r="I73">
        <v>3523</v>
      </c>
      <c r="J73">
        <f>SQRT((Table_Query_from_Excel_Files[[#This Row],[Station latitude]]-Table_Query_from_Excel_Files[[#This Row],[LATITUDE_NU]])^2+(Table_Query_from_Excel_Files[[#This Row],[Station longitude]]-Table_Query_from_Excel_Files[[#This Row],[LONGITUDE_NU]])^2)</f>
        <v>0</v>
      </c>
      <c r="K73">
        <f>Table_Query_from_Excel_Files[[#This Row],[Station altitude]]-Table_Query_from_Excel_Files[[#This Row],[ELEVATION_NU]]</f>
        <v>0</v>
      </c>
    </row>
    <row r="74" spans="1:11">
      <c r="G74">
        <v>48.562222222222204</v>
      </c>
      <c r="H74">
        <v>5.5055555555555502</v>
      </c>
      <c r="I74">
        <v>392</v>
      </c>
      <c r="J74">
        <f>SQRT((Table_Query_from_Excel_Files[[#This Row],[Station latitude]]-Table_Query_from_Excel_Files[[#This Row],[LATITUDE_NU]])^2+(Table_Query_from_Excel_Files[[#This Row],[Station longitude]]-Table_Query_from_Excel_Files[[#This Row],[LONGITUDE_NU]])^2)</f>
        <v>48.873311419790255</v>
      </c>
      <c r="K74">
        <f>Table_Query_from_Excel_Files[[#This Row],[Station altitude]]-Table_Query_from_Excel_Files[[#This Row],[ELEVATION_NU]]</f>
        <v>392</v>
      </c>
    </row>
    <row r="75" spans="1:11">
      <c r="A75" t="s">
        <v>987</v>
      </c>
      <c r="B75" t="s">
        <v>2281</v>
      </c>
      <c r="C75" t="s">
        <v>3538</v>
      </c>
      <c r="D75">
        <v>67.973609924300007</v>
      </c>
      <c r="E75">
        <v>24.115833282499999</v>
      </c>
      <c r="F75">
        <v>560</v>
      </c>
      <c r="G75">
        <v>67.9733333329999</v>
      </c>
      <c r="H75">
        <v>24.116111110999899</v>
      </c>
      <c r="I75">
        <v>565</v>
      </c>
      <c r="J75">
        <f>SQRT((Table_Query_from_Excel_Files[[#This Row],[Station latitude]]-Table_Query_from_Excel_Files[[#This Row],[LATITUDE_NU]])^2+(Table_Query_from_Excel_Files[[#This Row],[Station longitude]]-Table_Query_from_Excel_Files[[#This Row],[LONGITUDE_NU]])^2)</f>
        <v>3.9203497631176774E-4</v>
      </c>
      <c r="K75">
        <f>Table_Query_from_Excel_Files[[#This Row],[Station altitude]]-Table_Query_from_Excel_Files[[#This Row],[ELEVATION_NU]]</f>
        <v>5</v>
      </c>
    </row>
    <row r="76" spans="1:11">
      <c r="A76" t="s">
        <v>994</v>
      </c>
      <c r="B76" t="s">
        <v>305</v>
      </c>
      <c r="C76" t="s">
        <v>303</v>
      </c>
      <c r="D76">
        <v>21.5731</v>
      </c>
      <c r="E76">
        <v>103.5157</v>
      </c>
      <c r="F76">
        <v>1466</v>
      </c>
      <c r="G76">
        <v>21.5731</v>
      </c>
      <c r="H76">
        <v>103.5157</v>
      </c>
      <c r="I76">
        <v>1466</v>
      </c>
      <c r="J76">
        <f>SQRT((Table_Query_from_Excel_Files[[#This Row],[Station latitude]]-Table_Query_from_Excel_Files[[#This Row],[LATITUDE_NU]])^2+(Table_Query_from_Excel_Files[[#This Row],[Station longitude]]-Table_Query_from_Excel_Files[[#This Row],[LONGITUDE_NU]])^2)</f>
        <v>0</v>
      </c>
      <c r="K76">
        <f>Table_Query_from_Excel_Files[[#This Row],[Station altitude]]-Table_Query_from_Excel_Files[[#This Row],[ELEVATION_NU]]</f>
        <v>0</v>
      </c>
    </row>
    <row r="77" spans="1:11">
      <c r="A77" t="s">
        <v>1000</v>
      </c>
      <c r="B77" t="s">
        <v>1584</v>
      </c>
      <c r="C77" t="s">
        <v>2284</v>
      </c>
      <c r="D77">
        <v>40.4166679382</v>
      </c>
      <c r="E77">
        <v>-7.5500001906999996</v>
      </c>
      <c r="F77">
        <v>1380</v>
      </c>
      <c r="G77">
        <v>40.411608999999899</v>
      </c>
      <c r="H77">
        <v>-7.5585149999999901</v>
      </c>
      <c r="I77">
        <v>1380</v>
      </c>
      <c r="J77">
        <f>SQRT((Table_Query_from_Excel_Files[[#This Row],[Station latitude]]-Table_Query_from_Excel_Files[[#This Row],[LATITUDE_NU]])^2+(Table_Query_from_Excel_Files[[#This Row],[Station longitude]]-Table_Query_from_Excel_Files[[#This Row],[LONGITUDE_NU]])^2)</f>
        <v>9.9042835746783273E-3</v>
      </c>
      <c r="K77">
        <f>Table_Query_from_Excel_Files[[#This Row],[Station altitude]]-Table_Query_from_Excel_Files[[#This Row],[ELEVATION_NU]]</f>
        <v>0</v>
      </c>
    </row>
    <row r="78" spans="1:11">
      <c r="A78" t="s">
        <v>1004</v>
      </c>
      <c r="B78" t="s">
        <v>17</v>
      </c>
      <c r="C78" t="s">
        <v>2285</v>
      </c>
      <c r="D78">
        <v>-31.400970000000001</v>
      </c>
      <c r="E78">
        <v>-63.529069999999997</v>
      </c>
      <c r="F78">
        <v>339</v>
      </c>
      <c r="G78">
        <v>-31.668611111111101</v>
      </c>
      <c r="H78">
        <v>-63.8819444444444</v>
      </c>
      <c r="I78">
        <v>339</v>
      </c>
      <c r="J78">
        <f>SQRT((Table_Query_from_Excel_Files[[#This Row],[Station latitude]]-Table_Query_from_Excel_Files[[#This Row],[LATITUDE_NU]])^2+(Table_Query_from_Excel_Files[[#This Row],[Station longitude]]-Table_Query_from_Excel_Files[[#This Row],[LONGITUDE_NU]])^2)</f>
        <v>0.44289066133610255</v>
      </c>
      <c r="K78">
        <f>Table_Query_from_Excel_Files[[#This Row],[Station altitude]]-Table_Query_from_Excel_Files[[#This Row],[ELEVATION_NU]]</f>
        <v>0</v>
      </c>
    </row>
    <row r="79" spans="1:11">
      <c r="A79" t="s">
        <v>1022</v>
      </c>
      <c r="B79" t="s">
        <v>167</v>
      </c>
      <c r="C79" t="s">
        <v>3104</v>
      </c>
      <c r="D79">
        <v>40.601001739499999</v>
      </c>
      <c r="E79">
        <v>15.723699569700001</v>
      </c>
      <c r="F79">
        <v>760</v>
      </c>
      <c r="G79">
        <v>40.6009999999999</v>
      </c>
      <c r="H79">
        <v>15.7236999999999</v>
      </c>
      <c r="I79">
        <v>760</v>
      </c>
      <c r="J79">
        <f>SQRT((Table_Query_from_Excel_Files[[#This Row],[Station latitude]]-Table_Query_from_Excel_Files[[#This Row],[LATITUDE_NU]])^2+(Table_Query_from_Excel_Files[[#This Row],[Station longitude]]-Table_Query_from_Excel_Files[[#This Row],[LONGITUDE_NU]])^2)</f>
        <v>1.7919315274727056E-6</v>
      </c>
      <c r="K79">
        <f>Table_Query_from_Excel_Files[[#This Row],[Station altitude]]-Table_Query_from_Excel_Files[[#This Row],[ELEVATION_NU]]</f>
        <v>0</v>
      </c>
    </row>
    <row r="80" spans="1:11">
      <c r="A80" t="s">
        <v>1032</v>
      </c>
      <c r="B80" t="s">
        <v>273</v>
      </c>
      <c r="C80" t="s">
        <v>3548</v>
      </c>
      <c r="D80">
        <v>40.783332824699997</v>
      </c>
      <c r="E80">
        <v>-77.933334350600006</v>
      </c>
      <c r="F80">
        <v>393</v>
      </c>
      <c r="G80">
        <v>40.720120000000001</v>
      </c>
      <c r="H80">
        <v>-77.930850000000007</v>
      </c>
      <c r="I80">
        <v>376</v>
      </c>
      <c r="J80">
        <f>SQRT((Table_Query_from_Excel_Files[[#This Row],[Station latitude]]-Table_Query_from_Excel_Files[[#This Row],[LATITUDE_NU]])^2+(Table_Query_from_Excel_Files[[#This Row],[Station longitude]]-Table_Query_from_Excel_Files[[#This Row],[LONGITUDE_NU]])^2)</f>
        <v>6.3261625053867163E-2</v>
      </c>
      <c r="K80">
        <f>Table_Query_from_Excel_Files[[#This Row],[Station altitude]]-Table_Query_from_Excel_Files[[#This Row],[ELEVATION_NU]]</f>
        <v>-17</v>
      </c>
    </row>
    <row r="81" spans="1:11">
      <c r="A81" t="s">
        <v>1032</v>
      </c>
      <c r="B81" t="s">
        <v>273</v>
      </c>
      <c r="C81" t="s">
        <v>3548</v>
      </c>
      <c r="D81">
        <v>40.783332824699997</v>
      </c>
      <c r="E81">
        <v>-77.933334350600006</v>
      </c>
      <c r="F81">
        <v>393</v>
      </c>
      <c r="G81">
        <v>40.7883</v>
      </c>
      <c r="H81">
        <v>-77.945800000000006</v>
      </c>
      <c r="I81">
        <v>393</v>
      </c>
      <c r="J81">
        <f>SQRT((Table_Query_from_Excel_Files[[#This Row],[Station latitude]]-Table_Query_from_Excel_Files[[#This Row],[LATITUDE_NU]])^2+(Table_Query_from_Excel_Files[[#This Row],[Station longitude]]-Table_Query_from_Excel_Files[[#This Row],[LONGITUDE_NU]])^2)</f>
        <v>1.341883919810723E-2</v>
      </c>
      <c r="K81">
        <f>Table_Query_from_Excel_Files[[#This Row],[Station altitude]]-Table_Query_from_Excel_Files[[#This Row],[ELEVATION_NU]]</f>
        <v>0</v>
      </c>
    </row>
    <row r="82" spans="1:11">
      <c r="A82" t="s">
        <v>1042</v>
      </c>
      <c r="B82" t="s">
        <v>2307</v>
      </c>
      <c r="C82" t="s">
        <v>3587</v>
      </c>
      <c r="D82">
        <v>45.772300000000001</v>
      </c>
      <c r="E82">
        <v>2.9658000000000002</v>
      </c>
      <c r="F82">
        <v>1465</v>
      </c>
      <c r="G82">
        <v>45.772222999999897</v>
      </c>
      <c r="H82">
        <v>2.9648859999999901</v>
      </c>
      <c r="I82">
        <v>1465</v>
      </c>
      <c r="J82">
        <f>SQRT((Table_Query_from_Excel_Files[[#This Row],[Station latitude]]-Table_Query_from_Excel_Files[[#This Row],[LATITUDE_NU]])^2+(Table_Query_from_Excel_Files[[#This Row],[Station longitude]]-Table_Query_from_Excel_Files[[#This Row],[LONGITUDE_NU]])^2)</f>
        <v>9.1723770094476252E-4</v>
      </c>
      <c r="K82">
        <f>Table_Query_from_Excel_Files[[#This Row],[Station altitude]]-Table_Query_from_Excel_Files[[#This Row],[ELEVATION_NU]]</f>
        <v>0</v>
      </c>
    </row>
    <row r="83" spans="1:11">
      <c r="A83" t="s">
        <v>1054</v>
      </c>
      <c r="B83" t="s">
        <v>1536</v>
      </c>
      <c r="C83" t="s">
        <v>3601</v>
      </c>
      <c r="D83">
        <v>57.189998626700003</v>
      </c>
      <c r="E83">
        <v>24.25</v>
      </c>
      <c r="F83">
        <v>7</v>
      </c>
      <c r="G83">
        <v>56.954799999999899</v>
      </c>
      <c r="H83">
        <v>24.104800000000001</v>
      </c>
      <c r="I83">
        <v>6</v>
      </c>
      <c r="J83">
        <f>SQRT((Table_Query_from_Excel_Files[[#This Row],[Station latitude]]-Table_Query_from_Excel_Files[[#This Row],[LATITUDE_NU]])^2+(Table_Query_from_Excel_Files[[#This Row],[Station longitude]]-Table_Query_from_Excel_Files[[#This Row],[LONGITUDE_NU]])^2)</f>
        <v>0.27640809322741355</v>
      </c>
      <c r="K83">
        <f>Table_Query_from_Excel_Files[[#This Row],[Station altitude]]-Table_Query_from_Excel_Files[[#This Row],[ELEVATION_NU]]</f>
        <v>-1</v>
      </c>
    </row>
    <row r="84" spans="1:11">
      <c r="A84" t="s">
        <v>1057</v>
      </c>
      <c r="B84" t="s">
        <v>2314</v>
      </c>
      <c r="C84" t="s">
        <v>1789</v>
      </c>
      <c r="D84">
        <v>47.067390000000003</v>
      </c>
      <c r="E84">
        <v>8.4633299999999991</v>
      </c>
      <c r="F84">
        <v>1031</v>
      </c>
      <c r="G84">
        <v>47.067500000000003</v>
      </c>
      <c r="H84">
        <v>8.463889</v>
      </c>
      <c r="I84">
        <v>1031</v>
      </c>
      <c r="J84">
        <f>SQRT((Table_Query_from_Excel_Files[[#This Row],[Station latitude]]-Table_Query_from_Excel_Files[[#This Row],[LATITUDE_NU]])^2+(Table_Query_from_Excel_Files[[#This Row],[Station longitude]]-Table_Query_from_Excel_Files[[#This Row],[LONGITUDE_NU]])^2)</f>
        <v>5.6972010671981009E-4</v>
      </c>
      <c r="K84">
        <f>Table_Query_from_Excel_Files[[#This Row],[Station altitude]]-Table_Query_from_Excel_Files[[#This Row],[ELEVATION_NU]]</f>
        <v>0</v>
      </c>
    </row>
    <row r="85" spans="1:11">
      <c r="A85" t="s">
        <v>1070</v>
      </c>
      <c r="B85" t="s">
        <v>31</v>
      </c>
      <c r="C85" t="s">
        <v>29</v>
      </c>
      <c r="D85">
        <v>13.170000076299999</v>
      </c>
      <c r="E85">
        <v>-59.430000305199997</v>
      </c>
      <c r="F85">
        <v>45</v>
      </c>
      <c r="G85">
        <v>13.1700000762999</v>
      </c>
      <c r="H85">
        <v>-59.430000305199897</v>
      </c>
      <c r="I85">
        <v>45</v>
      </c>
      <c r="J85">
        <f>SQRT((Table_Query_from_Excel_Files[[#This Row],[Station latitude]]-Table_Query_from_Excel_Files[[#This Row],[LATITUDE_NU]])^2+(Table_Query_from_Excel_Files[[#This Row],[Station longitude]]-Table_Query_from_Excel_Files[[#This Row],[LONGITUDE_NU]])^2)</f>
        <v>1.4068028429806625E-13</v>
      </c>
      <c r="K85">
        <f>Table_Query_from_Excel_Files[[#This Row],[Station altitude]]-Table_Query_from_Excel_Files[[#This Row],[ELEVATION_NU]]</f>
        <v>0</v>
      </c>
    </row>
    <row r="86" spans="1:11">
      <c r="A86" t="s">
        <v>1075</v>
      </c>
      <c r="B86" t="s">
        <v>135</v>
      </c>
      <c r="C86" t="s">
        <v>3377</v>
      </c>
      <c r="D86">
        <v>-21.079599999999999</v>
      </c>
      <c r="E86">
        <v>55.384099999999997</v>
      </c>
      <c r="F86">
        <v>2160</v>
      </c>
      <c r="G86">
        <v>-21.079449</v>
      </c>
      <c r="H86">
        <v>55.383006000000002</v>
      </c>
      <c r="I86">
        <v>2160</v>
      </c>
      <c r="J86">
        <f>SQRT((Table_Query_from_Excel_Files[[#This Row],[Station latitude]]-Table_Query_from_Excel_Files[[#This Row],[LATITUDE_NU]])^2+(Table_Query_from_Excel_Files[[#This Row],[Station longitude]]-Table_Query_from_Excel_Files[[#This Row],[LONGITUDE_NU]])^2)</f>
        <v>1.1043717671093995E-3</v>
      </c>
      <c r="K86">
        <f>Table_Query_from_Excel_Files[[#This Row],[Station altitude]]-Table_Query_from_Excel_Files[[#This Row],[ELEVATION_NU]]</f>
        <v>0</v>
      </c>
    </row>
    <row r="87" spans="1:11">
      <c r="A87" t="s">
        <v>1077</v>
      </c>
      <c r="B87" t="s">
        <v>195</v>
      </c>
      <c r="C87" t="s">
        <v>193</v>
      </c>
      <c r="D87">
        <v>39.0319</v>
      </c>
      <c r="E87">
        <v>141.82220000000001</v>
      </c>
      <c r="F87">
        <v>260</v>
      </c>
      <c r="G87">
        <v>39.0319</v>
      </c>
      <c r="H87">
        <v>141.82220000000001</v>
      </c>
      <c r="I87">
        <v>260</v>
      </c>
      <c r="J87">
        <f>SQRT((Table_Query_from_Excel_Files[[#This Row],[Station latitude]]-Table_Query_from_Excel_Files[[#This Row],[LATITUDE_NU]])^2+(Table_Query_from_Excel_Files[[#This Row],[Station longitude]]-Table_Query_from_Excel_Files[[#This Row],[LONGITUDE_NU]])^2)</f>
        <v>0</v>
      </c>
      <c r="K87">
        <f>Table_Query_from_Excel_Files[[#This Row],[Station altitude]]-Table_Query_from_Excel_Files[[#This Row],[ELEVATION_NU]]</f>
        <v>0</v>
      </c>
    </row>
    <row r="88" spans="1:11">
      <c r="A88" t="s">
        <v>1081</v>
      </c>
      <c r="B88" t="s">
        <v>1700</v>
      </c>
      <c r="C88" t="s">
        <v>3634</v>
      </c>
      <c r="D88">
        <v>43.06</v>
      </c>
      <c r="E88">
        <v>141.32859999999999</v>
      </c>
      <c r="F88">
        <v>17.45</v>
      </c>
      <c r="G88">
        <v>43.06</v>
      </c>
      <c r="H88">
        <v>141.328599999999</v>
      </c>
      <c r="I88">
        <v>17.4499999999999</v>
      </c>
      <c r="J88">
        <f>SQRT((Table_Query_from_Excel_Files[[#This Row],[Station latitude]]-Table_Query_from_Excel_Files[[#This Row],[LATITUDE_NU]])^2+(Table_Query_from_Excel_Files[[#This Row],[Station longitude]]-Table_Query_from_Excel_Files[[#This Row],[LONGITUDE_NU]])^2)</f>
        <v>9.9475983006414026E-13</v>
      </c>
      <c r="K88">
        <f>Table_Query_from_Excel_Files[[#This Row],[Station altitude]]-Table_Query_from_Excel_Files[[#This Row],[ELEVATION_NU]]</f>
        <v>-9.9475983006414026E-14</v>
      </c>
    </row>
    <row r="89" spans="1:11">
      <c r="A89" t="s">
        <v>1115</v>
      </c>
      <c r="B89" t="s">
        <v>11</v>
      </c>
      <c r="C89" t="s">
        <v>10</v>
      </c>
      <c r="D89">
        <v>-49.302600860600002</v>
      </c>
      <c r="E89">
        <v>-67.822303771999998</v>
      </c>
      <c r="F89">
        <v>62</v>
      </c>
      <c r="G89">
        <v>-49.302600860600002</v>
      </c>
      <c r="H89">
        <v>-67.822303771999898</v>
      </c>
      <c r="I89">
        <v>62</v>
      </c>
      <c r="J89">
        <f>SQRT((Table_Query_from_Excel_Files[[#This Row],[Station latitude]]-Table_Query_from_Excel_Files[[#This Row],[LATITUDE_NU]])^2+(Table_Query_from_Excel_Files[[#This Row],[Station longitude]]-Table_Query_from_Excel_Files[[#This Row],[LONGITUDE_NU]])^2)</f>
        <v>9.9475983006414026E-14</v>
      </c>
      <c r="K89">
        <f>Table_Query_from_Excel_Files[[#This Row],[Station altitude]]-Table_Query_from_Excel_Files[[#This Row],[ELEVATION_NU]]</f>
        <v>0</v>
      </c>
    </row>
    <row r="90" spans="1:11">
      <c r="A90" t="s">
        <v>1125</v>
      </c>
      <c r="B90" t="s">
        <v>1555</v>
      </c>
      <c r="C90" t="s">
        <v>3664</v>
      </c>
      <c r="D90">
        <v>54</v>
      </c>
      <c r="E90">
        <v>123.9700012207</v>
      </c>
      <c r="F90">
        <v>-1</v>
      </c>
      <c r="G90">
        <v>56.642600000000002</v>
      </c>
      <c r="H90">
        <v>25.1282</v>
      </c>
      <c r="I90">
        <v>80</v>
      </c>
      <c r="J90">
        <f>SQRT((Table_Query_from_Excel_Files[[#This Row],[Station latitude]]-Table_Query_from_Excel_Files[[#This Row],[LATITUDE_NU]])^2+(Table_Query_from_Excel_Files[[#This Row],[Station longitude]]-Table_Query_from_Excel_Files[[#This Row],[LONGITUDE_NU]])^2)</f>
        <v>98.877120727256084</v>
      </c>
      <c r="K90">
        <f>Table_Query_from_Excel_Files[[#This Row],[Station altitude]]-Table_Query_from_Excel_Files[[#This Row],[ELEVATION_NU]]</f>
        <v>81</v>
      </c>
    </row>
    <row r="91" spans="1:11">
      <c r="A91" t="s">
        <v>1130</v>
      </c>
      <c r="B91" t="s">
        <v>289</v>
      </c>
      <c r="C91" t="s">
        <v>287</v>
      </c>
      <c r="D91">
        <v>-14.247474670400001</v>
      </c>
      <c r="E91">
        <v>-170.56451416019999</v>
      </c>
      <c r="F91">
        <v>77</v>
      </c>
      <c r="G91">
        <v>-14.247474670400001</v>
      </c>
      <c r="H91">
        <v>-170.564514160199</v>
      </c>
      <c r="I91">
        <v>77</v>
      </c>
      <c r="J91">
        <f>SQRT((Table_Query_from_Excel_Files[[#This Row],[Station latitude]]-Table_Query_from_Excel_Files[[#This Row],[LATITUDE_NU]])^2+(Table_Query_from_Excel_Files[[#This Row],[Station longitude]]-Table_Query_from_Excel_Files[[#This Row],[LONGITUDE_NU]])^2)</f>
        <v>9.9475983006414026E-13</v>
      </c>
      <c r="K91">
        <f>Table_Query_from_Excel_Files[[#This Row],[Station altitude]]-Table_Query_from_Excel_Files[[#This Row],[ELEVATION_NU]]</f>
        <v>0</v>
      </c>
    </row>
    <row r="92" spans="1:11">
      <c r="A92" t="s">
        <v>1135</v>
      </c>
      <c r="B92" t="s">
        <v>20</v>
      </c>
      <c r="C92" t="s">
        <v>19</v>
      </c>
      <c r="D92">
        <v>47.053890228299998</v>
      </c>
      <c r="E92">
        <v>12.9588890076</v>
      </c>
      <c r="F92">
        <v>3106</v>
      </c>
      <c r="G92">
        <v>47.054070000000003</v>
      </c>
      <c r="H92">
        <v>12.957940000000001</v>
      </c>
      <c r="I92">
        <v>3106</v>
      </c>
      <c r="J92">
        <f>SQRT((Table_Query_from_Excel_Files[[#This Row],[Station latitude]]-Table_Query_from_Excel_Files[[#This Row],[LATITUDE_NU]])^2+(Table_Query_from_Excel_Files[[#This Row],[Station longitude]]-Table_Query_from_Excel_Files[[#This Row],[LONGITUDE_NU]])^2)</f>
        <v>9.65884718265424E-4</v>
      </c>
      <c r="K92">
        <f>Table_Query_from_Excel_Files[[#This Row],[Station altitude]]-Table_Query_from_Excel_Files[[#This Row],[ELEVATION_NU]]</f>
        <v>0</v>
      </c>
    </row>
    <row r="93" spans="1:11">
      <c r="A93" t="s">
        <v>1138</v>
      </c>
      <c r="B93" t="s">
        <v>2341</v>
      </c>
      <c r="C93" t="s">
        <v>2342</v>
      </c>
      <c r="D93">
        <v>-25.3666667938</v>
      </c>
      <c r="E93">
        <v>-57.549999237100003</v>
      </c>
      <c r="F93">
        <v>133</v>
      </c>
      <c r="G93">
        <v>-25.3666667938</v>
      </c>
      <c r="H93">
        <v>-57.549999237100003</v>
      </c>
      <c r="I93">
        <v>133</v>
      </c>
      <c r="J93">
        <f>SQRT((Table_Query_from_Excel_Files[[#This Row],[Station latitude]]-Table_Query_from_Excel_Files[[#This Row],[LATITUDE_NU]])^2+(Table_Query_from_Excel_Files[[#This Row],[Station longitude]]-Table_Query_from_Excel_Files[[#This Row],[LONGITUDE_NU]])^2)</f>
        <v>0</v>
      </c>
      <c r="K93">
        <f>Table_Query_from_Excel_Files[[#This Row],[Station altitude]]-Table_Query_from_Excel_Files[[#This Row],[ELEVATION_NU]]</f>
        <v>0</v>
      </c>
    </row>
    <row r="94" spans="1:11">
      <c r="A94" t="s">
        <v>1140</v>
      </c>
      <c r="B94" t="s">
        <v>2448</v>
      </c>
      <c r="C94" t="s">
        <v>2043</v>
      </c>
      <c r="D94">
        <v>50.733333587600001</v>
      </c>
      <c r="E94">
        <v>15.733333587600001</v>
      </c>
      <c r="F94">
        <v>1603</v>
      </c>
      <c r="G94">
        <v>50.736407999999898</v>
      </c>
      <c r="H94">
        <v>15.739917</v>
      </c>
      <c r="I94">
        <v>1603</v>
      </c>
      <c r="J94">
        <f>SQRT((Table_Query_from_Excel_Files[[#This Row],[Station latitude]]-Table_Query_from_Excel_Files[[#This Row],[LATITUDE_NU]])^2+(Table_Query_from_Excel_Files[[#This Row],[Station longitude]]-Table_Query_from_Excel_Files[[#This Row],[LONGITUDE_NU]])^2)</f>
        <v>7.2659019008728936E-3</v>
      </c>
      <c r="K94">
        <f>Table_Query_from_Excel_Files[[#This Row],[Station altitude]]-Table_Query_from_Excel_Files[[#This Row],[ELEVATION_NU]]</f>
        <v>0</v>
      </c>
    </row>
    <row r="95" spans="1:11">
      <c r="A95" t="s">
        <v>1148</v>
      </c>
      <c r="B95" t="s">
        <v>1376</v>
      </c>
      <c r="C95" t="s">
        <v>3687</v>
      </c>
      <c r="D95">
        <v>40.455001831099999</v>
      </c>
      <c r="E95">
        <v>-106.7440032959</v>
      </c>
      <c r="F95">
        <v>3220</v>
      </c>
      <c r="G95">
        <v>40.445</v>
      </c>
      <c r="H95">
        <v>-106.739999999999</v>
      </c>
      <c r="I95">
        <v>3220</v>
      </c>
      <c r="J95">
        <f>SQRT((Table_Query_from_Excel_Files[[#This Row],[Station latitude]]-Table_Query_from_Excel_Files[[#This Row],[LATITUDE_NU]])^2+(Table_Query_from_Excel_Files[[#This Row],[Station longitude]]-Table_Query_from_Excel_Files[[#This Row],[LONGITUDE_NU]])^2)</f>
        <v>1.0773254077755045E-2</v>
      </c>
      <c r="K95">
        <f>Table_Query_from_Excel_Files[[#This Row],[Station altitude]]-Table_Query_from_Excel_Files[[#This Row],[ELEVATION_NU]]</f>
        <v>0</v>
      </c>
    </row>
    <row r="96" spans="1:11">
      <c r="A96" t="s">
        <v>1150</v>
      </c>
      <c r="B96" t="s">
        <v>293</v>
      </c>
      <c r="C96" t="s">
        <v>291</v>
      </c>
      <c r="D96">
        <v>-89.996948242200006</v>
      </c>
      <c r="E96">
        <v>-24.7999992371</v>
      </c>
      <c r="F96">
        <v>2841</v>
      </c>
      <c r="G96">
        <v>-89.996948242200006</v>
      </c>
      <c r="H96">
        <v>-24.7999992371</v>
      </c>
      <c r="I96">
        <v>2841</v>
      </c>
      <c r="J96">
        <f>SQRT((Table_Query_from_Excel_Files[[#This Row],[Station latitude]]-Table_Query_from_Excel_Files[[#This Row],[LATITUDE_NU]])^2+(Table_Query_from_Excel_Files[[#This Row],[Station longitude]]-Table_Query_from_Excel_Files[[#This Row],[LONGITUDE_NU]])^2)</f>
        <v>0</v>
      </c>
      <c r="K96">
        <f>Table_Query_from_Excel_Files[[#This Row],[Station altitude]]-Table_Query_from_Excel_Files[[#This Row],[ELEVATION_NU]]</f>
        <v>0</v>
      </c>
    </row>
    <row r="97" spans="1:11">
      <c r="A97" t="s">
        <v>1174</v>
      </c>
      <c r="B97" t="s">
        <v>105</v>
      </c>
      <c r="C97" t="s">
        <v>103</v>
      </c>
      <c r="D97">
        <v>72.580001831100006</v>
      </c>
      <c r="E97">
        <v>-38.479999542199998</v>
      </c>
      <c r="F97">
        <v>3238</v>
      </c>
      <c r="G97">
        <v>72.580001831100006</v>
      </c>
      <c r="H97">
        <v>-38.479999542199899</v>
      </c>
      <c r="I97">
        <v>3238</v>
      </c>
      <c r="J97">
        <f>SQRT((Table_Query_from_Excel_Files[[#This Row],[Station latitude]]-Table_Query_from_Excel_Files[[#This Row],[LATITUDE_NU]])^2+(Table_Query_from_Excel_Files[[#This Row],[Station longitude]]-Table_Query_from_Excel_Files[[#This Row],[LONGITUDE_NU]])^2)</f>
        <v>9.9475983006414026E-14</v>
      </c>
      <c r="K97">
        <f>Table_Query_from_Excel_Files[[#This Row],[Station altitude]]-Table_Query_from_Excel_Files[[#This Row],[ELEVATION_NU]]</f>
        <v>0</v>
      </c>
    </row>
    <row r="98" spans="1:11">
      <c r="A98" t="s">
        <v>1186</v>
      </c>
      <c r="B98" t="s">
        <v>276</v>
      </c>
      <c r="C98" t="s">
        <v>3660</v>
      </c>
      <c r="D98">
        <v>43.729999542199998</v>
      </c>
      <c r="E98">
        <v>-96.620002746599994</v>
      </c>
      <c r="F98">
        <v>473</v>
      </c>
      <c r="G98">
        <v>43.734029999999898</v>
      </c>
      <c r="H98">
        <v>-96.623279999999895</v>
      </c>
      <c r="I98">
        <v>473</v>
      </c>
      <c r="J98">
        <f>SQRT((Table_Query_from_Excel_Files[[#This Row],[Station latitude]]-Table_Query_from_Excel_Files[[#This Row],[LATITUDE_NU]])^2+(Table_Query_from_Excel_Files[[#This Row],[Station longitude]]-Table_Query_from_Excel_Files[[#This Row],[LONGITUDE_NU]])^2)</f>
        <v>5.194706914151399E-3</v>
      </c>
      <c r="K98">
        <f>Table_Query_from_Excel_Files[[#This Row],[Station altitude]]-Table_Query_from_Excel_Files[[#This Row],[ELEVATION_NU]]</f>
        <v>0</v>
      </c>
    </row>
    <row r="99" spans="1:11">
      <c r="A99" t="s">
        <v>1187</v>
      </c>
      <c r="B99" t="s">
        <v>184</v>
      </c>
      <c r="C99" t="s">
        <v>183</v>
      </c>
      <c r="D99">
        <v>-69.004999999999995</v>
      </c>
      <c r="E99">
        <v>39.58</v>
      </c>
      <c r="F99">
        <v>18.399999999999999</v>
      </c>
      <c r="G99">
        <v>-69.004999999999896</v>
      </c>
      <c r="H99">
        <v>39.590555555999899</v>
      </c>
      <c r="I99">
        <v>16</v>
      </c>
      <c r="J99">
        <f>SQRT((Table_Query_from_Excel_Files[[#This Row],[Station latitude]]-Table_Query_from_Excel_Files[[#This Row],[LATITUDE_NU]])^2+(Table_Query_from_Excel_Files[[#This Row],[Station longitude]]-Table_Query_from_Excel_Files[[#This Row],[LONGITUDE_NU]])^2)</f>
        <v>1.0555555999900434E-2</v>
      </c>
      <c r="K99">
        <f>Table_Query_from_Excel_Files[[#This Row],[Station altitude]]-Table_Query_from_Excel_Files[[#This Row],[ELEVATION_NU]]</f>
        <v>-2.3999999999999986</v>
      </c>
    </row>
    <row r="100" spans="1:11">
      <c r="A100" t="s">
        <v>1197</v>
      </c>
      <c r="B100" t="s">
        <v>2355</v>
      </c>
      <c r="C100" t="s">
        <v>2356</v>
      </c>
      <c r="D100">
        <v>4.484235</v>
      </c>
      <c r="E100">
        <v>101.371606</v>
      </c>
      <c r="F100">
        <v>1545</v>
      </c>
      <c r="G100">
        <v>4.4666670000000002</v>
      </c>
      <c r="H100">
        <v>101.383332999999</v>
      </c>
      <c r="I100">
        <v>1470</v>
      </c>
      <c r="J100">
        <f>SQRT((Table_Query_from_Excel_Files[[#This Row],[Station latitude]]-Table_Query_from_Excel_Files[[#This Row],[LATITUDE_NU]])^2+(Table_Query_from_Excel_Files[[#This Row],[Station longitude]]-Table_Query_from_Excel_Files[[#This Row],[LONGITUDE_NU]])^2)</f>
        <v>2.1122432458798558E-2</v>
      </c>
      <c r="K100">
        <f>Table_Query_from_Excel_Files[[#This Row],[Station altitude]]-Table_Query_from_Excel_Files[[#This Row],[ELEVATION_NU]]</f>
        <v>-75</v>
      </c>
    </row>
    <row r="101" spans="1:11">
      <c r="A101" t="s">
        <v>1206</v>
      </c>
      <c r="B101" t="s">
        <v>297</v>
      </c>
      <c r="C101" t="s">
        <v>3742</v>
      </c>
      <c r="D101">
        <v>41.054100036599998</v>
      </c>
      <c r="E101">
        <v>-124.1510009766</v>
      </c>
      <c r="F101">
        <v>107</v>
      </c>
      <c r="G101">
        <v>41.054100036599898</v>
      </c>
      <c r="H101">
        <v>-124.1510009766</v>
      </c>
      <c r="I101">
        <v>107</v>
      </c>
      <c r="J101">
        <f>SQRT((Table_Query_from_Excel_Files[[#This Row],[Station latitude]]-Table_Query_from_Excel_Files[[#This Row],[LATITUDE_NU]])^2+(Table_Query_from_Excel_Files[[#This Row],[Station longitude]]-Table_Query_from_Excel_Files[[#This Row],[LONGITUDE_NU]])^2)</f>
        <v>9.9475983006414026E-14</v>
      </c>
      <c r="K101">
        <f>Table_Query_from_Excel_Files[[#This Row],[Station altitude]]-Table_Query_from_Excel_Files[[#This Row],[ELEVATION_NU]]</f>
        <v>0</v>
      </c>
    </row>
    <row r="102" spans="1:11">
      <c r="A102" t="s">
        <v>1211</v>
      </c>
      <c r="B102" t="s">
        <v>249</v>
      </c>
      <c r="C102" t="s">
        <v>247</v>
      </c>
      <c r="D102">
        <v>71.586166381799998</v>
      </c>
      <c r="E102">
        <v>128.91882324220001</v>
      </c>
      <c r="F102">
        <v>8</v>
      </c>
      <c r="G102">
        <v>71.586166381799899</v>
      </c>
      <c r="H102">
        <v>128.91882324220001</v>
      </c>
      <c r="I102">
        <v>8</v>
      </c>
      <c r="J102">
        <f>SQRT((Table_Query_from_Excel_Files[[#This Row],[Station latitude]]-Table_Query_from_Excel_Files[[#This Row],[LATITUDE_NU]])^2+(Table_Query_from_Excel_Files[[#This Row],[Station longitude]]-Table_Query_from_Excel_Files[[#This Row],[LONGITUDE_NU]])^2)</f>
        <v>9.9475983006414026E-14</v>
      </c>
      <c r="K102">
        <f>Table_Query_from_Excel_Files[[#This Row],[Station altitude]]-Table_Query_from_Excel_Files[[#This Row],[ELEVATION_NU]]</f>
        <v>0</v>
      </c>
    </row>
    <row r="103" spans="1:11">
      <c r="A103" t="s">
        <v>1212</v>
      </c>
      <c r="B103" t="s">
        <v>187</v>
      </c>
      <c r="C103" t="s">
        <v>3717</v>
      </c>
      <c r="D103">
        <v>36.058100000000003</v>
      </c>
      <c r="E103">
        <v>140.1258</v>
      </c>
      <c r="F103">
        <v>25.2</v>
      </c>
      <c r="G103">
        <v>36.0580555559999</v>
      </c>
      <c r="H103">
        <v>140.125833333</v>
      </c>
      <c r="I103">
        <v>25.1999999999999</v>
      </c>
      <c r="J103">
        <f>SQRT((Table_Query_from_Excel_Files[[#This Row],[Station latitude]]-Table_Query_from_Excel_Files[[#This Row],[LATITUDE_NU]])^2+(Table_Query_from_Excel_Files[[#This Row],[Station longitude]]-Table_Query_from_Excel_Files[[#This Row],[LONGITUDE_NU]])^2)</f>
        <v>5.5555000085405484E-5</v>
      </c>
      <c r="K103">
        <f>Table_Query_from_Excel_Files[[#This Row],[Station altitude]]-Table_Query_from_Excel_Files[[#This Row],[ELEVATION_NU]]</f>
        <v>-9.9475983006414026E-14</v>
      </c>
    </row>
    <row r="104" spans="1:11">
      <c r="A104" t="s">
        <v>1216</v>
      </c>
      <c r="B104" t="s">
        <v>74</v>
      </c>
      <c r="C104" t="s">
        <v>72</v>
      </c>
      <c r="D104">
        <v>-30.168330000000001</v>
      </c>
      <c r="E104">
        <v>-70.803610000000006</v>
      </c>
      <c r="F104">
        <v>2154</v>
      </c>
      <c r="G104">
        <v>-30.172540000000001</v>
      </c>
      <c r="H104">
        <v>-70.799229999999895</v>
      </c>
      <c r="I104">
        <v>2220</v>
      </c>
      <c r="J104">
        <f>SQRT((Table_Query_from_Excel_Files[[#This Row],[Station latitude]]-Table_Query_from_Excel_Files[[#This Row],[LATITUDE_NU]])^2+(Table_Query_from_Excel_Files[[#This Row],[Station longitude]]-Table_Query_from_Excel_Files[[#This Row],[LONGITUDE_NU]])^2)</f>
        <v>6.0752366209867971E-3</v>
      </c>
      <c r="K104">
        <f>Table_Query_from_Excel_Files[[#This Row],[Station altitude]]-Table_Query_from_Excel_Files[[#This Row],[ELEVATION_NU]]</f>
        <v>66</v>
      </c>
    </row>
    <row r="105" spans="1:11">
      <c r="A105" t="s">
        <v>1222</v>
      </c>
      <c r="B105" t="s">
        <v>62</v>
      </c>
      <c r="C105" t="s">
        <v>60</v>
      </c>
      <c r="D105">
        <v>43.783332824699997</v>
      </c>
      <c r="E105">
        <v>-79.466667175300003</v>
      </c>
      <c r="F105">
        <v>198</v>
      </c>
      <c r="G105">
        <v>43.783332824699897</v>
      </c>
      <c r="H105">
        <v>-79.466667175300003</v>
      </c>
      <c r="I105">
        <v>198</v>
      </c>
      <c r="J105">
        <f>SQRT((Table_Query_from_Excel_Files[[#This Row],[Station latitude]]-Table_Query_from_Excel_Files[[#This Row],[LATITUDE_NU]])^2+(Table_Query_from_Excel_Files[[#This Row],[Station longitude]]-Table_Query_from_Excel_Files[[#This Row],[LONGITUDE_NU]])^2)</f>
        <v>9.9475983006414026E-14</v>
      </c>
      <c r="K105">
        <f>Table_Query_from_Excel_Files[[#This Row],[Station altitude]]-Table_Query_from_Excel_Files[[#This Row],[ELEVATION_NU]]</f>
        <v>0</v>
      </c>
    </row>
    <row r="106" spans="1:11">
      <c r="A106" t="s">
        <v>1251</v>
      </c>
      <c r="B106" t="s">
        <v>7</v>
      </c>
      <c r="C106" t="s">
        <v>6</v>
      </c>
      <c r="D106">
        <v>-54.848464965799998</v>
      </c>
      <c r="E106">
        <v>-68.310691833500002</v>
      </c>
      <c r="F106">
        <v>18</v>
      </c>
      <c r="G106">
        <v>-54.848464965799899</v>
      </c>
      <c r="H106">
        <v>-68.310691833500002</v>
      </c>
      <c r="I106">
        <v>18</v>
      </c>
      <c r="J106">
        <f>SQRT((Table_Query_from_Excel_Files[[#This Row],[Station latitude]]-Table_Query_from_Excel_Files[[#This Row],[LATITUDE_NU]])^2+(Table_Query_from_Excel_Files[[#This Row],[Station longitude]]-Table_Query_from_Excel_Files[[#This Row],[LONGITUDE_NU]])^2)</f>
        <v>9.9475983006414026E-14</v>
      </c>
      <c r="K106">
        <f>Table_Query_from_Excel_Files[[#This Row],[Station altitude]]-Table_Query_from_Excel_Files[[#This Row],[ELEVATION_NU]]</f>
        <v>0</v>
      </c>
    </row>
    <row r="107" spans="1:11">
      <c r="A107" t="s">
        <v>1262</v>
      </c>
      <c r="B107" t="s">
        <v>2878</v>
      </c>
      <c r="C107" t="s">
        <v>3774</v>
      </c>
      <c r="D107">
        <v>50.650001525900002</v>
      </c>
      <c r="E107">
        <v>3.0799999237</v>
      </c>
      <c r="F107">
        <v>70</v>
      </c>
      <c r="G107">
        <v>50.611016999999897</v>
      </c>
      <c r="H107">
        <v>3.1403500000000002</v>
      </c>
      <c r="I107">
        <v>70</v>
      </c>
      <c r="J107">
        <f>SQRT((Table_Query_from_Excel_Files[[#This Row],[Station latitude]]-Table_Query_from_Excel_Files[[#This Row],[LATITUDE_NU]])^2+(Table_Query_from_Excel_Files[[#This Row],[Station longitude]]-Table_Query_from_Excel_Files[[#This Row],[LONGITUDE_NU]])^2)</f>
        <v>7.1846537627583695E-2</v>
      </c>
      <c r="K107">
        <f>Table_Query_from_Excel_Files[[#This Row],[Station altitude]]-Table_Query_from_Excel_Files[[#This Row],[ELEVATION_NU]]</f>
        <v>0</v>
      </c>
    </row>
    <row r="108" spans="1:11">
      <c r="A108" t="s">
        <v>1299</v>
      </c>
      <c r="B108" t="s">
        <v>2369</v>
      </c>
      <c r="C108" t="s">
        <v>1802</v>
      </c>
      <c r="D108">
        <v>54.923141999999999</v>
      </c>
      <c r="E108">
        <v>8.3080169999999995</v>
      </c>
      <c r="F108">
        <v>12</v>
      </c>
      <c r="G108">
        <v>54.925556</v>
      </c>
      <c r="H108">
        <v>8.3097220000000007</v>
      </c>
      <c r="I108">
        <v>12</v>
      </c>
      <c r="J108">
        <f>SQRT((Table_Query_from_Excel_Files[[#This Row],[Station latitude]]-Table_Query_from_Excel_Files[[#This Row],[LATITUDE_NU]])^2+(Table_Query_from_Excel_Files[[#This Row],[Station longitude]]-Table_Query_from_Excel_Files[[#This Row],[LONGITUDE_NU]])^2)</f>
        <v>2.9554053867468311E-3</v>
      </c>
      <c r="K108">
        <f>Table_Query_from_Excel_Files[[#This Row],[Station altitude]]-Table_Query_from_Excel_Files[[#This Row],[ELEVATION_NU]]</f>
        <v>0</v>
      </c>
    </row>
    <row r="109" spans="1:11">
      <c r="A109" t="s">
        <v>1301</v>
      </c>
      <c r="B109" t="s">
        <v>43</v>
      </c>
      <c r="C109" t="s">
        <v>41</v>
      </c>
      <c r="D109">
        <v>50.059299469000003</v>
      </c>
      <c r="E109">
        <v>-122.9576034546</v>
      </c>
      <c r="F109">
        <v>2182</v>
      </c>
      <c r="G109">
        <v>50.059299469000003</v>
      </c>
      <c r="H109">
        <v>-122.9576034546</v>
      </c>
      <c r="I109">
        <v>2182</v>
      </c>
      <c r="J109">
        <f>SQRT((Table_Query_from_Excel_Files[[#This Row],[Station latitude]]-Table_Query_from_Excel_Files[[#This Row],[LATITUDE_NU]])^2+(Table_Query_from_Excel_Files[[#This Row],[Station longitude]]-Table_Query_from_Excel_Files[[#This Row],[LONGITUDE_NU]])^2)</f>
        <v>0</v>
      </c>
      <c r="K109">
        <f>Table_Query_from_Excel_Files[[#This Row],[Station altitude]]-Table_Query_from_Excel_Files[[#This Row],[ELEVATION_NU]]</f>
        <v>0</v>
      </c>
    </row>
    <row r="110" spans="1:11">
      <c r="A110" t="s">
        <v>1306</v>
      </c>
      <c r="B110" t="s">
        <v>301</v>
      </c>
      <c r="C110" t="s">
        <v>3471</v>
      </c>
      <c r="D110">
        <v>31.3199996948</v>
      </c>
      <c r="E110">
        <v>-97.620002746599994</v>
      </c>
      <c r="F110">
        <v>723</v>
      </c>
      <c r="G110">
        <v>31.314900000000002</v>
      </c>
      <c r="H110">
        <v>-97.326899999999895</v>
      </c>
      <c r="I110">
        <v>251</v>
      </c>
      <c r="J110">
        <f>SQRT((Table_Query_from_Excel_Files[[#This Row],[Station latitude]]-Table_Query_from_Excel_Files[[#This Row],[LATITUDE_NU]])^2+(Table_Query_from_Excel_Files[[#This Row],[Station longitude]]-Table_Query_from_Excel_Files[[#This Row],[LONGITUDE_NU]])^2)</f>
        <v>0.29314710803890698</v>
      </c>
      <c r="K110">
        <f>Table_Query_from_Excel_Files[[#This Row],[Station altitude]]-Table_Query_from_Excel_Files[[#This Row],[ELEVATION_NU]]</f>
        <v>-472</v>
      </c>
    </row>
    <row r="111" spans="1:11">
      <c r="A111" t="s">
        <v>1326</v>
      </c>
      <c r="B111" t="s">
        <v>206</v>
      </c>
      <c r="C111" t="s">
        <v>204</v>
      </c>
      <c r="D111">
        <v>24.466699999999999</v>
      </c>
      <c r="E111">
        <v>123.0106</v>
      </c>
      <c r="F111">
        <v>30</v>
      </c>
      <c r="G111">
        <v>24.466940999999899</v>
      </c>
      <c r="H111">
        <v>123.01087200000001</v>
      </c>
      <c r="I111">
        <v>30</v>
      </c>
      <c r="J111">
        <f>SQRT((Table_Query_from_Excel_Files[[#This Row],[Station latitude]]-Table_Query_from_Excel_Files[[#This Row],[LATITUDE_NU]])^2+(Table_Query_from_Excel_Files[[#This Row],[Station longitude]]-Table_Query_from_Excel_Files[[#This Row],[LONGITUDE_NU]])^2)</f>
        <v>3.6340748472866476E-4</v>
      </c>
      <c r="K111">
        <f>Table_Query_from_Excel_Files[[#This Row],[Station altitude]]-Table_Query_from_Excel_Files[[#This Row],[ELEVATION_NU]]</f>
        <v>0</v>
      </c>
    </row>
    <row r="112" spans="1:11">
      <c r="A112" t="s">
        <v>1328</v>
      </c>
      <c r="B112" t="s">
        <v>2906</v>
      </c>
      <c r="C112" t="s">
        <v>3821</v>
      </c>
      <c r="D112">
        <v>37.713251</v>
      </c>
      <c r="E112">
        <v>-119.70619600000001</v>
      </c>
      <c r="F112">
        <v>1605</v>
      </c>
      <c r="G112">
        <v>37.713299999999897</v>
      </c>
      <c r="H112">
        <v>-119.70610000000001</v>
      </c>
      <c r="I112">
        <v>1605</v>
      </c>
      <c r="J112">
        <f>SQRT((Table_Query_from_Excel_Files[[#This Row],[Station latitude]]-Table_Query_from_Excel_Files[[#This Row],[LATITUDE_NU]])^2+(Table_Query_from_Excel_Files[[#This Row],[Station longitude]]-Table_Query_from_Excel_Files[[#This Row],[LONGITUDE_NU]])^2)</f>
        <v>1.0778218772048104E-4</v>
      </c>
      <c r="K112">
        <f>Table_Query_from_Excel_Files[[#This Row],[Station altitude]]-Table_Query_from_Excel_Files[[#This Row],[ELEVATION_NU]]</f>
        <v>0</v>
      </c>
    </row>
    <row r="113" spans="1:11">
      <c r="A113" t="s">
        <v>1336</v>
      </c>
      <c r="B113" t="s">
        <v>228</v>
      </c>
      <c r="C113" t="s">
        <v>3829</v>
      </c>
      <c r="D113">
        <v>78.906688000000003</v>
      </c>
      <c r="E113">
        <v>11.889341999999999</v>
      </c>
      <c r="F113">
        <v>475</v>
      </c>
      <c r="G113">
        <v>78.907150000000001</v>
      </c>
      <c r="H113">
        <v>11.88668</v>
      </c>
      <c r="I113">
        <v>474</v>
      </c>
      <c r="J113">
        <f>SQRT((Table_Query_from_Excel_Files[[#This Row],[Station latitude]]-Table_Query_from_Excel_Files[[#This Row],[LATITUDE_NU]])^2+(Table_Query_from_Excel_Files[[#This Row],[Station longitude]]-Table_Query_from_Excel_Files[[#This Row],[LONGITUDE_NU]])^2)</f>
        <v>2.7017934784127938E-3</v>
      </c>
      <c r="K113">
        <f>Table_Query_from_Excel_Files[[#This Row],[Station altitude]]-Table_Query_from_Excel_Files[[#This Row],[ELEVATION_NU]]</f>
        <v>-1</v>
      </c>
    </row>
    <row r="114" spans="1:11">
      <c r="A114" t="s">
        <v>1337</v>
      </c>
      <c r="B114" t="s">
        <v>2377</v>
      </c>
      <c r="C114" t="s">
        <v>1818</v>
      </c>
      <c r="D114">
        <v>54.436636999999997</v>
      </c>
      <c r="E114">
        <v>12.724917</v>
      </c>
      <c r="F114">
        <v>1</v>
      </c>
      <c r="G114">
        <v>54.436799999999899</v>
      </c>
      <c r="H114">
        <v>12.7249</v>
      </c>
      <c r="I114">
        <v>1</v>
      </c>
      <c r="J114">
        <f>SQRT((Table_Query_from_Excel_Files[[#This Row],[Station latitude]]-Table_Query_from_Excel_Files[[#This Row],[LATITUDE_NU]])^2+(Table_Query_from_Excel_Files[[#This Row],[Station longitude]]-Table_Query_from_Excel_Files[[#This Row],[LONGITUDE_NU]])^2)</f>
        <v>1.6388410529319156E-4</v>
      </c>
      <c r="K114">
        <f>Table_Query_from_Excel_Files[[#This Row],[Station altitude]]-Table_Query_from_Excel_Files[[#This Row],[ELEVATION_NU]]</f>
        <v>0</v>
      </c>
    </row>
    <row r="115" spans="1:11">
      <c r="A115" t="s">
        <v>1346</v>
      </c>
      <c r="B115" t="s">
        <v>93</v>
      </c>
      <c r="C115" t="s">
        <v>91</v>
      </c>
      <c r="D115">
        <v>47.416499999999999</v>
      </c>
      <c r="E115">
        <v>10.97964</v>
      </c>
      <c r="F115">
        <v>2671</v>
      </c>
      <c r="G115">
        <v>47.4164999999999</v>
      </c>
      <c r="H115">
        <v>10.97964</v>
      </c>
      <c r="I115">
        <v>2671</v>
      </c>
      <c r="J115">
        <f>SQRT((Table_Query_from_Excel_Files[[#This Row],[Station latitude]]-Table_Query_from_Excel_Files[[#This Row],[LATITUDE_NU]])^2+(Table_Query_from_Excel_Files[[#This Row],[Station longitude]]-Table_Query_from_Excel_Files[[#This Row],[LONGITUDE_NU]])^2)</f>
        <v>9.9475983006414026E-14</v>
      </c>
      <c r="K115">
        <f>Table_Query_from_Excel_Files[[#This Row],[Station altitude]]-Table_Query_from_Excel_Files[[#This Row],[ELEVATION_NU]]</f>
        <v>0</v>
      </c>
    </row>
    <row r="116" spans="1:11">
      <c r="A116" t="s">
        <v>1349</v>
      </c>
      <c r="B116" t="s">
        <v>97</v>
      </c>
      <c r="C116" t="s">
        <v>95</v>
      </c>
      <c r="D116">
        <v>47.421075000000002</v>
      </c>
      <c r="E116">
        <v>10.985896</v>
      </c>
      <c r="F116">
        <v>2962</v>
      </c>
      <c r="G116">
        <v>47.421075000000002</v>
      </c>
      <c r="H116">
        <v>10.985896</v>
      </c>
      <c r="I116">
        <v>2962</v>
      </c>
      <c r="J116">
        <f>SQRT((Table_Query_from_Excel_Files[[#This Row],[Station latitude]]-Table_Query_from_Excel_Files[[#This Row],[LATITUDE_NU]])^2+(Table_Query_from_Excel_Files[[#This Row],[Station longitude]]-Table_Query_from_Excel_Files[[#This Row],[LONGITUDE_NU]])^2)</f>
        <v>0</v>
      </c>
      <c r="K116">
        <f>Table_Query_from_Excel_Files[[#This Row],[Station altitude]]-Table_Query_from_Excel_Files[[#This Row],[ELEVATION_NU]]</f>
        <v>0</v>
      </c>
    </row>
    <row r="117" spans="1:11">
      <c r="G117">
        <v>23.39</v>
      </c>
      <c r="H117">
        <v>-113.3</v>
      </c>
      <c r="J117">
        <f>SQRT((Table_Query_from_Excel_Files[[#This Row],[Station latitude]]-Table_Query_from_Excel_Files[[#This Row],[LATITUDE_NU]])^2+(Table_Query_from_Excel_Files[[#This Row],[Station longitude]]-Table_Query_from_Excel_Files[[#This Row],[LONGITUDE_NU]])^2)</f>
        <v>115.68916154938628</v>
      </c>
      <c r="K117">
        <f>Table_Query_from_Excel_Files[[#This Row],[Station altitude]]-Table_Query_from_Excel_Files[[#This Row],[ELEVATION_NU]]</f>
        <v>0</v>
      </c>
    </row>
    <row r="118" spans="1:11">
      <c r="G118">
        <v>23.39</v>
      </c>
      <c r="H118">
        <v>-113.3</v>
      </c>
      <c r="J118">
        <f>SQRT((Table_Query_from_Excel_Files[[#This Row],[Station latitude]]-Table_Query_from_Excel_Files[[#This Row],[LATITUDE_NU]])^2+(Table_Query_from_Excel_Files[[#This Row],[Station longitude]]-Table_Query_from_Excel_Files[[#This Row],[LONGITUDE_NU]])^2)</f>
        <v>115.68916154938628</v>
      </c>
      <c r="K118">
        <f>Table_Query_from_Excel_Files[[#This Row],[Station altitude]]-Table_Query_from_Excel_Files[[#This Row],[ELEVATION_NU]]</f>
        <v>0</v>
      </c>
    </row>
    <row r="119" spans="1:11">
      <c r="G119">
        <v>43.68</v>
      </c>
      <c r="H119">
        <v>-79.629999999999896</v>
      </c>
      <c r="J119">
        <f>SQRT((Table_Query_from_Excel_Files[[#This Row],[Station latitude]]-Table_Query_from_Excel_Files[[#This Row],[LATITUDE_NU]])^2+(Table_Query_from_Excel_Files[[#This Row],[Station longitude]]-Table_Query_from_Excel_Files[[#This Row],[LONGITUDE_NU]])^2)</f>
        <v>90.823341162941048</v>
      </c>
      <c r="K119">
        <f>Table_Query_from_Excel_Files[[#This Row],[Station altitude]]-Table_Query_from_Excel_Files[[#This Row],[ELEVATION_NU]]</f>
        <v>0</v>
      </c>
    </row>
    <row r="120" spans="1:11">
      <c r="G120">
        <v>50.03</v>
      </c>
      <c r="H120">
        <v>8.5399999999999903</v>
      </c>
      <c r="J120">
        <f>SQRT((Table_Query_from_Excel_Files[[#This Row],[Station latitude]]-Table_Query_from_Excel_Files[[#This Row],[LATITUDE_NU]])^2+(Table_Query_from_Excel_Files[[#This Row],[Station longitude]]-Table_Query_from_Excel_Files[[#This Row],[LONGITUDE_NU]])^2)</f>
        <v>50.753645189286651</v>
      </c>
      <c r="K120">
        <f>Table_Query_from_Excel_Files[[#This Row],[Station altitude]]-Table_Query_from_Excel_Files[[#This Row],[ELEVATION_NU]]</f>
        <v>0</v>
      </c>
    </row>
    <row r="121" spans="1:11">
      <c r="G121">
        <v>50.03</v>
      </c>
      <c r="H121">
        <v>8.5399999999999903</v>
      </c>
      <c r="J121">
        <f>SQRT((Table_Query_from_Excel_Files[[#This Row],[Station latitude]]-Table_Query_from_Excel_Files[[#This Row],[LATITUDE_NU]])^2+(Table_Query_from_Excel_Files[[#This Row],[Station longitude]]-Table_Query_from_Excel_Files[[#This Row],[LONGITUDE_NU]])^2)</f>
        <v>50.753645189286651</v>
      </c>
      <c r="K121">
        <f>Table_Query_from_Excel_Files[[#This Row],[Station altitude]]-Table_Query_from_Excel_Files[[#This Row],[ELEVATION_NU]]</f>
        <v>0</v>
      </c>
    </row>
    <row r="122" spans="1:11">
      <c r="G122">
        <v>50.03</v>
      </c>
      <c r="H122">
        <v>8.5399999999999903</v>
      </c>
      <c r="J122">
        <f>SQRT((Table_Query_from_Excel_Files[[#This Row],[Station latitude]]-Table_Query_from_Excel_Files[[#This Row],[LATITUDE_NU]])^2+(Table_Query_from_Excel_Files[[#This Row],[Station longitude]]-Table_Query_from_Excel_Files[[#This Row],[LONGITUDE_NU]])^2)</f>
        <v>50.753645189286651</v>
      </c>
      <c r="K122">
        <f>Table_Query_from_Excel_Files[[#This Row],[Station altitude]]-Table_Query_from_Excel_Files[[#This Row],[ELEVATION_NU]]</f>
        <v>0</v>
      </c>
    </row>
    <row r="123" spans="1:11">
      <c r="G123">
        <v>50.03</v>
      </c>
      <c r="H123">
        <v>8.5399999999999903</v>
      </c>
      <c r="J123">
        <f>SQRT((Table_Query_from_Excel_Files[[#This Row],[Station latitude]]-Table_Query_from_Excel_Files[[#This Row],[LATITUDE_NU]])^2+(Table_Query_from_Excel_Files[[#This Row],[Station longitude]]-Table_Query_from_Excel_Files[[#This Row],[LONGITUDE_NU]])^2)</f>
        <v>50.753645189286651</v>
      </c>
      <c r="K123">
        <f>Table_Query_from_Excel_Files[[#This Row],[Station altitude]]-Table_Query_from_Excel_Files[[#This Row],[ELEVATION_NU]]</f>
        <v>0</v>
      </c>
    </row>
    <row r="124" spans="1:11">
      <c r="G124">
        <v>50.03</v>
      </c>
      <c r="H124">
        <v>8.5399999999999903</v>
      </c>
      <c r="J124">
        <f>SQRT((Table_Query_from_Excel_Files[[#This Row],[Station latitude]]-Table_Query_from_Excel_Files[[#This Row],[LATITUDE_NU]])^2+(Table_Query_from_Excel_Files[[#This Row],[Station longitude]]-Table_Query_from_Excel_Files[[#This Row],[LONGITUDE_NU]])^2)</f>
        <v>50.753645189286651</v>
      </c>
      <c r="K124">
        <f>Table_Query_from_Excel_Files[[#This Row],[Station altitude]]-Table_Query_from_Excel_Files[[#This Row],[ELEVATION_NU]]</f>
        <v>0</v>
      </c>
    </row>
    <row r="125" spans="1:11">
      <c r="G125">
        <v>50.03</v>
      </c>
      <c r="H125">
        <v>8.5399999999999903</v>
      </c>
      <c r="J125">
        <f>SQRT((Table_Query_from_Excel_Files[[#This Row],[Station latitude]]-Table_Query_from_Excel_Files[[#This Row],[LATITUDE_NU]])^2+(Table_Query_from_Excel_Files[[#This Row],[Station longitude]]-Table_Query_from_Excel_Files[[#This Row],[LONGITUDE_NU]])^2)</f>
        <v>50.753645189286651</v>
      </c>
      <c r="K125">
        <f>Table_Query_from_Excel_Files[[#This Row],[Station altitude]]-Table_Query_from_Excel_Files[[#This Row],[ELEVATION_NU]]</f>
        <v>0</v>
      </c>
    </row>
    <row r="126" spans="1:11">
      <c r="G126">
        <v>50.03</v>
      </c>
      <c r="H126">
        <v>8.5399999999999903</v>
      </c>
      <c r="J126">
        <f>SQRT((Table_Query_from_Excel_Files[[#This Row],[Station latitude]]-Table_Query_from_Excel_Files[[#This Row],[LATITUDE_NU]])^2+(Table_Query_from_Excel_Files[[#This Row],[Station longitude]]-Table_Query_from_Excel_Files[[#This Row],[LONGITUDE_NU]])^2)</f>
        <v>50.753645189286651</v>
      </c>
      <c r="K126">
        <f>Table_Query_from_Excel_Files[[#This Row],[Station altitude]]-Table_Query_from_Excel_Files[[#This Row],[ELEVATION_NU]]</f>
        <v>0</v>
      </c>
    </row>
    <row r="127" spans="1:11">
      <c r="G127">
        <v>50.03</v>
      </c>
      <c r="H127">
        <v>8.5399999999999903</v>
      </c>
      <c r="J127">
        <f>SQRT((Table_Query_from_Excel_Files[[#This Row],[Station latitude]]-Table_Query_from_Excel_Files[[#This Row],[LATITUDE_NU]])^2+(Table_Query_from_Excel_Files[[#This Row],[Station longitude]]-Table_Query_from_Excel_Files[[#This Row],[LONGITUDE_NU]])^2)</f>
        <v>50.753645189286651</v>
      </c>
      <c r="K127">
        <f>Table_Query_from_Excel_Files[[#This Row],[Station altitude]]-Table_Query_from_Excel_Files[[#This Row],[ELEVATION_NU]]</f>
        <v>0</v>
      </c>
    </row>
    <row r="128" spans="1:11">
      <c r="G128">
        <v>12.99</v>
      </c>
      <c r="H128">
        <v>80.180000000000007</v>
      </c>
      <c r="J128">
        <f>SQRT((Table_Query_from_Excel_Files[[#This Row],[Station latitude]]-Table_Query_from_Excel_Files[[#This Row],[LATITUDE_NU]])^2+(Table_Query_from_Excel_Files[[#This Row],[Station longitude]]-Table_Query_from_Excel_Files[[#This Row],[LONGITUDE_NU]])^2)</f>
        <v>81.225442442623859</v>
      </c>
      <c r="K128">
        <f>Table_Query_from_Excel_Files[[#This Row],[Station altitude]]-Table_Query_from_Excel_Files[[#This Row],[ELEVATION_NU]]</f>
        <v>0</v>
      </c>
    </row>
    <row r="129" spans="7:11">
      <c r="G129">
        <v>34.4271999999999</v>
      </c>
      <c r="H129">
        <v>135.244</v>
      </c>
      <c r="J129">
        <f>SQRT((Table_Query_from_Excel_Files[[#This Row],[Station latitude]]-Table_Query_from_Excel_Files[[#This Row],[LATITUDE_NU]])^2+(Table_Query_from_Excel_Files[[#This Row],[Station longitude]]-Table_Query_from_Excel_Files[[#This Row],[LONGITUDE_NU]])^2)</f>
        <v>139.55705512742804</v>
      </c>
      <c r="K129">
        <f>Table_Query_from_Excel_Files[[#This Row],[Station altitude]]-Table_Query_from_Excel_Files[[#This Row],[ELEVATION_NU]]</f>
        <v>0</v>
      </c>
    </row>
    <row r="130" spans="7:11">
      <c r="I130">
        <v>0</v>
      </c>
      <c r="J130">
        <f>SQRT((Table_Query_from_Excel_Files[[#This Row],[Station latitude]]-Table_Query_from_Excel_Files[[#This Row],[LATITUDE_NU]])^2+(Table_Query_from_Excel_Files[[#This Row],[Station longitude]]-Table_Query_from_Excel_Files[[#This Row],[LONGITUDE_NU]])^2)</f>
        <v>0</v>
      </c>
      <c r="K130">
        <f>Table_Query_from_Excel_Files[[#This Row],[Station altitude]]-Table_Query_from_Excel_Files[[#This Row],[ELEVATION_NU]]</f>
        <v>0</v>
      </c>
    </row>
    <row r="131" spans="7:11">
      <c r="G131">
        <v>14.52</v>
      </c>
      <c r="H131">
        <v>121.02</v>
      </c>
      <c r="J131">
        <f>SQRT((Table_Query_from_Excel_Files[[#This Row],[Station latitude]]-Table_Query_from_Excel_Files[[#This Row],[LATITUDE_NU]])^2+(Table_Query_from_Excel_Files[[#This Row],[Station longitude]]-Table_Query_from_Excel_Files[[#This Row],[LONGITUDE_NU]])^2)</f>
        <v>121.88794362035976</v>
      </c>
      <c r="K131">
        <f>Table_Query_from_Excel_Files[[#This Row],[Station altitude]]-Table_Query_from_Excel_Files[[#This Row],[ELEVATION_NU]]</f>
        <v>0</v>
      </c>
    </row>
    <row r="132" spans="7:11">
      <c r="J132">
        <f>SQRT((Table_Query_from_Excel_Files[[#This Row],[Station latitude]]-Table_Query_from_Excel_Files[[#This Row],[LATITUDE_NU]])^2+(Table_Query_from_Excel_Files[[#This Row],[Station longitude]]-Table_Query_from_Excel_Files[[#This Row],[LONGITUDE_NU]])^2)</f>
        <v>0</v>
      </c>
      <c r="K132">
        <f>Table_Query_from_Excel_Files[[#This Row],[Station altitude]]-Table_Query_from_Excel_Files[[#This Row],[ELEVATION_NU]]</f>
        <v>0</v>
      </c>
    </row>
    <row r="133" spans="7:11">
      <c r="J133">
        <f>SQRT((Table_Query_from_Excel_Files[[#This Row],[Station latitude]]-Table_Query_from_Excel_Files[[#This Row],[LATITUDE_NU]])^2+(Table_Query_from_Excel_Files[[#This Row],[Station longitude]]-Table_Query_from_Excel_Files[[#This Row],[LONGITUDE_NU]])^2)</f>
        <v>0</v>
      </c>
      <c r="K133">
        <f>Table_Query_from_Excel_Files[[#This Row],[Station altitude]]-Table_Query_from_Excel_Files[[#This Row],[ELEVATION_NU]]</f>
        <v>0</v>
      </c>
    </row>
    <row r="134" spans="7:11">
      <c r="J134">
        <f>SQRT((Table_Query_from_Excel_Files[[#This Row],[Station latitude]]-Table_Query_from_Excel_Files[[#This Row],[LATITUDE_NU]])^2+(Table_Query_from_Excel_Files[[#This Row],[Station longitude]]-Table_Query_from_Excel_Files[[#This Row],[LONGITUDE_NU]])^2)</f>
        <v>0</v>
      </c>
      <c r="K134">
        <f>Table_Query_from_Excel_Files[[#This Row],[Station altitude]]-Table_Query_from_Excel_Files[[#This Row],[ELEVATION_NU]]</f>
        <v>0</v>
      </c>
    </row>
    <row r="135" spans="7:11">
      <c r="G135">
        <v>39.8599999999999</v>
      </c>
      <c r="H135">
        <v>-104.67</v>
      </c>
      <c r="J135">
        <f>SQRT((Table_Query_from_Excel_Files[[#This Row],[Station latitude]]-Table_Query_from_Excel_Files[[#This Row],[LATITUDE_NU]])^2+(Table_Query_from_Excel_Files[[#This Row],[Station longitude]]-Table_Query_from_Excel_Files[[#This Row],[LONGITUDE_NU]])^2)</f>
        <v>112.00280576842704</v>
      </c>
      <c r="K135">
        <f>Table_Query_from_Excel_Files[[#This Row],[Station altitude]]-Table_Query_from_Excel_Files[[#This Row],[ELEVATION_NU]]</f>
        <v>0</v>
      </c>
    </row>
    <row r="136" spans="7:11">
      <c r="G136">
        <v>10.6031</v>
      </c>
      <c r="H136">
        <v>-66.990600000000001</v>
      </c>
      <c r="J136">
        <f>SQRT((Table_Query_from_Excel_Files[[#This Row],[Station latitude]]-Table_Query_from_Excel_Files[[#This Row],[LATITUDE_NU]])^2+(Table_Query_from_Excel_Files[[#This Row],[Station longitude]]-Table_Query_from_Excel_Files[[#This Row],[LONGITUDE_NU]])^2)</f>
        <v>67.824525195315601</v>
      </c>
      <c r="K136">
        <f>Table_Query_from_Excel_Files[[#This Row],[Station altitude]]-Table_Query_from_Excel_Files[[#This Row],[ELEVATION_NU]]</f>
        <v>0</v>
      </c>
    </row>
    <row r="137" spans="7:11">
      <c r="G137">
        <v>-33.96</v>
      </c>
      <c r="H137">
        <v>18.059999999999899</v>
      </c>
      <c r="J137">
        <f>SQRT((Table_Query_from_Excel_Files[[#This Row],[Station latitude]]-Table_Query_from_Excel_Files[[#This Row],[LATITUDE_NU]])^2+(Table_Query_from_Excel_Files[[#This Row],[Station longitude]]-Table_Query_from_Excel_Files[[#This Row],[LONGITUDE_NU]])^2)</f>
        <v>38.463556777812379</v>
      </c>
      <c r="K137">
        <f>Table_Query_from_Excel_Files[[#This Row],[Station altitude]]-Table_Query_from_Excel_Files[[#This Row],[ELEVATION_NU]]</f>
        <v>0</v>
      </c>
    </row>
    <row r="138" spans="7:11">
      <c r="G138">
        <v>40.384444440000003</v>
      </c>
      <c r="H138">
        <v>44.260583333</v>
      </c>
      <c r="I138">
        <v>2080</v>
      </c>
      <c r="J138">
        <f>SQRT((Table_Query_from_Excel_Files[[#This Row],[Station latitude]]-Table_Query_from_Excel_Files[[#This Row],[LATITUDE_NU]])^2+(Table_Query_from_Excel_Files[[#This Row],[Station longitude]]-Table_Query_from_Excel_Files[[#This Row],[LONGITUDE_NU]])^2)</f>
        <v>59.915795828019206</v>
      </c>
      <c r="K138">
        <f>Table_Query_from_Excel_Files[[#This Row],[Station altitude]]-Table_Query_from_Excel_Files[[#This Row],[ELEVATION_NU]]</f>
        <v>2080</v>
      </c>
    </row>
    <row r="139" spans="7:11">
      <c r="G139">
        <v>48.083333000000003</v>
      </c>
      <c r="H139">
        <v>17.066666999999899</v>
      </c>
      <c r="J139">
        <f>SQRT((Table_Query_from_Excel_Files[[#This Row],[Station latitude]]-Table_Query_from_Excel_Files[[#This Row],[LATITUDE_NU]])^2+(Table_Query_from_Excel_Files[[#This Row],[Station longitude]]-Table_Query_from_Excel_Files[[#This Row],[LONGITUDE_NU]])^2)</f>
        <v>51.022328787284643</v>
      </c>
      <c r="K139">
        <f>Table_Query_from_Excel_Files[[#This Row],[Station altitude]]-Table_Query_from_Excel_Files[[#This Row],[ELEVATION_NU]]</f>
        <v>0</v>
      </c>
    </row>
    <row r="140" spans="7:11">
      <c r="G140">
        <v>47.549999999999898</v>
      </c>
      <c r="H140">
        <v>11.7166669999999</v>
      </c>
      <c r="I140">
        <v>960</v>
      </c>
      <c r="J140">
        <f>SQRT((Table_Query_from_Excel_Files[[#This Row],[Station latitude]]-Table_Query_from_Excel_Files[[#This Row],[LATITUDE_NU]])^2+(Table_Query_from_Excel_Files[[#This Row],[Station longitude]]-Table_Query_from_Excel_Files[[#This Row],[LONGITUDE_NU]])^2)</f>
        <v>48.972265473315368</v>
      </c>
      <c r="K140">
        <f>Table_Query_from_Excel_Files[[#This Row],[Station altitude]]-Table_Query_from_Excel_Files[[#This Row],[ELEVATION_NU]]</f>
        <v>960</v>
      </c>
    </row>
    <row r="141" spans="7:11">
      <c r="G141">
        <v>47.649999999999899</v>
      </c>
      <c r="H141">
        <v>13.1999999999999</v>
      </c>
      <c r="I141">
        <v>851</v>
      </c>
      <c r="J141">
        <f>SQRT((Table_Query_from_Excel_Files[[#This Row],[Station latitude]]-Table_Query_from_Excel_Files[[#This Row],[LATITUDE_NU]])^2+(Table_Query_from_Excel_Files[[#This Row],[Station longitude]]-Table_Query_from_Excel_Files[[#This Row],[LONGITUDE_NU]])^2)</f>
        <v>49.4445396378608</v>
      </c>
      <c r="K141">
        <f>Table_Query_from_Excel_Files[[#This Row],[Station altitude]]-Table_Query_from_Excel_Files[[#This Row],[ELEVATION_NU]]</f>
        <v>851</v>
      </c>
    </row>
    <row r="142" spans="7:11">
      <c r="G142">
        <v>46.677778000000004</v>
      </c>
      <c r="H142">
        <v>12.972222</v>
      </c>
      <c r="I142">
        <v>1020</v>
      </c>
      <c r="J142">
        <f>SQRT((Table_Query_from_Excel_Files[[#This Row],[Station latitude]]-Table_Query_from_Excel_Files[[#This Row],[LATITUDE_NU]])^2+(Table_Query_from_Excel_Files[[#This Row],[Station longitude]]-Table_Query_from_Excel_Files[[#This Row],[LONGITUDE_NU]])^2)</f>
        <v>48.446811067753139</v>
      </c>
      <c r="K142">
        <f>Table_Query_from_Excel_Files[[#This Row],[Station altitude]]-Table_Query_from_Excel_Files[[#This Row],[ELEVATION_NU]]</f>
        <v>1020</v>
      </c>
    </row>
    <row r="143" spans="7:11">
      <c r="G143">
        <v>48.721111000000001</v>
      </c>
      <c r="H143">
        <v>15.9422219999999</v>
      </c>
      <c r="I143">
        <v>315</v>
      </c>
      <c r="J143">
        <f>SQRT((Table_Query_from_Excel_Files[[#This Row],[Station latitude]]-Table_Query_from_Excel_Files[[#This Row],[LATITUDE_NU]])^2+(Table_Query_from_Excel_Files[[#This Row],[Station longitude]]-Table_Query_from_Excel_Files[[#This Row],[LONGITUDE_NU]])^2)</f>
        <v>51.263057842579009</v>
      </c>
      <c r="K143">
        <f>Table_Query_from_Excel_Files[[#This Row],[Station altitude]]-Table_Query_from_Excel_Files[[#This Row],[ELEVATION_NU]]</f>
        <v>315</v>
      </c>
    </row>
    <row r="144" spans="7:11">
      <c r="G144">
        <v>47.529167000000001</v>
      </c>
      <c r="H144">
        <v>9.9266670000000001</v>
      </c>
      <c r="I144">
        <v>1020</v>
      </c>
      <c r="J144">
        <f>SQRT((Table_Query_from_Excel_Files[[#This Row],[Station latitude]]-Table_Query_from_Excel_Files[[#This Row],[LATITUDE_NU]])^2+(Table_Query_from_Excel_Files[[#This Row],[Station longitude]]-Table_Query_from_Excel_Files[[#This Row],[LONGITUDE_NU]])^2)</f>
        <v>48.55471587233086</v>
      </c>
      <c r="K144">
        <f>Table_Query_from_Excel_Files[[#This Row],[Station altitude]]-Table_Query_from_Excel_Files[[#This Row],[ELEVATION_NU]]</f>
        <v>1020</v>
      </c>
    </row>
    <row r="145" spans="7:11">
      <c r="G145">
        <v>47.129167000000002</v>
      </c>
      <c r="H145">
        <v>14.203889</v>
      </c>
      <c r="I145">
        <v>1302</v>
      </c>
      <c r="J145">
        <f>SQRT((Table_Query_from_Excel_Files[[#This Row],[Station latitude]]-Table_Query_from_Excel_Files[[#This Row],[LATITUDE_NU]])^2+(Table_Query_from_Excel_Files[[#This Row],[Station longitude]]-Table_Query_from_Excel_Files[[#This Row],[LONGITUDE_NU]])^2)</f>
        <v>49.22305196590527</v>
      </c>
      <c r="K145">
        <f>Table_Query_from_Excel_Files[[#This Row],[Station altitude]]-Table_Query_from_Excel_Files[[#This Row],[ELEVATION_NU]]</f>
        <v>1302</v>
      </c>
    </row>
    <row r="146" spans="7:11">
      <c r="G146">
        <v>47.136944</v>
      </c>
      <c r="H146">
        <v>11.8699999999999</v>
      </c>
      <c r="I146">
        <v>1970</v>
      </c>
      <c r="J146">
        <f>SQRT((Table_Query_from_Excel_Files[[#This Row],[Station latitude]]-Table_Query_from_Excel_Files[[#This Row],[LATITUDE_NU]])^2+(Table_Query_from_Excel_Files[[#This Row],[Station longitude]]-Table_Query_from_Excel_Files[[#This Row],[LONGITUDE_NU]])^2)</f>
        <v>48.608521780230404</v>
      </c>
      <c r="K146">
        <f>Table_Query_from_Excel_Files[[#This Row],[Station altitude]]-Table_Query_from_Excel_Files[[#This Row],[ELEVATION_NU]]</f>
        <v>1970</v>
      </c>
    </row>
    <row r="147" spans="7:11">
      <c r="G147">
        <v>46.693610999999898</v>
      </c>
      <c r="H147">
        <v>13.9149999999999</v>
      </c>
      <c r="I147">
        <v>1895</v>
      </c>
      <c r="J147">
        <f>SQRT((Table_Query_from_Excel_Files[[#This Row],[Station latitude]]-Table_Query_from_Excel_Files[[#This Row],[LATITUDE_NU]])^2+(Table_Query_from_Excel_Files[[#This Row],[Station longitude]]-Table_Query_from_Excel_Files[[#This Row],[LONGITUDE_NU]])^2)</f>
        <v>48.72289536982904</v>
      </c>
      <c r="K147">
        <f>Table_Query_from_Excel_Files[[#This Row],[Station altitude]]-Table_Query_from_Excel_Files[[#This Row],[ELEVATION_NU]]</f>
        <v>1895</v>
      </c>
    </row>
    <row r="148" spans="7:11">
      <c r="G148">
        <v>47.348056</v>
      </c>
      <c r="H148">
        <v>15.882222000000001</v>
      </c>
      <c r="I148">
        <v>1170</v>
      </c>
      <c r="J148">
        <f>SQRT((Table_Query_from_Excel_Files[[#This Row],[Station latitude]]-Table_Query_from_Excel_Files[[#This Row],[LATITUDE_NU]])^2+(Table_Query_from_Excel_Files[[#This Row],[Station longitude]]-Table_Query_from_Excel_Files[[#This Row],[LONGITUDE_NU]])^2)</f>
        <v>49.940798778517951</v>
      </c>
      <c r="K148">
        <f>Table_Query_from_Excel_Files[[#This Row],[Station altitude]]-Table_Query_from_Excel_Files[[#This Row],[ELEVATION_NU]]</f>
        <v>1170</v>
      </c>
    </row>
    <row r="149" spans="7:11">
      <c r="G149">
        <v>47.973056</v>
      </c>
      <c r="H149">
        <v>13.016111</v>
      </c>
      <c r="I149">
        <v>730</v>
      </c>
      <c r="J149">
        <f>SQRT((Table_Query_from_Excel_Files[[#This Row],[Station latitude]]-Table_Query_from_Excel_Files[[#This Row],[LATITUDE_NU]])^2+(Table_Query_from_Excel_Files[[#This Row],[Station longitude]]-Table_Query_from_Excel_Files[[#This Row],[LONGITUDE_NU]])^2)</f>
        <v>49.707476777075065</v>
      </c>
      <c r="K149">
        <f>Table_Query_from_Excel_Files[[#This Row],[Station altitude]]-Table_Query_from_Excel_Files[[#This Row],[ELEVATION_NU]]</f>
        <v>730</v>
      </c>
    </row>
    <row r="150" spans="7:11">
      <c r="G150">
        <v>48.8786109999999</v>
      </c>
      <c r="H150">
        <v>15.0466669999999</v>
      </c>
      <c r="I150">
        <v>570</v>
      </c>
      <c r="J150">
        <f>SQRT((Table_Query_from_Excel_Files[[#This Row],[Station latitude]]-Table_Query_from_Excel_Files[[#This Row],[LATITUDE_NU]])^2+(Table_Query_from_Excel_Files[[#This Row],[Station longitude]]-Table_Query_from_Excel_Files[[#This Row],[LONGITUDE_NU]])^2)</f>
        <v>51.142162655662084</v>
      </c>
      <c r="K150">
        <f>Table_Query_from_Excel_Files[[#This Row],[Station altitude]]-Table_Query_from_Excel_Files[[#This Row],[ELEVATION_NU]]</f>
        <v>570</v>
      </c>
    </row>
    <row r="151" spans="7:11">
      <c r="G151">
        <v>48.106110999999899</v>
      </c>
      <c r="H151">
        <v>15.919444</v>
      </c>
      <c r="I151">
        <v>581</v>
      </c>
      <c r="J151">
        <f>SQRT((Table_Query_from_Excel_Files[[#This Row],[Station latitude]]-Table_Query_from_Excel_Files[[#This Row],[LATITUDE_NU]])^2+(Table_Query_from_Excel_Files[[#This Row],[Station longitude]]-Table_Query_from_Excel_Files[[#This Row],[LONGITUDE_NU]])^2)</f>
        <v>50.671753599154705</v>
      </c>
      <c r="K151">
        <f>Table_Query_from_Excel_Files[[#This Row],[Station altitude]]-Table_Query_from_Excel_Files[[#This Row],[ELEVATION_NU]]</f>
        <v>581</v>
      </c>
    </row>
    <row r="152" spans="7:11">
      <c r="G152">
        <v>47.113056</v>
      </c>
      <c r="H152">
        <v>15.470556</v>
      </c>
      <c r="I152">
        <v>651</v>
      </c>
      <c r="J152">
        <f>SQRT((Table_Query_from_Excel_Files[[#This Row],[Station latitude]]-Table_Query_from_Excel_Files[[#This Row],[LATITUDE_NU]])^2+(Table_Query_from_Excel_Files[[#This Row],[Station longitude]]-Table_Query_from_Excel_Files[[#This Row],[LONGITUDE_NU]])^2)</f>
        <v>49.58808474430397</v>
      </c>
      <c r="K152">
        <f>Table_Query_from_Excel_Files[[#This Row],[Station altitude]]-Table_Query_from_Excel_Files[[#This Row],[ELEVATION_NU]]</f>
        <v>651</v>
      </c>
    </row>
    <row r="153" spans="7:11">
      <c r="G153">
        <v>48.3711109999999</v>
      </c>
      <c r="H153">
        <v>15.5466669999999</v>
      </c>
      <c r="I153">
        <v>320</v>
      </c>
      <c r="J153">
        <f>SQRT((Table_Query_from_Excel_Files[[#This Row],[Station latitude]]-Table_Query_from_Excel_Files[[#This Row],[LATITUDE_NU]])^2+(Table_Query_from_Excel_Files[[#This Row],[Station longitude]]-Table_Query_from_Excel_Files[[#This Row],[LONGITUDE_NU]])^2)</f>
        <v>50.808102052558482</v>
      </c>
      <c r="K153">
        <f>Table_Query_from_Excel_Files[[#This Row],[Station altitude]]-Table_Query_from_Excel_Files[[#This Row],[ELEVATION_NU]]</f>
        <v>320</v>
      </c>
    </row>
    <row r="154" spans="7:11">
      <c r="G154">
        <v>48.3347219999999</v>
      </c>
      <c r="H154">
        <v>16.730556</v>
      </c>
      <c r="I154">
        <v>161</v>
      </c>
      <c r="J154">
        <f>SQRT((Table_Query_from_Excel_Files[[#This Row],[Station latitude]]-Table_Query_from_Excel_Files[[#This Row],[LATITUDE_NU]])^2+(Table_Query_from_Excel_Files[[#This Row],[Station longitude]]-Table_Query_from_Excel_Files[[#This Row],[LONGITUDE_NU]])^2)</f>
        <v>51.148380765048763</v>
      </c>
      <c r="K154">
        <f>Table_Query_from_Excel_Files[[#This Row],[Station altitude]]-Table_Query_from_Excel_Files[[#This Row],[ELEVATION_NU]]</f>
        <v>161</v>
      </c>
    </row>
    <row r="155" spans="7:11">
      <c r="G155">
        <v>48.050832999999898</v>
      </c>
      <c r="H155">
        <v>16.676666999999899</v>
      </c>
      <c r="I155">
        <v>240</v>
      </c>
      <c r="J155">
        <f>SQRT((Table_Query_from_Excel_Files[[#This Row],[Station latitude]]-Table_Query_from_Excel_Files[[#This Row],[LATITUDE_NU]])^2+(Table_Query_from_Excel_Files[[#This Row],[Station longitude]]-Table_Query_from_Excel_Files[[#This Row],[LONGITUDE_NU]])^2)</f>
        <v>50.862498702116127</v>
      </c>
      <c r="K155">
        <f>Table_Query_from_Excel_Files[[#This Row],[Station altitude]]-Table_Query_from_Excel_Files[[#This Row],[ELEVATION_NU]]</f>
        <v>240</v>
      </c>
    </row>
    <row r="156" spans="7:11">
      <c r="G156">
        <v>47.838611</v>
      </c>
      <c r="H156">
        <v>14.4413889999999</v>
      </c>
      <c r="I156">
        <v>899</v>
      </c>
      <c r="J156">
        <f>SQRT((Table_Query_from_Excel_Files[[#This Row],[Station latitude]]-Table_Query_from_Excel_Files[[#This Row],[LATITUDE_NU]])^2+(Table_Query_from_Excel_Files[[#This Row],[Station longitude]]-Table_Query_from_Excel_Files[[#This Row],[LONGITUDE_NU]])^2)</f>
        <v>49.970855692679905</v>
      </c>
      <c r="K156">
        <f>Table_Query_from_Excel_Files[[#This Row],[Station altitude]]-Table_Query_from_Excel_Files[[#This Row],[ELEVATION_NU]]</f>
        <v>899</v>
      </c>
    </row>
    <row r="157" spans="7:11">
      <c r="G157">
        <v>47.040277000000003</v>
      </c>
      <c r="H157">
        <v>14.33</v>
      </c>
      <c r="I157">
        <v>1648</v>
      </c>
      <c r="J157">
        <f>SQRT((Table_Query_from_Excel_Files[[#This Row],[Station latitude]]-Table_Query_from_Excel_Files[[#This Row],[LATITUDE_NU]])^2+(Table_Query_from_Excel_Files[[#This Row],[Station longitude]]-Table_Query_from_Excel_Files[[#This Row],[LONGITUDE_NU]])^2)</f>
        <v>49.174551957661286</v>
      </c>
      <c r="K157">
        <f>Table_Query_from_Excel_Files[[#This Row],[Station altitude]]-Table_Query_from_Excel_Files[[#This Row],[ELEVATION_NU]]</f>
        <v>1648</v>
      </c>
    </row>
    <row r="158" spans="7:11">
      <c r="G158">
        <v>47.066944444000001</v>
      </c>
      <c r="H158">
        <v>15.493611111</v>
      </c>
      <c r="I158">
        <v>481</v>
      </c>
      <c r="J158">
        <f>SQRT((Table_Query_from_Excel_Files[[#This Row],[Station latitude]]-Table_Query_from_Excel_Files[[#This Row],[LATITUDE_NU]])^2+(Table_Query_from_Excel_Files[[#This Row],[Station longitude]]-Table_Query_from_Excel_Files[[#This Row],[LONGITUDE_NU]])^2)</f>
        <v>49.551480750361897</v>
      </c>
      <c r="K158">
        <f>Table_Query_from_Excel_Files[[#This Row],[Station altitude]]-Table_Query_from_Excel_Files[[#This Row],[ELEVATION_NU]]</f>
        <v>481</v>
      </c>
    </row>
    <row r="159" spans="7:11">
      <c r="G159">
        <v>-40.682220000000001</v>
      </c>
      <c r="H159">
        <v>144.68834000000001</v>
      </c>
      <c r="I159">
        <v>94</v>
      </c>
      <c r="J159">
        <f>SQRT((Table_Query_from_Excel_Files[[#This Row],[Station latitude]]-Table_Query_from_Excel_Files[[#This Row],[LATITUDE_NU]])^2+(Table_Query_from_Excel_Files[[#This Row],[Station longitude]]-Table_Query_from_Excel_Files[[#This Row],[LONGITUDE_NU]])^2)</f>
        <v>150.2988980534588</v>
      </c>
      <c r="K159">
        <f>Table_Query_from_Excel_Files[[#This Row],[Station altitude]]-Table_Query_from_Excel_Files[[#This Row],[ELEVATION_NU]]</f>
        <v>94</v>
      </c>
    </row>
    <row r="160" spans="7:11">
      <c r="G160">
        <v>40.907221999999898</v>
      </c>
      <c r="H160">
        <v>49.038888999999898</v>
      </c>
      <c r="I160">
        <v>639</v>
      </c>
      <c r="J160">
        <f>SQRT((Table_Query_from_Excel_Files[[#This Row],[Station latitude]]-Table_Query_from_Excel_Files[[#This Row],[LATITUDE_NU]])^2+(Table_Query_from_Excel_Files[[#This Row],[Station longitude]]-Table_Query_from_Excel_Files[[#This Row],[LONGITUDE_NU]])^2)</f>
        <v>63.860891366403479</v>
      </c>
      <c r="K160">
        <f>Table_Query_from_Excel_Files[[#This Row],[Station altitude]]-Table_Query_from_Excel_Files[[#This Row],[ELEVATION_NU]]</f>
        <v>639</v>
      </c>
    </row>
    <row r="161" spans="7:11">
      <c r="G161">
        <v>43.766666999999899</v>
      </c>
      <c r="H161">
        <v>18.033332999999899</v>
      </c>
      <c r="I161">
        <v>970</v>
      </c>
      <c r="J161">
        <f>SQRT((Table_Query_from_Excel_Files[[#This Row],[Station latitude]]-Table_Query_from_Excel_Files[[#This Row],[LATITUDE_NU]])^2+(Table_Query_from_Excel_Files[[#This Row],[Station longitude]]-Table_Query_from_Excel_Files[[#This Row],[LONGITUDE_NU]])^2)</f>
        <v>47.33626769589852</v>
      </c>
      <c r="K161">
        <f>Table_Query_from_Excel_Files[[#This Row],[Station altitude]]-Table_Query_from_Excel_Files[[#This Row],[ELEVATION_NU]]</f>
        <v>970</v>
      </c>
    </row>
    <row r="162" spans="7:11">
      <c r="G162">
        <v>43.868000000000002</v>
      </c>
      <c r="H162">
        <v>18.422999999999899</v>
      </c>
      <c r="I162">
        <v>635</v>
      </c>
      <c r="J162">
        <f>SQRT((Table_Query_from_Excel_Files[[#This Row],[Station latitude]]-Table_Query_from_Excel_Files[[#This Row],[LATITUDE_NU]])^2+(Table_Query_from_Excel_Files[[#This Row],[Station longitude]]-Table_Query_from_Excel_Files[[#This Row],[LONGITUDE_NU]])^2)</f>
        <v>47.579495089796787</v>
      </c>
      <c r="K162">
        <f>Table_Query_from_Excel_Files[[#This Row],[Station altitude]]-Table_Query_from_Excel_Files[[#This Row],[ELEVATION_NU]]</f>
        <v>635</v>
      </c>
    </row>
    <row r="163" spans="7:11">
      <c r="G163">
        <v>43.8539999999999</v>
      </c>
      <c r="H163">
        <v>18.396000000000001</v>
      </c>
      <c r="I163">
        <v>545</v>
      </c>
      <c r="J163">
        <f>SQRT((Table_Query_from_Excel_Files[[#This Row],[Station latitude]]-Table_Query_from_Excel_Files[[#This Row],[LATITUDE_NU]])^2+(Table_Query_from_Excel_Files[[#This Row],[Station longitude]]-Table_Query_from_Excel_Files[[#This Row],[LONGITUDE_NU]])^2)</f>
        <v>47.556136638713525</v>
      </c>
      <c r="K163">
        <f>Table_Query_from_Excel_Files[[#This Row],[Station altitude]]-Table_Query_from_Excel_Files[[#This Row],[ELEVATION_NU]]</f>
        <v>545</v>
      </c>
    </row>
    <row r="164" spans="7:11">
      <c r="G164">
        <v>49.8777779999999</v>
      </c>
      <c r="H164">
        <v>5.2036110000000004</v>
      </c>
      <c r="I164">
        <v>430</v>
      </c>
      <c r="J164">
        <f>SQRT((Table_Query_from_Excel_Files[[#This Row],[Station latitude]]-Table_Query_from_Excel_Files[[#This Row],[LATITUDE_NU]])^2+(Table_Query_from_Excel_Files[[#This Row],[Station longitude]]-Table_Query_from_Excel_Files[[#This Row],[LONGITUDE_NU]])^2)</f>
        <v>50.148482585783142</v>
      </c>
      <c r="K164">
        <f>Table_Query_from_Excel_Files[[#This Row],[Station altitude]]-Table_Query_from_Excel_Files[[#This Row],[ELEVATION_NU]]</f>
        <v>430</v>
      </c>
    </row>
    <row r="165" spans="7:11">
      <c r="J165">
        <f>SQRT((Table_Query_from_Excel_Files[[#This Row],[Station latitude]]-Table_Query_from_Excel_Files[[#This Row],[LATITUDE_NU]])^2+(Table_Query_from_Excel_Files[[#This Row],[Station longitude]]-Table_Query_from_Excel_Files[[#This Row],[LONGITUDE_NU]])^2)</f>
        <v>0</v>
      </c>
      <c r="K165">
        <f>Table_Query_from_Excel_Files[[#This Row],[Station altitude]]-Table_Query_from_Excel_Files[[#This Row],[ELEVATION_NU]]</f>
        <v>0</v>
      </c>
    </row>
    <row r="166" spans="7:11">
      <c r="G166">
        <v>51.25</v>
      </c>
      <c r="H166">
        <v>3.2</v>
      </c>
      <c r="I166">
        <v>10</v>
      </c>
      <c r="J166">
        <f>SQRT((Table_Query_from_Excel_Files[[#This Row],[Station latitude]]-Table_Query_from_Excel_Files[[#This Row],[LATITUDE_NU]])^2+(Table_Query_from_Excel_Files[[#This Row],[Station longitude]]-Table_Query_from_Excel_Files[[#This Row],[LONGITUDE_NU]])^2)</f>
        <v>51.349805257663832</v>
      </c>
      <c r="K166">
        <f>Table_Query_from_Excel_Files[[#This Row],[Station altitude]]-Table_Query_from_Excel_Files[[#This Row],[ELEVATION_NU]]</f>
        <v>10</v>
      </c>
    </row>
    <row r="167" spans="7:11">
      <c r="G167">
        <v>51.3599999999999</v>
      </c>
      <c r="H167">
        <v>3.3333330000000001</v>
      </c>
      <c r="I167">
        <v>0</v>
      </c>
      <c r="J167">
        <f>SQRT((Table_Query_from_Excel_Files[[#This Row],[Station latitude]]-Table_Query_from_Excel_Files[[#This Row],[LATITUDE_NU]])^2+(Table_Query_from_Excel_Files[[#This Row],[Station longitude]]-Table_Query_from_Excel_Files[[#This Row],[LONGITUDE_NU]])^2)</f>
        <v>51.468055227382337</v>
      </c>
      <c r="K167">
        <f>Table_Query_from_Excel_Files[[#This Row],[Station altitude]]-Table_Query_from_Excel_Files[[#This Row],[ELEVATION_NU]]</f>
        <v>0</v>
      </c>
    </row>
    <row r="168" spans="7:11">
      <c r="G168">
        <v>51.049999999999898</v>
      </c>
      <c r="H168">
        <v>3.7166670000000002</v>
      </c>
      <c r="I168">
        <v>0</v>
      </c>
      <c r="J168">
        <f>SQRT((Table_Query_from_Excel_Files[[#This Row],[Station latitude]]-Table_Query_from_Excel_Files[[#This Row],[LATITUDE_NU]])^2+(Table_Query_from_Excel_Files[[#This Row],[Station longitude]]-Table_Query_from_Excel_Files[[#This Row],[LONGITUDE_NU]])^2)</f>
        <v>51.185116133392512</v>
      </c>
      <c r="K168">
        <f>Table_Query_from_Excel_Files[[#This Row],[Station altitude]]-Table_Query_from_Excel_Files[[#This Row],[ELEVATION_NU]]</f>
        <v>0</v>
      </c>
    </row>
    <row r="169" spans="7:11">
      <c r="G169">
        <v>50.797899999999899</v>
      </c>
      <c r="H169">
        <v>4.3587600000000002</v>
      </c>
      <c r="I169">
        <v>100</v>
      </c>
      <c r="J169">
        <f>SQRT((Table_Query_from_Excel_Files[[#This Row],[Station latitude]]-Table_Query_from_Excel_Files[[#This Row],[LATITUDE_NU]])^2+(Table_Query_from_Excel_Files[[#This Row],[Station longitude]]-Table_Query_from_Excel_Files[[#This Row],[LONGITUDE_NU]])^2)</f>
        <v>50.984560733104196</v>
      </c>
      <c r="K169">
        <f>Table_Query_from_Excel_Files[[#This Row],[Station altitude]]-Table_Query_from_Excel_Files[[#This Row],[ELEVATION_NU]]</f>
        <v>100</v>
      </c>
    </row>
    <row r="170" spans="7:11">
      <c r="G170">
        <v>50.304003000000002</v>
      </c>
      <c r="H170">
        <v>6.001271</v>
      </c>
      <c r="I170">
        <v>496</v>
      </c>
      <c r="J170">
        <f>SQRT((Table_Query_from_Excel_Files[[#This Row],[Station latitude]]-Table_Query_from_Excel_Files[[#This Row],[LATITUDE_NU]])^2+(Table_Query_from_Excel_Files[[#This Row],[Station longitude]]-Table_Query_from_Excel_Files[[#This Row],[LONGITUDE_NU]])^2)</f>
        <v>50.660714280786152</v>
      </c>
      <c r="K170">
        <f>Table_Query_from_Excel_Files[[#This Row],[Station altitude]]-Table_Query_from_Excel_Files[[#This Row],[ELEVATION_NU]]</f>
        <v>496</v>
      </c>
    </row>
    <row r="171" spans="7:11">
      <c r="G171">
        <v>51.016666999999899</v>
      </c>
      <c r="H171">
        <v>2.5833330000000001</v>
      </c>
      <c r="I171">
        <v>0</v>
      </c>
      <c r="J171">
        <f>SQRT((Table_Query_from_Excel_Files[[#This Row],[Station latitude]]-Table_Query_from_Excel_Files[[#This Row],[LATITUDE_NU]])^2+(Table_Query_from_Excel_Files[[#This Row],[Station longitude]]-Table_Query_from_Excel_Files[[#This Row],[LONGITUDE_NU]])^2)</f>
        <v>51.082031294553737</v>
      </c>
      <c r="K171">
        <f>Table_Query_from_Excel_Files[[#This Row],[Station altitude]]-Table_Query_from_Excel_Files[[#This Row],[ELEVATION_NU]]</f>
        <v>0</v>
      </c>
    </row>
    <row r="172" spans="7:11">
      <c r="G172">
        <v>51.25</v>
      </c>
      <c r="H172">
        <v>3.35</v>
      </c>
      <c r="I172">
        <v>10</v>
      </c>
      <c r="J172">
        <f>SQRT((Table_Query_from_Excel_Files[[#This Row],[Station latitude]]-Table_Query_from_Excel_Files[[#This Row],[LATITUDE_NU]])^2+(Table_Query_from_Excel_Files[[#This Row],[Station longitude]]-Table_Query_from_Excel_Files[[#This Row],[LONGITUDE_NU]])^2)</f>
        <v>51.359371102068607</v>
      </c>
      <c r="K172">
        <f>Table_Query_from_Excel_Files[[#This Row],[Station altitude]]-Table_Query_from_Excel_Files[[#This Row],[ELEVATION_NU]]</f>
        <v>10</v>
      </c>
    </row>
    <row r="173" spans="7:11">
      <c r="G173">
        <v>51.121447000000003</v>
      </c>
      <c r="H173">
        <v>2.6573220000000002</v>
      </c>
      <c r="I173">
        <v>4</v>
      </c>
      <c r="J173">
        <f>SQRT((Table_Query_from_Excel_Files[[#This Row],[Station latitude]]-Table_Query_from_Excel_Files[[#This Row],[LATITUDE_NU]])^2+(Table_Query_from_Excel_Files[[#This Row],[Station longitude]]-Table_Query_from_Excel_Files[[#This Row],[LONGITUDE_NU]])^2)</f>
        <v>51.190464967467264</v>
      </c>
      <c r="K173">
        <f>Table_Query_from_Excel_Files[[#This Row],[Station altitude]]-Table_Query_from_Excel_Files[[#This Row],[ELEVATION_NU]]</f>
        <v>4</v>
      </c>
    </row>
    <row r="174" spans="7:11">
      <c r="G174">
        <v>50.629421000000001</v>
      </c>
      <c r="H174">
        <v>6.0010190000000003</v>
      </c>
      <c r="I174">
        <v>295</v>
      </c>
      <c r="J174">
        <f>SQRT((Table_Query_from_Excel_Files[[#This Row],[Station latitude]]-Table_Query_from_Excel_Files[[#This Row],[LATITUDE_NU]])^2+(Table_Query_from_Excel_Files[[#This Row],[Station longitude]]-Table_Query_from_Excel_Files[[#This Row],[LONGITUDE_NU]])^2)</f>
        <v>50.983825865009408</v>
      </c>
      <c r="K174">
        <f>Table_Query_from_Excel_Files[[#This Row],[Station altitude]]-Table_Query_from_Excel_Files[[#This Row],[ELEVATION_NU]]</f>
        <v>295</v>
      </c>
    </row>
    <row r="175" spans="7:11">
      <c r="G175">
        <v>50.503332999999898</v>
      </c>
      <c r="H175">
        <v>4.98944399999999</v>
      </c>
      <c r="I175">
        <v>160</v>
      </c>
      <c r="J175">
        <f>SQRT((Table_Query_from_Excel_Files[[#This Row],[Station latitude]]-Table_Query_from_Excel_Files[[#This Row],[LATITUDE_NU]])^2+(Table_Query_from_Excel_Files[[#This Row],[Station longitude]]-Table_Query_from_Excel_Files[[#This Row],[LONGITUDE_NU]])^2)</f>
        <v>50.749198964496124</v>
      </c>
      <c r="K175">
        <f>Table_Query_from_Excel_Files[[#This Row],[Station altitude]]-Table_Query_from_Excel_Files[[#This Row],[ELEVATION_NU]]</f>
        <v>160</v>
      </c>
    </row>
    <row r="176" spans="7:11">
      <c r="G176">
        <v>51.233333000000002</v>
      </c>
      <c r="H176">
        <v>2.983333</v>
      </c>
      <c r="I176">
        <v>0</v>
      </c>
      <c r="J176">
        <f>SQRT((Table_Query_from_Excel_Files[[#This Row],[Station latitude]]-Table_Query_from_Excel_Files[[#This Row],[LATITUDE_NU]])^2+(Table_Query_from_Excel_Files[[#This Row],[Station longitude]]-Table_Query_from_Excel_Files[[#This Row],[LONGITUDE_NU]])^2)</f>
        <v>51.320119700540232</v>
      </c>
      <c r="K176">
        <f>Table_Query_from_Excel_Files[[#This Row],[Station altitude]]-Table_Query_from_Excel_Files[[#This Row],[ELEVATION_NU]]</f>
        <v>0</v>
      </c>
    </row>
    <row r="177" spans="7:11">
      <c r="G177">
        <v>42.166666999999897</v>
      </c>
      <c r="H177">
        <v>23.583333</v>
      </c>
      <c r="I177">
        <v>2971</v>
      </c>
      <c r="J177">
        <f>SQRT((Table_Query_from_Excel_Files[[#This Row],[Station latitude]]-Table_Query_from_Excel_Files[[#This Row],[LATITUDE_NU]])^2+(Table_Query_from_Excel_Files[[#This Row],[Station longitude]]-Table_Query_from_Excel_Files[[#This Row],[LONGITUDE_NU]])^2)</f>
        <v>48.313573675290975</v>
      </c>
      <c r="K177">
        <f>Table_Query_from_Excel_Files[[#This Row],[Station altitude]]-Table_Query_from_Excel_Files[[#This Row],[ELEVATION_NU]]</f>
        <v>2971</v>
      </c>
    </row>
    <row r="178" spans="7:11">
      <c r="G178">
        <v>41.695833</v>
      </c>
      <c r="H178">
        <v>24.738610999999899</v>
      </c>
      <c r="I178">
        <v>1750</v>
      </c>
      <c r="J178">
        <f>SQRT((Table_Query_from_Excel_Files[[#This Row],[Station latitude]]-Table_Query_from_Excel_Files[[#This Row],[LATITUDE_NU]])^2+(Table_Query_from_Excel_Files[[#This Row],[Station longitude]]-Table_Query_from_Excel_Files[[#This Row],[LONGITUDE_NU]])^2)</f>
        <v>48.482381993598509</v>
      </c>
      <c r="K178">
        <f>Table_Query_from_Excel_Files[[#This Row],[Station altitude]]-Table_Query_from_Excel_Files[[#This Row],[ELEVATION_NU]]</f>
        <v>1750</v>
      </c>
    </row>
    <row r="179" spans="7:11">
      <c r="G179">
        <v>-16.2000007629394</v>
      </c>
      <c r="H179">
        <v>-68.099998474120994</v>
      </c>
      <c r="I179">
        <v>5320</v>
      </c>
      <c r="J179">
        <f>SQRT((Table_Query_from_Excel_Files[[#This Row],[Station latitude]]-Table_Query_from_Excel_Files[[#This Row],[LATITUDE_NU]])^2+(Table_Query_from_Excel_Files[[#This Row],[Station longitude]]-Table_Query_from_Excel_Files[[#This Row],[LONGITUDE_NU]])^2)</f>
        <v>70.000355834056435</v>
      </c>
      <c r="K179">
        <f>Table_Query_from_Excel_Files[[#This Row],[Station altitude]]-Table_Query_from_Excel_Files[[#This Row],[ELEVATION_NU]]</f>
        <v>5320</v>
      </c>
    </row>
    <row r="180" spans="7:11">
      <c r="G180">
        <v>-3.2129699999999901</v>
      </c>
      <c r="H180">
        <v>-60.598100000000002</v>
      </c>
      <c r="I180">
        <v>50</v>
      </c>
      <c r="J180">
        <f>SQRT((Table_Query_from_Excel_Files[[#This Row],[Station latitude]]-Table_Query_from_Excel_Files[[#This Row],[LATITUDE_NU]])^2+(Table_Query_from_Excel_Files[[#This Row],[Station longitude]]-Table_Query_from_Excel_Files[[#This Row],[LONGITUDE_NU]])^2)</f>
        <v>60.683217612704915</v>
      </c>
      <c r="K180">
        <f>Table_Query_from_Excel_Files[[#This Row],[Station altitude]]-Table_Query_from_Excel_Files[[#This Row],[ELEVATION_NU]]</f>
        <v>50</v>
      </c>
    </row>
    <row r="181" spans="7:11">
      <c r="G181">
        <v>-2.5950000000000002</v>
      </c>
      <c r="H181">
        <v>-60.209000000000003</v>
      </c>
      <c r="I181">
        <v>45</v>
      </c>
      <c r="J181">
        <f>SQRT((Table_Query_from_Excel_Files[[#This Row],[Station latitude]]-Table_Query_from_Excel_Files[[#This Row],[LATITUDE_NU]])^2+(Table_Query_from_Excel_Files[[#This Row],[Station longitude]]-Table_Query_from_Excel_Files[[#This Row],[LONGITUDE_NU]])^2)</f>
        <v>60.264896133653139</v>
      </c>
      <c r="K181">
        <f>Table_Query_from_Excel_Files[[#This Row],[Station altitude]]-Table_Query_from_Excel_Files[[#This Row],[ELEVATION_NU]]</f>
        <v>45</v>
      </c>
    </row>
    <row r="182" spans="7:11">
      <c r="G182">
        <v>54.729999999999897</v>
      </c>
      <c r="H182">
        <v>28.35</v>
      </c>
      <c r="I182">
        <v>174</v>
      </c>
      <c r="J182">
        <f>SQRT((Table_Query_from_Excel_Files[[#This Row],[Station latitude]]-Table_Query_from_Excel_Files[[#This Row],[LATITUDE_NU]])^2+(Table_Query_from_Excel_Files[[#This Row],[Station longitude]]-Table_Query_from_Excel_Files[[#This Row],[LONGITUDE_NU]])^2)</f>
        <v>61.636802318095555</v>
      </c>
      <c r="K182">
        <f>Table_Query_from_Excel_Files[[#This Row],[Station altitude]]-Table_Query_from_Excel_Files[[#This Row],[ELEVATION_NU]]</f>
        <v>174</v>
      </c>
    </row>
    <row r="183" spans="7:11">
      <c r="G183">
        <v>52.333333000000003</v>
      </c>
      <c r="H183">
        <v>23.433333000000001</v>
      </c>
      <c r="I183">
        <v>163</v>
      </c>
      <c r="J183">
        <f>SQRT((Table_Query_from_Excel_Files[[#This Row],[Station latitude]]-Table_Query_from_Excel_Files[[#This Row],[LATITUDE_NU]])^2+(Table_Query_from_Excel_Files[[#This Row],[Station longitude]]-Table_Query_from_Excel_Files[[#This Row],[LONGITUDE_NU]])^2)</f>
        <v>57.340202636350867</v>
      </c>
      <c r="K183">
        <f>Table_Query_from_Excel_Files[[#This Row],[Station altitude]]-Table_Query_from_Excel_Files[[#This Row],[ELEVATION_NU]]</f>
        <v>163</v>
      </c>
    </row>
    <row r="184" spans="7:11">
      <c r="G184">
        <v>60.299999999999898</v>
      </c>
      <c r="H184">
        <v>-134.26666700000001</v>
      </c>
      <c r="I184">
        <v>0</v>
      </c>
      <c r="J184">
        <f>SQRT((Table_Query_from_Excel_Files[[#This Row],[Station latitude]]-Table_Query_from_Excel_Files[[#This Row],[LATITUDE_NU]])^2+(Table_Query_from_Excel_Files[[#This Row],[Station longitude]]-Table_Query_from_Excel_Files[[#This Row],[LONGITUDE_NU]])^2)</f>
        <v>147.18569178860042</v>
      </c>
      <c r="K184">
        <f>Table_Query_from_Excel_Files[[#This Row],[Station altitude]]-Table_Query_from_Excel_Files[[#This Row],[ELEVATION_NU]]</f>
        <v>0</v>
      </c>
    </row>
    <row r="185" spans="7:11">
      <c r="G185">
        <v>51.666666999999897</v>
      </c>
      <c r="H185">
        <v>-110.2</v>
      </c>
      <c r="I185">
        <v>707</v>
      </c>
      <c r="J185">
        <f>SQRT((Table_Query_from_Excel_Files[[#This Row],[Station latitude]]-Table_Query_from_Excel_Files[[#This Row],[LATITUDE_NU]])^2+(Table_Query_from_Excel_Files[[#This Row],[Station longitude]]-Table_Query_from_Excel_Files[[#This Row],[LONGITUDE_NU]])^2)</f>
        <v>121.71065885487958</v>
      </c>
      <c r="K185">
        <f>Table_Query_from_Excel_Files[[#This Row],[Station altitude]]-Table_Query_from_Excel_Files[[#This Row],[ELEVATION_NU]]</f>
        <v>707</v>
      </c>
    </row>
    <row r="186" spans="7:11">
      <c r="G186">
        <v>48.783332999999899</v>
      </c>
      <c r="H186">
        <v>-123.133332999999</v>
      </c>
      <c r="I186">
        <v>178</v>
      </c>
      <c r="J186">
        <f>SQRT((Table_Query_from_Excel_Files[[#This Row],[Station latitude]]-Table_Query_from_Excel_Files[[#This Row],[LATITUDE_NU]])^2+(Table_Query_from_Excel_Files[[#This Row],[Station longitude]]-Table_Query_from_Excel_Files[[#This Row],[LONGITUDE_NU]])^2)</f>
        <v>132.44482350880128</v>
      </c>
      <c r="K186">
        <f>Table_Query_from_Excel_Files[[#This Row],[Station altitude]]-Table_Query_from_Excel_Files[[#This Row],[ELEVATION_NU]]</f>
        <v>178</v>
      </c>
    </row>
    <row r="187" spans="7:11">
      <c r="G187">
        <v>46.5</v>
      </c>
      <c r="H187">
        <v>-65.266666999999899</v>
      </c>
      <c r="I187">
        <v>37</v>
      </c>
      <c r="J187">
        <f>SQRT((Table_Query_from_Excel_Files[[#This Row],[Station latitude]]-Table_Query_from_Excel_Files[[#This Row],[LATITUDE_NU]])^2+(Table_Query_from_Excel_Files[[#This Row],[Station longitude]]-Table_Query_from_Excel_Files[[#This Row],[LONGITUDE_NU]])^2)</f>
        <v>80.137306052105814</v>
      </c>
      <c r="K187">
        <f>Table_Query_from_Excel_Files[[#This Row],[Station altitude]]-Table_Query_from_Excel_Files[[#This Row],[ELEVATION_NU]]</f>
        <v>37</v>
      </c>
    </row>
    <row r="188" spans="7:11">
      <c r="G188">
        <v>45.593055999999898</v>
      </c>
      <c r="H188">
        <v>-63.841667000000001</v>
      </c>
      <c r="I188">
        <v>90</v>
      </c>
      <c r="J188">
        <f>SQRT((Table_Query_from_Excel_Files[[#This Row],[Station latitude]]-Table_Query_from_Excel_Files[[#This Row],[LATITUDE_NU]])^2+(Table_Query_from_Excel_Files[[#This Row],[Station longitude]]-Table_Query_from_Excel_Files[[#This Row],[LONGITUDE_NU]])^2)</f>
        <v>78.45052709037725</v>
      </c>
      <c r="K188">
        <f>Table_Query_from_Excel_Files[[#This Row],[Station altitude]]-Table_Query_from_Excel_Files[[#This Row],[ELEVATION_NU]]</f>
        <v>90</v>
      </c>
    </row>
    <row r="189" spans="7:11">
      <c r="G189">
        <v>44.4336109999999</v>
      </c>
      <c r="H189">
        <v>-65.205832999999899</v>
      </c>
      <c r="I189">
        <v>127</v>
      </c>
      <c r="J189">
        <f>SQRT((Table_Query_from_Excel_Files[[#This Row],[Station latitude]]-Table_Query_from_Excel_Files[[#This Row],[LATITUDE_NU]])^2+(Table_Query_from_Excel_Files[[#This Row],[Station longitude]]-Table_Query_from_Excel_Files[[#This Row],[LONGITUDE_NU]])^2)</f>
        <v>78.905934147712799</v>
      </c>
      <c r="K189">
        <f>Table_Query_from_Excel_Files[[#This Row],[Station altitude]]-Table_Query_from_Excel_Files[[#This Row],[ELEVATION_NU]]</f>
        <v>127</v>
      </c>
    </row>
    <row r="190" spans="7:11">
      <c r="G190">
        <v>63.516666999999899</v>
      </c>
      <c r="H190">
        <v>-116</v>
      </c>
      <c r="I190">
        <v>240</v>
      </c>
      <c r="J190">
        <f>SQRT((Table_Query_from_Excel_Files[[#This Row],[Station latitude]]-Table_Query_from_Excel_Files[[#This Row],[LATITUDE_NU]])^2+(Table_Query_from_Excel_Files[[#This Row],[Station longitude]]-Table_Query_from_Excel_Files[[#This Row],[LONGITUDE_NU]])^2)</f>
        <v>132.2511511737757</v>
      </c>
      <c r="K190">
        <f>Table_Query_from_Excel_Files[[#This Row],[Station altitude]]-Table_Query_from_Excel_Files[[#This Row],[ELEVATION_NU]]</f>
        <v>240</v>
      </c>
    </row>
    <row r="191" spans="7:11">
      <c r="G191">
        <v>47.034999999999897</v>
      </c>
      <c r="H191">
        <v>-84.381111000000004</v>
      </c>
      <c r="I191">
        <v>411</v>
      </c>
      <c r="J191">
        <f>SQRT((Table_Query_from_Excel_Files[[#This Row],[Station latitude]]-Table_Query_from_Excel_Files[[#This Row],[LATITUDE_NU]])^2+(Table_Query_from_Excel_Files[[#This Row],[Station longitude]]-Table_Query_from_Excel_Files[[#This Row],[LONGITUDE_NU]])^2)</f>
        <v>96.604674413789695</v>
      </c>
      <c r="K191">
        <f>Table_Query_from_Excel_Files[[#This Row],[Station altitude]]-Table_Query_from_Excel_Files[[#This Row],[ELEVATION_NU]]</f>
        <v>411</v>
      </c>
    </row>
    <row r="192" spans="7:11">
      <c r="G192">
        <v>49.386389000000001</v>
      </c>
      <c r="H192">
        <v>-82.121388999999894</v>
      </c>
      <c r="I192">
        <v>245</v>
      </c>
      <c r="J192">
        <f>SQRT((Table_Query_from_Excel_Files[[#This Row],[Station latitude]]-Table_Query_from_Excel_Files[[#This Row],[LATITUDE_NU]])^2+(Table_Query_from_Excel_Files[[#This Row],[Station longitude]]-Table_Query_from_Excel_Files[[#This Row],[LONGITUDE_NU]])^2)</f>
        <v>95.827647105355894</v>
      </c>
      <c r="K192">
        <f>Table_Query_from_Excel_Files[[#This Row],[Station altitude]]-Table_Query_from_Excel_Files[[#This Row],[ELEVATION_NU]]</f>
        <v>245</v>
      </c>
    </row>
    <row r="193" spans="7:11">
      <c r="G193">
        <v>46.062778000000002</v>
      </c>
      <c r="H193">
        <v>-77.404722000000007</v>
      </c>
      <c r="I193">
        <v>184</v>
      </c>
      <c r="J193">
        <f>SQRT((Table_Query_from_Excel_Files[[#This Row],[Station latitude]]-Table_Query_from_Excel_Files[[#This Row],[LATITUDE_NU]])^2+(Table_Query_from_Excel_Files[[#This Row],[Station longitude]]-Table_Query_from_Excel_Files[[#This Row],[LONGITUDE_NU]])^2)</f>
        <v>90.07369485579332</v>
      </c>
      <c r="K193">
        <f>Table_Query_from_Excel_Files[[#This Row],[Station altitude]]-Table_Query_from_Excel_Files[[#This Row],[ELEVATION_NU]]</f>
        <v>184</v>
      </c>
    </row>
    <row r="194" spans="7:11">
      <c r="G194">
        <v>49.663888999999898</v>
      </c>
      <c r="H194">
        <v>-93.721110999999894</v>
      </c>
      <c r="I194">
        <v>369</v>
      </c>
      <c r="J194">
        <f>SQRT((Table_Query_from_Excel_Files[[#This Row],[Station latitude]]-Table_Query_from_Excel_Files[[#This Row],[LATITUDE_NU]])^2+(Table_Query_from_Excel_Files[[#This Row],[Station longitude]]-Table_Query_from_Excel_Files[[#This Row],[LONGITUDE_NU]])^2)</f>
        <v>106.06671729472262</v>
      </c>
      <c r="K194">
        <f>Table_Query_from_Excel_Files[[#This Row],[Station altitude]]-Table_Query_from_Excel_Files[[#This Row],[ELEVATION_NU]]</f>
        <v>369</v>
      </c>
    </row>
    <row r="195" spans="7:11">
      <c r="G195">
        <v>42.884721999999897</v>
      </c>
      <c r="H195">
        <v>-81.480556000000007</v>
      </c>
      <c r="I195">
        <v>239</v>
      </c>
      <c r="J195">
        <f>SQRT((Table_Query_from_Excel_Files[[#This Row],[Station latitude]]-Table_Query_from_Excel_Files[[#This Row],[LATITUDE_NU]])^2+(Table_Query_from_Excel_Files[[#This Row],[Station longitude]]-Table_Query_from_Excel_Files[[#This Row],[LONGITUDE_NU]])^2)</f>
        <v>92.07703506893786</v>
      </c>
      <c r="K195">
        <f>Table_Query_from_Excel_Files[[#This Row],[Station altitude]]-Table_Query_from_Excel_Files[[#This Row],[ELEVATION_NU]]</f>
        <v>239</v>
      </c>
    </row>
    <row r="196" spans="7:11">
      <c r="G196">
        <v>51.45</v>
      </c>
      <c r="H196">
        <v>-90.219999999999899</v>
      </c>
      <c r="I196">
        <v>370</v>
      </c>
      <c r="J196">
        <f>SQRT((Table_Query_from_Excel_Files[[#This Row],[Station latitude]]-Table_Query_from_Excel_Files[[#This Row],[LATITUDE_NU]])^2+(Table_Query_from_Excel_Files[[#This Row],[Station longitude]]-Table_Query_from_Excel_Files[[#This Row],[LONGITUDE_NU]])^2)</f>
        <v>103.85928413001884</v>
      </c>
      <c r="K196">
        <f>Table_Query_from_Excel_Files[[#This Row],[Station altitude]]-Table_Query_from_Excel_Files[[#This Row],[ELEVATION_NU]]</f>
        <v>370</v>
      </c>
    </row>
    <row r="197" spans="7:11">
      <c r="G197">
        <v>45.423611000000001</v>
      </c>
      <c r="H197">
        <v>-79.485833</v>
      </c>
      <c r="I197">
        <v>350</v>
      </c>
      <c r="J197">
        <f>SQRT((Table_Query_from_Excel_Files[[#This Row],[Station latitude]]-Table_Query_from_Excel_Files[[#This Row],[LATITUDE_NU]])^2+(Table_Query_from_Excel_Files[[#This Row],[Station longitude]]-Table_Query_from_Excel_Files[[#This Row],[LONGITUDE_NU]])^2)</f>
        <v>91.549451576638134</v>
      </c>
      <c r="K197">
        <f>Table_Query_from_Excel_Files[[#This Row],[Station altitude]]-Table_Query_from_Excel_Files[[#This Row],[ELEVATION_NU]]</f>
        <v>350</v>
      </c>
    </row>
    <row r="198" spans="7:11">
      <c r="G198">
        <v>44.463889000000002</v>
      </c>
      <c r="H198">
        <v>-78.130555999999899</v>
      </c>
      <c r="I198">
        <v>230</v>
      </c>
      <c r="J198">
        <f>SQRT((Table_Query_from_Excel_Files[[#This Row],[Station latitude]]-Table_Query_from_Excel_Files[[#This Row],[LATITUDE_NU]])^2+(Table_Query_from_Excel_Files[[#This Row],[Station longitude]]-Table_Query_from_Excel_Files[[#This Row],[LONGITUDE_NU]])^2)</f>
        <v>89.896725223299669</v>
      </c>
      <c r="K198">
        <f>Table_Query_from_Excel_Files[[#This Row],[Station altitude]]-Table_Query_from_Excel_Files[[#This Row],[ELEVATION_NU]]</f>
        <v>230</v>
      </c>
    </row>
    <row r="199" spans="7:11">
      <c r="G199">
        <v>49.822221999999897</v>
      </c>
      <c r="H199">
        <v>-74.976388999999898</v>
      </c>
      <c r="I199">
        <v>381</v>
      </c>
      <c r="J199">
        <f>SQRT((Table_Query_from_Excel_Files[[#This Row],[Station latitude]]-Table_Query_from_Excel_Files[[#This Row],[LATITUDE_NU]])^2+(Table_Query_from_Excel_Files[[#This Row],[Station longitude]]-Table_Query_from_Excel_Files[[#This Row],[LONGITUDE_NU]])^2)</f>
        <v>90.020623817526271</v>
      </c>
      <c r="K199">
        <f>Table_Query_from_Excel_Files[[#This Row],[Station altitude]]-Table_Query_from_Excel_Files[[#This Row],[ELEVATION_NU]]</f>
        <v>381</v>
      </c>
    </row>
    <row r="200" spans="7:11">
      <c r="G200">
        <v>45.050277999999899</v>
      </c>
      <c r="H200">
        <v>-72.861666999999898</v>
      </c>
      <c r="I200">
        <v>203</v>
      </c>
      <c r="J200">
        <f>SQRT((Table_Query_from_Excel_Files[[#This Row],[Station latitude]]-Table_Query_from_Excel_Files[[#This Row],[LATITUDE_NU]])^2+(Table_Query_from_Excel_Files[[#This Row],[Station longitude]]-Table_Query_from_Excel_Files[[#This Row],[LONGITUDE_NU]])^2)</f>
        <v>85.664170257442805</v>
      </c>
      <c r="K200">
        <f>Table_Query_from_Excel_Files[[#This Row],[Station altitude]]-Table_Query_from_Excel_Files[[#This Row],[ELEVATION_NU]]</f>
        <v>203</v>
      </c>
    </row>
    <row r="201" spans="7:11">
      <c r="G201">
        <v>47.681666999999898</v>
      </c>
      <c r="H201">
        <v>-72.442778000000004</v>
      </c>
      <c r="I201">
        <v>243</v>
      </c>
      <c r="J201">
        <f>SQRT((Table_Query_from_Excel_Files[[#This Row],[Station latitude]]-Table_Query_from_Excel_Files[[#This Row],[LATITUDE_NU]])^2+(Table_Query_from_Excel_Files[[#This Row],[Station longitude]]-Table_Query_from_Excel_Files[[#This Row],[LONGITUDE_NU]])^2)</f>
        <v>86.726567165178196</v>
      </c>
      <c r="K201">
        <f>Table_Query_from_Excel_Files[[#This Row],[Station altitude]]-Table_Query_from_Excel_Files[[#This Row],[ELEVATION_NU]]</f>
        <v>243</v>
      </c>
    </row>
    <row r="202" spans="7:11">
      <c r="G202">
        <v>53.757221999999899</v>
      </c>
      <c r="H202">
        <v>-73.674999999999898</v>
      </c>
      <c r="I202">
        <v>300</v>
      </c>
      <c r="J202">
        <f>SQRT((Table_Query_from_Excel_Files[[#This Row],[Station latitude]]-Table_Query_from_Excel_Files[[#This Row],[LATITUDE_NU]])^2+(Table_Query_from_Excel_Files[[#This Row],[Station longitude]]-Table_Query_from_Excel_Files[[#This Row],[LONGITUDE_NU]])^2)</f>
        <v>91.202217857666483</v>
      </c>
      <c r="K202">
        <f>Table_Query_from_Excel_Files[[#This Row],[Station altitude]]-Table_Query_from_Excel_Files[[#This Row],[ELEVATION_NU]]</f>
        <v>300</v>
      </c>
    </row>
    <row r="203" spans="7:11">
      <c r="G203">
        <v>50.266666999999899</v>
      </c>
      <c r="H203">
        <v>-64.216667000000001</v>
      </c>
      <c r="I203">
        <v>14</v>
      </c>
      <c r="J203">
        <f>SQRT((Table_Query_from_Excel_Files[[#This Row],[Station latitude]]-Table_Query_from_Excel_Files[[#This Row],[LATITUDE_NU]])^2+(Table_Query_from_Excel_Files[[#This Row],[Station longitude]]-Table_Query_from_Excel_Files[[#This Row],[LONGITUDE_NU]])^2)</f>
        <v>81.550708959994751</v>
      </c>
      <c r="K203">
        <f>Table_Query_from_Excel_Files[[#This Row],[Station altitude]]-Table_Query_from_Excel_Files[[#This Row],[ELEVATION_NU]]</f>
        <v>14</v>
      </c>
    </row>
    <row r="204" spans="7:11">
      <c r="G204">
        <v>45.076388999999899</v>
      </c>
      <c r="H204">
        <v>-72.676389</v>
      </c>
      <c r="I204">
        <v>243</v>
      </c>
      <c r="J204">
        <f>SQRT((Table_Query_from_Excel_Files[[#This Row],[Station latitude]]-Table_Query_from_Excel_Files[[#This Row],[LATITUDE_NU]])^2+(Table_Query_from_Excel_Files[[#This Row],[Station longitude]]-Table_Query_from_Excel_Files[[#This Row],[LONGITUDE_NU]])^2)</f>
        <v>85.5203973526704</v>
      </c>
      <c r="K204">
        <f>Table_Query_from_Excel_Files[[#This Row],[Station altitude]]-Table_Query_from_Excel_Files[[#This Row],[ELEVATION_NU]]</f>
        <v>243</v>
      </c>
    </row>
    <row r="205" spans="7:11">
      <c r="G205">
        <v>50.202778000000002</v>
      </c>
      <c r="H205">
        <v>-104.204167</v>
      </c>
      <c r="I205">
        <v>600</v>
      </c>
      <c r="J205">
        <f>SQRT((Table_Query_from_Excel_Files[[#This Row],[Station latitude]]-Table_Query_from_Excel_Files[[#This Row],[LATITUDE_NU]])^2+(Table_Query_from_Excel_Files[[#This Row],[Station longitude]]-Table_Query_from_Excel_Files[[#This Row],[LONGITUDE_NU]])^2)</f>
        <v>115.66688090841377</v>
      </c>
      <c r="K205">
        <f>Table_Query_from_Excel_Files[[#This Row],[Station altitude]]-Table_Query_from_Excel_Files[[#This Row],[ELEVATION_NU]]</f>
        <v>600</v>
      </c>
    </row>
    <row r="206" spans="7:11">
      <c r="G206">
        <v>45.955278</v>
      </c>
      <c r="H206">
        <v>-66.476944000000003</v>
      </c>
      <c r="I206">
        <v>155</v>
      </c>
      <c r="J206">
        <f>SQRT((Table_Query_from_Excel_Files[[#This Row],[Station latitude]]-Table_Query_from_Excel_Files[[#This Row],[LATITUDE_NU]])^2+(Table_Query_from_Excel_Files[[#This Row],[Station longitude]]-Table_Query_from_Excel_Files[[#This Row],[LONGITUDE_NU]])^2)</f>
        <v>80.815045997861191</v>
      </c>
      <c r="K206">
        <f>Table_Query_from_Excel_Files[[#This Row],[Station altitude]]-Table_Query_from_Excel_Files[[#This Row],[ELEVATION_NU]]</f>
        <v>155</v>
      </c>
    </row>
    <row r="207" spans="7:11">
      <c r="G207">
        <v>45.924444000000001</v>
      </c>
      <c r="H207">
        <v>-65.810833000000002</v>
      </c>
      <c r="I207">
        <v>100</v>
      </c>
      <c r="J207">
        <f>SQRT((Table_Query_from_Excel_Files[[#This Row],[Station latitude]]-Table_Query_from_Excel_Files[[#This Row],[LATITUDE_NU]])^2+(Table_Query_from_Excel_Files[[#This Row],[Station longitude]]-Table_Query_from_Excel_Files[[#This Row],[LONGITUDE_NU]])^2)</f>
        <v>80.250360104257638</v>
      </c>
      <c r="K207">
        <f>Table_Query_from_Excel_Files[[#This Row],[Station altitude]]-Table_Query_from_Excel_Files[[#This Row],[ELEVATION_NU]]</f>
        <v>100</v>
      </c>
    </row>
    <row r="208" spans="7:11">
      <c r="G208">
        <v>45.597777999999899</v>
      </c>
      <c r="H208">
        <v>-64.949167000000003</v>
      </c>
      <c r="I208">
        <v>55</v>
      </c>
      <c r="J208">
        <f>SQRT((Table_Query_from_Excel_Files[[#This Row],[Station latitude]]-Table_Query_from_Excel_Files[[#This Row],[LATITUDE_NU]])^2+(Table_Query_from_Excel_Files[[#This Row],[Station longitude]]-Table_Query_from_Excel_Files[[#This Row],[LONGITUDE_NU]])^2)</f>
        <v>79.357114693839293</v>
      </c>
      <c r="K208">
        <f>Table_Query_from_Excel_Files[[#This Row],[Station altitude]]-Table_Query_from_Excel_Files[[#This Row],[ELEVATION_NU]]</f>
        <v>55</v>
      </c>
    </row>
    <row r="209" spans="7:11">
      <c r="G209">
        <v>46.538055999999898</v>
      </c>
      <c r="H209">
        <v>-66.462500000000006</v>
      </c>
      <c r="I209">
        <v>183</v>
      </c>
      <c r="J209">
        <f>SQRT((Table_Query_from_Excel_Files[[#This Row],[Station latitude]]-Table_Query_from_Excel_Files[[#This Row],[LATITUDE_NU]])^2+(Table_Query_from_Excel_Files[[#This Row],[Station longitude]]-Table_Query_from_Excel_Files[[#This Row],[LONGITUDE_NU]])^2)</f>
        <v>81.136025059828555</v>
      </c>
      <c r="K209">
        <f>Table_Query_from_Excel_Files[[#This Row],[Station altitude]]-Table_Query_from_Excel_Files[[#This Row],[ELEVATION_NU]]</f>
        <v>183</v>
      </c>
    </row>
    <row r="210" spans="7:11">
      <c r="G210">
        <v>45.312778000000002</v>
      </c>
      <c r="H210">
        <v>-65.973611000000005</v>
      </c>
      <c r="I210">
        <v>82</v>
      </c>
      <c r="J210">
        <f>SQRT((Table_Query_from_Excel_Files[[#This Row],[Station latitude]]-Table_Query_from_Excel_Files[[#This Row],[LATITUDE_NU]])^2+(Table_Query_from_Excel_Files[[#This Row],[Station longitude]]-Table_Query_from_Excel_Files[[#This Row],[LONGITUDE_NU]])^2)</f>
        <v>80.036024379379356</v>
      </c>
      <c r="K210">
        <f>Table_Query_from_Excel_Files[[#This Row],[Station altitude]]-Table_Query_from_Excel_Files[[#This Row],[ELEVATION_NU]]</f>
        <v>82</v>
      </c>
    </row>
    <row r="211" spans="7:11">
      <c r="G211">
        <v>47.2341669999999</v>
      </c>
      <c r="H211">
        <v>-67.319999999999894</v>
      </c>
      <c r="I211">
        <v>172</v>
      </c>
      <c r="J211">
        <f>SQRT((Table_Query_from_Excel_Files[[#This Row],[Station latitude]]-Table_Query_from_Excel_Files[[#This Row],[LATITUDE_NU]])^2+(Table_Query_from_Excel_Files[[#This Row],[Station longitude]]-Table_Query_from_Excel_Files[[#This Row],[LONGITUDE_NU]])^2)</f>
        <v>82.237758555203001</v>
      </c>
      <c r="K211">
        <f>Table_Query_from_Excel_Files[[#This Row],[Station altitude]]-Table_Query_from_Excel_Files[[#This Row],[ELEVATION_NU]]</f>
        <v>172</v>
      </c>
    </row>
    <row r="212" spans="7:11">
      <c r="G212">
        <v>45.129722000000001</v>
      </c>
      <c r="H212">
        <v>-66.657499999999899</v>
      </c>
      <c r="I212">
        <v>65</v>
      </c>
      <c r="J212">
        <f>SQRT((Table_Query_from_Excel_Files[[#This Row],[Station latitude]]-Table_Query_from_Excel_Files[[#This Row],[LATITUDE_NU]])^2+(Table_Query_from_Excel_Files[[#This Row],[Station longitude]]-Table_Query_from_Excel_Files[[#This Row],[LONGITUDE_NU]])^2)</f>
        <v>80.497913724811966</v>
      </c>
      <c r="K212">
        <f>Table_Query_from_Excel_Files[[#This Row],[Station altitude]]-Table_Query_from_Excel_Files[[#This Row],[ELEVATION_NU]]</f>
        <v>65</v>
      </c>
    </row>
    <row r="213" spans="7:11">
      <c r="G213">
        <v>47.699167000000003</v>
      </c>
      <c r="H213">
        <v>-65.051944000000006</v>
      </c>
      <c r="I213">
        <v>40</v>
      </c>
      <c r="J213">
        <f>SQRT((Table_Query_from_Excel_Files[[#This Row],[Station latitude]]-Table_Query_from_Excel_Files[[#This Row],[LATITUDE_NU]])^2+(Table_Query_from_Excel_Files[[#This Row],[Station longitude]]-Table_Query_from_Excel_Files[[#This Row],[LONGITUDE_NU]])^2)</f>
        <v>80.665766906867162</v>
      </c>
      <c r="K213">
        <f>Table_Query_from_Excel_Files[[#This Row],[Station altitude]]-Table_Query_from_Excel_Files[[#This Row],[ELEVATION_NU]]</f>
        <v>40</v>
      </c>
    </row>
    <row r="214" spans="7:11">
      <c r="G214">
        <v>47.708333000000003</v>
      </c>
      <c r="H214">
        <v>-65.807500000000005</v>
      </c>
      <c r="I214">
        <v>60</v>
      </c>
      <c r="J214">
        <f>SQRT((Table_Query_from_Excel_Files[[#This Row],[Station latitude]]-Table_Query_from_Excel_Files[[#This Row],[LATITUDE_NU]])^2+(Table_Query_from_Excel_Files[[#This Row],[Station longitude]]-Table_Query_from_Excel_Files[[#This Row],[LONGITUDE_NU]])^2)</f>
        <v>81.281683630993328</v>
      </c>
      <c r="K214">
        <f>Table_Query_from_Excel_Files[[#This Row],[Station altitude]]-Table_Query_from_Excel_Files[[#This Row],[ELEVATION_NU]]</f>
        <v>60</v>
      </c>
    </row>
    <row r="215" spans="7:11">
      <c r="G215">
        <v>45.446389000000003</v>
      </c>
      <c r="H215">
        <v>-66.649167000000006</v>
      </c>
      <c r="I215">
        <v>130</v>
      </c>
      <c r="J215">
        <f>SQRT((Table_Query_from_Excel_Files[[#This Row],[Station latitude]]-Table_Query_from_Excel_Files[[#This Row],[LATITUDE_NU]])^2+(Table_Query_from_Excel_Files[[#This Row],[Station longitude]]-Table_Query_from_Excel_Files[[#This Row],[LONGITUDE_NU]])^2)</f>
        <v>80.668988681730795</v>
      </c>
      <c r="K215">
        <f>Table_Query_from_Excel_Files[[#This Row],[Station altitude]]-Table_Query_from_Excel_Files[[#This Row],[ELEVATION_NU]]</f>
        <v>130</v>
      </c>
    </row>
    <row r="216" spans="7:11">
      <c r="G216">
        <v>47.95</v>
      </c>
      <c r="H216">
        <v>-66.462500000000006</v>
      </c>
      <c r="I216">
        <v>122</v>
      </c>
      <c r="J216">
        <f>SQRT((Table_Query_from_Excel_Files[[#This Row],[Station latitude]]-Table_Query_from_Excel_Files[[#This Row],[LATITUDE_NU]])^2+(Table_Query_from_Excel_Files[[#This Row],[Station longitude]]-Table_Query_from_Excel_Files[[#This Row],[LONGITUDE_NU]])^2)</f>
        <v>81.954050578662688</v>
      </c>
      <c r="K216">
        <f>Table_Query_from_Excel_Files[[#This Row],[Station altitude]]-Table_Query_from_Excel_Files[[#This Row],[ELEVATION_NU]]</f>
        <v>122</v>
      </c>
    </row>
    <row r="217" spans="7:11">
      <c r="G217">
        <v>47.118611000000001</v>
      </c>
      <c r="H217">
        <v>-66.462500000000006</v>
      </c>
      <c r="I217">
        <v>160</v>
      </c>
      <c r="J217">
        <f>SQRT((Table_Query_from_Excel_Files[[#This Row],[Station latitude]]-Table_Query_from_Excel_Files[[#This Row],[LATITUDE_NU]])^2+(Table_Query_from_Excel_Files[[#This Row],[Station longitude]]-Table_Query_from_Excel_Files[[#This Row],[LONGITUDE_NU]])^2)</f>
        <v>81.470408178794116</v>
      </c>
      <c r="K217">
        <f>Table_Query_from_Excel_Files[[#This Row],[Station altitude]]-Table_Query_from_Excel_Files[[#This Row],[ELEVATION_NU]]</f>
        <v>160</v>
      </c>
    </row>
    <row r="218" spans="7:11">
      <c r="G218">
        <v>47.383333</v>
      </c>
      <c r="H218">
        <v>-78.7</v>
      </c>
      <c r="I218">
        <v>322</v>
      </c>
      <c r="J218">
        <f>SQRT((Table_Query_from_Excel_Files[[#This Row],[Station latitude]]-Table_Query_from_Excel_Files[[#This Row],[LATITUDE_NU]])^2+(Table_Query_from_Excel_Files[[#This Row],[Station longitude]]-Table_Query_from_Excel_Files[[#This Row],[LONGITUDE_NU]])^2)</f>
        <v>91.863323727094098</v>
      </c>
      <c r="K218">
        <f>Table_Query_from_Excel_Files[[#This Row],[Station altitude]]-Table_Query_from_Excel_Files[[#This Row],[ELEVATION_NU]]</f>
        <v>322</v>
      </c>
    </row>
    <row r="219" spans="7:11">
      <c r="G219">
        <v>46.45</v>
      </c>
      <c r="H219">
        <v>-72.900000000000006</v>
      </c>
      <c r="I219">
        <v>116</v>
      </c>
      <c r="J219">
        <f>SQRT((Table_Query_from_Excel_Files[[#This Row],[Station latitude]]-Table_Query_from_Excel_Files[[#This Row],[LATITUDE_NU]])^2+(Table_Query_from_Excel_Files[[#This Row],[Station longitude]]-Table_Query_from_Excel_Files[[#This Row],[LONGITUDE_NU]])^2)</f>
        <v>86.440803443744088</v>
      </c>
      <c r="K219">
        <f>Table_Query_from_Excel_Files[[#This Row],[Station altitude]]-Table_Query_from_Excel_Files[[#This Row],[ELEVATION_NU]]</f>
        <v>116</v>
      </c>
    </row>
    <row r="220" spans="7:11">
      <c r="G220">
        <v>49.016666999999899</v>
      </c>
      <c r="H220">
        <v>-66.400000000000006</v>
      </c>
      <c r="I220">
        <v>229</v>
      </c>
      <c r="J220">
        <f>SQRT((Table_Query_from_Excel_Files[[#This Row],[Station latitude]]-Table_Query_from_Excel_Files[[#This Row],[LATITUDE_NU]])^2+(Table_Query_from_Excel_Files[[#This Row],[Station longitude]]-Table_Query_from_Excel_Files[[#This Row],[LONGITUDE_NU]])^2)</f>
        <v>82.532379365851796</v>
      </c>
      <c r="K220">
        <f>Table_Query_from_Excel_Files[[#This Row],[Station altitude]]-Table_Query_from_Excel_Files[[#This Row],[ELEVATION_NU]]</f>
        <v>229</v>
      </c>
    </row>
    <row r="221" spans="7:11">
      <c r="G221">
        <v>48.85</v>
      </c>
      <c r="H221">
        <v>-69.099999999999895</v>
      </c>
      <c r="I221">
        <v>168</v>
      </c>
      <c r="J221">
        <f>SQRT((Table_Query_from_Excel_Files[[#This Row],[Station latitude]]-Table_Query_from_Excel_Files[[#This Row],[LATITUDE_NU]])^2+(Table_Query_from_Excel_Files[[#This Row],[Station longitude]]-Table_Query_from_Excel_Files[[#This Row],[LONGITUDE_NU]])^2)</f>
        <v>84.623474875474045</v>
      </c>
      <c r="K221">
        <f>Table_Query_from_Excel_Files[[#This Row],[Station altitude]]-Table_Query_from_Excel_Files[[#This Row],[ELEVATION_NU]]</f>
        <v>168</v>
      </c>
    </row>
    <row r="222" spans="7:11">
      <c r="G222">
        <v>47.049999999999898</v>
      </c>
      <c r="H222">
        <v>-72.933333000000005</v>
      </c>
      <c r="I222">
        <v>119</v>
      </c>
      <c r="J222">
        <f>SQRT((Table_Query_from_Excel_Files[[#This Row],[Station latitude]]-Table_Query_from_Excel_Files[[#This Row],[LATITUDE_NU]])^2+(Table_Query_from_Excel_Files[[#This Row],[Station longitude]]-Table_Query_from_Excel_Files[[#This Row],[LONGITUDE_NU]])^2)</f>
        <v>86.792704546458737</v>
      </c>
      <c r="K222">
        <f>Table_Query_from_Excel_Files[[#This Row],[Station altitude]]-Table_Query_from_Excel_Files[[#This Row],[ELEVATION_NU]]</f>
        <v>119</v>
      </c>
    </row>
    <row r="223" spans="7:11">
      <c r="G223">
        <v>45.066667000000002</v>
      </c>
      <c r="H223">
        <v>-73.716667000000001</v>
      </c>
      <c r="I223">
        <v>61</v>
      </c>
      <c r="J223">
        <f>SQRT((Table_Query_from_Excel_Files[[#This Row],[Station latitude]]-Table_Query_from_Excel_Files[[#This Row],[LATITUDE_NU]])^2+(Table_Query_from_Excel_Files[[#This Row],[Station longitude]]-Table_Query_from_Excel_Files[[#This Row],[LONGITUDE_NU]])^2)</f>
        <v>86.401108025752649</v>
      </c>
      <c r="K223">
        <f>Table_Query_from_Excel_Files[[#This Row],[Station altitude]]-Table_Query_from_Excel_Files[[#This Row],[ELEVATION_NU]]</f>
        <v>61</v>
      </c>
    </row>
    <row r="224" spans="7:11">
      <c r="G224">
        <v>45.816667000000002</v>
      </c>
      <c r="H224">
        <v>-70.849999999999895</v>
      </c>
      <c r="I224">
        <v>511</v>
      </c>
      <c r="J224">
        <f>SQRT((Table_Query_from_Excel_Files[[#This Row],[Station latitude]]-Table_Query_from_Excel_Files[[#This Row],[LATITUDE_NU]])^2+(Table_Query_from_Excel_Files[[#This Row],[Station longitude]]-Table_Query_from_Excel_Files[[#This Row],[LONGITUDE_NU]])^2)</f>
        <v>84.373511690511464</v>
      </c>
      <c r="K224">
        <f>Table_Query_from_Excel_Files[[#This Row],[Station altitude]]-Table_Query_from_Excel_Files[[#This Row],[ELEVATION_NU]]</f>
        <v>511</v>
      </c>
    </row>
    <row r="225" spans="7:11">
      <c r="G225">
        <v>47.649999999999899</v>
      </c>
      <c r="H225">
        <v>-72.283332999999899</v>
      </c>
      <c r="I225">
        <v>366</v>
      </c>
      <c r="J225">
        <f>SQRT((Table_Query_from_Excel_Files[[#This Row],[Station latitude]]-Table_Query_from_Excel_Files[[#This Row],[LATITUDE_NU]])^2+(Table_Query_from_Excel_Files[[#This Row],[Station longitude]]-Table_Query_from_Excel_Files[[#This Row],[LONGITUDE_NU]])^2)</f>
        <v>86.57599395669024</v>
      </c>
      <c r="K225">
        <f>Table_Query_from_Excel_Files[[#This Row],[Station altitude]]-Table_Query_from_Excel_Files[[#This Row],[ELEVATION_NU]]</f>
        <v>366</v>
      </c>
    </row>
    <row r="226" spans="7:11">
      <c r="G226">
        <v>48.816667000000002</v>
      </c>
      <c r="H226">
        <v>-72.733333000000002</v>
      </c>
      <c r="I226">
        <v>260</v>
      </c>
      <c r="J226">
        <f>SQRT((Table_Query_from_Excel_Files[[#This Row],[Station latitude]]-Table_Query_from_Excel_Files[[#This Row],[LATITUDE_NU]])^2+(Table_Query_from_Excel_Files[[#This Row],[Station longitude]]-Table_Query_from_Excel_Files[[#This Row],[LONGITUDE_NU]])^2)</f>
        <v>87.596830457943952</v>
      </c>
      <c r="K226">
        <f>Table_Query_from_Excel_Files[[#This Row],[Station altitude]]-Table_Query_from_Excel_Files[[#This Row],[ELEVATION_NU]]</f>
        <v>260</v>
      </c>
    </row>
    <row r="227" spans="7:11">
      <c r="G227">
        <v>48.616667</v>
      </c>
      <c r="H227">
        <v>-77.616667000000007</v>
      </c>
      <c r="I227">
        <v>297</v>
      </c>
      <c r="J227">
        <f>SQRT((Table_Query_from_Excel_Files[[#This Row],[Station latitude]]-Table_Query_from_Excel_Files[[#This Row],[LATITUDE_NU]])^2+(Table_Query_from_Excel_Files[[#This Row],[Station longitude]]-Table_Query_from_Excel_Files[[#This Row],[LONGITUDE_NU]])^2)</f>
        <v>91.585628274188196</v>
      </c>
      <c r="K227">
        <f>Table_Query_from_Excel_Files[[#This Row],[Station altitude]]-Table_Query_from_Excel_Files[[#This Row],[ELEVATION_NU]]</f>
        <v>297</v>
      </c>
    </row>
    <row r="228" spans="7:11">
      <c r="G228">
        <v>45.616667</v>
      </c>
      <c r="H228">
        <v>-76.016666999999899</v>
      </c>
      <c r="I228">
        <v>206</v>
      </c>
      <c r="J228">
        <f>SQRT((Table_Query_from_Excel_Files[[#This Row],[Station latitude]]-Table_Query_from_Excel_Files[[#This Row],[LATITUDE_NU]])^2+(Table_Query_from_Excel_Files[[#This Row],[Station longitude]]-Table_Query_from_Excel_Files[[#This Row],[LONGITUDE_NU]])^2)</f>
        <v>88.653335921316369</v>
      </c>
      <c r="K228">
        <f>Table_Query_from_Excel_Files[[#This Row],[Station altitude]]-Table_Query_from_Excel_Files[[#This Row],[ELEVATION_NU]]</f>
        <v>206</v>
      </c>
    </row>
    <row r="229" spans="7:11">
      <c r="G229">
        <v>49.049999999999898</v>
      </c>
      <c r="H229">
        <v>-76.966667000000001</v>
      </c>
      <c r="I229">
        <v>304</v>
      </c>
      <c r="J229">
        <f>SQRT((Table_Query_from_Excel_Files[[#This Row],[Station latitude]]-Table_Query_from_Excel_Files[[#This Row],[LATITUDE_NU]])^2+(Table_Query_from_Excel_Files[[#This Row],[Station longitude]]-Table_Query_from_Excel_Files[[#This Row],[LONGITUDE_NU]])^2)</f>
        <v>91.267575453108634</v>
      </c>
      <c r="K229">
        <f>Table_Query_from_Excel_Files[[#This Row],[Station altitude]]-Table_Query_from_Excel_Files[[#This Row],[ELEVATION_NU]]</f>
        <v>304</v>
      </c>
    </row>
    <row r="230" spans="7:11">
      <c r="G230">
        <v>47.6902779999999</v>
      </c>
      <c r="H230">
        <v>-79.049999999999898</v>
      </c>
      <c r="I230">
        <v>267</v>
      </c>
      <c r="J230">
        <f>SQRT((Table_Query_from_Excel_Files[[#This Row],[Station latitude]]-Table_Query_from_Excel_Files[[#This Row],[LATITUDE_NU]])^2+(Table_Query_from_Excel_Files[[#This Row],[Station longitude]]-Table_Query_from_Excel_Files[[#This Row],[LONGITUDE_NU]])^2)</f>
        <v>92.321531159948051</v>
      </c>
      <c r="K230">
        <f>Table_Query_from_Excel_Files[[#This Row],[Station altitude]]-Table_Query_from_Excel_Files[[#This Row],[ELEVATION_NU]]</f>
        <v>267</v>
      </c>
    </row>
    <row r="231" spans="7:11">
      <c r="G231">
        <v>48.416666999999897</v>
      </c>
      <c r="H231">
        <v>-78.733333000000002</v>
      </c>
      <c r="I231">
        <v>305</v>
      </c>
      <c r="J231">
        <f>SQRT((Table_Query_from_Excel_Files[[#This Row],[Station latitude]]-Table_Query_from_Excel_Files[[#This Row],[LATITUDE_NU]])^2+(Table_Query_from_Excel_Files[[#This Row],[Station longitude]]-Table_Query_from_Excel_Files[[#This Row],[LONGITUDE_NU]])^2)</f>
        <v>92.428953086561393</v>
      </c>
      <c r="K231">
        <f>Table_Query_from_Excel_Files[[#This Row],[Station altitude]]-Table_Query_from_Excel_Files[[#This Row],[ELEVATION_NU]]</f>
        <v>305</v>
      </c>
    </row>
    <row r="232" spans="7:11">
      <c r="G232">
        <v>45.683332999999898</v>
      </c>
      <c r="H232">
        <v>-74.983333000000002</v>
      </c>
      <c r="I232">
        <v>197</v>
      </c>
      <c r="J232">
        <f>SQRT((Table_Query_from_Excel_Files[[#This Row],[Station latitude]]-Table_Query_from_Excel_Files[[#This Row],[LATITUDE_NU]])^2+(Table_Query_from_Excel_Files[[#This Row],[Station longitude]]-Table_Query_from_Excel_Files[[#This Row],[LONGITUDE_NU]])^2)</f>
        <v>87.803571349790602</v>
      </c>
      <c r="K232">
        <f>Table_Query_from_Excel_Files[[#This Row],[Station altitude]]-Table_Query_from_Excel_Files[[#This Row],[ELEVATION_NU]]</f>
        <v>197</v>
      </c>
    </row>
    <row r="233" spans="7:11">
      <c r="G233">
        <v>46.416666999999897</v>
      </c>
      <c r="H233">
        <v>-74.783332999999899</v>
      </c>
      <c r="I233">
        <v>244</v>
      </c>
      <c r="J233">
        <f>SQRT((Table_Query_from_Excel_Files[[#This Row],[Station latitude]]-Table_Query_from_Excel_Files[[#This Row],[LATITUDE_NU]])^2+(Table_Query_from_Excel_Files[[#This Row],[Station longitude]]-Table_Query_from_Excel_Files[[#This Row],[LONGITUDE_NU]])^2)</f>
        <v>88.017349823644167</v>
      </c>
      <c r="K233">
        <f>Table_Query_from_Excel_Files[[#This Row],[Station altitude]]-Table_Query_from_Excel_Files[[#This Row],[ELEVATION_NU]]</f>
        <v>244</v>
      </c>
    </row>
    <row r="234" spans="7:11">
      <c r="G234">
        <v>46.766666999999899</v>
      </c>
      <c r="H234">
        <v>-75.433333000000005</v>
      </c>
      <c r="I234">
        <v>260</v>
      </c>
      <c r="J234">
        <f>SQRT((Table_Query_from_Excel_Files[[#This Row],[Station latitude]]-Table_Query_from_Excel_Files[[#This Row],[LATITUDE_NU]])^2+(Table_Query_from_Excel_Files[[#This Row],[Station longitude]]-Table_Query_from_Excel_Files[[#This Row],[LONGITUDE_NU]])^2)</f>
        <v>88.754204800548848</v>
      </c>
      <c r="K234">
        <f>Table_Query_from_Excel_Files[[#This Row],[Station altitude]]-Table_Query_from_Excel_Files[[#This Row],[ELEVATION_NU]]</f>
        <v>260</v>
      </c>
    </row>
    <row r="235" spans="7:11">
      <c r="G235">
        <v>47.316667000000002</v>
      </c>
      <c r="H235">
        <v>-71.150000000000006</v>
      </c>
      <c r="I235">
        <v>640</v>
      </c>
      <c r="J235">
        <f>SQRT((Table_Query_from_Excel_Files[[#This Row],[Station latitude]]-Table_Query_from_Excel_Files[[#This Row],[LATITUDE_NU]])^2+(Table_Query_from_Excel_Files[[#This Row],[Station longitude]]-Table_Query_from_Excel_Files[[#This Row],[LONGITUDE_NU]])^2)</f>
        <v>85.446998051358662</v>
      </c>
      <c r="K235">
        <f>Table_Query_from_Excel_Files[[#This Row],[Station altitude]]-Table_Query_from_Excel_Files[[#This Row],[ELEVATION_NU]]</f>
        <v>640</v>
      </c>
    </row>
    <row r="236" spans="7:11">
      <c r="G236">
        <v>47.616667</v>
      </c>
      <c r="H236">
        <v>-68.799999999999898</v>
      </c>
      <c r="I236">
        <v>320</v>
      </c>
      <c r="J236">
        <f>SQRT((Table_Query_from_Excel_Files[[#This Row],[Station latitude]]-Table_Query_from_Excel_Files[[#This Row],[LATITUDE_NU]])^2+(Table_Query_from_Excel_Files[[#This Row],[Station longitude]]-Table_Query_from_Excel_Files[[#This Row],[LONGITUDE_NU]])^2)</f>
        <v>83.670705603507827</v>
      </c>
      <c r="K236">
        <f>Table_Query_from_Excel_Files[[#This Row],[Station altitude]]-Table_Query_from_Excel_Files[[#This Row],[ELEVATION_NU]]</f>
        <v>320</v>
      </c>
    </row>
    <row r="237" spans="7:11">
      <c r="G237">
        <v>47.916666999999897</v>
      </c>
      <c r="H237">
        <v>-74.616667000000007</v>
      </c>
      <c r="I237">
        <v>410</v>
      </c>
      <c r="J237">
        <f>SQRT((Table_Query_from_Excel_Files[[#This Row],[Station latitude]]-Table_Query_from_Excel_Files[[#This Row],[LATITUDE_NU]])^2+(Table_Query_from_Excel_Files[[#This Row],[Station longitude]]-Table_Query_from_Excel_Files[[#This Row],[LONGITUDE_NU]])^2)</f>
        <v>88.677246070103962</v>
      </c>
      <c r="K237">
        <f>Table_Query_from_Excel_Files[[#This Row],[Station altitude]]-Table_Query_from_Excel_Files[[#This Row],[ELEVATION_NU]]</f>
        <v>410</v>
      </c>
    </row>
    <row r="238" spans="7:11">
      <c r="G238">
        <v>46.2</v>
      </c>
      <c r="H238">
        <v>-77.7</v>
      </c>
      <c r="I238">
        <v>137</v>
      </c>
      <c r="J238">
        <f>SQRT((Table_Query_from_Excel_Files[[#This Row],[Station latitude]]-Table_Query_from_Excel_Files[[#This Row],[LATITUDE_NU]])^2+(Table_Query_from_Excel_Files[[#This Row],[Station longitude]]-Table_Query_from_Excel_Files[[#This Row],[LONGITUDE_NU]])^2)</f>
        <v>90.397621650129722</v>
      </c>
      <c r="K238">
        <f>Table_Query_from_Excel_Files[[#This Row],[Station altitude]]-Table_Query_from_Excel_Files[[#This Row],[ELEVATION_NU]]</f>
        <v>137</v>
      </c>
    </row>
    <row r="239" spans="7:11">
      <c r="G239">
        <v>47.75</v>
      </c>
      <c r="H239">
        <v>-79.25</v>
      </c>
      <c r="I239">
        <v>290</v>
      </c>
      <c r="J239">
        <f>SQRT((Table_Query_from_Excel_Files[[#This Row],[Station latitude]]-Table_Query_from_Excel_Files[[#This Row],[LATITUDE_NU]])^2+(Table_Query_from_Excel_Files[[#This Row],[Station longitude]]-Table_Query_from_Excel_Files[[#This Row],[LONGITUDE_NU]])^2)</f>
        <v>92.523645626401901</v>
      </c>
      <c r="K239">
        <f>Table_Query_from_Excel_Files[[#This Row],[Station altitude]]-Table_Query_from_Excel_Files[[#This Row],[ELEVATION_NU]]</f>
        <v>290</v>
      </c>
    </row>
    <row r="240" spans="7:11">
      <c r="G240">
        <v>48.25</v>
      </c>
      <c r="H240">
        <v>-70.400000000000006</v>
      </c>
      <c r="I240">
        <v>290</v>
      </c>
      <c r="J240">
        <f>SQRT((Table_Query_from_Excel_Files[[#This Row],[Station latitude]]-Table_Query_from_Excel_Files[[#This Row],[LATITUDE_NU]])^2+(Table_Query_from_Excel_Files[[#This Row],[Station longitude]]-Table_Query_from_Excel_Files[[#This Row],[LONGITUDE_NU]])^2)</f>
        <v>85.347656675505746</v>
      </c>
      <c r="K240">
        <f>Table_Query_from_Excel_Files[[#This Row],[Station altitude]]-Table_Query_from_Excel_Files[[#This Row],[ELEVATION_NU]]</f>
        <v>290</v>
      </c>
    </row>
    <row r="241" spans="7:11">
      <c r="G241">
        <v>46.85</v>
      </c>
      <c r="H241">
        <v>-70.45</v>
      </c>
      <c r="I241">
        <v>419</v>
      </c>
      <c r="J241">
        <f>SQRT((Table_Query_from_Excel_Files[[#This Row],[Station latitude]]-Table_Query_from_Excel_Files[[#This Row],[LATITUDE_NU]])^2+(Table_Query_from_Excel_Files[[#This Row],[Station longitude]]-Table_Query_from_Excel_Files[[#This Row],[LONGITUDE_NU]])^2)</f>
        <v>84.605703117461289</v>
      </c>
      <c r="K241">
        <f>Table_Query_from_Excel_Files[[#This Row],[Station altitude]]-Table_Query_from_Excel_Files[[#This Row],[ELEVATION_NU]]</f>
        <v>419</v>
      </c>
    </row>
    <row r="242" spans="7:11">
      <c r="G242">
        <v>46.483333000000002</v>
      </c>
      <c r="H242">
        <v>-71.566666999999896</v>
      </c>
      <c r="I242">
        <v>137</v>
      </c>
      <c r="J242">
        <f>SQRT((Table_Query_from_Excel_Files[[#This Row],[Station latitude]]-Table_Query_from_Excel_Files[[#This Row],[LATITUDE_NU]])^2+(Table_Query_from_Excel_Files[[#This Row],[Station longitude]]-Table_Query_from_Excel_Files[[#This Row],[LONGITUDE_NU]])^2)</f>
        <v>85.33749511368238</v>
      </c>
      <c r="K242">
        <f>Table_Query_from_Excel_Files[[#This Row],[Station altitude]]-Table_Query_from_Excel_Files[[#This Row],[ELEVATION_NU]]</f>
        <v>137</v>
      </c>
    </row>
    <row r="243" spans="7:11">
      <c r="G243">
        <v>45.983333000000002</v>
      </c>
      <c r="H243">
        <v>-74</v>
      </c>
      <c r="I243">
        <v>366</v>
      </c>
      <c r="J243">
        <f>SQRT((Table_Query_from_Excel_Files[[#This Row],[Station latitude]]-Table_Query_from_Excel_Files[[#This Row],[LATITUDE_NU]])^2+(Table_Query_from_Excel_Files[[#This Row],[Station longitude]]-Table_Query_from_Excel_Files[[#This Row],[LONGITUDE_NU]])^2)</f>
        <v>87.123285715065222</v>
      </c>
      <c r="K243">
        <f>Table_Query_from_Excel_Files[[#This Row],[Station altitude]]-Table_Query_from_Excel_Files[[#This Row],[ELEVATION_NU]]</f>
        <v>366</v>
      </c>
    </row>
    <row r="244" spans="7:11">
      <c r="G244">
        <v>45.716667000000001</v>
      </c>
      <c r="H244">
        <v>-72.833332999999897</v>
      </c>
      <c r="I244">
        <v>55</v>
      </c>
      <c r="J244">
        <f>SQRT((Table_Query_from_Excel_Files[[#This Row],[Station latitude]]-Table_Query_from_Excel_Files[[#This Row],[LATITUDE_NU]])^2+(Table_Query_from_Excel_Files[[#This Row],[Station longitude]]-Table_Query_from_Excel_Files[[#This Row],[LONGITUDE_NU]])^2)</f>
        <v>85.992488261927647</v>
      </c>
      <c r="K244">
        <f>Table_Query_from_Excel_Files[[#This Row],[Station altitude]]-Table_Query_from_Excel_Files[[#This Row],[ELEVATION_NU]]</f>
        <v>55</v>
      </c>
    </row>
    <row r="245" spans="7:11">
      <c r="G245">
        <v>46.533332999999899</v>
      </c>
      <c r="H245">
        <v>-72.433333000000005</v>
      </c>
      <c r="I245">
        <v>46</v>
      </c>
      <c r="J245">
        <f>SQRT((Table_Query_from_Excel_Files[[#This Row],[Station latitude]]-Table_Query_from_Excel_Files[[#This Row],[LATITUDE_NU]])^2+(Table_Query_from_Excel_Files[[#This Row],[Station longitude]]-Table_Query_from_Excel_Files[[#This Row],[LONGITUDE_NU]])^2)</f>
        <v>86.0926176253096</v>
      </c>
      <c r="K245">
        <f>Table_Query_from_Excel_Files[[#This Row],[Station altitude]]-Table_Query_from_Excel_Files[[#This Row],[ELEVATION_NU]]</f>
        <v>46</v>
      </c>
    </row>
    <row r="246" spans="7:11">
      <c r="G246">
        <v>45.366667</v>
      </c>
      <c r="H246">
        <v>-72.266666999999899</v>
      </c>
      <c r="I246">
        <v>358</v>
      </c>
      <c r="J246">
        <f>SQRT((Table_Query_from_Excel_Files[[#This Row],[Station latitude]]-Table_Query_from_Excel_Files[[#This Row],[LATITUDE_NU]])^2+(Table_Query_from_Excel_Files[[#This Row],[Station longitude]]-Table_Query_from_Excel_Files[[#This Row],[LONGITUDE_NU]])^2)</f>
        <v>85.326465026847117</v>
      </c>
      <c r="K246">
        <f>Table_Query_from_Excel_Files[[#This Row],[Station altitude]]-Table_Query_from_Excel_Files[[#This Row],[ELEVATION_NU]]</f>
        <v>358</v>
      </c>
    </row>
    <row r="247" spans="7:11">
      <c r="G247">
        <v>45.899999999999899</v>
      </c>
      <c r="H247">
        <v>-71.95</v>
      </c>
      <c r="I247">
        <v>294</v>
      </c>
      <c r="J247">
        <f>SQRT((Table_Query_from_Excel_Files[[#This Row],[Station latitude]]-Table_Query_from_Excel_Files[[#This Row],[LATITUDE_NU]])^2+(Table_Query_from_Excel_Files[[#This Row],[Station longitude]]-Table_Query_from_Excel_Files[[#This Row],[LONGITUDE_NU]])^2)</f>
        <v>85.344082981774378</v>
      </c>
      <c r="K247">
        <f>Table_Query_from_Excel_Files[[#This Row],[Station altitude]]-Table_Query_from_Excel_Files[[#This Row],[ELEVATION_NU]]</f>
        <v>294</v>
      </c>
    </row>
    <row r="248" spans="7:11">
      <c r="G248">
        <v>51.083333000000003</v>
      </c>
      <c r="H248">
        <v>-114.11666700000001</v>
      </c>
      <c r="I248">
        <v>1112</v>
      </c>
      <c r="J248">
        <f>SQRT((Table_Query_from_Excel_Files[[#This Row],[Station latitude]]-Table_Query_from_Excel_Files[[#This Row],[LATITUDE_NU]])^2+(Table_Query_from_Excel_Files[[#This Row],[Station longitude]]-Table_Query_from_Excel_Files[[#This Row],[LONGITUDE_NU]])^2)</f>
        <v>125.02847914606407</v>
      </c>
      <c r="K248">
        <f>Table_Query_from_Excel_Files[[#This Row],[Station altitude]]-Table_Query_from_Excel_Files[[#This Row],[ELEVATION_NU]]</f>
        <v>1112</v>
      </c>
    </row>
    <row r="249" spans="7:11">
      <c r="G249">
        <v>54.45</v>
      </c>
      <c r="H249">
        <v>-110.133332999999</v>
      </c>
      <c r="I249">
        <v>541</v>
      </c>
      <c r="J249">
        <f>SQRT((Table_Query_from_Excel_Files[[#This Row],[Station latitude]]-Table_Query_from_Excel_Files[[#This Row],[LATITUDE_NU]])^2+(Table_Query_from_Excel_Files[[#This Row],[Station longitude]]-Table_Query_from_Excel_Files[[#This Row],[LONGITUDE_NU]])^2)</f>
        <v>122.85826605356543</v>
      </c>
      <c r="K249">
        <f>Table_Query_from_Excel_Files[[#This Row],[Station altitude]]-Table_Query_from_Excel_Files[[#This Row],[ELEVATION_NU]]</f>
        <v>541</v>
      </c>
    </row>
    <row r="250" spans="7:11">
      <c r="G250">
        <v>52.066667000000002</v>
      </c>
      <c r="H250">
        <v>-111.45</v>
      </c>
      <c r="I250">
        <v>792</v>
      </c>
      <c r="J250">
        <f>SQRT((Table_Query_from_Excel_Files[[#This Row],[Station latitude]]-Table_Query_from_Excel_Files[[#This Row],[LATITUDE_NU]])^2+(Table_Query_from_Excel_Files[[#This Row],[Station longitude]]-Table_Query_from_Excel_Files[[#This Row],[LONGITUDE_NU]])^2)</f>
        <v>123.01235837300612</v>
      </c>
      <c r="K250">
        <f>Table_Query_from_Excel_Files[[#This Row],[Station altitude]]-Table_Query_from_Excel_Files[[#This Row],[ELEVATION_NU]]</f>
        <v>792</v>
      </c>
    </row>
    <row r="251" spans="7:11">
      <c r="G251">
        <v>58.776667000000003</v>
      </c>
      <c r="H251">
        <v>-111.018056</v>
      </c>
      <c r="I251">
        <v>213</v>
      </c>
      <c r="J251">
        <f>SQRT((Table_Query_from_Excel_Files[[#This Row],[Station latitude]]-Table_Query_from_Excel_Files[[#This Row],[LATITUDE_NU]])^2+(Table_Query_from_Excel_Files[[#This Row],[Station longitude]]-Table_Query_from_Excel_Files[[#This Row],[LONGITUDE_NU]])^2)</f>
        <v>125.61729714353842</v>
      </c>
      <c r="K251">
        <f>Table_Query_from_Excel_Files[[#This Row],[Station altitude]]-Table_Query_from_Excel_Files[[#This Row],[ELEVATION_NU]]</f>
        <v>213</v>
      </c>
    </row>
    <row r="252" spans="7:11">
      <c r="G252">
        <v>56.666666999999897</v>
      </c>
      <c r="H252">
        <v>-111.3</v>
      </c>
      <c r="I252">
        <v>375</v>
      </c>
      <c r="J252">
        <f>SQRT((Table_Query_from_Excel_Files[[#This Row],[Station latitude]]-Table_Query_from_Excel_Files[[#This Row],[LATITUDE_NU]])^2+(Table_Query_from_Excel_Files[[#This Row],[Station longitude]]-Table_Query_from_Excel_Files[[#This Row],[LONGITUDE_NU]])^2)</f>
        <v>124.89516063038182</v>
      </c>
      <c r="K252">
        <f>Table_Query_from_Excel_Files[[#This Row],[Station altitude]]-Table_Query_from_Excel_Files[[#This Row],[ELEVATION_NU]]</f>
        <v>375</v>
      </c>
    </row>
    <row r="253" spans="7:11">
      <c r="G253">
        <v>58.383333</v>
      </c>
      <c r="H253">
        <v>-116.05</v>
      </c>
      <c r="I253">
        <v>279</v>
      </c>
      <c r="J253">
        <f>SQRT((Table_Query_from_Excel_Files[[#This Row],[Station latitude]]-Table_Query_from_Excel_Files[[#This Row],[LATITUDE_NU]])^2+(Table_Query_from_Excel_Files[[#This Row],[Station longitude]]-Table_Query_from_Excel_Files[[#This Row],[LONGITUDE_NU]])^2)</f>
        <v>129.90849114737992</v>
      </c>
      <c r="K253">
        <f>Table_Query_from_Excel_Files[[#This Row],[Station altitude]]-Table_Query_from_Excel_Files[[#This Row],[ELEVATION_NU]]</f>
        <v>279</v>
      </c>
    </row>
    <row r="254" spans="7:11">
      <c r="G254">
        <v>55.533332999999899</v>
      </c>
      <c r="H254">
        <v>-116.516667</v>
      </c>
      <c r="I254">
        <v>586</v>
      </c>
      <c r="J254">
        <f>SQRT((Table_Query_from_Excel_Files[[#This Row],[Station latitude]]-Table_Query_from_Excel_Files[[#This Row],[LATITUDE_NU]])^2+(Table_Query_from_Excel_Files[[#This Row],[Station longitude]]-Table_Query_from_Excel_Files[[#This Row],[LONGITUDE_NU]])^2)</f>
        <v>129.0739507525735</v>
      </c>
      <c r="K254">
        <f>Table_Query_from_Excel_Files[[#This Row],[Station altitude]]-Table_Query_from_Excel_Files[[#This Row],[ELEVATION_NU]]</f>
        <v>586</v>
      </c>
    </row>
    <row r="255" spans="7:11">
      <c r="G255">
        <v>51.033332999999899</v>
      </c>
      <c r="H255">
        <v>-115.033333</v>
      </c>
      <c r="I255">
        <v>1390</v>
      </c>
      <c r="J255">
        <f>SQRT((Table_Query_from_Excel_Files[[#This Row],[Station latitude]]-Table_Query_from_Excel_Files[[#This Row],[LATITUDE_NU]])^2+(Table_Query_from_Excel_Files[[#This Row],[Station longitude]]-Table_Query_from_Excel_Files[[#This Row],[LONGITUDE_NU]])^2)</f>
        <v>125.84541619851622</v>
      </c>
      <c r="K255">
        <f>Table_Query_from_Excel_Files[[#This Row],[Station altitude]]-Table_Query_from_Excel_Files[[#This Row],[ELEVATION_NU]]</f>
        <v>1390</v>
      </c>
    </row>
    <row r="256" spans="7:11">
      <c r="G256">
        <v>52.183332999999898</v>
      </c>
      <c r="H256">
        <v>-113.883332999999</v>
      </c>
      <c r="I256">
        <v>905</v>
      </c>
      <c r="J256">
        <f>SQRT((Table_Query_from_Excel_Files[[#This Row],[Station latitude]]-Table_Query_from_Excel_Files[[#This Row],[LATITUDE_NU]])^2+(Table_Query_from_Excel_Files[[#This Row],[Station longitude]]-Table_Query_from_Excel_Files[[#This Row],[LONGITUDE_NU]])^2)</f>
        <v>125.26976402219947</v>
      </c>
      <c r="K256">
        <f>Table_Query_from_Excel_Files[[#This Row],[Station altitude]]-Table_Query_from_Excel_Files[[#This Row],[ELEVATION_NU]]</f>
        <v>905</v>
      </c>
    </row>
    <row r="257" spans="7:11">
      <c r="G257">
        <v>50.283332999999899</v>
      </c>
      <c r="H257">
        <v>-111.033333</v>
      </c>
      <c r="I257">
        <v>762</v>
      </c>
      <c r="J257">
        <f>SQRT((Table_Query_from_Excel_Files[[#This Row],[Station latitude]]-Table_Query_from_Excel_Files[[#This Row],[LATITUDE_NU]])^2+(Table_Query_from_Excel_Files[[#This Row],[Station longitude]]-Table_Query_from_Excel_Files[[#This Row],[LONGITUDE_NU]])^2)</f>
        <v>121.88853356521182</v>
      </c>
      <c r="K257">
        <f>Table_Query_from_Excel_Files[[#This Row],[Station altitude]]-Table_Query_from_Excel_Files[[#This Row],[ELEVATION_NU]]</f>
        <v>762</v>
      </c>
    </row>
    <row r="258" spans="7:11">
      <c r="G258">
        <v>49.321666999999898</v>
      </c>
      <c r="H258">
        <v>-57.393611</v>
      </c>
      <c r="I258">
        <v>168</v>
      </c>
      <c r="J258">
        <f>SQRT((Table_Query_from_Excel_Files[[#This Row],[Station latitude]]-Table_Query_from_Excel_Files[[#This Row],[LATITUDE_NU]])^2+(Table_Query_from_Excel_Files[[#This Row],[Station longitude]]-Table_Query_from_Excel_Files[[#This Row],[LONGITUDE_NU]])^2)</f>
        <v>75.674655065472223</v>
      </c>
      <c r="K258">
        <f>Table_Query_from_Excel_Files[[#This Row],[Station altitude]]-Table_Query_from_Excel_Files[[#This Row],[ELEVATION_NU]]</f>
        <v>168</v>
      </c>
    </row>
    <row r="259" spans="7:11">
      <c r="G259">
        <v>47.628889000000001</v>
      </c>
      <c r="H259">
        <v>-57.465000000000003</v>
      </c>
      <c r="I259">
        <v>10</v>
      </c>
      <c r="J259">
        <f>SQRT((Table_Query_from_Excel_Files[[#This Row],[Station latitude]]-Table_Query_from_Excel_Files[[#This Row],[LATITUDE_NU]])^2+(Table_Query_from_Excel_Files[[#This Row],[Station longitude]]-Table_Query_from_Excel_Files[[#This Row],[LONGITUDE_NU]])^2)</f>
        <v>74.637371955169499</v>
      </c>
      <c r="K259">
        <f>Table_Query_from_Excel_Files[[#This Row],[Station altitude]]-Table_Query_from_Excel_Files[[#This Row],[ELEVATION_NU]]</f>
        <v>10</v>
      </c>
    </row>
    <row r="260" spans="7:11">
      <c r="G260">
        <v>49.024999999999899</v>
      </c>
      <c r="H260">
        <v>-55.549999999999898</v>
      </c>
      <c r="I260">
        <v>150</v>
      </c>
      <c r="J260">
        <f>SQRT((Table_Query_from_Excel_Files[[#This Row],[Station latitude]]-Table_Query_from_Excel_Files[[#This Row],[LATITUDE_NU]])^2+(Table_Query_from_Excel_Files[[#This Row],[Station longitude]]-Table_Query_from_Excel_Files[[#This Row],[LONGITUDE_NU]])^2)</f>
        <v>74.089494025806232</v>
      </c>
      <c r="K260">
        <f>Table_Query_from_Excel_Files[[#This Row],[Station altitude]]-Table_Query_from_Excel_Files[[#This Row],[ELEVATION_NU]]</f>
        <v>150</v>
      </c>
    </row>
    <row r="261" spans="7:11">
      <c r="G261">
        <v>47.989400000000003</v>
      </c>
      <c r="H261">
        <v>-55.817999999999898</v>
      </c>
      <c r="I261">
        <v>190</v>
      </c>
      <c r="J261">
        <f>SQRT((Table_Query_from_Excel_Files[[#This Row],[Station latitude]]-Table_Query_from_Excel_Files[[#This Row],[LATITUDE_NU]])^2+(Table_Query_from_Excel_Files[[#This Row],[Station longitude]]-Table_Query_from_Excel_Files[[#This Row],[LONGITUDE_NU]])^2)</f>
        <v>73.611355349293689</v>
      </c>
      <c r="K261">
        <f>Table_Query_from_Excel_Files[[#This Row],[Station altitude]]-Table_Query_from_Excel_Files[[#This Row],[ELEVATION_NU]]</f>
        <v>190</v>
      </c>
    </row>
    <row r="262" spans="7:11">
      <c r="G262">
        <v>53.290300000000002</v>
      </c>
      <c r="H262">
        <v>-60.387999999999899</v>
      </c>
      <c r="I262">
        <v>39</v>
      </c>
      <c r="J262">
        <f>SQRT((Table_Query_from_Excel_Files[[#This Row],[Station latitude]]-Table_Query_from_Excel_Files[[#This Row],[LATITUDE_NU]])^2+(Table_Query_from_Excel_Files[[#This Row],[Station longitude]]-Table_Query_from_Excel_Files[[#This Row],[LONGITUDE_NU]])^2)</f>
        <v>80.539224096647388</v>
      </c>
      <c r="K262">
        <f>Table_Query_from_Excel_Files[[#This Row],[Station altitude]]-Table_Query_from_Excel_Files[[#This Row],[ELEVATION_NU]]</f>
        <v>39</v>
      </c>
    </row>
    <row r="263" spans="7:11">
      <c r="G263">
        <v>45.816699999999898</v>
      </c>
      <c r="H263">
        <v>-82.95</v>
      </c>
      <c r="I263">
        <v>185</v>
      </c>
      <c r="J263">
        <f>SQRT((Table_Query_from_Excel_Files[[#This Row],[Station latitude]]-Table_Query_from_Excel_Files[[#This Row],[LATITUDE_NU]])^2+(Table_Query_from_Excel_Files[[#This Row],[Station longitude]]-Table_Query_from_Excel_Files[[#This Row],[LONGITUDE_NU]])^2)</f>
        <v>94.762189183713929</v>
      </c>
      <c r="K263">
        <f>Table_Query_from_Excel_Files[[#This Row],[Station altitude]]-Table_Query_from_Excel_Files[[#This Row],[ELEVATION_NU]]</f>
        <v>185</v>
      </c>
    </row>
    <row r="264" spans="7:11">
      <c r="G264">
        <v>46.671100000000003</v>
      </c>
      <c r="H264">
        <v>-79.916700000000006</v>
      </c>
      <c r="I264">
        <v>0</v>
      </c>
      <c r="J264">
        <f>SQRT((Table_Query_from_Excel_Files[[#This Row],[Station latitude]]-Table_Query_from_Excel_Files[[#This Row],[LATITUDE_NU]])^2+(Table_Query_from_Excel_Files[[#This Row],[Station longitude]]-Table_Query_from_Excel_Files[[#This Row],[LONGITUDE_NU]])^2)</f>
        <v>92.546585642583281</v>
      </c>
      <c r="K264">
        <f>Table_Query_from_Excel_Files[[#This Row],[Station altitude]]-Table_Query_from_Excel_Files[[#This Row],[ELEVATION_NU]]</f>
        <v>0</v>
      </c>
    </row>
    <row r="265" spans="7:11">
      <c r="G265">
        <v>44.638599999999897</v>
      </c>
      <c r="H265">
        <v>-76.37</v>
      </c>
      <c r="I265">
        <v>133</v>
      </c>
      <c r="J265">
        <f>SQRT((Table_Query_from_Excel_Files[[#This Row],[Station latitude]]-Table_Query_from_Excel_Files[[#This Row],[LATITUDE_NU]])^2+(Table_Query_from_Excel_Files[[#This Row],[Station longitude]]-Table_Query_from_Excel_Files[[#This Row],[LONGITUDE_NU]])^2)</f>
        <v>88.458925552823615</v>
      </c>
      <c r="K265">
        <f>Table_Query_from_Excel_Files[[#This Row],[Station altitude]]-Table_Query_from_Excel_Files[[#This Row],[ELEVATION_NU]]</f>
        <v>133</v>
      </c>
    </row>
    <row r="266" spans="7:11">
      <c r="G266">
        <v>57.616700000000002</v>
      </c>
      <c r="H266">
        <v>-111.209999999999</v>
      </c>
      <c r="I266">
        <v>0</v>
      </c>
      <c r="J266">
        <f>SQRT((Table_Query_from_Excel_Files[[#This Row],[Station latitude]]-Table_Query_from_Excel_Files[[#This Row],[LATITUDE_NU]])^2+(Table_Query_from_Excel_Files[[#This Row],[Station longitude]]-Table_Query_from_Excel_Files[[#This Row],[LONGITUDE_NU]])^2)</f>
        <v>125.24914458346524</v>
      </c>
      <c r="K266">
        <f>Table_Query_from_Excel_Files[[#This Row],[Station altitude]]-Table_Query_from_Excel_Files[[#This Row],[ELEVATION_NU]]</f>
        <v>0</v>
      </c>
    </row>
    <row r="267" spans="7:11">
      <c r="G267">
        <v>55.2</v>
      </c>
      <c r="H267">
        <v>-119.4</v>
      </c>
      <c r="I267">
        <v>754</v>
      </c>
      <c r="J267">
        <f>SQRT((Table_Query_from_Excel_Files[[#This Row],[Station latitude]]-Table_Query_from_Excel_Files[[#This Row],[LATITUDE_NU]])^2+(Table_Query_from_Excel_Files[[#This Row],[Station longitude]]-Table_Query_from_Excel_Files[[#This Row],[LONGITUDE_NU]])^2)</f>
        <v>131.54238860534653</v>
      </c>
      <c r="K267">
        <f>Table_Query_from_Excel_Files[[#This Row],[Station altitude]]-Table_Query_from_Excel_Files[[#This Row],[ELEVATION_NU]]</f>
        <v>754</v>
      </c>
    </row>
    <row r="268" spans="7:11">
      <c r="G268">
        <v>48.168100000000003</v>
      </c>
      <c r="H268">
        <v>-58.8599999999999</v>
      </c>
      <c r="I268">
        <v>55</v>
      </c>
      <c r="J268">
        <f>SQRT((Table_Query_from_Excel_Files[[#This Row],[Station latitude]]-Table_Query_from_Excel_Files[[#This Row],[LATITUDE_NU]])^2+(Table_Query_from_Excel_Files[[#This Row],[Station longitude]]-Table_Query_from_Excel_Files[[#This Row],[LONGITUDE_NU]])^2)</f>
        <v>76.056988223370951</v>
      </c>
      <c r="K268">
        <f>Table_Query_from_Excel_Files[[#This Row],[Station altitude]]-Table_Query_from_Excel_Files[[#This Row],[ELEVATION_NU]]</f>
        <v>55</v>
      </c>
    </row>
    <row r="269" spans="7:11">
      <c r="G269">
        <v>47.266399999999898</v>
      </c>
      <c r="H269">
        <v>-53.274000000000001</v>
      </c>
      <c r="I269">
        <v>131</v>
      </c>
      <c r="J269">
        <f>SQRT((Table_Query_from_Excel_Files[[#This Row],[Station latitude]]-Table_Query_from_Excel_Files[[#This Row],[LATITUDE_NU]])^2+(Table_Query_from_Excel_Files[[#This Row],[Station longitude]]-Table_Query_from_Excel_Files[[#This Row],[LONGITUDE_NU]])^2)</f>
        <v>71.219601550134996</v>
      </c>
      <c r="K269">
        <f>Table_Query_from_Excel_Files[[#This Row],[Station altitude]]-Table_Query_from_Excel_Files[[#This Row],[ELEVATION_NU]]</f>
        <v>131</v>
      </c>
    </row>
    <row r="270" spans="7:11">
      <c r="G270">
        <v>48.4878</v>
      </c>
      <c r="H270">
        <v>-54.246000000000002</v>
      </c>
      <c r="I270">
        <v>99</v>
      </c>
      <c r="J270">
        <f>SQRT((Table_Query_from_Excel_Files[[#This Row],[Station latitude]]-Table_Query_from_Excel_Files[[#This Row],[LATITUDE_NU]])^2+(Table_Query_from_Excel_Files[[#This Row],[Station longitude]]-Table_Query_from_Excel_Files[[#This Row],[LONGITUDE_NU]])^2)</f>
        <v>72.757784908832946</v>
      </c>
      <c r="K270">
        <f>Table_Query_from_Excel_Files[[#This Row],[Station altitude]]-Table_Query_from_Excel_Files[[#This Row],[ELEVATION_NU]]</f>
        <v>99</v>
      </c>
    </row>
    <row r="271" spans="7:11">
      <c r="G271">
        <v>53.305999999999898</v>
      </c>
      <c r="H271">
        <v>-60.363</v>
      </c>
      <c r="I271">
        <v>39</v>
      </c>
      <c r="J271">
        <f>SQRT((Table_Query_from_Excel_Files[[#This Row],[Station latitude]]-Table_Query_from_Excel_Files[[#This Row],[LATITUDE_NU]])^2+(Table_Query_from_Excel_Files[[#This Row],[Station longitude]]-Table_Query_from_Excel_Files[[#This Row],[LONGITUDE_NU]])^2)</f>
        <v>80.530872372028782</v>
      </c>
      <c r="K271">
        <f>Table_Query_from_Excel_Files[[#This Row],[Station altitude]]-Table_Query_from_Excel_Files[[#This Row],[ELEVATION_NU]]</f>
        <v>39</v>
      </c>
    </row>
    <row r="272" spans="7:11">
      <c r="G272">
        <v>52.783299999999898</v>
      </c>
      <c r="H272">
        <v>-67.082999999999899</v>
      </c>
      <c r="I272">
        <v>594</v>
      </c>
      <c r="J272">
        <f>SQRT((Table_Query_from_Excel_Files[[#This Row],[Station latitude]]-Table_Query_from_Excel_Files[[#This Row],[LATITUDE_NU]])^2+(Table_Query_from_Excel_Files[[#This Row],[Station longitude]]-Table_Query_from_Excel_Files[[#This Row],[LONGITUDE_NU]])^2)</f>
        <v>85.359273941909649</v>
      </c>
      <c r="K272">
        <f>Table_Query_from_Excel_Files[[#This Row],[Station altitude]]-Table_Query_from_Excel_Files[[#This Row],[ELEVATION_NU]]</f>
        <v>594</v>
      </c>
    </row>
    <row r="273" spans="7:11">
      <c r="G273">
        <v>45.366700000000002</v>
      </c>
      <c r="H273">
        <v>-71.25</v>
      </c>
      <c r="I273">
        <v>480</v>
      </c>
      <c r="J273">
        <f>SQRT((Table_Query_from_Excel_Files[[#This Row],[Station latitude]]-Table_Query_from_Excel_Files[[#This Row],[LATITUDE_NU]])^2+(Table_Query_from_Excel_Files[[#This Row],[Station longitude]]-Table_Query_from_Excel_Files[[#This Row],[LONGITUDE_NU]])^2)</f>
        <v>84.467153195132596</v>
      </c>
      <c r="K273">
        <f>Table_Query_from_Excel_Files[[#This Row],[Station altitude]]-Table_Query_from_Excel_Files[[#This Row],[ELEVATION_NU]]</f>
        <v>480</v>
      </c>
    </row>
    <row r="274" spans="7:11">
      <c r="G274">
        <v>46.833300000000001</v>
      </c>
      <c r="H274">
        <v>-71.617000000000004</v>
      </c>
      <c r="I274">
        <v>130</v>
      </c>
      <c r="J274">
        <f>SQRT((Table_Query_from_Excel_Files[[#This Row],[Station latitude]]-Table_Query_from_Excel_Files[[#This Row],[LATITUDE_NU]])^2+(Table_Query_from_Excel_Files[[#This Row],[Station longitude]]-Table_Query_from_Excel_Files[[#This Row],[LONGITUDE_NU]])^2)</f>
        <v>85.570746624591294</v>
      </c>
      <c r="K274">
        <f>Table_Query_from_Excel_Files[[#This Row],[Station altitude]]-Table_Query_from_Excel_Files[[#This Row],[ELEVATION_NU]]</f>
        <v>130</v>
      </c>
    </row>
    <row r="275" spans="7:11">
      <c r="G275">
        <v>48.299999999999898</v>
      </c>
      <c r="H275">
        <v>-68.117000000000004</v>
      </c>
      <c r="I275">
        <v>411</v>
      </c>
      <c r="J275">
        <f>SQRT((Table_Query_from_Excel_Files[[#This Row],[Station latitude]]-Table_Query_from_Excel_Files[[#This Row],[LATITUDE_NU]])^2+(Table_Query_from_Excel_Files[[#This Row],[Station longitude]]-Table_Query_from_Excel_Files[[#This Row],[LONGITUDE_NU]])^2)</f>
        <v>83.50338729057637</v>
      </c>
      <c r="K275">
        <f>Table_Query_from_Excel_Files[[#This Row],[Station altitude]]-Table_Query_from_Excel_Files[[#This Row],[ELEVATION_NU]]</f>
        <v>411</v>
      </c>
    </row>
    <row r="276" spans="7:11">
      <c r="G276">
        <v>45.159700000000001</v>
      </c>
      <c r="H276">
        <v>-61.970999999999897</v>
      </c>
      <c r="J276">
        <f>SQRT((Table_Query_from_Excel_Files[[#This Row],[Station latitude]]-Table_Query_from_Excel_Files[[#This Row],[LATITUDE_NU]])^2+(Table_Query_from_Excel_Files[[#This Row],[Station longitude]]-Table_Query_from_Excel_Files[[#This Row],[LONGITUDE_NU]])^2)</f>
        <v>76.679875750355691</v>
      </c>
      <c r="K276">
        <f>Table_Query_from_Excel_Files[[#This Row],[Station altitude]]-Table_Query_from_Excel_Files[[#This Row],[ELEVATION_NU]]</f>
        <v>0</v>
      </c>
    </row>
    <row r="277" spans="7:11">
      <c r="G277">
        <v>44.331699999999898</v>
      </c>
      <c r="H277">
        <v>-80.909000000000006</v>
      </c>
      <c r="I277">
        <v>345</v>
      </c>
      <c r="J277">
        <f>SQRT((Table_Query_from_Excel_Files[[#This Row],[Station latitude]]-Table_Query_from_Excel_Files[[#This Row],[LATITUDE_NU]])^2+(Table_Query_from_Excel_Files[[#This Row],[Station longitude]]-Table_Query_from_Excel_Files[[#This Row],[LONGITUDE_NU]])^2)</f>
        <v>92.258148181556265</v>
      </c>
      <c r="K277">
        <f>Table_Query_from_Excel_Files[[#This Row],[Station altitude]]-Table_Query_from_Excel_Files[[#This Row],[ELEVATION_NU]]</f>
        <v>345</v>
      </c>
    </row>
    <row r="278" spans="7:11">
      <c r="G278">
        <v>58.359299999999898</v>
      </c>
      <c r="H278">
        <v>-109.599999999999</v>
      </c>
      <c r="I278">
        <v>339</v>
      </c>
      <c r="J278">
        <f>SQRT((Table_Query_from_Excel_Files[[#This Row],[Station latitude]]-Table_Query_from_Excel_Files[[#This Row],[LATITUDE_NU]])^2+(Table_Query_from_Excel_Files[[#This Row],[Station longitude]]-Table_Query_from_Excel_Files[[#This Row],[LONGITUDE_NU]])^2)</f>
        <v>124.16911007368044</v>
      </c>
      <c r="K278">
        <f>Table_Query_from_Excel_Files[[#This Row],[Station altitude]]-Table_Query_from_Excel_Files[[#This Row],[ELEVATION_NU]]</f>
        <v>339</v>
      </c>
    </row>
    <row r="279" spans="7:11">
      <c r="G279">
        <v>43.75</v>
      </c>
      <c r="H279">
        <v>-66.12</v>
      </c>
      <c r="I279">
        <v>5</v>
      </c>
      <c r="J279">
        <f>SQRT((Table_Query_from_Excel_Files[[#This Row],[Station latitude]]-Table_Query_from_Excel_Files[[#This Row],[LATITUDE_NU]])^2+(Table_Query_from_Excel_Files[[#This Row],[Station longitude]]-Table_Query_from_Excel_Files[[#This Row],[LONGITUDE_NU]])^2)</f>
        <v>79.283774506515513</v>
      </c>
      <c r="K279">
        <f>Table_Query_from_Excel_Files[[#This Row],[Station altitude]]-Table_Query_from_Excel_Files[[#This Row],[ELEVATION_NU]]</f>
        <v>5</v>
      </c>
    </row>
    <row r="280" spans="7:11">
      <c r="G280">
        <v>43.933</v>
      </c>
      <c r="H280">
        <v>-60.017000000000003</v>
      </c>
      <c r="I280">
        <v>4</v>
      </c>
      <c r="J280">
        <f>SQRT((Table_Query_from_Excel_Files[[#This Row],[Station latitude]]-Table_Query_from_Excel_Files[[#This Row],[LATITUDE_NU]])^2+(Table_Query_from_Excel_Files[[#This Row],[Station longitude]]-Table_Query_from_Excel_Files[[#This Row],[LONGITUDE_NU]])^2)</f>
        <v>74.378416076170922</v>
      </c>
      <c r="K280">
        <f>Table_Query_from_Excel_Files[[#This Row],[Station altitude]]-Table_Query_from_Excel_Files[[#This Row],[ELEVATION_NU]]</f>
        <v>4</v>
      </c>
    </row>
    <row r="281" spans="7:11">
      <c r="G281">
        <v>49.1938999999999</v>
      </c>
      <c r="H281">
        <v>-123.18300000000001</v>
      </c>
      <c r="J281">
        <f>SQRT((Table_Query_from_Excel_Files[[#This Row],[Station latitude]]-Table_Query_from_Excel_Files[[#This Row],[LATITUDE_NU]])^2+(Table_Query_from_Excel_Files[[#This Row],[Station longitude]]-Table_Query_from_Excel_Files[[#This Row],[LONGITUDE_NU]])^2)</f>
        <v>132.64272044183198</v>
      </c>
      <c r="K281">
        <f>Table_Query_from_Excel_Files[[#This Row],[Station altitude]]-Table_Query_from_Excel_Files[[#This Row],[ELEVATION_NU]]</f>
        <v>0</v>
      </c>
    </row>
    <row r="282" spans="7:11">
      <c r="G282">
        <v>46.813056000000003</v>
      </c>
      <c r="H282">
        <v>6.9447219999999898</v>
      </c>
      <c r="I282">
        <v>489</v>
      </c>
      <c r="J282">
        <f>SQRT((Table_Query_from_Excel_Files[[#This Row],[Station latitude]]-Table_Query_from_Excel_Files[[#This Row],[LATITUDE_NU]])^2+(Table_Query_from_Excel_Files[[#This Row],[Station longitude]]-Table_Query_from_Excel_Files[[#This Row],[LONGITUDE_NU]])^2)</f>
        <v>47.325377713404677</v>
      </c>
      <c r="K282">
        <f>Table_Query_from_Excel_Files[[#This Row],[Station altitude]]-Table_Query_from_Excel_Files[[#This Row],[ELEVATION_NU]]</f>
        <v>489</v>
      </c>
    </row>
    <row r="283" spans="7:11">
      <c r="G283">
        <v>47.479722000000002</v>
      </c>
      <c r="H283">
        <v>8.9047219999999907</v>
      </c>
      <c r="I283">
        <v>539</v>
      </c>
      <c r="J283">
        <f>SQRT((Table_Query_from_Excel_Files[[#This Row],[Station latitude]]-Table_Query_from_Excel_Files[[#This Row],[LATITUDE_NU]])^2+(Table_Query_from_Excel_Files[[#This Row],[Station longitude]]-Table_Query_from_Excel_Files[[#This Row],[LONGITUDE_NU]])^2)</f>
        <v>48.307536421293193</v>
      </c>
      <c r="K283">
        <f>Table_Query_from_Excel_Files[[#This Row],[Station altitude]]-Table_Query_from_Excel_Files[[#This Row],[ELEVATION_NU]]</f>
        <v>539</v>
      </c>
    </row>
    <row r="284" spans="7:11">
      <c r="G284">
        <v>47.049722000000003</v>
      </c>
      <c r="H284">
        <v>6.979444</v>
      </c>
      <c r="I284">
        <v>1137</v>
      </c>
      <c r="J284">
        <f>SQRT((Table_Query_from_Excel_Files[[#This Row],[Station latitude]]-Table_Query_from_Excel_Files[[#This Row],[LATITUDE_NU]])^2+(Table_Query_from_Excel_Files[[#This Row],[Station longitude]]-Table_Query_from_Excel_Files[[#This Row],[LONGITUDE_NU]])^2)</f>
        <v>47.564576933117152</v>
      </c>
      <c r="K284">
        <f>Table_Query_from_Excel_Files[[#This Row],[Station altitude]]-Table_Query_from_Excel_Files[[#This Row],[ELEVATION_NU]]</f>
        <v>1137</v>
      </c>
    </row>
    <row r="285" spans="7:11">
      <c r="G285">
        <v>46.816667000000002</v>
      </c>
      <c r="H285">
        <v>9.8499999999999908</v>
      </c>
      <c r="I285">
        <v>1590</v>
      </c>
      <c r="J285">
        <f>SQRT((Table_Query_from_Excel_Files[[#This Row],[Station latitude]]-Table_Query_from_Excel_Files[[#This Row],[LATITUDE_NU]])^2+(Table_Query_from_Excel_Files[[#This Row],[Station longitude]]-Table_Query_from_Excel_Files[[#This Row],[LONGITUDE_NU]])^2)</f>
        <v>47.841643042321294</v>
      </c>
      <c r="K285">
        <f>Table_Query_from_Excel_Files[[#This Row],[Station altitude]]-Table_Query_from_Excel_Files[[#This Row],[ELEVATION_NU]]</f>
        <v>1590</v>
      </c>
    </row>
    <row r="286" spans="7:11">
      <c r="G286">
        <v>46.88</v>
      </c>
      <c r="H286">
        <v>7.46</v>
      </c>
      <c r="I286">
        <v>907</v>
      </c>
      <c r="J286">
        <f>SQRT((Table_Query_from_Excel_Files[[#This Row],[Station latitude]]-Table_Query_from_Excel_Files[[#This Row],[LATITUDE_NU]])^2+(Table_Query_from_Excel_Files[[#This Row],[Station longitude]]-Table_Query_from_Excel_Files[[#This Row],[LONGITUDE_NU]])^2)</f>
        <v>47.469843058514535</v>
      </c>
      <c r="K286">
        <f>Table_Query_from_Excel_Files[[#This Row],[Station altitude]]-Table_Query_from_Excel_Files[[#This Row],[ELEVATION_NU]]</f>
        <v>907</v>
      </c>
    </row>
    <row r="287" spans="7:11">
      <c r="G287">
        <v>47.366667</v>
      </c>
      <c r="H287">
        <v>7.3499999999999899</v>
      </c>
      <c r="J287">
        <f>SQRT((Table_Query_from_Excel_Files[[#This Row],[Station latitude]]-Table_Query_from_Excel_Files[[#This Row],[LATITUDE_NU]])^2+(Table_Query_from_Excel_Files[[#This Row],[Station longitude]]-Table_Query_from_Excel_Files[[#This Row],[LONGITUDE_NU]])^2)</f>
        <v>47.933533592766651</v>
      </c>
      <c r="K287">
        <f>Table_Query_from_Excel_Files[[#This Row],[Station altitude]]-Table_Query_from_Excel_Files[[#This Row],[ELEVATION_NU]]</f>
        <v>0</v>
      </c>
    </row>
    <row r="288" spans="7:11">
      <c r="G288">
        <v>47.133333</v>
      </c>
      <c r="H288">
        <v>7.6166669999999899</v>
      </c>
      <c r="J288">
        <f>SQRT((Table_Query_from_Excel_Files[[#This Row],[Station latitude]]-Table_Query_from_Excel_Files[[#This Row],[LATITUDE_NU]])^2+(Table_Query_from_Excel_Files[[#This Row],[Station longitude]]-Table_Query_from_Excel_Files[[#This Row],[LONGITUDE_NU]])^2)</f>
        <v>47.74478710684317</v>
      </c>
      <c r="K288">
        <f>Table_Query_from_Excel_Files[[#This Row],[Station altitude]]-Table_Query_from_Excel_Files[[#This Row],[ELEVATION_NU]]</f>
        <v>0</v>
      </c>
    </row>
    <row r="289" spans="7:11">
      <c r="G289">
        <v>47.133333</v>
      </c>
      <c r="H289">
        <v>8.75</v>
      </c>
      <c r="J289">
        <f>SQRT((Table_Query_from_Excel_Files[[#This Row],[Station latitude]]-Table_Query_from_Excel_Files[[#This Row],[LATITUDE_NU]])^2+(Table_Query_from_Excel_Files[[#This Row],[Station longitude]]-Table_Query_from_Excel_Files[[#This Row],[LONGITUDE_NU]])^2)</f>
        <v>47.938643907487503</v>
      </c>
      <c r="K289">
        <f>Table_Query_from_Excel_Files[[#This Row],[Station altitude]]-Table_Query_from_Excel_Files[[#This Row],[ELEVATION_NU]]</f>
        <v>0</v>
      </c>
    </row>
    <row r="290" spans="7:11">
      <c r="G290">
        <v>46.166666999999897</v>
      </c>
      <c r="H290">
        <v>8.8833330000000004</v>
      </c>
      <c r="J290">
        <f>SQRT((Table_Query_from_Excel_Files[[#This Row],[Station latitude]]-Table_Query_from_Excel_Files[[#This Row],[LATITUDE_NU]])^2+(Table_Query_from_Excel_Files[[#This Row],[Station longitude]]-Table_Query_from_Excel_Files[[#This Row],[LONGITUDE_NU]])^2)</f>
        <v>47.0135591832587</v>
      </c>
      <c r="K290">
        <f>Table_Query_from_Excel_Files[[#This Row],[Station altitude]]-Table_Query_from_Excel_Files[[#This Row],[ELEVATION_NU]]</f>
        <v>0</v>
      </c>
    </row>
    <row r="291" spans="7:11">
      <c r="G291">
        <v>46.220278</v>
      </c>
      <c r="H291">
        <v>7.34194399999999</v>
      </c>
      <c r="I291">
        <v>483</v>
      </c>
      <c r="J291">
        <f>SQRT((Table_Query_from_Excel_Files[[#This Row],[Station latitude]]-Table_Query_from_Excel_Files[[#This Row],[LATITUDE_NU]])^2+(Table_Query_from_Excel_Files[[#This Row],[Station longitude]]-Table_Query_from_Excel_Files[[#This Row],[LONGITUDE_NU]])^2)</f>
        <v>46.799767521820229</v>
      </c>
      <c r="K291">
        <f>Table_Query_from_Excel_Files[[#This Row],[Station altitude]]-Table_Query_from_Excel_Files[[#This Row],[ELEVATION_NU]]</f>
        <v>483</v>
      </c>
    </row>
    <row r="292" spans="7:11">
      <c r="G292">
        <v>6.2166670000000002</v>
      </c>
      <c r="H292">
        <v>-5.0333329999999901</v>
      </c>
      <c r="I292">
        <v>105</v>
      </c>
      <c r="J292">
        <f>SQRT((Table_Query_from_Excel_Files[[#This Row],[Station latitude]]-Table_Query_from_Excel_Files[[#This Row],[LATITUDE_NU]])^2+(Table_Query_from_Excel_Files[[#This Row],[Station longitude]]-Table_Query_from_Excel_Files[[#This Row],[LONGITUDE_NU]])^2)</f>
        <v>7.9988367702921597</v>
      </c>
      <c r="K292">
        <f>Table_Query_from_Excel_Files[[#This Row],[Station altitude]]-Table_Query_from_Excel_Files[[#This Row],[ELEVATION_NU]]</f>
        <v>105</v>
      </c>
    </row>
    <row r="293" spans="7:11">
      <c r="G293">
        <v>3.1666669999999901</v>
      </c>
      <c r="H293">
        <v>11.9666669999999</v>
      </c>
      <c r="I293">
        <v>690</v>
      </c>
      <c r="J293">
        <f>SQRT((Table_Query_from_Excel_Files[[#This Row],[Station latitude]]-Table_Query_from_Excel_Files[[#This Row],[LATITUDE_NU]])^2+(Table_Query_from_Excel_Files[[#This Row],[Station longitude]]-Table_Query_from_Excel_Files[[#This Row],[LONGITUDE_NU]])^2)</f>
        <v>12.378566111540364</v>
      </c>
      <c r="K293">
        <f>Table_Query_from_Excel_Files[[#This Row],[Station altitude]]-Table_Query_from_Excel_Files[[#This Row],[ELEVATION_NU]]</f>
        <v>690</v>
      </c>
    </row>
    <row r="294" spans="7:11">
      <c r="G294">
        <v>29.633333</v>
      </c>
      <c r="H294">
        <v>104.683333</v>
      </c>
      <c r="I294">
        <v>450</v>
      </c>
      <c r="J294">
        <f>SQRT((Table_Query_from_Excel_Files[[#This Row],[Station latitude]]-Table_Query_from_Excel_Files[[#This Row],[LATITUDE_NU]])^2+(Table_Query_from_Excel_Files[[#This Row],[Station longitude]]-Table_Query_from_Excel_Files[[#This Row],[LONGITUDE_NU]])^2)</f>
        <v>108.79675837394136</v>
      </c>
      <c r="K294">
        <f>Table_Query_from_Excel_Files[[#This Row],[Station altitude]]-Table_Query_from_Excel_Files[[#This Row],[ELEVATION_NU]]</f>
        <v>450</v>
      </c>
    </row>
    <row r="295" spans="7:11">
      <c r="G295">
        <v>26.366667</v>
      </c>
      <c r="H295">
        <v>108.183333</v>
      </c>
      <c r="I295">
        <v>1630</v>
      </c>
      <c r="J295">
        <f>SQRT((Table_Query_from_Excel_Files[[#This Row],[Station latitude]]-Table_Query_from_Excel_Files[[#This Row],[LATITUDE_NU]])^2+(Table_Query_from_Excel_Files[[#This Row],[Station longitude]]-Table_Query_from_Excel_Files[[#This Row],[LONGITUDE_NU]])^2)</f>
        <v>111.35005463706688</v>
      </c>
      <c r="K295">
        <f>Table_Query_from_Excel_Files[[#This Row],[Station altitude]]-Table_Query_from_Excel_Files[[#This Row],[ELEVATION_NU]]</f>
        <v>1630</v>
      </c>
    </row>
    <row r="296" spans="7:11">
      <c r="G296">
        <v>27.916667</v>
      </c>
      <c r="H296">
        <v>112.433333</v>
      </c>
      <c r="I296">
        <v>450</v>
      </c>
      <c r="J296">
        <f>SQRT((Table_Query_from_Excel_Files[[#This Row],[Station latitude]]-Table_Query_from_Excel_Files[[#This Row],[LATITUDE_NU]])^2+(Table_Query_from_Excel_Files[[#This Row],[Station longitude]]-Table_Query_from_Excel_Files[[#This Row],[LONGITUDE_NU]])^2)</f>
        <v>115.84729028284511</v>
      </c>
      <c r="K296">
        <f>Table_Query_from_Excel_Files[[#This Row],[Station altitude]]-Table_Query_from_Excel_Files[[#This Row],[ELEVATION_NU]]</f>
        <v>450</v>
      </c>
    </row>
    <row r="297" spans="7:11">
      <c r="G297">
        <v>23.55</v>
      </c>
      <c r="H297">
        <v>113.583333</v>
      </c>
      <c r="I297">
        <v>500</v>
      </c>
      <c r="J297">
        <f>SQRT((Table_Query_from_Excel_Files[[#This Row],[Station latitude]]-Table_Query_from_Excel_Files[[#This Row],[LATITUDE_NU]])^2+(Table_Query_from_Excel_Files[[#This Row],[Station longitude]]-Table_Query_from_Excel_Files[[#This Row],[LONGITUDE_NU]])^2)</f>
        <v>115.99903463127997</v>
      </c>
      <c r="K297">
        <f>Table_Query_from_Excel_Files[[#This Row],[Station altitude]]-Table_Query_from_Excel_Files[[#This Row],[ELEVATION_NU]]</f>
        <v>500</v>
      </c>
    </row>
    <row r="298" spans="7:11">
      <c r="G298">
        <v>26.633333</v>
      </c>
      <c r="H298">
        <v>106.716667</v>
      </c>
      <c r="I298">
        <v>1320</v>
      </c>
      <c r="J298">
        <f>SQRT((Table_Query_from_Excel_Files[[#This Row],[Station latitude]]-Table_Query_from_Excel_Files[[#This Row],[LATITUDE_NU]])^2+(Table_Query_from_Excel_Files[[#This Row],[Station longitude]]-Table_Query_from_Excel_Files[[#This Row],[LONGITUDE_NU]])^2)</f>
        <v>109.98991518442851</v>
      </c>
      <c r="K298">
        <f>Table_Query_from_Excel_Files[[#This Row],[Station altitude]]-Table_Query_from_Excel_Files[[#This Row],[ELEVATION_NU]]</f>
        <v>1320</v>
      </c>
    </row>
    <row r="299" spans="7:11">
      <c r="G299">
        <v>39.99</v>
      </c>
      <c r="H299">
        <v>116.30500000000001</v>
      </c>
      <c r="J299">
        <f>SQRT((Table_Query_from_Excel_Files[[#This Row],[Station latitude]]-Table_Query_from_Excel_Files[[#This Row],[LATITUDE_NU]])^2+(Table_Query_from_Excel_Files[[#This Row],[Station longitude]]-Table_Query_from_Excel_Files[[#This Row],[LONGITUDE_NU]])^2)</f>
        <v>122.98802024994143</v>
      </c>
      <c r="K299">
        <f>Table_Query_from_Excel_Files[[#This Row],[Station altitude]]-Table_Query_from_Excel_Files[[#This Row],[ELEVATION_NU]]</f>
        <v>0</v>
      </c>
    </row>
    <row r="300" spans="7:11">
      <c r="G300">
        <v>29.617000000000001</v>
      </c>
      <c r="H300">
        <v>106.5</v>
      </c>
      <c r="I300">
        <v>317</v>
      </c>
      <c r="J300">
        <f>SQRT((Table_Query_from_Excel_Files[[#This Row],[Station latitude]]-Table_Query_from_Excel_Files[[#This Row],[LATITUDE_NU]])^2+(Table_Query_from_Excel_Files[[#This Row],[Station longitude]]-Table_Query_from_Excel_Files[[#This Row],[LONGITUDE_NU]])^2)</f>
        <v>110.54147044887723</v>
      </c>
      <c r="K300">
        <f>Table_Query_from_Excel_Files[[#This Row],[Station altitude]]-Table_Query_from_Excel_Files[[#This Row],[ELEVATION_NU]]</f>
        <v>317</v>
      </c>
    </row>
    <row r="301" spans="7:11">
      <c r="G301">
        <v>32.558399999999899</v>
      </c>
      <c r="H301">
        <v>116.782</v>
      </c>
      <c r="I301">
        <v>23</v>
      </c>
      <c r="J301">
        <f>SQRT((Table_Query_from_Excel_Files[[#This Row],[Station latitude]]-Table_Query_from_Excel_Files[[#This Row],[LATITUDE_NU]])^2+(Table_Query_from_Excel_Files[[#This Row],[Station longitude]]-Table_Query_from_Excel_Files[[#This Row],[LONGITUDE_NU]])^2)</f>
        <v>121.23565867582026</v>
      </c>
      <c r="K301">
        <f>Table_Query_from_Excel_Files[[#This Row],[Station altitude]]-Table_Query_from_Excel_Files[[#This Row],[ELEVATION_NU]]</f>
        <v>23</v>
      </c>
    </row>
    <row r="302" spans="7:11">
      <c r="G302">
        <v>36.283000000000001</v>
      </c>
      <c r="H302">
        <v>100.9</v>
      </c>
      <c r="I302">
        <v>3810</v>
      </c>
      <c r="J302">
        <f>SQRT((Table_Query_from_Excel_Files[[#This Row],[Station latitude]]-Table_Query_from_Excel_Files[[#This Row],[LATITUDE_NU]])^2+(Table_Query_from_Excel_Files[[#This Row],[Station longitude]]-Table_Query_from_Excel_Files[[#This Row],[LONGITUDE_NU]])^2)</f>
        <v>107.22530526419591</v>
      </c>
      <c r="K302">
        <f>Table_Query_from_Excel_Files[[#This Row],[Station altitude]]-Table_Query_from_Excel_Files[[#This Row],[ELEVATION_NU]]</f>
        <v>3810</v>
      </c>
    </row>
    <row r="303" spans="7:11">
      <c r="G303">
        <v>39</v>
      </c>
      <c r="H303">
        <v>117</v>
      </c>
      <c r="J303">
        <f>SQRT((Table_Query_from_Excel_Files[[#This Row],[Station latitude]]-Table_Query_from_Excel_Files[[#This Row],[LATITUDE_NU]])^2+(Table_Query_from_Excel_Files[[#This Row],[Station longitude]]-Table_Query_from_Excel_Files[[#This Row],[LONGITUDE_NU]])^2)</f>
        <v>123.3288287465668</v>
      </c>
      <c r="K303">
        <f>Table_Query_from_Excel_Files[[#This Row],[Station altitude]]-Table_Query_from_Excel_Files[[#This Row],[ELEVATION_NU]]</f>
        <v>0</v>
      </c>
    </row>
    <row r="304" spans="7:11">
      <c r="G304">
        <v>40</v>
      </c>
      <c r="H304">
        <v>116</v>
      </c>
      <c r="J304">
        <f>SQRT((Table_Query_from_Excel_Files[[#This Row],[Station latitude]]-Table_Query_from_Excel_Files[[#This Row],[LATITUDE_NU]])^2+(Table_Query_from_Excel_Files[[#This Row],[Station longitude]]-Table_Query_from_Excel_Files[[#This Row],[LONGITUDE_NU]])^2)</f>
        <v>122.70289320142373</v>
      </c>
      <c r="K304">
        <f>Table_Query_from_Excel_Files[[#This Row],[Station altitude]]-Table_Query_from_Excel_Files[[#This Row],[ELEVATION_NU]]</f>
        <v>0</v>
      </c>
    </row>
    <row r="305" spans="7:11">
      <c r="G305">
        <v>40.649999999999899</v>
      </c>
      <c r="H305">
        <v>117.117</v>
      </c>
      <c r="I305">
        <v>287</v>
      </c>
      <c r="J305">
        <f>SQRT((Table_Query_from_Excel_Files[[#This Row],[Station latitude]]-Table_Query_from_Excel_Files[[#This Row],[LATITUDE_NU]])^2+(Table_Query_from_Excel_Files[[#This Row],[Station longitude]]-Table_Query_from_Excel_Files[[#This Row],[LONGITUDE_NU]])^2)</f>
        <v>123.97102156955872</v>
      </c>
      <c r="K305">
        <f>Table_Query_from_Excel_Files[[#This Row],[Station altitude]]-Table_Query_from_Excel_Files[[#This Row],[ELEVATION_NU]]</f>
        <v>287</v>
      </c>
    </row>
    <row r="306" spans="7:11">
      <c r="G306">
        <v>29.566666999999899</v>
      </c>
      <c r="H306">
        <v>106.516667</v>
      </c>
      <c r="I306">
        <v>262</v>
      </c>
      <c r="J306">
        <f>SQRT((Table_Query_from_Excel_Files[[#This Row],[Station latitude]]-Table_Query_from_Excel_Files[[#This Row],[LATITUDE_NU]])^2+(Table_Query_from_Excel_Files[[#This Row],[Station longitude]]-Table_Query_from_Excel_Files[[#This Row],[LONGITUDE_NU]])^2)</f>
        <v>110.54405522812057</v>
      </c>
      <c r="K306">
        <f>Table_Query_from_Excel_Files[[#This Row],[Station altitude]]-Table_Query_from_Excel_Files[[#This Row],[ELEVATION_NU]]</f>
        <v>262</v>
      </c>
    </row>
    <row r="307" spans="7:11">
      <c r="G307">
        <v>29.816666999999899</v>
      </c>
      <c r="H307">
        <v>106.36666700000001</v>
      </c>
      <c r="I307">
        <v>800</v>
      </c>
      <c r="J307">
        <f>SQRT((Table_Query_from_Excel_Files[[#This Row],[Station latitude]]-Table_Query_from_Excel_Files[[#This Row],[LATITUDE_NU]])^2+(Table_Query_from_Excel_Files[[#This Row],[Station longitude]]-Table_Query_from_Excel_Files[[#This Row],[LONGITUDE_NU]])^2)</f>
        <v>110.46674377240316</v>
      </c>
      <c r="K307">
        <f>Table_Query_from_Excel_Files[[#This Row],[Station altitude]]-Table_Query_from_Excel_Files[[#This Row],[ELEVATION_NU]]</f>
        <v>800</v>
      </c>
    </row>
    <row r="308" spans="7:11">
      <c r="G308">
        <v>34.233333000000002</v>
      </c>
      <c r="H308">
        <v>108.95</v>
      </c>
      <c r="I308">
        <v>400</v>
      </c>
      <c r="J308">
        <f>SQRT((Table_Query_from_Excel_Files[[#This Row],[Station latitude]]-Table_Query_from_Excel_Files[[#This Row],[LATITUDE_NU]])^2+(Table_Query_from_Excel_Files[[#This Row],[Station longitude]]-Table_Query_from_Excel_Files[[#This Row],[LONGITUDE_NU]])^2)</f>
        <v>114.20167944600854</v>
      </c>
      <c r="K308">
        <f>Table_Query_from_Excel_Files[[#This Row],[Station altitude]]-Table_Query_from_Excel_Files[[#This Row],[ELEVATION_NU]]</f>
        <v>400</v>
      </c>
    </row>
    <row r="309" spans="7:11">
      <c r="G309">
        <v>34.366667</v>
      </c>
      <c r="H309">
        <v>108.849999999999</v>
      </c>
      <c r="I309">
        <v>366</v>
      </c>
      <c r="J309">
        <f>SQRT((Table_Query_from_Excel_Files[[#This Row],[Station latitude]]-Table_Query_from_Excel_Files[[#This Row],[LATITUDE_NU]])^2+(Table_Query_from_Excel_Files[[#This Row],[Station longitude]]-Table_Query_from_Excel_Files[[#This Row],[LONGITUDE_NU]])^2)</f>
        <v>114.14635474113341</v>
      </c>
      <c r="K309">
        <f>Table_Query_from_Excel_Files[[#This Row],[Station altitude]]-Table_Query_from_Excel_Files[[#This Row],[ELEVATION_NU]]</f>
        <v>366</v>
      </c>
    </row>
    <row r="310" spans="7:11">
      <c r="G310">
        <v>33.833333000000003</v>
      </c>
      <c r="H310">
        <v>108.8</v>
      </c>
      <c r="I310">
        <v>1800</v>
      </c>
      <c r="J310">
        <f>SQRT((Table_Query_from_Excel_Files[[#This Row],[Station latitude]]-Table_Query_from_Excel_Files[[#This Row],[LATITUDE_NU]])^2+(Table_Query_from_Excel_Files[[#This Row],[Station longitude]]-Table_Query_from_Excel_Files[[#This Row],[LONGITUDE_NU]])^2)</f>
        <v>113.93916983148898</v>
      </c>
      <c r="K310">
        <f>Table_Query_from_Excel_Files[[#This Row],[Station altitude]]-Table_Query_from_Excel_Files[[#This Row],[ELEVATION_NU]]</f>
        <v>1800</v>
      </c>
    </row>
    <row r="311" spans="7:11">
      <c r="G311">
        <v>24.466667000000001</v>
      </c>
      <c r="H311">
        <v>118.133332999999</v>
      </c>
      <c r="I311">
        <v>50</v>
      </c>
      <c r="J311">
        <f>SQRT((Table_Query_from_Excel_Files[[#This Row],[Station latitude]]-Table_Query_from_Excel_Files[[#This Row],[LATITUDE_NU]])^2+(Table_Query_from_Excel_Files[[#This Row],[Station longitude]]-Table_Query_from_Excel_Files[[#This Row],[LONGITUDE_NU]])^2)</f>
        <v>120.64038361915773</v>
      </c>
      <c r="K311">
        <f>Table_Query_from_Excel_Files[[#This Row],[Station altitude]]-Table_Query_from_Excel_Files[[#This Row],[ELEVATION_NU]]</f>
        <v>50</v>
      </c>
    </row>
    <row r="312" spans="7:11">
      <c r="G312">
        <v>24.85</v>
      </c>
      <c r="H312">
        <v>118.033333</v>
      </c>
      <c r="I312">
        <v>686</v>
      </c>
      <c r="J312">
        <f>SQRT((Table_Query_from_Excel_Files[[#This Row],[Station latitude]]-Table_Query_from_Excel_Files[[#This Row],[LATITUDE_NU]])^2+(Table_Query_from_Excel_Files[[#This Row],[Station longitude]]-Table_Query_from_Excel_Files[[#This Row],[LONGITUDE_NU]])^2)</f>
        <v>120.62085308556264</v>
      </c>
      <c r="K312">
        <f>Table_Query_from_Excel_Files[[#This Row],[Station altitude]]-Table_Query_from_Excel_Files[[#This Row],[ELEVATION_NU]]</f>
        <v>686</v>
      </c>
    </row>
    <row r="313" spans="7:11">
      <c r="G313">
        <v>22.266667000000002</v>
      </c>
      <c r="H313">
        <v>113.566667</v>
      </c>
      <c r="I313">
        <v>40</v>
      </c>
      <c r="J313">
        <f>SQRT((Table_Query_from_Excel_Files[[#This Row],[Station latitude]]-Table_Query_from_Excel_Files[[#This Row],[LATITUDE_NU]])^2+(Table_Query_from_Excel_Files[[#This Row],[Station longitude]]-Table_Query_from_Excel_Files[[#This Row],[LONGITUDE_NU]])^2)</f>
        <v>115.7289605620727</v>
      </c>
      <c r="K313">
        <f>Table_Query_from_Excel_Files[[#This Row],[Station altitude]]-Table_Query_from_Excel_Files[[#This Row],[ELEVATION_NU]]</f>
        <v>40</v>
      </c>
    </row>
    <row r="314" spans="7:11">
      <c r="G314">
        <v>22.1999999999999</v>
      </c>
      <c r="H314">
        <v>113.516667</v>
      </c>
      <c r="I314">
        <v>45</v>
      </c>
      <c r="J314">
        <f>SQRT((Table_Query_from_Excel_Files[[#This Row],[Station latitude]]-Table_Query_from_Excel_Files[[#This Row],[LATITUDE_NU]])^2+(Table_Query_from_Excel_Files[[#This Row],[Station longitude]]-Table_Query_from_Excel_Files[[#This Row],[LONGITUDE_NU]])^2)</f>
        <v>115.66708125819068</v>
      </c>
      <c r="K314">
        <f>Table_Query_from_Excel_Files[[#This Row],[Station altitude]]-Table_Query_from_Excel_Files[[#This Row],[ELEVATION_NU]]</f>
        <v>45</v>
      </c>
    </row>
    <row r="315" spans="7:11">
      <c r="G315">
        <v>4.7</v>
      </c>
      <c r="H315">
        <v>-74.14</v>
      </c>
      <c r="J315">
        <f>SQRT((Table_Query_from_Excel_Files[[#This Row],[Station latitude]]-Table_Query_from_Excel_Files[[#This Row],[LATITUDE_NU]])^2+(Table_Query_from_Excel_Files[[#This Row],[Station longitude]]-Table_Query_from_Excel_Files[[#This Row],[LONGITUDE_NU]])^2)</f>
        <v>74.288825539242438</v>
      </c>
      <c r="K315">
        <f>Table_Query_from_Excel_Files[[#This Row],[Station altitude]]-Table_Query_from_Excel_Files[[#This Row],[ELEVATION_NU]]</f>
        <v>0</v>
      </c>
    </row>
    <row r="316" spans="7:11">
      <c r="G316">
        <v>35.07</v>
      </c>
      <c r="H316">
        <v>32.89</v>
      </c>
      <c r="I316">
        <v>362</v>
      </c>
      <c r="J316">
        <f>SQRT((Table_Query_from_Excel_Files[[#This Row],[Station latitude]]-Table_Query_from_Excel_Files[[#This Row],[LATITUDE_NU]])^2+(Table_Query_from_Excel_Files[[#This Row],[Station longitude]]-Table_Query_from_Excel_Files[[#This Row],[LONGITUDE_NU]])^2)</f>
        <v>48.079694258595282</v>
      </c>
      <c r="K316">
        <f>Table_Query_from_Excel_Files[[#This Row],[Station altitude]]-Table_Query_from_Excel_Files[[#This Row],[ELEVATION_NU]]</f>
        <v>362</v>
      </c>
    </row>
    <row r="317" spans="7:11">
      <c r="G317">
        <v>49.735084444000002</v>
      </c>
      <c r="H317">
        <v>16.034196944000001</v>
      </c>
      <c r="I317">
        <v>735</v>
      </c>
      <c r="J317">
        <f>SQRT((Table_Query_from_Excel_Files[[#This Row],[Station latitude]]-Table_Query_from_Excel_Files[[#This Row],[LATITUDE_NU]])^2+(Table_Query_from_Excel_Files[[#This Row],[Station longitude]]-Table_Query_from_Excel_Files[[#This Row],[LONGITUDE_NU]])^2)</f>
        <v>52.255852268342061</v>
      </c>
      <c r="K317">
        <f>Table_Query_from_Excel_Files[[#This Row],[Station altitude]]-Table_Query_from_Excel_Files[[#This Row],[ELEVATION_NU]]</f>
        <v>735</v>
      </c>
    </row>
    <row r="318" spans="7:11">
      <c r="G318">
        <v>49.573394</v>
      </c>
      <c r="H318">
        <v>15.080278</v>
      </c>
      <c r="I318">
        <v>535</v>
      </c>
      <c r="J318">
        <f>SQRT((Table_Query_from_Excel_Files[[#This Row],[Station latitude]]-Table_Query_from_Excel_Files[[#This Row],[LATITUDE_NU]])^2+(Table_Query_from_Excel_Files[[#This Row],[Station longitude]]-Table_Query_from_Excel_Files[[#This Row],[LONGITUDE_NU]])^2)</f>
        <v>51.816369780567605</v>
      </c>
      <c r="K318">
        <f>Table_Query_from_Excel_Files[[#This Row],[Station altitude]]-Table_Query_from_Excel_Files[[#This Row],[ELEVATION_NU]]</f>
        <v>535</v>
      </c>
    </row>
    <row r="319" spans="7:11">
      <c r="G319">
        <v>50.126389000000003</v>
      </c>
      <c r="H319">
        <v>14.384648</v>
      </c>
      <c r="I319">
        <v>270</v>
      </c>
      <c r="J319">
        <f>SQRT((Table_Query_from_Excel_Files[[#This Row],[Station latitude]]-Table_Query_from_Excel_Files[[#This Row],[LATITUDE_NU]])^2+(Table_Query_from_Excel_Files[[#This Row],[Station longitude]]-Table_Query_from_Excel_Files[[#This Row],[LONGITUDE_NU]])^2)</f>
        <v>52.149525139383826</v>
      </c>
      <c r="K319">
        <f>Table_Query_from_Excel_Files[[#This Row],[Station altitude]]-Table_Query_from_Excel_Files[[#This Row],[ELEVATION_NU]]</f>
        <v>270</v>
      </c>
    </row>
    <row r="320" spans="7:11">
      <c r="G320">
        <v>49.066667000000002</v>
      </c>
      <c r="H320">
        <v>13.6</v>
      </c>
      <c r="I320">
        <v>1118</v>
      </c>
      <c r="J320">
        <f>SQRT((Table_Query_from_Excel_Files[[#This Row],[Station latitude]]-Table_Query_from_Excel_Files[[#This Row],[LATITUDE_NU]])^2+(Table_Query_from_Excel_Files[[#This Row],[Station longitude]]-Table_Query_from_Excel_Files[[#This Row],[LONGITUDE_NU]])^2)</f>
        <v>50.916576971443092</v>
      </c>
      <c r="K320">
        <f>Table_Query_from_Excel_Files[[#This Row],[Station altitude]]-Table_Query_from_Excel_Files[[#This Row],[ELEVATION_NU]]</f>
        <v>1118</v>
      </c>
    </row>
    <row r="321" spans="7:11">
      <c r="G321">
        <v>50.661090000000002</v>
      </c>
      <c r="H321">
        <v>14.040290000000001</v>
      </c>
      <c r="I321">
        <v>147</v>
      </c>
      <c r="J321">
        <f>SQRT((Table_Query_from_Excel_Files[[#This Row],[Station latitude]]-Table_Query_from_Excel_Files[[#This Row],[LATITUDE_NU]])^2+(Table_Query_from_Excel_Files[[#This Row],[Station longitude]]-Table_Query_from_Excel_Files[[#This Row],[LONGITUDE_NU]])^2)</f>
        <v>52.570674175553435</v>
      </c>
      <c r="K321">
        <f>Table_Query_from_Excel_Files[[#This Row],[Station altitude]]-Table_Query_from_Excel_Files[[#This Row],[ELEVATION_NU]]</f>
        <v>147</v>
      </c>
    </row>
    <row r="322" spans="7:11">
      <c r="G322">
        <v>50.585765833300002</v>
      </c>
      <c r="H322">
        <v>13.6734180555999</v>
      </c>
      <c r="I322">
        <v>265</v>
      </c>
      <c r="J322">
        <f>SQRT((Table_Query_from_Excel_Files[[#This Row],[Station latitude]]-Table_Query_from_Excel_Files[[#This Row],[LATITUDE_NU]])^2+(Table_Query_from_Excel_Files[[#This Row],[Station longitude]]-Table_Query_from_Excel_Files[[#This Row],[LONGITUDE_NU]])^2)</f>
        <v>52.401164741488977</v>
      </c>
      <c r="K322">
        <f>Table_Query_from_Excel_Files[[#This Row],[Station altitude]]-Table_Query_from_Excel_Files[[#This Row],[ELEVATION_NU]]</f>
        <v>265</v>
      </c>
    </row>
    <row r="323" spans="7:11">
      <c r="G323">
        <v>50.149999999999899</v>
      </c>
      <c r="H323">
        <v>15.066667000000001</v>
      </c>
      <c r="J323">
        <f>SQRT((Table_Query_from_Excel_Files[[#This Row],[Station latitude]]-Table_Query_from_Excel_Files[[#This Row],[LATITUDE_NU]])^2+(Table_Query_from_Excel_Files[[#This Row],[Station longitude]]-Table_Query_from_Excel_Files[[#This Row],[LONGITUDE_NU]])^2)</f>
        <v>52.364367221316435</v>
      </c>
      <c r="K323">
        <f>Table_Query_from_Excel_Files[[#This Row],[Station altitude]]-Table_Query_from_Excel_Files[[#This Row],[ELEVATION_NU]]</f>
        <v>0</v>
      </c>
    </row>
    <row r="324" spans="7:11">
      <c r="G324">
        <v>52.802222</v>
      </c>
      <c r="H324">
        <v>10.759444</v>
      </c>
      <c r="I324">
        <v>74</v>
      </c>
      <c r="J324">
        <f>SQRT((Table_Query_from_Excel_Files[[#This Row],[Station latitude]]-Table_Query_from_Excel_Files[[#This Row],[LATITUDE_NU]])^2+(Table_Query_from_Excel_Files[[#This Row],[Station longitude]]-Table_Query_from_Excel_Files[[#This Row],[LONGITUDE_NU]])^2)</f>
        <v>53.887292410422887</v>
      </c>
      <c r="K324">
        <f>Table_Query_from_Excel_Files[[#This Row],[Station altitude]]-Table_Query_from_Excel_Files[[#This Row],[ELEVATION_NU]]</f>
        <v>74</v>
      </c>
    </row>
    <row r="325" spans="7:11">
      <c r="G325">
        <v>47.914721999999898</v>
      </c>
      <c r="H325">
        <v>7.9086109999999898</v>
      </c>
      <c r="I325">
        <v>1205</v>
      </c>
      <c r="J325">
        <f>SQRT((Table_Query_from_Excel_Files[[#This Row],[Station latitude]]-Table_Query_from_Excel_Files[[#This Row],[LATITUDE_NU]])^2+(Table_Query_from_Excel_Files[[#This Row],[Station longitude]]-Table_Query_from_Excel_Files[[#This Row],[LONGITUDE_NU]])^2)</f>
        <v>48.563017948708612</v>
      </c>
      <c r="K325">
        <f>Table_Query_from_Excel_Files[[#This Row],[Station altitude]]-Table_Query_from_Excel_Files[[#This Row],[ELEVATION_NU]]</f>
        <v>1205</v>
      </c>
    </row>
    <row r="326" spans="7:11">
      <c r="G326">
        <v>49.7647219999999</v>
      </c>
      <c r="H326">
        <v>7.05194399999999</v>
      </c>
      <c r="I326">
        <v>480</v>
      </c>
      <c r="J326">
        <f>SQRT((Table_Query_from_Excel_Files[[#This Row],[Station latitude]]-Table_Query_from_Excel_Files[[#This Row],[LATITUDE_NU]])^2+(Table_Query_from_Excel_Files[[#This Row],[Station longitude]]-Table_Query_from_Excel_Files[[#This Row],[LONGITUDE_NU]])^2)</f>
        <v>50.261888841511016</v>
      </c>
      <c r="K326">
        <f>Table_Query_from_Excel_Files[[#This Row],[Station altitude]]-Table_Query_from_Excel_Files[[#This Row],[ELEVATION_NU]]</f>
        <v>480</v>
      </c>
    </row>
    <row r="327" spans="7:11">
      <c r="G327">
        <v>48.819443999999898</v>
      </c>
      <c r="H327">
        <v>13.219167000000001</v>
      </c>
      <c r="I327">
        <v>1016</v>
      </c>
      <c r="J327">
        <f>SQRT((Table_Query_from_Excel_Files[[#This Row],[Station latitude]]-Table_Query_from_Excel_Files[[#This Row],[LATITUDE_NU]])^2+(Table_Query_from_Excel_Files[[#This Row],[Station longitude]]-Table_Query_from_Excel_Files[[#This Row],[LONGITUDE_NU]])^2)</f>
        <v>50.577509711758395</v>
      </c>
      <c r="K327">
        <f>Table_Query_from_Excel_Files[[#This Row],[Station altitude]]-Table_Query_from_Excel_Files[[#This Row],[ELEVATION_NU]]</f>
        <v>1016</v>
      </c>
    </row>
    <row r="328" spans="7:11">
      <c r="G328">
        <v>54.683332999999898</v>
      </c>
      <c r="H328">
        <v>13.4333329999999</v>
      </c>
      <c r="I328">
        <v>42</v>
      </c>
      <c r="J328">
        <f>SQRT((Table_Query_from_Excel_Files[[#This Row],[Station latitude]]-Table_Query_from_Excel_Files[[#This Row],[LATITUDE_NU]])^2+(Table_Query_from_Excel_Files[[#This Row],[Station longitude]]-Table_Query_from_Excel_Files[[#This Row],[LONGITUDE_NU]])^2)</f>
        <v>56.309158610991197</v>
      </c>
      <c r="K328">
        <f>Table_Query_from_Excel_Files[[#This Row],[Station altitude]]-Table_Query_from_Excel_Files[[#This Row],[ELEVATION_NU]]</f>
        <v>42</v>
      </c>
    </row>
    <row r="329" spans="7:11">
      <c r="G329">
        <v>53.166666999999897</v>
      </c>
      <c r="H329">
        <v>13.033333000000001</v>
      </c>
      <c r="I329">
        <v>62</v>
      </c>
      <c r="J329">
        <f>SQRT((Table_Query_from_Excel_Files[[#This Row],[Station latitude]]-Table_Query_from_Excel_Files[[#This Row],[LATITUDE_NU]])^2+(Table_Query_from_Excel_Files[[#This Row],[Station longitude]]-Table_Query_from_Excel_Files[[#This Row],[LONGITUDE_NU]])^2)</f>
        <v>54.740864525304744</v>
      </c>
      <c r="K329">
        <f>Table_Query_from_Excel_Files[[#This Row],[Station altitude]]-Table_Query_from_Excel_Files[[#This Row],[ELEVATION_NU]]</f>
        <v>62</v>
      </c>
    </row>
    <row r="330" spans="7:11">
      <c r="G330">
        <v>50.649999999999899</v>
      </c>
      <c r="H330">
        <v>10.766667</v>
      </c>
      <c r="I330">
        <v>937</v>
      </c>
      <c r="J330">
        <f>SQRT((Table_Query_from_Excel_Files[[#This Row],[Station latitude]]-Table_Query_from_Excel_Files[[#This Row],[LATITUDE_NU]])^2+(Table_Query_from_Excel_Files[[#This Row],[Station longitude]]-Table_Query_from_Excel_Files[[#This Row],[LONGITUDE_NU]])^2)</f>
        <v>51.781691921845102</v>
      </c>
      <c r="K330">
        <f>Table_Query_from_Excel_Files[[#This Row],[Station altitude]]-Table_Query_from_Excel_Files[[#This Row],[ELEVATION_NU]]</f>
        <v>937</v>
      </c>
    </row>
    <row r="331" spans="7:11">
      <c r="G331">
        <v>54.1</v>
      </c>
      <c r="H331">
        <v>9.6666670000000003</v>
      </c>
      <c r="I331">
        <v>75</v>
      </c>
      <c r="J331">
        <f>SQRT((Table_Query_from_Excel_Files[[#This Row],[Station latitude]]-Table_Query_from_Excel_Files[[#This Row],[LATITUDE_NU]])^2+(Table_Query_from_Excel_Files[[#This Row],[Station longitude]]-Table_Query_from_Excel_Files[[#This Row],[LONGITUDE_NU]])^2)</f>
        <v>54.956841711372839</v>
      </c>
      <c r="K331">
        <f>Table_Query_from_Excel_Files[[#This Row],[Station altitude]]-Table_Query_from_Excel_Files[[#This Row],[ELEVATION_NU]]</f>
        <v>75</v>
      </c>
    </row>
    <row r="332" spans="7:11">
      <c r="G332">
        <v>52.85</v>
      </c>
      <c r="H332">
        <v>8.6999999999999904</v>
      </c>
      <c r="I332">
        <v>52</v>
      </c>
      <c r="J332">
        <f>SQRT((Table_Query_from_Excel_Files[[#This Row],[Station latitude]]-Table_Query_from_Excel_Files[[#This Row],[LATITUDE_NU]])^2+(Table_Query_from_Excel_Files[[#This Row],[Station longitude]]-Table_Query_from_Excel_Files[[#This Row],[LONGITUDE_NU]])^2)</f>
        <v>53.561296660928591</v>
      </c>
      <c r="K332">
        <f>Table_Query_from_Excel_Files[[#This Row],[Station altitude]]-Table_Query_from_Excel_Files[[#This Row],[ELEVATION_NU]]</f>
        <v>52</v>
      </c>
    </row>
    <row r="333" spans="7:11">
      <c r="G333">
        <v>52.316667000000002</v>
      </c>
      <c r="H333">
        <v>9.3666669999999908</v>
      </c>
      <c r="I333">
        <v>148</v>
      </c>
      <c r="J333">
        <f>SQRT((Table_Query_from_Excel_Files[[#This Row],[Station latitude]]-Table_Query_from_Excel_Files[[#This Row],[LATITUDE_NU]])^2+(Table_Query_from_Excel_Files[[#This Row],[Station longitude]]-Table_Query_from_Excel_Files[[#This Row],[LONGITUDE_NU]])^2)</f>
        <v>53.148547455953853</v>
      </c>
      <c r="K333">
        <f>Table_Query_from_Excel_Files[[#This Row],[Station altitude]]-Table_Query_from_Excel_Files[[#This Row],[ELEVATION_NU]]</f>
        <v>148</v>
      </c>
    </row>
    <row r="334" spans="7:11">
      <c r="G334">
        <v>51.116667</v>
      </c>
      <c r="H334">
        <v>7.6333330000000004</v>
      </c>
      <c r="I334">
        <v>510</v>
      </c>
      <c r="J334">
        <f>SQRT((Table_Query_from_Excel_Files[[#This Row],[Station latitude]]-Table_Query_from_Excel_Files[[#This Row],[LATITUDE_NU]])^2+(Table_Query_from_Excel_Files[[#This Row],[Station longitude]]-Table_Query_from_Excel_Files[[#This Row],[LONGITUDE_NU]])^2)</f>
        <v>51.683473353459696</v>
      </c>
      <c r="K334">
        <f>Table_Query_from_Excel_Files[[#This Row],[Station altitude]]-Table_Query_from_Excel_Files[[#This Row],[ELEVATION_NU]]</f>
        <v>510</v>
      </c>
    </row>
    <row r="335" spans="7:11">
      <c r="G335">
        <v>50.333333000000003</v>
      </c>
      <c r="H335">
        <v>8.5333330000000007</v>
      </c>
      <c r="I335">
        <v>485</v>
      </c>
      <c r="J335">
        <f>SQRT((Table_Query_from_Excel_Files[[#This Row],[Station latitude]]-Table_Query_from_Excel_Files[[#This Row],[LATITUDE_NU]])^2+(Table_Query_from_Excel_Files[[#This Row],[Station longitude]]-Table_Query_from_Excel_Files[[#This Row],[LONGITUDE_NU]])^2)</f>
        <v>51.051563962113619</v>
      </c>
      <c r="K335">
        <f>Table_Query_from_Excel_Files[[#This Row],[Station altitude]]-Table_Query_from_Excel_Files[[#This Row],[ELEVATION_NU]]</f>
        <v>485</v>
      </c>
    </row>
    <row r="336" spans="7:11">
      <c r="G336">
        <v>49.833333000000003</v>
      </c>
      <c r="H336">
        <v>7.8666669999999899</v>
      </c>
      <c r="I336">
        <v>230</v>
      </c>
      <c r="J336">
        <f>SQRT((Table_Query_from_Excel_Files[[#This Row],[Station latitude]]-Table_Query_from_Excel_Files[[#This Row],[LATITUDE_NU]])^2+(Table_Query_from_Excel_Files[[#This Row],[Station longitude]]-Table_Query_from_Excel_Files[[#This Row],[LONGITUDE_NU]])^2)</f>
        <v>50.450426436034988</v>
      </c>
      <c r="K336">
        <f>Table_Query_from_Excel_Files[[#This Row],[Station altitude]]-Table_Query_from_Excel_Files[[#This Row],[ELEVATION_NU]]</f>
        <v>230</v>
      </c>
    </row>
    <row r="337" spans="7:11">
      <c r="G337">
        <v>49.25</v>
      </c>
      <c r="H337">
        <v>10.583333</v>
      </c>
      <c r="I337">
        <v>481</v>
      </c>
      <c r="J337">
        <f>SQRT((Table_Query_from_Excel_Files[[#This Row],[Station latitude]]-Table_Query_from_Excel_Files[[#This Row],[LATITUDE_NU]])^2+(Table_Query_from_Excel_Files[[#This Row],[Station longitude]]-Table_Query_from_Excel_Files[[#This Row],[LONGITUDE_NU]])^2)</f>
        <v>50.37429341825937</v>
      </c>
      <c r="K337">
        <f>Table_Query_from_Excel_Files[[#This Row],[Station altitude]]-Table_Query_from_Excel_Files[[#This Row],[ELEVATION_NU]]</f>
        <v>481</v>
      </c>
    </row>
    <row r="338" spans="7:11">
      <c r="G338">
        <v>48.483330000000002</v>
      </c>
      <c r="H338">
        <v>8.9333329999999904</v>
      </c>
      <c r="I338">
        <v>427</v>
      </c>
      <c r="J338">
        <f>SQRT((Table_Query_from_Excel_Files[[#This Row],[Station latitude]]-Table_Query_from_Excel_Files[[#This Row],[LATITUDE_NU]])^2+(Table_Query_from_Excel_Files[[#This Row],[Station longitude]]-Table_Query_from_Excel_Files[[#This Row],[LONGITUDE_NU]])^2)</f>
        <v>49.299469838709108</v>
      </c>
      <c r="K338">
        <f>Table_Query_from_Excel_Files[[#This Row],[Station altitude]]-Table_Query_from_Excel_Files[[#This Row],[ELEVATION_NU]]</f>
        <v>427</v>
      </c>
    </row>
    <row r="339" spans="7:11">
      <c r="G339">
        <v>48.016666999999899</v>
      </c>
      <c r="H339">
        <v>11.35</v>
      </c>
      <c r="I339">
        <v>729</v>
      </c>
      <c r="J339">
        <f>SQRT((Table_Query_from_Excel_Files[[#This Row],[Station latitude]]-Table_Query_from_Excel_Files[[#This Row],[LATITUDE_NU]])^2+(Table_Query_from_Excel_Files[[#This Row],[Station longitude]]-Table_Query_from_Excel_Files[[#This Row],[LONGITUDE_NU]])^2)</f>
        <v>49.33987038682691</v>
      </c>
      <c r="K339">
        <f>Table_Query_from_Excel_Files[[#This Row],[Station altitude]]-Table_Query_from_Excel_Files[[#This Row],[ELEVATION_NU]]</f>
        <v>729</v>
      </c>
    </row>
    <row r="340" spans="7:11">
      <c r="G340">
        <v>50.316667000000002</v>
      </c>
      <c r="H340">
        <v>11.883333</v>
      </c>
      <c r="I340">
        <v>568</v>
      </c>
      <c r="J340">
        <f>SQRT((Table_Query_from_Excel_Files[[#This Row],[Station latitude]]-Table_Query_from_Excel_Files[[#This Row],[LATITUDE_NU]])^2+(Table_Query_from_Excel_Files[[#This Row],[Station longitude]]-Table_Query_from_Excel_Files[[#This Row],[LONGITUDE_NU]])^2)</f>
        <v>51.700876019442632</v>
      </c>
      <c r="K340">
        <f>Table_Query_from_Excel_Files[[#This Row],[Station altitude]]-Table_Query_from_Excel_Files[[#This Row],[ELEVATION_NU]]</f>
        <v>568</v>
      </c>
    </row>
    <row r="341" spans="7:11">
      <c r="G341">
        <v>53.75</v>
      </c>
      <c r="H341">
        <v>14.066667000000001</v>
      </c>
      <c r="I341">
        <v>1</v>
      </c>
      <c r="J341">
        <f>SQRT((Table_Query_from_Excel_Files[[#This Row],[Station latitude]]-Table_Query_from_Excel_Files[[#This Row],[LATITUDE_NU]])^2+(Table_Query_from_Excel_Files[[#This Row],[Station longitude]]-Table_Query_from_Excel_Files[[#This Row],[LONGITUDE_NU]])^2)</f>
        <v>55.560180169694277</v>
      </c>
      <c r="K341">
        <f>Table_Query_from_Excel_Files[[#This Row],[Station altitude]]-Table_Query_from_Excel_Files[[#This Row],[ELEVATION_NU]]</f>
        <v>1</v>
      </c>
    </row>
    <row r="342" spans="7:11">
      <c r="G342">
        <v>52.116667</v>
      </c>
      <c r="H342">
        <v>12.4666669999999</v>
      </c>
      <c r="I342">
        <v>107</v>
      </c>
      <c r="J342">
        <f>SQRT((Table_Query_from_Excel_Files[[#This Row],[Station latitude]]-Table_Query_from_Excel_Files[[#This Row],[LATITUDE_NU]])^2+(Table_Query_from_Excel_Files[[#This Row],[Station longitude]]-Table_Query_from_Excel_Files[[#This Row],[LONGITUDE_NU]])^2)</f>
        <v>53.586983170148471</v>
      </c>
      <c r="K342">
        <f>Table_Query_from_Excel_Files[[#This Row],[Station altitude]]-Table_Query_from_Excel_Files[[#This Row],[ELEVATION_NU]]</f>
        <v>107</v>
      </c>
    </row>
    <row r="343" spans="7:11">
      <c r="G343">
        <v>52.049999999999898</v>
      </c>
      <c r="H343">
        <v>7.6666670000000003</v>
      </c>
      <c r="I343">
        <v>43</v>
      </c>
      <c r="J343">
        <f>SQRT((Table_Query_from_Excel_Files[[#This Row],[Station latitude]]-Table_Query_from_Excel_Files[[#This Row],[LATITUDE_NU]])^2+(Table_Query_from_Excel_Files[[#This Row],[Station longitude]]-Table_Query_from_Excel_Files[[#This Row],[LONGITUDE_NU]])^2)</f>
        <v>52.611598368505</v>
      </c>
      <c r="K343">
        <f>Table_Query_from_Excel_Files[[#This Row],[Station altitude]]-Table_Query_from_Excel_Files[[#This Row],[ELEVATION_NU]]</f>
        <v>43</v>
      </c>
    </row>
    <row r="344" spans="7:11">
      <c r="G344">
        <v>51.033332999999899</v>
      </c>
      <c r="H344">
        <v>10.15</v>
      </c>
      <c r="I344">
        <v>380</v>
      </c>
      <c r="J344">
        <f>SQRT((Table_Query_from_Excel_Files[[#This Row],[Station latitude]]-Table_Query_from_Excel_Files[[#This Row],[LATITUDE_NU]])^2+(Table_Query_from_Excel_Files[[#This Row],[Station longitude]]-Table_Query_from_Excel_Files[[#This Row],[LONGITUDE_NU]])^2)</f>
        <v>52.032908597241402</v>
      </c>
      <c r="K344">
        <f>Table_Query_from_Excel_Files[[#This Row],[Station altitude]]-Table_Query_from_Excel_Files[[#This Row],[ELEVATION_NU]]</f>
        <v>380</v>
      </c>
    </row>
    <row r="345" spans="7:11">
      <c r="G345">
        <v>50.03</v>
      </c>
      <c r="H345">
        <v>12.066667000000001</v>
      </c>
      <c r="I345">
        <v>595</v>
      </c>
      <c r="J345">
        <f>SQRT((Table_Query_from_Excel_Files[[#This Row],[Station latitude]]-Table_Query_from_Excel_Files[[#This Row],[LATITUDE_NU]])^2+(Table_Query_from_Excel_Files[[#This Row],[Station longitude]]-Table_Query_from_Excel_Files[[#This Row],[LONGITUDE_NU]])^2)</f>
        <v>51.464602908104602</v>
      </c>
      <c r="K345">
        <f>Table_Query_from_Excel_Files[[#This Row],[Station altitude]]-Table_Query_from_Excel_Files[[#This Row],[ELEVATION_NU]]</f>
        <v>595</v>
      </c>
    </row>
    <row r="346" spans="7:11">
      <c r="G346">
        <v>50.833333000000003</v>
      </c>
      <c r="H346">
        <v>14.766667</v>
      </c>
      <c r="I346">
        <v>490</v>
      </c>
      <c r="J346">
        <f>SQRT((Table_Query_from_Excel_Files[[#This Row],[Station latitude]]-Table_Query_from_Excel_Files[[#This Row],[LATITUDE_NU]])^2+(Table_Query_from_Excel_Files[[#This Row],[Station longitude]]-Table_Query_from_Excel_Files[[#This Row],[LONGITUDE_NU]])^2)</f>
        <v>52.93469748829947</v>
      </c>
      <c r="K346">
        <f>Table_Query_from_Excel_Files[[#This Row],[Station altitude]]-Table_Query_from_Excel_Files[[#This Row],[ELEVATION_NU]]</f>
        <v>490</v>
      </c>
    </row>
    <row r="347" spans="7:11">
      <c r="G347">
        <v>53.75</v>
      </c>
      <c r="H347">
        <v>14.066667000000001</v>
      </c>
      <c r="I347">
        <v>1</v>
      </c>
      <c r="J347">
        <f>SQRT((Table_Query_from_Excel_Files[[#This Row],[Station latitude]]-Table_Query_from_Excel_Files[[#This Row],[LATITUDE_NU]])^2+(Table_Query_from_Excel_Files[[#This Row],[Station longitude]]-Table_Query_from_Excel_Files[[#This Row],[LONGITUDE_NU]])^2)</f>
        <v>55.560180169694277</v>
      </c>
      <c r="K347">
        <f>Table_Query_from_Excel_Files[[#This Row],[Station altitude]]-Table_Query_from_Excel_Files[[#This Row],[ELEVATION_NU]]</f>
        <v>1</v>
      </c>
    </row>
    <row r="348" spans="7:11">
      <c r="G348">
        <v>50.566667000000002</v>
      </c>
      <c r="H348">
        <v>11.816667000000001</v>
      </c>
      <c r="I348">
        <v>500</v>
      </c>
      <c r="J348">
        <f>SQRT((Table_Query_from_Excel_Files[[#This Row],[Station latitude]]-Table_Query_from_Excel_Files[[#This Row],[LATITUDE_NU]])^2+(Table_Query_from_Excel_Files[[#This Row],[Station longitude]]-Table_Query_from_Excel_Files[[#This Row],[LONGITUDE_NU]])^2)</f>
        <v>51.929003750098829</v>
      </c>
      <c r="K348">
        <f>Table_Query_from_Excel_Files[[#This Row],[Station altitude]]-Table_Query_from_Excel_Files[[#This Row],[ELEVATION_NU]]</f>
        <v>500</v>
      </c>
    </row>
    <row r="349" spans="7:11">
      <c r="G349">
        <v>47.651389000000002</v>
      </c>
      <c r="H349">
        <v>11.203333000000001</v>
      </c>
      <c r="I349">
        <v>622</v>
      </c>
      <c r="J349">
        <f>SQRT((Table_Query_from_Excel_Files[[#This Row],[Station latitude]]-Table_Query_from_Excel_Files[[#This Row],[LATITUDE_NU]])^2+(Table_Query_from_Excel_Files[[#This Row],[Station longitude]]-Table_Query_from_Excel_Files[[#This Row],[LONGITUDE_NU]])^2)</f>
        <v>48.950684815824694</v>
      </c>
      <c r="K349">
        <f>Table_Query_from_Excel_Files[[#This Row],[Station altitude]]-Table_Query_from_Excel_Files[[#This Row],[ELEVATION_NU]]</f>
        <v>622</v>
      </c>
    </row>
    <row r="350" spans="7:11">
      <c r="G350">
        <v>54.074722000000001</v>
      </c>
      <c r="H350">
        <v>9.7927780000000002</v>
      </c>
      <c r="I350">
        <v>15</v>
      </c>
      <c r="J350">
        <f>SQRT((Table_Query_from_Excel_Files[[#This Row],[Station latitude]]-Table_Query_from_Excel_Files[[#This Row],[LATITUDE_NU]])^2+(Table_Query_from_Excel_Files[[#This Row],[Station longitude]]-Table_Query_from_Excel_Files[[#This Row],[LONGITUDE_NU]])^2)</f>
        <v>54.954290645358782</v>
      </c>
      <c r="K350">
        <f>Table_Query_from_Excel_Files[[#This Row],[Station altitude]]-Table_Query_from_Excel_Files[[#This Row],[ELEVATION_NU]]</f>
        <v>15</v>
      </c>
    </row>
    <row r="351" spans="7:11">
      <c r="G351">
        <v>49.243333</v>
      </c>
      <c r="H351">
        <v>9.447222</v>
      </c>
      <c r="I351">
        <v>283</v>
      </c>
      <c r="J351">
        <f>SQRT((Table_Query_from_Excel_Files[[#This Row],[Station latitude]]-Table_Query_from_Excel_Files[[#This Row],[LATITUDE_NU]])^2+(Table_Query_from_Excel_Files[[#This Row],[Station longitude]]-Table_Query_from_Excel_Files[[#This Row],[LONGITUDE_NU]])^2)</f>
        <v>50.141358661948651</v>
      </c>
      <c r="K351">
        <f>Table_Query_from_Excel_Files[[#This Row],[Station altitude]]-Table_Query_from_Excel_Files[[#This Row],[ELEVATION_NU]]</f>
        <v>283</v>
      </c>
    </row>
    <row r="352" spans="7:11">
      <c r="G352">
        <v>52.966667000000001</v>
      </c>
      <c r="H352">
        <v>13.65</v>
      </c>
      <c r="I352">
        <v>70</v>
      </c>
      <c r="J352">
        <f>SQRT((Table_Query_from_Excel_Files[[#This Row],[Station latitude]]-Table_Query_from_Excel_Files[[#This Row],[LATITUDE_NU]])^2+(Table_Query_from_Excel_Files[[#This Row],[Station longitude]]-Table_Query_from_Excel_Files[[#This Row],[LONGITUDE_NU]])^2)</f>
        <v>54.697260562928463</v>
      </c>
      <c r="K352">
        <f>Table_Query_from_Excel_Files[[#This Row],[Station altitude]]-Table_Query_from_Excel_Files[[#This Row],[ELEVATION_NU]]</f>
        <v>70</v>
      </c>
    </row>
    <row r="353" spans="7:11">
      <c r="G353">
        <v>47.899999999999899</v>
      </c>
      <c r="H353">
        <v>11.1</v>
      </c>
      <c r="I353">
        <v>552</v>
      </c>
      <c r="J353">
        <f>SQRT((Table_Query_from_Excel_Files[[#This Row],[Station latitude]]-Table_Query_from_Excel_Files[[#This Row],[LATITUDE_NU]])^2+(Table_Query_from_Excel_Files[[#This Row],[Station longitude]]-Table_Query_from_Excel_Files[[#This Row],[LONGITUDE_NU]])^2)</f>
        <v>49.169299364542404</v>
      </c>
      <c r="K353">
        <f>Table_Query_from_Excel_Files[[#This Row],[Station altitude]]-Table_Query_from_Excel_Files[[#This Row],[ELEVATION_NU]]</f>
        <v>552</v>
      </c>
    </row>
    <row r="354" spans="7:11">
      <c r="G354">
        <v>52.166666999999897</v>
      </c>
      <c r="H354">
        <v>14.116667</v>
      </c>
      <c r="I354">
        <v>73</v>
      </c>
      <c r="J354">
        <f>SQRT((Table_Query_from_Excel_Files[[#This Row],[Station latitude]]-Table_Query_from_Excel_Files[[#This Row],[LATITUDE_NU]])^2+(Table_Query_from_Excel_Files[[#This Row],[Station longitude]]-Table_Query_from_Excel_Files[[#This Row],[LONGITUDE_NU]])^2)</f>
        <v>54.042959144348927</v>
      </c>
      <c r="K354">
        <f>Table_Query_from_Excel_Files[[#This Row],[Station altitude]]-Table_Query_from_Excel_Files[[#This Row],[ELEVATION_NU]]</f>
        <v>73</v>
      </c>
    </row>
    <row r="355" spans="7:11">
      <c r="J355">
        <f>SQRT((Table_Query_from_Excel_Files[[#This Row],[Station latitude]]-Table_Query_from_Excel_Files[[#This Row],[LATITUDE_NU]])^2+(Table_Query_from_Excel_Files[[#This Row],[Station longitude]]-Table_Query_from_Excel_Files[[#This Row],[LONGITUDE_NU]])^2)</f>
        <v>0</v>
      </c>
      <c r="K355">
        <f>Table_Query_from_Excel_Files[[#This Row],[Station altitude]]-Table_Query_from_Excel_Files[[#This Row],[ELEVATION_NU]]</f>
        <v>0</v>
      </c>
    </row>
    <row r="356" spans="7:11">
      <c r="J356">
        <f>SQRT((Table_Query_from_Excel_Files[[#This Row],[Station latitude]]-Table_Query_from_Excel_Files[[#This Row],[LATITUDE_NU]])^2+(Table_Query_from_Excel_Files[[#This Row],[Station longitude]]-Table_Query_from_Excel_Files[[#This Row],[LONGITUDE_NU]])^2)</f>
        <v>0</v>
      </c>
      <c r="K356">
        <f>Table_Query_from_Excel_Files[[#This Row],[Station altitude]]-Table_Query_from_Excel_Files[[#This Row],[ELEVATION_NU]]</f>
        <v>0</v>
      </c>
    </row>
    <row r="357" spans="7:11">
      <c r="J357">
        <f>SQRT((Table_Query_from_Excel_Files[[#This Row],[Station latitude]]-Table_Query_from_Excel_Files[[#This Row],[LATITUDE_NU]])^2+(Table_Query_from_Excel_Files[[#This Row],[Station longitude]]-Table_Query_from_Excel_Files[[#This Row],[LONGITUDE_NU]])^2)</f>
        <v>0</v>
      </c>
      <c r="K357">
        <f>Table_Query_from_Excel_Files[[#This Row],[Station altitude]]-Table_Query_from_Excel_Files[[#This Row],[ELEVATION_NU]]</f>
        <v>0</v>
      </c>
    </row>
    <row r="358" spans="7:11">
      <c r="G358">
        <v>51.3524999999999</v>
      </c>
      <c r="H358">
        <v>12.4346</v>
      </c>
      <c r="I358">
        <v>113</v>
      </c>
      <c r="J358">
        <f>SQRT((Table_Query_from_Excel_Files[[#This Row],[Station latitude]]-Table_Query_from_Excel_Files[[#This Row],[LATITUDE_NU]])^2+(Table_Query_from_Excel_Files[[#This Row],[Station longitude]]-Table_Query_from_Excel_Files[[#This Row],[LONGITUDE_NU]])^2)</f>
        <v>52.836526507805083</v>
      </c>
      <c r="K358">
        <f>Table_Query_from_Excel_Files[[#This Row],[Station altitude]]-Table_Query_from_Excel_Files[[#This Row],[ELEVATION_NU]]</f>
        <v>113</v>
      </c>
    </row>
    <row r="359" spans="7:11">
      <c r="G359">
        <v>52.998055000000001</v>
      </c>
      <c r="H359">
        <v>7.9424999999999901</v>
      </c>
      <c r="I359">
        <v>40</v>
      </c>
      <c r="J359">
        <f>SQRT((Table_Query_from_Excel_Files[[#This Row],[Station latitude]]-Table_Query_from_Excel_Files[[#This Row],[LATITUDE_NU]])^2+(Table_Query_from_Excel_Files[[#This Row],[Station longitude]]-Table_Query_from_Excel_Files[[#This Row],[LONGITUDE_NU]])^2)</f>
        <v>53.589897742326627</v>
      </c>
      <c r="K359">
        <f>Table_Query_from_Excel_Files[[#This Row],[Station altitude]]-Table_Query_from_Excel_Files[[#This Row],[ELEVATION_NU]]</f>
        <v>40</v>
      </c>
    </row>
    <row r="360" spans="7:11">
      <c r="G360">
        <v>52.2087</v>
      </c>
      <c r="H360">
        <v>14.121600000000001</v>
      </c>
      <c r="I360">
        <v>112</v>
      </c>
      <c r="J360">
        <f>SQRT((Table_Query_from_Excel_Files[[#This Row],[Station latitude]]-Table_Query_from_Excel_Files[[#This Row],[LATITUDE_NU]])^2+(Table_Query_from_Excel_Files[[#This Row],[Station longitude]]-Table_Query_from_Excel_Files[[#This Row],[LONGITUDE_NU]])^2)</f>
        <v>54.084821736324507</v>
      </c>
      <c r="K360">
        <f>Table_Query_from_Excel_Files[[#This Row],[Station altitude]]-Table_Query_from_Excel_Files[[#This Row],[ELEVATION_NU]]</f>
        <v>112</v>
      </c>
    </row>
    <row r="361" spans="7:11">
      <c r="G361">
        <v>52.35</v>
      </c>
      <c r="H361">
        <v>13.066667000000001</v>
      </c>
      <c r="I361">
        <v>89</v>
      </c>
      <c r="J361">
        <f>SQRT((Table_Query_from_Excel_Files[[#This Row],[Station latitude]]-Table_Query_from_Excel_Files[[#This Row],[LATITUDE_NU]])^2+(Table_Query_from_Excel_Files[[#This Row],[Station longitude]]-Table_Query_from_Excel_Files[[#This Row],[LONGITUDE_NU]])^2)</f>
        <v>53.956095915928621</v>
      </c>
      <c r="K361">
        <f>Table_Query_from_Excel_Files[[#This Row],[Station altitude]]-Table_Query_from_Excel_Files[[#This Row],[ELEVATION_NU]]</f>
        <v>89</v>
      </c>
    </row>
    <row r="362" spans="7:11">
      <c r="G362">
        <v>50.571666999999898</v>
      </c>
      <c r="H362">
        <v>12.998889</v>
      </c>
      <c r="I362">
        <v>545</v>
      </c>
      <c r="J362">
        <f>SQRT((Table_Query_from_Excel_Files[[#This Row],[Station latitude]]-Table_Query_from_Excel_Files[[#This Row],[LATITUDE_NU]])^2+(Table_Query_from_Excel_Files[[#This Row],[Station longitude]]-Table_Query_from_Excel_Files[[#This Row],[LONGITUDE_NU]])^2)</f>
        <v>52.21555916001666</v>
      </c>
      <c r="K362">
        <f>Table_Query_from_Excel_Files[[#This Row],[Station altitude]]-Table_Query_from_Excel_Files[[#This Row],[ELEVATION_NU]]</f>
        <v>545</v>
      </c>
    </row>
    <row r="363" spans="7:11">
      <c r="G363">
        <v>48.358055999999898</v>
      </c>
      <c r="H363">
        <v>10.9069439999999</v>
      </c>
      <c r="I363">
        <v>485</v>
      </c>
      <c r="J363">
        <f>SQRT((Table_Query_from_Excel_Files[[#This Row],[Station latitude]]-Table_Query_from_Excel_Files[[#This Row],[LATITUDE_NU]])^2+(Table_Query_from_Excel_Files[[#This Row],[Station longitude]]-Table_Query_from_Excel_Files[[#This Row],[LONGITUDE_NU]])^2)</f>
        <v>49.572805120532166</v>
      </c>
      <c r="K363">
        <f>Table_Query_from_Excel_Files[[#This Row],[Station altitude]]-Table_Query_from_Excel_Files[[#This Row],[ELEVATION_NU]]</f>
        <v>485</v>
      </c>
    </row>
    <row r="364" spans="7:11">
      <c r="G364">
        <v>51.064999999999898</v>
      </c>
      <c r="H364">
        <v>13.741389</v>
      </c>
      <c r="I364">
        <v>116</v>
      </c>
      <c r="J364">
        <f>SQRT((Table_Query_from_Excel_Files[[#This Row],[Station latitude]]-Table_Query_from_Excel_Files[[#This Row],[LATITUDE_NU]])^2+(Table_Query_from_Excel_Files[[#This Row],[Station longitude]]-Table_Query_from_Excel_Files[[#This Row],[LONGITUDE_NU]])^2)</f>
        <v>52.881565754517055</v>
      </c>
      <c r="K364">
        <f>Table_Query_from_Excel_Files[[#This Row],[Station altitude]]-Table_Query_from_Excel_Files[[#This Row],[ELEVATION_NU]]</f>
        <v>116</v>
      </c>
    </row>
    <row r="365" spans="7:11">
      <c r="G365">
        <v>51.036110999999899</v>
      </c>
      <c r="H365">
        <v>13.730556</v>
      </c>
      <c r="I365">
        <v>120</v>
      </c>
      <c r="J365">
        <f>SQRT((Table_Query_from_Excel_Files[[#This Row],[Station latitude]]-Table_Query_from_Excel_Files[[#This Row],[LATITUDE_NU]])^2+(Table_Query_from_Excel_Files[[#This Row],[Station longitude]]-Table_Query_from_Excel_Files[[#This Row],[LONGITUDE_NU]])^2)</f>
        <v>52.850854241662418</v>
      </c>
      <c r="K365">
        <f>Table_Query_from_Excel_Files[[#This Row],[Station altitude]]-Table_Query_from_Excel_Files[[#This Row],[ELEVATION_NU]]</f>
        <v>120</v>
      </c>
    </row>
    <row r="366" spans="7:11">
      <c r="G366">
        <v>50.005000000000003</v>
      </c>
      <c r="H366">
        <v>8.651389</v>
      </c>
      <c r="I366">
        <v>130</v>
      </c>
      <c r="J366">
        <f>SQRT((Table_Query_from_Excel_Files[[#This Row],[Station latitude]]-Table_Query_from_Excel_Files[[#This Row],[LATITUDE_NU]])^2+(Table_Query_from_Excel_Files[[#This Row],[Station longitude]]-Table_Query_from_Excel_Files[[#This Row],[LONGITUDE_NU]])^2)</f>
        <v>50.747872434510207</v>
      </c>
      <c r="K366">
        <f>Table_Query_from_Excel_Files[[#This Row],[Station altitude]]-Table_Query_from_Excel_Files[[#This Row],[ELEVATION_NU]]</f>
        <v>130</v>
      </c>
    </row>
    <row r="367" spans="7:11">
      <c r="G367">
        <v>51.345832999999899</v>
      </c>
      <c r="H367">
        <v>12.406389000000001</v>
      </c>
      <c r="I367">
        <v>120</v>
      </c>
      <c r="J367">
        <f>SQRT((Table_Query_from_Excel_Files[[#This Row],[Station latitude]]-Table_Query_from_Excel_Files[[#This Row],[LATITUDE_NU]])^2+(Table_Query_from_Excel_Files[[#This Row],[Station longitude]]-Table_Query_from_Excel_Files[[#This Row],[LONGITUDE_NU]])^2)</f>
        <v>52.823413885162701</v>
      </c>
      <c r="K367">
        <f>Table_Query_from_Excel_Files[[#This Row],[Station altitude]]-Table_Query_from_Excel_Files[[#This Row],[ELEVATION_NU]]</f>
        <v>120</v>
      </c>
    </row>
    <row r="368" spans="7:11">
      <c r="G368">
        <v>51.344166999999899</v>
      </c>
      <c r="H368">
        <v>12.377222</v>
      </c>
      <c r="I368">
        <v>111</v>
      </c>
      <c r="J368">
        <f>SQRT((Table_Query_from_Excel_Files[[#This Row],[Station latitude]]-Table_Query_from_Excel_Files[[#This Row],[LATITUDE_NU]])^2+(Table_Query_from_Excel_Files[[#This Row],[Station longitude]]-Table_Query_from_Excel_Files[[#This Row],[LONGITUDE_NU]])^2)</f>
        <v>52.814951570186665</v>
      </c>
      <c r="K368">
        <f>Table_Query_from_Excel_Files[[#This Row],[Station altitude]]-Table_Query_from_Excel_Files[[#This Row],[ELEVATION_NU]]</f>
        <v>111</v>
      </c>
    </row>
    <row r="369" spans="7:11">
      <c r="G369">
        <v>51.318055999999899</v>
      </c>
      <c r="H369">
        <v>12.2974999999999</v>
      </c>
      <c r="I369">
        <v>122</v>
      </c>
      <c r="J369">
        <f>SQRT((Table_Query_from_Excel_Files[[#This Row],[Station latitude]]-Table_Query_from_Excel_Files[[#This Row],[LATITUDE_NU]])^2+(Table_Query_from_Excel_Files[[#This Row],[Station longitude]]-Table_Query_from_Excel_Files[[#This Row],[LONGITUDE_NU]])^2)</f>
        <v>52.770933077491847</v>
      </c>
      <c r="K369">
        <f>Table_Query_from_Excel_Files[[#This Row],[Station altitude]]-Table_Query_from_Excel_Files[[#This Row],[ELEVATION_NU]]</f>
        <v>122</v>
      </c>
    </row>
    <row r="370" spans="7:11">
      <c r="G370">
        <v>51.453459000000002</v>
      </c>
      <c r="H370">
        <v>6.8650500000000001</v>
      </c>
      <c r="I370">
        <v>39</v>
      </c>
      <c r="J370">
        <f>SQRT((Table_Query_from_Excel_Files[[#This Row],[Station latitude]]-Table_Query_from_Excel_Files[[#This Row],[LATITUDE_NU]])^2+(Table_Query_from_Excel_Files[[#This Row],[Station longitude]]-Table_Query_from_Excel_Files[[#This Row],[LONGITUDE_NU]])^2)</f>
        <v>51.909414893323365</v>
      </c>
      <c r="K370">
        <f>Table_Query_from_Excel_Files[[#This Row],[Station altitude]]-Table_Query_from_Excel_Files[[#This Row],[ELEVATION_NU]]</f>
        <v>39</v>
      </c>
    </row>
    <row r="371" spans="7:11">
      <c r="G371">
        <v>50.603222222200003</v>
      </c>
      <c r="H371">
        <v>13.4655833333</v>
      </c>
      <c r="I371">
        <v>660</v>
      </c>
      <c r="J371">
        <f>SQRT((Table_Query_from_Excel_Files[[#This Row],[Station latitude]]-Table_Query_from_Excel_Files[[#This Row],[LATITUDE_NU]])^2+(Table_Query_from_Excel_Files[[#This Row],[Station longitude]]-Table_Query_from_Excel_Files[[#This Row],[LONGITUDE_NU]])^2)</f>
        <v>52.364186556991442</v>
      </c>
      <c r="K371">
        <f>Table_Query_from_Excel_Files[[#This Row],[Station altitude]]-Table_Query_from_Excel_Files[[#This Row],[ELEVATION_NU]]</f>
        <v>660</v>
      </c>
    </row>
    <row r="372" spans="7:11">
      <c r="G372">
        <v>48.540100000000002</v>
      </c>
      <c r="H372">
        <v>8.3968000000000007</v>
      </c>
      <c r="I372">
        <v>511</v>
      </c>
      <c r="J372">
        <f>SQRT((Table_Query_from_Excel_Files[[#This Row],[Station latitude]]-Table_Query_from_Excel_Files[[#This Row],[LATITUDE_NU]])^2+(Table_Query_from_Excel_Files[[#This Row],[Station longitude]]-Table_Query_from_Excel_Files[[#This Row],[LONGITUDE_NU]])^2)</f>
        <v>49.261014588110143</v>
      </c>
      <c r="K372">
        <f>Table_Query_from_Excel_Files[[#This Row],[Station altitude]]-Table_Query_from_Excel_Files[[#This Row],[ELEVATION_NU]]</f>
        <v>511</v>
      </c>
    </row>
    <row r="373" spans="7:11">
      <c r="G373">
        <v>52.489438888999899</v>
      </c>
      <c r="H373">
        <v>13.4308555559999</v>
      </c>
      <c r="J373">
        <f>SQRT((Table_Query_from_Excel_Files[[#This Row],[Station latitude]]-Table_Query_from_Excel_Files[[#This Row],[LATITUDE_NU]])^2+(Table_Query_from_Excel_Files[[#This Row],[Station longitude]]-Table_Query_from_Excel_Files[[#This Row],[LONGITUDE_NU]])^2)</f>
        <v>54.180523030404466</v>
      </c>
      <c r="K373">
        <f>Table_Query_from_Excel_Files[[#This Row],[Station altitude]]-Table_Query_from_Excel_Files[[#This Row],[ELEVATION_NU]]</f>
        <v>0</v>
      </c>
    </row>
    <row r="374" spans="7:11">
      <c r="G374">
        <v>52.543041000000002</v>
      </c>
      <c r="H374">
        <v>13.349326</v>
      </c>
      <c r="J374">
        <f>SQRT((Table_Query_from_Excel_Files[[#This Row],[Station latitude]]-Table_Query_from_Excel_Files[[#This Row],[LATITUDE_NU]])^2+(Table_Query_from_Excel_Files[[#This Row],[Station longitude]]-Table_Query_from_Excel_Files[[#This Row],[LONGITUDE_NU]])^2)</f>
        <v>54.212320206591016</v>
      </c>
      <c r="K374">
        <f>Table_Query_from_Excel_Files[[#This Row],[Station altitude]]-Table_Query_from_Excel_Files[[#This Row],[ELEVATION_NU]]</f>
        <v>0</v>
      </c>
    </row>
    <row r="375" spans="7:11">
      <c r="G375">
        <v>52.514072222000003</v>
      </c>
      <c r="H375">
        <v>13.469930556</v>
      </c>
      <c r="J375">
        <f>SQRT((Table_Query_from_Excel_Files[[#This Row],[Station latitude]]-Table_Query_from_Excel_Files[[#This Row],[LATITUDE_NU]])^2+(Table_Query_from_Excel_Files[[#This Row],[Station longitude]]-Table_Query_from_Excel_Files[[#This Row],[LONGITUDE_NU]])^2)</f>
        <v>54.214083138248263</v>
      </c>
      <c r="K375">
        <f>Table_Query_from_Excel_Files[[#This Row],[Station altitude]]-Table_Query_from_Excel_Files[[#This Row],[ELEVATION_NU]]</f>
        <v>0</v>
      </c>
    </row>
    <row r="376" spans="7:11">
      <c r="G376">
        <v>50.03</v>
      </c>
      <c r="H376">
        <v>8.5399999999999903</v>
      </c>
      <c r="J376">
        <f>SQRT((Table_Query_from_Excel_Files[[#This Row],[Station latitude]]-Table_Query_from_Excel_Files[[#This Row],[LATITUDE_NU]])^2+(Table_Query_from_Excel_Files[[#This Row],[Station longitude]]-Table_Query_from_Excel_Files[[#This Row],[LONGITUDE_NU]])^2)</f>
        <v>50.753645189286651</v>
      </c>
      <c r="K376">
        <f>Table_Query_from_Excel_Files[[#This Row],[Station altitude]]-Table_Query_from_Excel_Files[[#This Row],[ELEVATION_NU]]</f>
        <v>0</v>
      </c>
    </row>
    <row r="377" spans="7:11">
      <c r="G377">
        <v>50.03</v>
      </c>
      <c r="H377">
        <v>8.5399999999999903</v>
      </c>
      <c r="J377">
        <f>SQRT((Table_Query_from_Excel_Files[[#This Row],[Station latitude]]-Table_Query_from_Excel_Files[[#This Row],[LATITUDE_NU]])^2+(Table_Query_from_Excel_Files[[#This Row],[Station longitude]]-Table_Query_from_Excel_Files[[#This Row],[LONGITUDE_NU]])^2)</f>
        <v>50.753645189286651</v>
      </c>
      <c r="K377">
        <f>Table_Query_from_Excel_Files[[#This Row],[Station altitude]]-Table_Query_from_Excel_Files[[#This Row],[ELEVATION_NU]]</f>
        <v>0</v>
      </c>
    </row>
    <row r="378" spans="7:11">
      <c r="G378">
        <v>50.03</v>
      </c>
      <c r="H378">
        <v>8.5399999999999903</v>
      </c>
      <c r="J378">
        <f>SQRT((Table_Query_from_Excel_Files[[#This Row],[Station latitude]]-Table_Query_from_Excel_Files[[#This Row],[LATITUDE_NU]])^2+(Table_Query_from_Excel_Files[[#This Row],[Station longitude]]-Table_Query_from_Excel_Files[[#This Row],[LONGITUDE_NU]])^2)</f>
        <v>50.753645189286651</v>
      </c>
      <c r="K378">
        <f>Table_Query_from_Excel_Files[[#This Row],[Station altitude]]-Table_Query_from_Excel_Files[[#This Row],[ELEVATION_NU]]</f>
        <v>0</v>
      </c>
    </row>
    <row r="379" spans="7:11">
      <c r="G379">
        <v>50.03</v>
      </c>
      <c r="H379">
        <v>8.5399999999999903</v>
      </c>
      <c r="J379">
        <f>SQRT((Table_Query_from_Excel_Files[[#This Row],[Station latitude]]-Table_Query_from_Excel_Files[[#This Row],[LATITUDE_NU]])^2+(Table_Query_from_Excel_Files[[#This Row],[Station longitude]]-Table_Query_from_Excel_Files[[#This Row],[LONGITUDE_NU]])^2)</f>
        <v>50.753645189286651</v>
      </c>
      <c r="K379">
        <f>Table_Query_from_Excel_Files[[#This Row],[Station altitude]]-Table_Query_from_Excel_Files[[#This Row],[ELEVATION_NU]]</f>
        <v>0</v>
      </c>
    </row>
    <row r="380" spans="7:11">
      <c r="G380">
        <v>50.03</v>
      </c>
      <c r="H380">
        <v>8.5399999999999903</v>
      </c>
      <c r="J380">
        <f>SQRT((Table_Query_from_Excel_Files[[#This Row],[Station latitude]]-Table_Query_from_Excel_Files[[#This Row],[LATITUDE_NU]])^2+(Table_Query_from_Excel_Files[[#This Row],[Station longitude]]-Table_Query_from_Excel_Files[[#This Row],[LONGITUDE_NU]])^2)</f>
        <v>50.753645189286651</v>
      </c>
      <c r="K380">
        <f>Table_Query_from_Excel_Files[[#This Row],[Station altitude]]-Table_Query_from_Excel_Files[[#This Row],[ELEVATION_NU]]</f>
        <v>0</v>
      </c>
    </row>
    <row r="381" spans="7:11">
      <c r="G381">
        <v>62.03</v>
      </c>
      <c r="H381">
        <v>-7.06666699999999</v>
      </c>
      <c r="I381">
        <v>210</v>
      </c>
      <c r="J381">
        <f>SQRT((Table_Query_from_Excel_Files[[#This Row],[Station latitude]]-Table_Query_from_Excel_Files[[#This Row],[LATITUDE_NU]])^2+(Table_Query_from_Excel_Files[[#This Row],[Station longitude]]-Table_Query_from_Excel_Files[[#This Row],[LONGITUDE_NU]])^2)</f>
        <v>62.431231627198329</v>
      </c>
      <c r="K381">
        <f>Table_Query_from_Excel_Files[[#This Row],[Station altitude]]-Table_Query_from_Excel_Files[[#This Row],[ELEVATION_NU]]</f>
        <v>210</v>
      </c>
    </row>
    <row r="382" spans="7:11">
      <c r="G382">
        <v>57.116667</v>
      </c>
      <c r="H382">
        <v>8.5999999999999908</v>
      </c>
      <c r="I382">
        <v>46</v>
      </c>
      <c r="J382">
        <f>SQRT((Table_Query_from_Excel_Files[[#This Row],[Station latitude]]-Table_Query_from_Excel_Files[[#This Row],[LATITUDE_NU]])^2+(Table_Query_from_Excel_Files[[#This Row],[Station longitude]]-Table_Query_from_Excel_Files[[#This Row],[LONGITUDE_NU]])^2)</f>
        <v>57.760485188309225</v>
      </c>
      <c r="K382">
        <f>Table_Query_from_Excel_Files[[#This Row],[Station altitude]]-Table_Query_from_Excel_Files[[#This Row],[ELEVATION_NU]]</f>
        <v>46</v>
      </c>
    </row>
    <row r="383" spans="7:11">
      <c r="G383">
        <v>56.35</v>
      </c>
      <c r="H383">
        <v>9.5999999999999908</v>
      </c>
      <c r="I383">
        <v>13</v>
      </c>
      <c r="J383">
        <f>SQRT((Table_Query_from_Excel_Files[[#This Row],[Station latitude]]-Table_Query_from_Excel_Files[[#This Row],[LATITUDE_NU]])^2+(Table_Query_from_Excel_Files[[#This Row],[Station longitude]]-Table_Query_from_Excel_Files[[#This Row],[LONGITUDE_NU]])^2)</f>
        <v>57.161897274320765</v>
      </c>
      <c r="K383">
        <f>Table_Query_from_Excel_Files[[#This Row],[Station altitude]]-Table_Query_from_Excel_Files[[#This Row],[ELEVATION_NU]]</f>
        <v>13</v>
      </c>
    </row>
    <row r="384" spans="7:11">
      <c r="G384">
        <v>56</v>
      </c>
      <c r="H384">
        <v>11.283333000000001</v>
      </c>
      <c r="J384">
        <f>SQRT((Table_Query_from_Excel_Files[[#This Row],[Station latitude]]-Table_Query_from_Excel_Files[[#This Row],[LATITUDE_NU]])^2+(Table_Query_from_Excel_Files[[#This Row],[Station longitude]]-Table_Query_from_Excel_Files[[#This Row],[LONGITUDE_NU]])^2)</f>
        <v>57.125419942341686</v>
      </c>
      <c r="K384">
        <f>Table_Query_from_Excel_Files[[#This Row],[Station altitude]]-Table_Query_from_Excel_Files[[#This Row],[ELEVATION_NU]]</f>
        <v>0</v>
      </c>
    </row>
    <row r="385" spans="7:11">
      <c r="G385">
        <v>54.746495000000003</v>
      </c>
      <c r="H385">
        <v>10.73616</v>
      </c>
      <c r="I385">
        <v>10</v>
      </c>
      <c r="J385">
        <f>SQRT((Table_Query_from_Excel_Files[[#This Row],[Station latitude]]-Table_Query_from_Excel_Files[[#This Row],[LATITUDE_NU]])^2+(Table_Query_from_Excel_Files[[#This Row],[Station longitude]]-Table_Query_from_Excel_Files[[#This Row],[LONGITUDE_NU]])^2)</f>
        <v>55.789280747564987</v>
      </c>
      <c r="K385">
        <f>Table_Query_from_Excel_Files[[#This Row],[Station altitude]]-Table_Query_from_Excel_Files[[#This Row],[ELEVATION_NU]]</f>
        <v>10</v>
      </c>
    </row>
    <row r="386" spans="7:11">
      <c r="G386">
        <v>55</v>
      </c>
      <c r="H386">
        <v>15.083333</v>
      </c>
      <c r="J386">
        <f>SQRT((Table_Query_from_Excel_Files[[#This Row],[Station latitude]]-Table_Query_from_Excel_Files[[#This Row],[LATITUDE_NU]])^2+(Table_Query_from_Excel_Files[[#This Row],[Station longitude]]-Table_Query_from_Excel_Files[[#This Row],[LONGITUDE_NU]])^2)</f>
        <v>57.030754285638629</v>
      </c>
      <c r="K386">
        <f>Table_Query_from_Excel_Files[[#This Row],[Station altitude]]-Table_Query_from_Excel_Files[[#This Row],[ELEVATION_NU]]</f>
        <v>0</v>
      </c>
    </row>
    <row r="387" spans="7:11">
      <c r="G387">
        <v>61.399999999999899</v>
      </c>
      <c r="H387">
        <v>-6.6666670000000003</v>
      </c>
      <c r="I387">
        <v>90</v>
      </c>
      <c r="J387">
        <f>SQRT((Table_Query_from_Excel_Files[[#This Row],[Station latitude]]-Table_Query_from_Excel_Files[[#This Row],[LATITUDE_NU]])^2+(Table_Query_from_Excel_Files[[#This Row],[Station longitude]]-Table_Query_from_Excel_Files[[#This Row],[LONGITUDE_NU]])^2)</f>
        <v>61.76086502704505</v>
      </c>
      <c r="K387">
        <f>Table_Query_from_Excel_Files[[#This Row],[Station altitude]]-Table_Query_from_Excel_Files[[#This Row],[ELEVATION_NU]]</f>
        <v>90</v>
      </c>
    </row>
    <row r="388" spans="7:11">
      <c r="G388">
        <v>56.716667000000001</v>
      </c>
      <c r="H388">
        <v>11.516667</v>
      </c>
      <c r="I388">
        <v>40</v>
      </c>
      <c r="J388">
        <f>SQRT((Table_Query_from_Excel_Files[[#This Row],[Station latitude]]-Table_Query_from_Excel_Files[[#This Row],[LATITUDE_NU]])^2+(Table_Query_from_Excel_Files[[#This Row],[Station longitude]]-Table_Query_from_Excel_Files[[#This Row],[LONGITUDE_NU]])^2)</f>
        <v>57.87412145663879</v>
      </c>
      <c r="K388">
        <f>Table_Query_from_Excel_Files[[#This Row],[Station altitude]]-Table_Query_from_Excel_Files[[#This Row],[ELEVATION_NU]]</f>
        <v>40</v>
      </c>
    </row>
    <row r="389" spans="7:11">
      <c r="G389">
        <v>55.342129999999898</v>
      </c>
      <c r="H389">
        <v>11.0355089999999</v>
      </c>
      <c r="I389">
        <v>250</v>
      </c>
      <c r="J389">
        <f>SQRT((Table_Query_from_Excel_Files[[#This Row],[Station latitude]]-Table_Query_from_Excel_Files[[#This Row],[LATITUDE_NU]])^2+(Table_Query_from_Excel_Files[[#This Row],[Station longitude]]-Table_Query_from_Excel_Files[[#This Row],[LONGITUDE_NU]])^2)</f>
        <v>56.43167383505444</v>
      </c>
      <c r="K389">
        <f>Table_Query_from_Excel_Files[[#This Row],[Station altitude]]-Table_Query_from_Excel_Files[[#This Row],[ELEVATION_NU]]</f>
        <v>250</v>
      </c>
    </row>
    <row r="390" spans="7:11">
      <c r="G390">
        <v>81.599999999999895</v>
      </c>
      <c r="H390">
        <v>-16.670000000000002</v>
      </c>
      <c r="I390">
        <v>20</v>
      </c>
      <c r="J390">
        <f>SQRT((Table_Query_from_Excel_Files[[#This Row],[Station latitude]]-Table_Query_from_Excel_Files[[#This Row],[LATITUDE_NU]])^2+(Table_Query_from_Excel_Files[[#This Row],[Station longitude]]-Table_Query_from_Excel_Files[[#This Row],[LONGITUDE_NU]])^2)</f>
        <v>83.285346250105619</v>
      </c>
      <c r="K390">
        <f>Table_Query_from_Excel_Files[[#This Row],[Station altitude]]-Table_Query_from_Excel_Files[[#This Row],[ELEVATION_NU]]</f>
        <v>20</v>
      </c>
    </row>
    <row r="391" spans="7:11">
      <c r="G391">
        <v>64.180000000000007</v>
      </c>
      <c r="H391">
        <v>-51.649999999999899</v>
      </c>
      <c r="I391">
        <v>320</v>
      </c>
      <c r="J391">
        <f>SQRT((Table_Query_from_Excel_Files[[#This Row],[Station latitude]]-Table_Query_from_Excel_Files[[#This Row],[LATITUDE_NU]])^2+(Table_Query_from_Excel_Files[[#This Row],[Station longitude]]-Table_Query_from_Excel_Files[[#This Row],[LONGITUDE_NU]])^2)</f>
        <v>82.382005923623822</v>
      </c>
      <c r="K391">
        <f>Table_Query_from_Excel_Files[[#This Row],[Station altitude]]-Table_Query_from_Excel_Files[[#This Row],[ELEVATION_NU]]</f>
        <v>320</v>
      </c>
    </row>
    <row r="392" spans="7:11">
      <c r="G392">
        <v>55.693587999999899</v>
      </c>
      <c r="H392">
        <v>12.0857969999999</v>
      </c>
      <c r="I392">
        <v>3</v>
      </c>
      <c r="J392">
        <f>SQRT((Table_Query_from_Excel_Files[[#This Row],[Station latitude]]-Table_Query_from_Excel_Files[[#This Row],[LATITUDE_NU]])^2+(Table_Query_from_Excel_Files[[#This Row],[Station longitude]]-Table_Query_from_Excel_Files[[#This Row],[LONGITUDE_NU]])^2)</f>
        <v>56.989843248064297</v>
      </c>
      <c r="K392">
        <f>Table_Query_from_Excel_Files[[#This Row],[Station altitude]]-Table_Query_from_Excel_Files[[#This Row],[ELEVATION_NU]]</f>
        <v>3</v>
      </c>
    </row>
    <row r="393" spans="7:11">
      <c r="G393">
        <v>62.015833000000001</v>
      </c>
      <c r="H393">
        <v>-6.75999999999999</v>
      </c>
      <c r="I393">
        <v>35</v>
      </c>
      <c r="J393">
        <f>SQRT((Table_Query_from_Excel_Files[[#This Row],[Station latitude]]-Table_Query_from_Excel_Files[[#This Row],[LATITUDE_NU]])^2+(Table_Query_from_Excel_Files[[#This Row],[Station longitude]]-Table_Query_from_Excel_Files[[#This Row],[LONGITUDE_NU]])^2)</f>
        <v>62.383179966108564</v>
      </c>
      <c r="K393">
        <f>Table_Query_from_Excel_Files[[#This Row],[Station altitude]]-Table_Query_from_Excel_Files[[#This Row],[ELEVATION_NU]]</f>
        <v>35</v>
      </c>
    </row>
    <row r="394" spans="7:11">
      <c r="G394">
        <v>55.016944000000002</v>
      </c>
      <c r="H394">
        <v>14.945833</v>
      </c>
      <c r="I394">
        <v>5</v>
      </c>
      <c r="J394">
        <f>SQRT((Table_Query_from_Excel_Files[[#This Row],[Station latitude]]-Table_Query_from_Excel_Files[[#This Row],[LATITUDE_NU]])^2+(Table_Query_from_Excel_Files[[#This Row],[Station longitude]]-Table_Query_from_Excel_Files[[#This Row],[LONGITUDE_NU]])^2)</f>
        <v>57.010894144567011</v>
      </c>
      <c r="K394">
        <f>Table_Query_from_Excel_Files[[#This Row],[Station altitude]]-Table_Query_from_Excel_Files[[#This Row],[ELEVATION_NU]]</f>
        <v>5</v>
      </c>
    </row>
    <row r="395" spans="7:11">
      <c r="J395">
        <f>SQRT((Table_Query_from_Excel_Files[[#This Row],[Station latitude]]-Table_Query_from_Excel_Files[[#This Row],[LATITUDE_NU]])^2+(Table_Query_from_Excel_Files[[#This Row],[Station longitude]]-Table_Query_from_Excel_Files[[#This Row],[LONGITUDE_NU]])^2)</f>
        <v>0</v>
      </c>
      <c r="K395">
        <f>Table_Query_from_Excel_Files[[#This Row],[Station altitude]]-Table_Query_from_Excel_Files[[#This Row],[ELEVATION_NU]]</f>
        <v>0</v>
      </c>
    </row>
    <row r="396" spans="7:11">
      <c r="G396">
        <v>56.083109</v>
      </c>
      <c r="H396">
        <v>9.4207330000000002</v>
      </c>
      <c r="I396">
        <v>60</v>
      </c>
      <c r="J396">
        <f>SQRT((Table_Query_from_Excel_Files[[#This Row],[Station latitude]]-Table_Query_from_Excel_Files[[#This Row],[LATITUDE_NU]])^2+(Table_Query_from_Excel_Files[[#This Row],[Station longitude]]-Table_Query_from_Excel_Files[[#This Row],[LONGITUDE_NU]])^2)</f>
        <v>56.868843186433551</v>
      </c>
      <c r="K396">
        <f>Table_Query_from_Excel_Files[[#This Row],[Station altitude]]-Table_Query_from_Excel_Files[[#This Row],[ELEVATION_NU]]</f>
        <v>60</v>
      </c>
    </row>
    <row r="397" spans="7:11">
      <c r="G397">
        <v>56.290424000000002</v>
      </c>
      <c r="H397">
        <v>8.427486</v>
      </c>
      <c r="I397">
        <v>10</v>
      </c>
      <c r="J397">
        <f>SQRT((Table_Query_from_Excel_Files[[#This Row],[Station latitude]]-Table_Query_from_Excel_Files[[#This Row],[LATITUDE_NU]])^2+(Table_Query_from_Excel_Files[[#This Row],[Station longitude]]-Table_Query_from_Excel_Files[[#This Row],[LONGITUDE_NU]])^2)</f>
        <v>56.917785923030884</v>
      </c>
      <c r="K397">
        <f>Table_Query_from_Excel_Files[[#This Row],[Station altitude]]-Table_Query_from_Excel_Files[[#This Row],[ELEVATION_NU]]</f>
        <v>10</v>
      </c>
    </row>
    <row r="398" spans="7:11">
      <c r="G398">
        <v>55.966667000000001</v>
      </c>
      <c r="H398">
        <v>12.333333</v>
      </c>
      <c r="I398">
        <v>10</v>
      </c>
      <c r="J398">
        <f>SQRT((Table_Query_from_Excel_Files[[#This Row],[Station latitude]]-Table_Query_from_Excel_Files[[#This Row],[LATITUDE_NU]])^2+(Table_Query_from_Excel_Files[[#This Row],[Station longitude]]-Table_Query_from_Excel_Files[[#This Row],[LONGITUDE_NU]])^2)</f>
        <v>57.309501114368274</v>
      </c>
      <c r="K398">
        <f>Table_Query_from_Excel_Files[[#This Row],[Station altitude]]-Table_Query_from_Excel_Files[[#This Row],[ELEVATION_NU]]</f>
        <v>10</v>
      </c>
    </row>
    <row r="399" spans="7:11">
      <c r="G399">
        <v>55.686943999999897</v>
      </c>
      <c r="H399">
        <v>12.126111</v>
      </c>
      <c r="I399">
        <v>10</v>
      </c>
      <c r="J399">
        <f>SQRT((Table_Query_from_Excel_Files[[#This Row],[Station latitude]]-Table_Query_from_Excel_Files[[#This Row],[LATITUDE_NU]])^2+(Table_Query_from_Excel_Files[[#This Row],[Station longitude]]-Table_Query_from_Excel_Files[[#This Row],[LONGITUDE_NU]])^2)</f>
        <v>56.991914339171359</v>
      </c>
      <c r="K399">
        <f>Table_Query_from_Excel_Files[[#This Row],[Station altitude]]-Table_Query_from_Excel_Files[[#This Row],[ELEVATION_NU]]</f>
        <v>10</v>
      </c>
    </row>
    <row r="400" spans="7:11">
      <c r="G400">
        <v>62.183332999999898</v>
      </c>
      <c r="H400">
        <v>-7.2</v>
      </c>
      <c r="J400">
        <f>SQRT((Table_Query_from_Excel_Files[[#This Row],[Station latitude]]-Table_Query_from_Excel_Files[[#This Row],[LATITUDE_NU]])^2+(Table_Query_from_Excel_Files[[#This Row],[Station longitude]]-Table_Query_from_Excel_Files[[#This Row],[LONGITUDE_NU]])^2)</f>
        <v>62.598777168478911</v>
      </c>
      <c r="K400">
        <f>Table_Query_from_Excel_Files[[#This Row],[Station altitude]]-Table_Query_from_Excel_Files[[#This Row],[ELEVATION_NU]]</f>
        <v>0</v>
      </c>
    </row>
    <row r="401" spans="7:11">
      <c r="G401">
        <v>23.266670000000001</v>
      </c>
      <c r="H401">
        <v>5.6333299999999902</v>
      </c>
      <c r="I401">
        <v>2710</v>
      </c>
      <c r="J401">
        <f>SQRT((Table_Query_from_Excel_Files[[#This Row],[Station latitude]]-Table_Query_from_Excel_Files[[#This Row],[LATITUDE_NU]])^2+(Table_Query_from_Excel_Files[[#This Row],[Station longitude]]-Table_Query_from_Excel_Files[[#This Row],[LONGITUDE_NU]])^2)</f>
        <v>23.938929378270029</v>
      </c>
      <c r="K401">
        <f>Table_Query_from_Excel_Files[[#This Row],[Station altitude]]-Table_Query_from_Excel_Files[[#This Row],[ELEVATION_NU]]</f>
        <v>2710</v>
      </c>
    </row>
    <row r="402" spans="7:11">
      <c r="G402">
        <v>57.95</v>
      </c>
      <c r="H402">
        <v>22.1</v>
      </c>
      <c r="I402">
        <v>2</v>
      </c>
      <c r="J402">
        <f>SQRT((Table_Query_from_Excel_Files[[#This Row],[Station latitude]]-Table_Query_from_Excel_Files[[#This Row],[LATITUDE_NU]])^2+(Table_Query_from_Excel_Files[[#This Row],[Station longitude]]-Table_Query_from_Excel_Files[[#This Row],[LONGITUDE_NU]])^2)</f>
        <v>62.021064969895512</v>
      </c>
      <c r="K402">
        <f>Table_Query_from_Excel_Files[[#This Row],[Station altitude]]-Table_Query_from_Excel_Files[[#This Row],[ELEVATION_NU]]</f>
        <v>2</v>
      </c>
    </row>
    <row r="403" spans="7:11">
      <c r="G403">
        <v>58.27</v>
      </c>
      <c r="H403">
        <v>26.469999999999899</v>
      </c>
      <c r="I403">
        <v>70</v>
      </c>
      <c r="J403">
        <f>SQRT((Table_Query_from_Excel_Files[[#This Row],[Station latitude]]-Table_Query_from_Excel_Files[[#This Row],[LATITUDE_NU]])^2+(Table_Query_from_Excel_Files[[#This Row],[Station longitude]]-Table_Query_from_Excel_Files[[#This Row],[LONGITUDE_NU]])^2)</f>
        <v>64.000420311119797</v>
      </c>
      <c r="K403">
        <f>Table_Query_from_Excel_Files[[#This Row],[Station altitude]]-Table_Query_from_Excel_Files[[#This Row],[ELEVATION_NU]]</f>
        <v>70</v>
      </c>
    </row>
    <row r="404" spans="7:11">
      <c r="G404">
        <v>59.5</v>
      </c>
      <c r="H404">
        <v>25.899999999999899</v>
      </c>
      <c r="I404">
        <v>32</v>
      </c>
      <c r="J404">
        <f>SQRT((Table_Query_from_Excel_Files[[#This Row],[Station latitude]]-Table_Query_from_Excel_Files[[#This Row],[LATITUDE_NU]])^2+(Table_Query_from_Excel_Files[[#This Row],[Station longitude]]-Table_Query_from_Excel_Files[[#This Row],[LONGITUDE_NU]])^2)</f>
        <v>64.892680635029976</v>
      </c>
      <c r="K404">
        <f>Table_Query_from_Excel_Files[[#This Row],[Station altitude]]-Table_Query_from_Excel_Files[[#This Row],[ELEVATION_NU]]</f>
        <v>32</v>
      </c>
    </row>
    <row r="405" spans="7:11">
      <c r="G405">
        <v>58.383333</v>
      </c>
      <c r="H405">
        <v>21.816666999999899</v>
      </c>
      <c r="I405">
        <v>6</v>
      </c>
      <c r="J405">
        <f>SQRT((Table_Query_from_Excel_Files[[#This Row],[Station latitude]]-Table_Query_from_Excel_Files[[#This Row],[LATITUDE_NU]])^2+(Table_Query_from_Excel_Files[[#This Row],[Station longitude]]-Table_Query_from_Excel_Files[[#This Row],[LONGITUDE_NU]])^2)</f>
        <v>62.32640316252634</v>
      </c>
      <c r="K405">
        <f>Table_Query_from_Excel_Files[[#This Row],[Station altitude]]-Table_Query_from_Excel_Files[[#This Row],[ELEVATION_NU]]</f>
        <v>6</v>
      </c>
    </row>
    <row r="406" spans="7:11">
      <c r="G406">
        <v>39.547778000000001</v>
      </c>
      <c r="H406">
        <v>-4.348611</v>
      </c>
      <c r="I406">
        <v>917</v>
      </c>
      <c r="J406">
        <f>SQRT((Table_Query_from_Excel_Files[[#This Row],[Station latitude]]-Table_Query_from_Excel_Files[[#This Row],[LATITUDE_NU]])^2+(Table_Query_from_Excel_Files[[#This Row],[Station longitude]]-Table_Query_from_Excel_Files[[#This Row],[LONGITUDE_NU]])^2)</f>
        <v>39.786142843540453</v>
      </c>
      <c r="K406">
        <f>Table_Query_from_Excel_Files[[#This Row],[Station altitude]]-Table_Query_from_Excel_Files[[#This Row],[ELEVATION_NU]]</f>
        <v>917</v>
      </c>
    </row>
    <row r="407" spans="7:11">
      <c r="G407">
        <v>37.200000000000003</v>
      </c>
      <c r="H407">
        <v>-3.6</v>
      </c>
      <c r="I407">
        <v>720</v>
      </c>
      <c r="J407">
        <f>SQRT((Table_Query_from_Excel_Files[[#This Row],[Station latitude]]-Table_Query_from_Excel_Files[[#This Row],[LATITUDE_NU]])^2+(Table_Query_from_Excel_Files[[#This Row],[Station longitude]]-Table_Query_from_Excel_Files[[#This Row],[LONGITUDE_NU]])^2)</f>
        <v>37.373787605753854</v>
      </c>
      <c r="K407">
        <f>Table_Query_from_Excel_Files[[#This Row],[Station altitude]]-Table_Query_from_Excel_Files[[#This Row],[ELEVATION_NU]]</f>
        <v>720</v>
      </c>
    </row>
    <row r="408" spans="7:11">
      <c r="G408">
        <v>40.820556000000003</v>
      </c>
      <c r="H408">
        <v>0.49138900000000002</v>
      </c>
      <c r="I408">
        <v>44</v>
      </c>
      <c r="J408">
        <f>SQRT((Table_Query_from_Excel_Files[[#This Row],[Station latitude]]-Table_Query_from_Excel_Files[[#This Row],[LATITUDE_NU]])^2+(Table_Query_from_Excel_Files[[#This Row],[Station longitude]]-Table_Query_from_Excel_Files[[#This Row],[LONGITUDE_NU]])^2)</f>
        <v>40.823513509966986</v>
      </c>
      <c r="K408">
        <f>Table_Query_from_Excel_Files[[#This Row],[Station altitude]]-Table_Query_from_Excel_Files[[#This Row],[ELEVATION_NU]]</f>
        <v>44</v>
      </c>
    </row>
    <row r="409" spans="7:11">
      <c r="G409">
        <v>42.457777999999898</v>
      </c>
      <c r="H409">
        <v>-2.5030559999999902</v>
      </c>
      <c r="I409">
        <v>445</v>
      </c>
      <c r="J409">
        <f>SQRT((Table_Query_from_Excel_Files[[#This Row],[Station latitude]]-Table_Query_from_Excel_Files[[#This Row],[LATITUDE_NU]])^2+(Table_Query_from_Excel_Files[[#This Row],[Station longitude]]-Table_Query_from_Excel_Files[[#This Row],[LONGITUDE_NU]])^2)</f>
        <v>42.531496588251059</v>
      </c>
      <c r="K409">
        <f>Table_Query_from_Excel_Files[[#This Row],[Station altitude]]-Table_Query_from_Excel_Files[[#This Row],[ELEVATION_NU]]</f>
        <v>445</v>
      </c>
    </row>
    <row r="410" spans="7:11">
      <c r="G410">
        <v>42.728056000000002</v>
      </c>
      <c r="H410">
        <v>-8.9236109999999904</v>
      </c>
      <c r="I410">
        <v>683</v>
      </c>
      <c r="J410">
        <f>SQRT((Table_Query_from_Excel_Files[[#This Row],[Station latitude]]-Table_Query_from_Excel_Files[[#This Row],[LATITUDE_NU]])^2+(Table_Query_from_Excel_Files[[#This Row],[Station longitude]]-Table_Query_from_Excel_Files[[#This Row],[LONGITUDE_NU]])^2)</f>
        <v>43.649943903955439</v>
      </c>
      <c r="K410">
        <f>Table_Query_from_Excel_Files[[#This Row],[Station altitude]]-Table_Query_from_Excel_Files[[#This Row],[ELEVATION_NU]]</f>
        <v>683</v>
      </c>
    </row>
    <row r="411" spans="7:11">
      <c r="G411">
        <v>39.866667</v>
      </c>
      <c r="H411">
        <v>4.31666699999999</v>
      </c>
      <c r="I411">
        <v>78</v>
      </c>
      <c r="J411">
        <f>SQRT((Table_Query_from_Excel_Files[[#This Row],[Station latitude]]-Table_Query_from_Excel_Files[[#This Row],[LATITUDE_NU]])^2+(Table_Query_from_Excel_Files[[#This Row],[Station longitude]]-Table_Query_from_Excel_Files[[#This Row],[LONGITUDE_NU]])^2)</f>
        <v>40.099685181778895</v>
      </c>
      <c r="K411">
        <f>Table_Query_from_Excel_Files[[#This Row],[Station altitude]]-Table_Query_from_Excel_Files[[#This Row],[ELEVATION_NU]]</f>
        <v>78</v>
      </c>
    </row>
    <row r="412" spans="7:11">
      <c r="G412">
        <v>37.233333000000002</v>
      </c>
      <c r="H412">
        <v>-3.5333329999999901</v>
      </c>
      <c r="I412">
        <v>1265</v>
      </c>
      <c r="J412">
        <f>SQRT((Table_Query_from_Excel_Files[[#This Row],[Station latitude]]-Table_Query_from_Excel_Files[[#This Row],[LATITUDE_NU]])^2+(Table_Query_from_Excel_Files[[#This Row],[Station longitude]]-Table_Query_from_Excel_Files[[#This Row],[LONGITUDE_NU]])^2)</f>
        <v>37.400608663199293</v>
      </c>
      <c r="K412">
        <f>Table_Query_from_Excel_Files[[#This Row],[Station altitude]]-Table_Query_from_Excel_Files[[#This Row],[ELEVATION_NU]]</f>
        <v>1265</v>
      </c>
    </row>
    <row r="413" spans="7:11">
      <c r="G413">
        <v>43.442222000000001</v>
      </c>
      <c r="H413">
        <v>-4.8502780000000003</v>
      </c>
      <c r="I413">
        <v>134</v>
      </c>
      <c r="J413">
        <f>SQRT((Table_Query_from_Excel_Files[[#This Row],[Station latitude]]-Table_Query_from_Excel_Files[[#This Row],[LATITUDE_NU]])^2+(Table_Query_from_Excel_Files[[#This Row],[Station longitude]]-Table_Query_from_Excel_Files[[#This Row],[LONGITUDE_NU]])^2)</f>
        <v>43.71214761338738</v>
      </c>
      <c r="K413">
        <f>Table_Query_from_Excel_Files[[#This Row],[Station altitude]]-Table_Query_from_Excel_Files[[#This Row],[ELEVATION_NU]]</f>
        <v>134</v>
      </c>
    </row>
    <row r="414" spans="7:11">
      <c r="G414">
        <v>41.281111000000003</v>
      </c>
      <c r="H414">
        <v>-3.1427779999999901</v>
      </c>
      <c r="I414">
        <v>1360</v>
      </c>
      <c r="J414">
        <f>SQRT((Table_Query_from_Excel_Files[[#This Row],[Station latitude]]-Table_Query_from_Excel_Files[[#This Row],[LATITUDE_NU]])^2+(Table_Query_from_Excel_Files[[#This Row],[Station longitude]]-Table_Query_from_Excel_Files[[#This Row],[LONGITUDE_NU]])^2)</f>
        <v>41.400569790180491</v>
      </c>
      <c r="K414">
        <f>Table_Query_from_Excel_Files[[#This Row],[Station altitude]]-Table_Query_from_Excel_Files[[#This Row],[ELEVATION_NU]]</f>
        <v>1360</v>
      </c>
    </row>
    <row r="415" spans="7:11">
      <c r="G415">
        <v>42.319443999999898</v>
      </c>
      <c r="H415">
        <v>3.3169439999999901</v>
      </c>
      <c r="I415">
        <v>23</v>
      </c>
      <c r="J415">
        <f>SQRT((Table_Query_from_Excel_Files[[#This Row],[Station latitude]]-Table_Query_from_Excel_Files[[#This Row],[LATITUDE_NU]])^2+(Table_Query_from_Excel_Files[[#This Row],[Station longitude]]-Table_Query_from_Excel_Files[[#This Row],[LONGITUDE_NU]])^2)</f>
        <v>42.449233891417443</v>
      </c>
      <c r="K415">
        <f>Table_Query_from_Excel_Files[[#This Row],[Station altitude]]-Table_Query_from_Excel_Files[[#This Row],[ELEVATION_NU]]</f>
        <v>23</v>
      </c>
    </row>
    <row r="416" spans="7:11">
      <c r="G416">
        <v>38.475833000000002</v>
      </c>
      <c r="H416">
        <v>-6.9227780000000001</v>
      </c>
      <c r="I416">
        <v>393</v>
      </c>
      <c r="J416">
        <f>SQRT((Table_Query_from_Excel_Files[[#This Row],[Station latitude]]-Table_Query_from_Excel_Files[[#This Row],[LATITUDE_NU]])^2+(Table_Query_from_Excel_Files[[#This Row],[Station longitude]]-Table_Query_from_Excel_Files[[#This Row],[LONGITUDE_NU]])^2)</f>
        <v>39.093664196147856</v>
      </c>
      <c r="K416">
        <f>Table_Query_from_Excel_Files[[#This Row],[Station altitude]]-Table_Query_from_Excel_Files[[#This Row],[ELEVATION_NU]]</f>
        <v>393</v>
      </c>
    </row>
    <row r="417" spans="7:11">
      <c r="G417">
        <v>39.086111000000002</v>
      </c>
      <c r="H417">
        <v>-1.101944</v>
      </c>
      <c r="I417">
        <v>885</v>
      </c>
      <c r="J417">
        <f>SQRT((Table_Query_from_Excel_Files[[#This Row],[Station latitude]]-Table_Query_from_Excel_Files[[#This Row],[LATITUDE_NU]])^2+(Table_Query_from_Excel_Files[[#This Row],[Station longitude]]-Table_Query_from_Excel_Files[[#This Row],[LONGITUDE_NU]])^2)</f>
        <v>39.101641317001736</v>
      </c>
      <c r="K417">
        <f>Table_Query_from_Excel_Files[[#This Row],[Station altitude]]-Table_Query_from_Excel_Files[[#This Row],[ELEVATION_NU]]</f>
        <v>885</v>
      </c>
    </row>
    <row r="418" spans="7:11">
      <c r="G418">
        <v>41.283332999999899</v>
      </c>
      <c r="H418">
        <v>-5.8666669999999899</v>
      </c>
      <c r="I418">
        <v>985</v>
      </c>
      <c r="J418">
        <f>SQRT((Table_Query_from_Excel_Files[[#This Row],[Station latitude]]-Table_Query_from_Excel_Files[[#This Row],[LATITUDE_NU]])^2+(Table_Query_from_Excel_Files[[#This Row],[Station longitude]]-Table_Query_from_Excel_Files[[#This Row],[LONGITUDE_NU]])^2)</f>
        <v>41.698097861626366</v>
      </c>
      <c r="K418">
        <f>Table_Query_from_Excel_Files[[#This Row],[Station altitude]]-Table_Query_from_Excel_Files[[#This Row],[ELEVATION_NU]]</f>
        <v>985</v>
      </c>
    </row>
    <row r="419" spans="7:11">
      <c r="G419">
        <v>41.399999999999899</v>
      </c>
      <c r="H419">
        <v>0.71666700000000005</v>
      </c>
      <c r="I419">
        <v>470</v>
      </c>
      <c r="J419">
        <f>SQRT((Table_Query_from_Excel_Files[[#This Row],[Station latitude]]-Table_Query_from_Excel_Files[[#This Row],[LATITUDE_NU]])^2+(Table_Query_from_Excel_Files[[#This Row],[Station longitude]]-Table_Query_from_Excel_Files[[#This Row],[LONGITUDE_NU]])^2)</f>
        <v>41.406202573876307</v>
      </c>
      <c r="K419">
        <f>Table_Query_from_Excel_Files[[#This Row],[Station altitude]]-Table_Query_from_Excel_Files[[#This Row],[ELEVATION_NU]]</f>
        <v>470</v>
      </c>
    </row>
    <row r="420" spans="7:11">
      <c r="G420">
        <v>39.516666999999899</v>
      </c>
      <c r="H420">
        <v>-4.3499999999999899</v>
      </c>
      <c r="I420">
        <v>1241</v>
      </c>
      <c r="J420">
        <f>SQRT((Table_Query_from_Excel_Files[[#This Row],[Station latitude]]-Table_Query_from_Excel_Files[[#This Row],[LATITUDE_NU]])^2+(Table_Query_from_Excel_Files[[#This Row],[Station longitude]]-Table_Query_from_Excel_Files[[#This Row],[LONGITUDE_NU]])^2)</f>
        <v>39.755370338972831</v>
      </c>
      <c r="K420">
        <f>Table_Query_from_Excel_Files[[#This Row],[Station altitude]]-Table_Query_from_Excel_Files[[#This Row],[ELEVATION_NU]]</f>
        <v>1241</v>
      </c>
    </row>
    <row r="421" spans="7:11">
      <c r="G421">
        <v>43.231110999999899</v>
      </c>
      <c r="H421">
        <v>-7.6997220000000004</v>
      </c>
      <c r="I421">
        <v>506</v>
      </c>
      <c r="J421">
        <f>SQRT((Table_Query_from_Excel_Files[[#This Row],[Station latitude]]-Table_Query_from_Excel_Files[[#This Row],[LATITUDE_NU]])^2+(Table_Query_from_Excel_Files[[#This Row],[Station longitude]]-Table_Query_from_Excel_Files[[#This Row],[LONGITUDE_NU]])^2)</f>
        <v>43.911441301460329</v>
      </c>
      <c r="K421">
        <f>Table_Query_from_Excel_Files[[#This Row],[Station altitude]]-Table_Query_from_Excel_Files[[#This Row],[ELEVATION_NU]]</f>
        <v>506</v>
      </c>
    </row>
    <row r="422" spans="7:11">
      <c r="G422">
        <v>37.030500000000004</v>
      </c>
      <c r="H422">
        <v>-6.3319000000000001</v>
      </c>
      <c r="I422">
        <v>5</v>
      </c>
      <c r="J422">
        <f>SQRT((Table_Query_from_Excel_Files[[#This Row],[Station latitude]]-Table_Query_from_Excel_Files[[#This Row],[LATITUDE_NU]])^2+(Table_Query_from_Excel_Files[[#This Row],[Station longitude]]-Table_Query_from_Excel_Files[[#This Row],[LONGITUDE_NU]])^2)</f>
        <v>37.567950274935157</v>
      </c>
      <c r="K422">
        <f>Table_Query_from_Excel_Files[[#This Row],[Station altitude]]-Table_Query_from_Excel_Files[[#This Row],[ELEVATION_NU]]</f>
        <v>5</v>
      </c>
    </row>
    <row r="423" spans="7:11">
      <c r="G423">
        <v>41.39</v>
      </c>
      <c r="H423">
        <v>2.1161110000000001</v>
      </c>
      <c r="I423">
        <v>80</v>
      </c>
      <c r="J423">
        <f>SQRT((Table_Query_from_Excel_Files[[#This Row],[Station latitude]]-Table_Query_from_Excel_Files[[#This Row],[LATITUDE_NU]])^2+(Table_Query_from_Excel_Files[[#This Row],[Station longitude]]-Table_Query_from_Excel_Files[[#This Row],[LONGITUDE_NU]])^2)</f>
        <v>41.444058992385401</v>
      </c>
      <c r="K423">
        <f>Table_Query_from_Excel_Files[[#This Row],[Station altitude]]-Table_Query_from_Excel_Files[[#This Row],[ELEVATION_NU]]</f>
        <v>80</v>
      </c>
    </row>
    <row r="424" spans="7:11">
      <c r="G424">
        <v>37.164000000000001</v>
      </c>
      <c r="H424">
        <v>-3.605</v>
      </c>
      <c r="I424">
        <v>680</v>
      </c>
      <c r="J424">
        <f>SQRT((Table_Query_from_Excel_Files[[#This Row],[Station latitude]]-Table_Query_from_Excel_Files[[#This Row],[LATITUDE_NU]])^2+(Table_Query_from_Excel_Files[[#This Row],[Station longitude]]-Table_Query_from_Excel_Files[[#This Row],[LONGITUDE_NU]])^2)</f>
        <v>37.33843758113079</v>
      </c>
      <c r="K424">
        <f>Table_Query_from_Excel_Files[[#This Row],[Station altitude]]-Table_Query_from_Excel_Files[[#This Row],[ELEVATION_NU]]</f>
        <v>680</v>
      </c>
    </row>
    <row r="425" spans="7:11">
      <c r="G425">
        <v>40.456435999999897</v>
      </c>
      <c r="H425">
        <v>-3.7256309999999901</v>
      </c>
      <c r="I425">
        <v>669</v>
      </c>
      <c r="J425">
        <f>SQRT((Table_Query_from_Excel_Files[[#This Row],[Station latitude]]-Table_Query_from_Excel_Files[[#This Row],[LATITUDE_NU]])^2+(Table_Query_from_Excel_Files[[#This Row],[Station longitude]]-Table_Query_from_Excel_Files[[#This Row],[LONGITUDE_NU]])^2)</f>
        <v>40.627620409891698</v>
      </c>
      <c r="K425">
        <f>Table_Query_from_Excel_Files[[#This Row],[Station altitude]]-Table_Query_from_Excel_Files[[#This Row],[ELEVATION_NU]]</f>
        <v>669</v>
      </c>
    </row>
    <row r="426" spans="7:11">
      <c r="G426">
        <v>39.837777778000003</v>
      </c>
      <c r="H426">
        <v>3.0236111110000001</v>
      </c>
      <c r="I426">
        <v>45</v>
      </c>
      <c r="J426">
        <f>SQRT((Table_Query_from_Excel_Files[[#This Row],[Station latitude]]-Table_Query_from_Excel_Files[[#This Row],[LATITUDE_NU]])^2+(Table_Query_from_Excel_Files[[#This Row],[Station longitude]]-Table_Query_from_Excel_Files[[#This Row],[LONGITUDE_NU]])^2)</f>
        <v>39.95235615630039</v>
      </c>
      <c r="K426">
        <f>Table_Query_from_Excel_Files[[#This Row],[Station altitude]]-Table_Query_from_Excel_Files[[#This Row],[ELEVATION_NU]]</f>
        <v>45</v>
      </c>
    </row>
    <row r="427" spans="7:11">
      <c r="G427">
        <v>43.335999999999899</v>
      </c>
      <c r="H427">
        <v>-8.3520000000000003</v>
      </c>
      <c r="J427">
        <f>SQRT((Table_Query_from_Excel_Files[[#This Row],[Station latitude]]-Table_Query_from_Excel_Files[[#This Row],[LATITUDE_NU]])^2+(Table_Query_from_Excel_Files[[#This Row],[Station longitude]]-Table_Query_from_Excel_Files[[#This Row],[LONGITUDE_NU]])^2)</f>
        <v>44.133488418659944</v>
      </c>
      <c r="K427">
        <f>Table_Query_from_Excel_Files[[#This Row],[Station altitude]]-Table_Query_from_Excel_Files[[#This Row],[ELEVATION_NU]]</f>
        <v>0</v>
      </c>
    </row>
    <row r="428" spans="7:11">
      <c r="G428">
        <v>41.766666999999899</v>
      </c>
      <c r="H428">
        <v>2.35</v>
      </c>
      <c r="I428">
        <v>700</v>
      </c>
      <c r="J428">
        <f>SQRT((Table_Query_from_Excel_Files[[#This Row],[Station latitude]]-Table_Query_from_Excel_Files[[#This Row],[LATITUDE_NU]])^2+(Table_Query_from_Excel_Files[[#This Row],[Station longitude]]-Table_Query_from_Excel_Files[[#This Row],[LONGITUDE_NU]])^2)</f>
        <v>41.832726092006972</v>
      </c>
      <c r="K428">
        <f>Table_Query_from_Excel_Files[[#This Row],[Station altitude]]-Table_Query_from_Excel_Files[[#This Row],[ELEVATION_NU]]</f>
        <v>700</v>
      </c>
    </row>
    <row r="429" spans="7:11">
      <c r="G429">
        <v>60.183332999999898</v>
      </c>
      <c r="H429">
        <v>19.983332999999899</v>
      </c>
      <c r="J429">
        <f>SQRT((Table_Query_from_Excel_Files[[#This Row],[Station latitude]]-Table_Query_from_Excel_Files[[#This Row],[LATITUDE_NU]])^2+(Table_Query_from_Excel_Files[[#This Row],[Station longitude]]-Table_Query_from_Excel_Files[[#This Row],[LONGITUDE_NU]])^2)</f>
        <v>63.414250518142701</v>
      </c>
      <c r="K429">
        <f>Table_Query_from_Excel_Files[[#This Row],[Station altitude]]-Table_Query_from_Excel_Files[[#This Row],[ELEVATION_NU]]</f>
        <v>0</v>
      </c>
    </row>
    <row r="430" spans="7:11">
      <c r="G430">
        <v>61.566667000000002</v>
      </c>
      <c r="H430">
        <v>28.066666999999899</v>
      </c>
      <c r="J430">
        <f>SQRT((Table_Query_from_Excel_Files[[#This Row],[Station latitude]]-Table_Query_from_Excel_Files[[#This Row],[LATITUDE_NU]])^2+(Table_Query_from_Excel_Files[[#This Row],[Station longitude]]-Table_Query_from_Excel_Files[[#This Row],[LONGITUDE_NU]])^2)</f>
        <v>67.662340204708954</v>
      </c>
      <c r="K430">
        <f>Table_Query_from_Excel_Files[[#This Row],[Station altitude]]-Table_Query_from_Excel_Files[[#This Row],[ELEVATION_NU]]</f>
        <v>0</v>
      </c>
    </row>
    <row r="431" spans="7:11">
      <c r="G431">
        <v>62.533332999999899</v>
      </c>
      <c r="H431">
        <v>24.221667</v>
      </c>
      <c r="I431">
        <v>162</v>
      </c>
      <c r="J431">
        <f>SQRT((Table_Query_from_Excel_Files[[#This Row],[Station latitude]]-Table_Query_from_Excel_Files[[#This Row],[LATITUDE_NU]])^2+(Table_Query_from_Excel_Files[[#This Row],[Station longitude]]-Table_Query_from_Excel_Files[[#This Row],[LONGITUDE_NU]])^2)</f>
        <v>67.060471876864725</v>
      </c>
      <c r="K431">
        <f>Table_Query_from_Excel_Files[[#This Row],[Station altitude]]-Table_Query_from_Excel_Files[[#This Row],[ELEVATION_NU]]</f>
        <v>162</v>
      </c>
    </row>
    <row r="432" spans="7:11">
      <c r="G432">
        <v>67.367917000000006</v>
      </c>
      <c r="H432">
        <v>26.632777999999899</v>
      </c>
      <c r="I432">
        <v>179</v>
      </c>
      <c r="J432">
        <f>SQRT((Table_Query_from_Excel_Files[[#This Row],[Station latitude]]-Table_Query_from_Excel_Files[[#This Row],[LATITUDE_NU]])^2+(Table_Query_from_Excel_Files[[#This Row],[Station longitude]]-Table_Query_from_Excel_Files[[#This Row],[LONGITUDE_NU]])^2)</f>
        <v>72.441294196861008</v>
      </c>
      <c r="K432">
        <f>Table_Query_from_Excel_Files[[#This Row],[Station altitude]]-Table_Query_from_Excel_Files[[#This Row],[ELEVATION_NU]]</f>
        <v>179</v>
      </c>
    </row>
    <row r="433" spans="7:11">
      <c r="G433">
        <v>59.916666999999897</v>
      </c>
      <c r="H433">
        <v>20.916667</v>
      </c>
      <c r="I433">
        <v>10</v>
      </c>
      <c r="J433">
        <f>SQRT((Table_Query_from_Excel_Files[[#This Row],[Station latitude]]-Table_Query_from_Excel_Files[[#This Row],[LATITUDE_NU]])^2+(Table_Query_from_Excel_Files[[#This Row],[Station longitude]]-Table_Query_from_Excel_Files[[#This Row],[LONGITUDE_NU]])^2)</f>
        <v>63.462697254196229</v>
      </c>
      <c r="K433">
        <f>Table_Query_from_Excel_Files[[#This Row],[Station altitude]]-Table_Query_from_Excel_Files[[#This Row],[ELEVATION_NU]]</f>
        <v>10</v>
      </c>
    </row>
    <row r="434" spans="7:11">
      <c r="G434">
        <v>60.516666999999899</v>
      </c>
      <c r="H434">
        <v>27.683333000000001</v>
      </c>
      <c r="I434">
        <v>8</v>
      </c>
      <c r="J434">
        <f>SQRT((Table_Query_from_Excel_Files[[#This Row],[Station latitude]]-Table_Query_from_Excel_Files[[#This Row],[LATITUDE_NU]])^2+(Table_Query_from_Excel_Files[[#This Row],[Station longitude]]-Table_Query_from_Excel_Files[[#This Row],[LONGITUDE_NU]])^2)</f>
        <v>66.547982018824328</v>
      </c>
      <c r="K434">
        <f>Table_Query_from_Excel_Files[[#This Row],[Station altitude]]-Table_Query_from_Excel_Files[[#This Row],[ELEVATION_NU]]</f>
        <v>8</v>
      </c>
    </row>
    <row r="435" spans="7:11">
      <c r="G435">
        <v>69.75</v>
      </c>
      <c r="H435">
        <v>27</v>
      </c>
      <c r="I435">
        <v>80</v>
      </c>
      <c r="J435">
        <f>SQRT((Table_Query_from_Excel_Files[[#This Row],[Station latitude]]-Table_Query_from_Excel_Files[[#This Row],[LATITUDE_NU]])^2+(Table_Query_from_Excel_Files[[#This Row],[Station longitude]]-Table_Query_from_Excel_Files[[#This Row],[LONGITUDE_NU]])^2)</f>
        <v>74.793465623675971</v>
      </c>
      <c r="K435">
        <f>Table_Query_from_Excel_Files[[#This Row],[Station altitude]]-Table_Query_from_Excel_Files[[#This Row],[ELEVATION_NU]]</f>
        <v>80</v>
      </c>
    </row>
    <row r="436" spans="7:11">
      <c r="G436">
        <v>59.779167000000001</v>
      </c>
      <c r="H436">
        <v>21.377222</v>
      </c>
      <c r="I436">
        <v>7</v>
      </c>
      <c r="J436">
        <f>SQRT((Table_Query_from_Excel_Files[[#This Row],[Station latitude]]-Table_Query_from_Excel_Files[[#This Row],[LATITUDE_NU]])^2+(Table_Query_from_Excel_Files[[#This Row],[Station longitude]]-Table_Query_from_Excel_Files[[#This Row],[LONGITUDE_NU]])^2)</f>
        <v>63.486490119167662</v>
      </c>
      <c r="K436">
        <f>Table_Query_from_Excel_Files[[#This Row],[Station altitude]]-Table_Query_from_Excel_Files[[#This Row],[ELEVATION_NU]]</f>
        <v>7</v>
      </c>
    </row>
    <row r="437" spans="7:11">
      <c r="G437">
        <v>60.526667000000003</v>
      </c>
      <c r="H437">
        <v>27.686111</v>
      </c>
      <c r="I437">
        <v>4</v>
      </c>
      <c r="J437">
        <f>SQRT((Table_Query_from_Excel_Files[[#This Row],[Station latitude]]-Table_Query_from_Excel_Files[[#This Row],[LATITUDE_NU]])^2+(Table_Query_from_Excel_Files[[#This Row],[Station longitude]]-Table_Query_from_Excel_Files[[#This Row],[LONGITUDE_NU]])^2)</f>
        <v>66.558231349948073</v>
      </c>
      <c r="K437">
        <f>Table_Query_from_Excel_Files[[#This Row],[Station altitude]]-Table_Query_from_Excel_Files[[#This Row],[ELEVATION_NU]]</f>
        <v>4</v>
      </c>
    </row>
    <row r="438" spans="7:11">
      <c r="G438">
        <v>60.53002</v>
      </c>
      <c r="H438">
        <v>27.667539999999899</v>
      </c>
      <c r="I438">
        <v>4</v>
      </c>
      <c r="J438">
        <f>SQRT((Table_Query_from_Excel_Files[[#This Row],[Station latitude]]-Table_Query_from_Excel_Files[[#This Row],[LATITUDE_NU]])^2+(Table_Query_from_Excel_Files[[#This Row],[Station longitude]]-Table_Query_from_Excel_Files[[#This Row],[LONGITUDE_NU]])^2)</f>
        <v>66.55355806305171</v>
      </c>
      <c r="K438">
        <f>Table_Query_from_Excel_Files[[#This Row],[Station altitude]]-Table_Query_from_Excel_Files[[#This Row],[ELEVATION_NU]]</f>
        <v>4</v>
      </c>
    </row>
    <row r="439" spans="7:11">
      <c r="G439">
        <v>66.320278000000002</v>
      </c>
      <c r="H439">
        <v>29.401667</v>
      </c>
      <c r="I439">
        <v>310</v>
      </c>
      <c r="J439">
        <f>SQRT((Table_Query_from_Excel_Files[[#This Row],[Station latitude]]-Table_Query_from_Excel_Files[[#This Row],[LATITUDE_NU]])^2+(Table_Query_from_Excel_Files[[#This Row],[Station longitude]]-Table_Query_from_Excel_Files[[#This Row],[LONGITUDE_NU]])^2)</f>
        <v>72.545415405635197</v>
      </c>
      <c r="K439">
        <f>Table_Query_from_Excel_Files[[#This Row],[Station altitude]]-Table_Query_from_Excel_Files[[#This Row],[ELEVATION_NU]]</f>
        <v>310</v>
      </c>
    </row>
    <row r="440" spans="7:11">
      <c r="G440">
        <v>67.766666999999899</v>
      </c>
      <c r="H440">
        <v>29.583333</v>
      </c>
      <c r="I440">
        <v>400</v>
      </c>
      <c r="J440">
        <f>SQRT((Table_Query_from_Excel_Files[[#This Row],[Station latitude]]-Table_Query_from_Excel_Files[[#This Row],[LATITUDE_NU]])^2+(Table_Query_from_Excel_Files[[#This Row],[Station longitude]]-Table_Query_from_Excel_Files[[#This Row],[LONGITUDE_NU]])^2)</f>
        <v>73.942509746949781</v>
      </c>
      <c r="K440">
        <f>Table_Query_from_Excel_Files[[#This Row],[Station altitude]]-Table_Query_from_Excel_Files[[#This Row],[ELEVATION_NU]]</f>
        <v>400</v>
      </c>
    </row>
    <row r="441" spans="7:11">
      <c r="G441">
        <v>62.583333000000003</v>
      </c>
      <c r="H441">
        <v>24.183333000000001</v>
      </c>
      <c r="I441">
        <v>180</v>
      </c>
      <c r="J441">
        <f>SQRT((Table_Query_from_Excel_Files[[#This Row],[Station latitude]]-Table_Query_from_Excel_Files[[#This Row],[LATITUDE_NU]])^2+(Table_Query_from_Excel_Files[[#This Row],[Station longitude]]-Table_Query_from_Excel_Files[[#This Row],[LONGITUDE_NU]])^2)</f>
        <v>67.0932721245415</v>
      </c>
      <c r="K441">
        <f>Table_Query_from_Excel_Files[[#This Row],[Station altitude]]-Table_Query_from_Excel_Files[[#This Row],[ELEVATION_NU]]</f>
        <v>180</v>
      </c>
    </row>
    <row r="442" spans="7:11">
      <c r="J442">
        <f>SQRT((Table_Query_from_Excel_Files[[#This Row],[Station latitude]]-Table_Query_from_Excel_Files[[#This Row],[LATITUDE_NU]])^2+(Table_Query_from_Excel_Files[[#This Row],[Station longitude]]-Table_Query_from_Excel_Files[[#This Row],[LONGITUDE_NU]])^2)</f>
        <v>0</v>
      </c>
      <c r="K442">
        <f>Table_Query_from_Excel_Files[[#This Row],[Station altitude]]-Table_Query_from_Excel_Files[[#This Row],[ELEVATION_NU]]</f>
        <v>0</v>
      </c>
    </row>
    <row r="443" spans="7:11">
      <c r="G443">
        <v>65</v>
      </c>
      <c r="H443">
        <v>24.694167</v>
      </c>
      <c r="I443">
        <v>4</v>
      </c>
      <c r="J443">
        <f>SQRT((Table_Query_from_Excel_Files[[#This Row],[Station latitude]]-Table_Query_from_Excel_Files[[#This Row],[LATITUDE_NU]])^2+(Table_Query_from_Excel_Files[[#This Row],[Station longitude]]-Table_Query_from_Excel_Files[[#This Row],[LONGITUDE_NU]])^2)</f>
        <v>69.532739654236906</v>
      </c>
      <c r="K443">
        <f>Table_Query_from_Excel_Files[[#This Row],[Station altitude]]-Table_Query_from_Excel_Files[[#This Row],[ELEVATION_NU]]</f>
        <v>4</v>
      </c>
    </row>
    <row r="444" spans="7:11">
      <c r="J444">
        <f>SQRT((Table_Query_from_Excel_Files[[#This Row],[Station latitude]]-Table_Query_from_Excel_Files[[#This Row],[LATITUDE_NU]])^2+(Table_Query_from_Excel_Files[[#This Row],[Station longitude]]-Table_Query_from_Excel_Files[[#This Row],[LONGITUDE_NU]])^2)</f>
        <v>0</v>
      </c>
      <c r="K444">
        <f>Table_Query_from_Excel_Files[[#This Row],[Station altitude]]-Table_Query_from_Excel_Files[[#This Row],[ELEVATION_NU]]</f>
        <v>0</v>
      </c>
    </row>
    <row r="445" spans="7:11">
      <c r="J445">
        <f>SQRT((Table_Query_from_Excel_Files[[#This Row],[Station latitude]]-Table_Query_from_Excel_Files[[#This Row],[LATITUDE_NU]])^2+(Table_Query_from_Excel_Files[[#This Row],[Station longitude]]-Table_Query_from_Excel_Files[[#This Row],[LONGITUDE_NU]])^2)</f>
        <v>0</v>
      </c>
      <c r="K445">
        <f>Table_Query_from_Excel_Files[[#This Row],[Station altitude]]-Table_Query_from_Excel_Files[[#This Row],[ELEVATION_NU]]</f>
        <v>0</v>
      </c>
    </row>
    <row r="446" spans="7:11">
      <c r="J446">
        <f>SQRT((Table_Query_from_Excel_Files[[#This Row],[Station latitude]]-Table_Query_from_Excel_Files[[#This Row],[LATITUDE_NU]])^2+(Table_Query_from_Excel_Files[[#This Row],[Station longitude]]-Table_Query_from_Excel_Files[[#This Row],[LONGITUDE_NU]])^2)</f>
        <v>0</v>
      </c>
      <c r="K446">
        <f>Table_Query_from_Excel_Files[[#This Row],[Station altitude]]-Table_Query_from_Excel_Files[[#This Row],[ELEVATION_NU]]</f>
        <v>0</v>
      </c>
    </row>
    <row r="447" spans="7:11">
      <c r="J447">
        <f>SQRT((Table_Query_from_Excel_Files[[#This Row],[Station latitude]]-Table_Query_from_Excel_Files[[#This Row],[LATITUDE_NU]])^2+(Table_Query_from_Excel_Files[[#This Row],[Station longitude]]-Table_Query_from_Excel_Files[[#This Row],[LONGITUDE_NU]])^2)</f>
        <v>0</v>
      </c>
      <c r="K447">
        <f>Table_Query_from_Excel_Files[[#This Row],[Station altitude]]-Table_Query_from_Excel_Files[[#This Row],[ELEVATION_NU]]</f>
        <v>0</v>
      </c>
    </row>
    <row r="448" spans="7:11">
      <c r="J448">
        <f>SQRT((Table_Query_from_Excel_Files[[#This Row],[Station latitude]]-Table_Query_from_Excel_Files[[#This Row],[LATITUDE_NU]])^2+(Table_Query_from_Excel_Files[[#This Row],[Station longitude]]-Table_Query_from_Excel_Files[[#This Row],[LONGITUDE_NU]])^2)</f>
        <v>0</v>
      </c>
      <c r="K448">
        <f>Table_Query_from_Excel_Files[[#This Row],[Station altitude]]-Table_Query_from_Excel_Files[[#This Row],[ELEVATION_NU]]</f>
        <v>0</v>
      </c>
    </row>
    <row r="449" spans="7:11">
      <c r="J449">
        <f>SQRT((Table_Query_from_Excel_Files[[#This Row],[Station latitude]]-Table_Query_from_Excel_Files[[#This Row],[LATITUDE_NU]])^2+(Table_Query_from_Excel_Files[[#This Row],[Station longitude]]-Table_Query_from_Excel_Files[[#This Row],[LONGITUDE_NU]])^2)</f>
        <v>0</v>
      </c>
      <c r="K449">
        <f>Table_Query_from_Excel_Files[[#This Row],[Station altitude]]-Table_Query_from_Excel_Files[[#This Row],[ELEVATION_NU]]</f>
        <v>0</v>
      </c>
    </row>
    <row r="450" spans="7:11">
      <c r="G450">
        <v>62.908889000000002</v>
      </c>
      <c r="H450">
        <v>27.658611000000001</v>
      </c>
      <c r="I450">
        <v>306</v>
      </c>
      <c r="J450">
        <f>SQRT((Table_Query_from_Excel_Files[[#This Row],[Station latitude]]-Table_Query_from_Excel_Files[[#This Row],[LATITUDE_NU]])^2+(Table_Query_from_Excel_Files[[#This Row],[Station longitude]]-Table_Query_from_Excel_Files[[#This Row],[LONGITUDE_NU]])^2)</f>
        <v>68.720645206980137</v>
      </c>
      <c r="K450">
        <f>Table_Query_from_Excel_Files[[#This Row],[Station altitude]]-Table_Query_from_Excel_Files[[#This Row],[ELEVATION_NU]]</f>
        <v>306</v>
      </c>
    </row>
    <row r="451" spans="7:11">
      <c r="G451">
        <v>60.82</v>
      </c>
      <c r="H451">
        <v>23.5</v>
      </c>
      <c r="I451">
        <v>106</v>
      </c>
      <c r="J451">
        <f>SQRT((Table_Query_from_Excel_Files[[#This Row],[Station latitude]]-Table_Query_from_Excel_Files[[#This Row],[LATITUDE_NU]])^2+(Table_Query_from_Excel_Files[[#This Row],[Station longitude]]-Table_Query_from_Excel_Files[[#This Row],[LONGITUDE_NU]])^2)</f>
        <v>65.202165608206599</v>
      </c>
      <c r="K451">
        <f>Table_Query_from_Excel_Files[[#This Row],[Station altitude]]-Table_Query_from_Excel_Files[[#This Row],[ELEVATION_NU]]</f>
        <v>106</v>
      </c>
    </row>
    <row r="452" spans="7:11">
      <c r="G452">
        <v>60.283332999999899</v>
      </c>
      <c r="H452">
        <v>27.1999999999999</v>
      </c>
      <c r="I452">
        <v>15</v>
      </c>
      <c r="J452">
        <f>SQRT((Table_Query_from_Excel_Files[[#This Row],[Station latitude]]-Table_Query_from_Excel_Files[[#This Row],[LATITUDE_NU]])^2+(Table_Query_from_Excel_Files[[#This Row],[Station longitude]]-Table_Query_from_Excel_Files[[#This Row],[LONGITUDE_NU]])^2)</f>
        <v>66.135620036322877</v>
      </c>
      <c r="K452">
        <f>Table_Query_from_Excel_Files[[#This Row],[Station altitude]]-Table_Query_from_Excel_Files[[#This Row],[ELEVATION_NU]]</f>
        <v>15</v>
      </c>
    </row>
    <row r="453" spans="7:11">
      <c r="G453">
        <v>65</v>
      </c>
      <c r="H453">
        <v>24.683333000000001</v>
      </c>
      <c r="I453">
        <v>4</v>
      </c>
      <c r="J453">
        <f>SQRT((Table_Query_from_Excel_Files[[#This Row],[Station latitude]]-Table_Query_from_Excel_Files[[#This Row],[LATITUDE_NU]])^2+(Table_Query_from_Excel_Files[[#This Row],[Station longitude]]-Table_Query_from_Excel_Files[[#This Row],[LONGITUDE_NU]])^2)</f>
        <v>69.528892756816489</v>
      </c>
      <c r="K453">
        <f>Table_Query_from_Excel_Files[[#This Row],[Station altitude]]-Table_Query_from_Excel_Files[[#This Row],[ELEVATION_NU]]</f>
        <v>4</v>
      </c>
    </row>
    <row r="454" spans="7:11">
      <c r="G454">
        <v>63.166666999999897</v>
      </c>
      <c r="H454">
        <v>30.716667000000001</v>
      </c>
      <c r="I454">
        <v>173</v>
      </c>
      <c r="J454">
        <f>SQRT((Table_Query_from_Excel_Files[[#This Row],[Station latitude]]-Table_Query_from_Excel_Files[[#This Row],[LATITUDE_NU]])^2+(Table_Query_from_Excel_Files[[#This Row],[Station longitude]]-Table_Query_from_Excel_Files[[#This Row],[LONGITUDE_NU]])^2)</f>
        <v>70.239173197566643</v>
      </c>
      <c r="K454">
        <f>Table_Query_from_Excel_Files[[#This Row],[Station altitude]]-Table_Query_from_Excel_Files[[#This Row],[ELEVATION_NU]]</f>
        <v>173</v>
      </c>
    </row>
    <row r="455" spans="7:11">
      <c r="G455">
        <v>61.233333000000002</v>
      </c>
      <c r="H455">
        <v>25.066666999999899</v>
      </c>
      <c r="I455">
        <v>158</v>
      </c>
      <c r="J455">
        <f>SQRT((Table_Query_from_Excel_Files[[#This Row],[Station latitude]]-Table_Query_from_Excel_Files[[#This Row],[LATITUDE_NU]])^2+(Table_Query_from_Excel_Files[[#This Row],[Station longitude]]-Table_Query_from_Excel_Files[[#This Row],[LONGITUDE_NU]])^2)</f>
        <v>66.165390233699767</v>
      </c>
      <c r="K455">
        <f>Table_Query_from_Excel_Files[[#This Row],[Station altitude]]-Table_Query_from_Excel_Files[[#This Row],[ELEVATION_NU]]</f>
        <v>158</v>
      </c>
    </row>
    <row r="456" spans="7:11">
      <c r="G456">
        <v>66.299999999999898</v>
      </c>
      <c r="H456">
        <v>29.5</v>
      </c>
      <c r="I456">
        <v>257</v>
      </c>
      <c r="J456">
        <f>SQRT((Table_Query_from_Excel_Files[[#This Row],[Station latitude]]-Table_Query_from_Excel_Files[[#This Row],[LATITUDE_NU]])^2+(Table_Query_from_Excel_Files[[#This Row],[Station longitude]]-Table_Query_from_Excel_Files[[#This Row],[LONGITUDE_NU]])^2)</f>
        <v>72.566796815072294</v>
      </c>
      <c r="K456">
        <f>Table_Query_from_Excel_Files[[#This Row],[Station altitude]]-Table_Query_from_Excel_Files[[#This Row],[ELEVATION_NU]]</f>
        <v>257</v>
      </c>
    </row>
    <row r="457" spans="7:11">
      <c r="G457">
        <v>69.733333000000002</v>
      </c>
      <c r="H457">
        <v>26.9499999999999</v>
      </c>
      <c r="I457">
        <v>147</v>
      </c>
      <c r="J457">
        <f>SQRT((Table_Query_from_Excel_Files[[#This Row],[Station latitude]]-Table_Query_from_Excel_Files[[#This Row],[LATITUDE_NU]])^2+(Table_Query_from_Excel_Files[[#This Row],[Station longitude]]-Table_Query_from_Excel_Files[[#This Row],[LONGITUDE_NU]])^2)</f>
        <v>74.75988383678029</v>
      </c>
      <c r="K457">
        <f>Table_Query_from_Excel_Files[[#This Row],[Station altitude]]-Table_Query_from_Excel_Files[[#This Row],[ELEVATION_NU]]</f>
        <v>147</v>
      </c>
    </row>
    <row r="458" spans="7:11">
      <c r="G458">
        <v>48.533332999999899</v>
      </c>
      <c r="H458">
        <v>2.3666670000000001</v>
      </c>
      <c r="I458">
        <v>64</v>
      </c>
      <c r="J458">
        <f>SQRT((Table_Query_from_Excel_Files[[#This Row],[Station latitude]]-Table_Query_from_Excel_Files[[#This Row],[LATITUDE_NU]])^2+(Table_Query_from_Excel_Files[[#This Row],[Station longitude]]-Table_Query_from_Excel_Files[[#This Row],[LONGITUDE_NU]])^2)</f>
        <v>48.591002508466197</v>
      </c>
      <c r="K458">
        <f>Table_Query_from_Excel_Files[[#This Row],[Station altitude]]-Table_Query_from_Excel_Files[[#This Row],[ELEVATION_NU]]</f>
        <v>64</v>
      </c>
    </row>
    <row r="459" spans="7:11">
      <c r="G459">
        <v>44.416666999999897</v>
      </c>
      <c r="H459">
        <v>-0.9</v>
      </c>
      <c r="J459">
        <f>SQRT((Table_Query_from_Excel_Files[[#This Row],[Station latitude]]-Table_Query_from_Excel_Files[[#This Row],[LATITUDE_NU]])^2+(Table_Query_from_Excel_Files[[#This Row],[Station longitude]]-Table_Query_from_Excel_Files[[#This Row],[LONGITUDE_NU]])^2)</f>
        <v>44.425784263070469</v>
      </c>
      <c r="K459">
        <f>Table_Query_from_Excel_Files[[#This Row],[Station altitude]]-Table_Query_from_Excel_Files[[#This Row],[ELEVATION_NU]]</f>
        <v>0</v>
      </c>
    </row>
    <row r="460" spans="7:11">
      <c r="G460">
        <v>46.133333</v>
      </c>
      <c r="H460">
        <v>1.3833329999999899</v>
      </c>
      <c r="I460">
        <v>497</v>
      </c>
      <c r="J460">
        <f>SQRT((Table_Query_from_Excel_Files[[#This Row],[Station latitude]]-Table_Query_from_Excel_Files[[#This Row],[LATITUDE_NU]])^2+(Table_Query_from_Excel_Files[[#This Row],[Station longitude]]-Table_Query_from_Excel_Files[[#This Row],[LONGITUDE_NU]])^2)</f>
        <v>46.154068335064224</v>
      </c>
      <c r="K460">
        <f>Table_Query_from_Excel_Files[[#This Row],[Station altitude]]-Table_Query_from_Excel_Files[[#This Row],[ELEVATION_NU]]</f>
        <v>497</v>
      </c>
    </row>
    <row r="461" spans="7:11">
      <c r="G461">
        <v>45.299999999999898</v>
      </c>
      <c r="H461">
        <v>5.766667</v>
      </c>
      <c r="J461">
        <f>SQRT((Table_Query_from_Excel_Files[[#This Row],[Station latitude]]-Table_Query_from_Excel_Files[[#This Row],[LATITUDE_NU]])^2+(Table_Query_from_Excel_Files[[#This Row],[Station longitude]]-Table_Query_from_Excel_Files[[#This Row],[LONGITUDE_NU]])^2)</f>
        <v>45.665571805123378</v>
      </c>
      <c r="K461">
        <f>Table_Query_from_Excel_Files[[#This Row],[Station altitude]]-Table_Query_from_Excel_Files[[#This Row],[ELEVATION_NU]]</f>
        <v>0</v>
      </c>
    </row>
    <row r="462" spans="7:11">
      <c r="G462">
        <v>49.616667</v>
      </c>
      <c r="H462">
        <v>-1.8333330000000001</v>
      </c>
      <c r="I462">
        <v>133</v>
      </c>
      <c r="J462">
        <f>SQRT((Table_Query_from_Excel_Files[[#This Row],[Station latitude]]-Table_Query_from_Excel_Files[[#This Row],[LATITUDE_NU]])^2+(Table_Query_from_Excel_Files[[#This Row],[Station longitude]]-Table_Query_from_Excel_Files[[#This Row],[LONGITUDE_NU]])^2)</f>
        <v>49.650526221559609</v>
      </c>
      <c r="K462">
        <f>Table_Query_from_Excel_Files[[#This Row],[Station altitude]]-Table_Query_from_Excel_Files[[#This Row],[ELEVATION_NU]]</f>
        <v>133</v>
      </c>
    </row>
    <row r="463" spans="7:11">
      <c r="G463">
        <v>47.583333000000003</v>
      </c>
      <c r="H463">
        <v>4.8666669999999899</v>
      </c>
      <c r="I463">
        <v>470</v>
      </c>
      <c r="J463">
        <f>SQRT((Table_Query_from_Excel_Files[[#This Row],[Station latitude]]-Table_Query_from_Excel_Files[[#This Row],[LATITUDE_NU]])^2+(Table_Query_from_Excel_Files[[#This Row],[Station longitude]]-Table_Query_from_Excel_Files[[#This Row],[LONGITUDE_NU]])^2)</f>
        <v>47.831558902860131</v>
      </c>
      <c r="K463">
        <f>Table_Query_from_Excel_Files[[#This Row],[Station altitude]]-Table_Query_from_Excel_Files[[#This Row],[ELEVATION_NU]]</f>
        <v>470</v>
      </c>
    </row>
    <row r="464" spans="7:11">
      <c r="G464">
        <v>43.7</v>
      </c>
      <c r="H464">
        <v>3.3333330000000001</v>
      </c>
      <c r="I464">
        <v>252</v>
      </c>
      <c r="J464">
        <f>SQRT((Table_Query_from_Excel_Files[[#This Row],[Station latitude]]-Table_Query_from_Excel_Files[[#This Row],[LATITUDE_NU]])^2+(Table_Query_from_Excel_Files[[#This Row],[Station longitude]]-Table_Query_from_Excel_Files[[#This Row],[LONGITUDE_NU]])^2)</f>
        <v>43.826945009764131</v>
      </c>
      <c r="K464">
        <f>Table_Query_from_Excel_Files[[#This Row],[Station altitude]]-Table_Query_from_Excel_Files[[#This Row],[ELEVATION_NU]]</f>
        <v>252</v>
      </c>
    </row>
    <row r="465" spans="7:11">
      <c r="G465">
        <v>48.5</v>
      </c>
      <c r="H465">
        <v>7.1333330000000004</v>
      </c>
      <c r="I465">
        <v>775</v>
      </c>
      <c r="J465">
        <f>SQRT((Table_Query_from_Excel_Files[[#This Row],[Station latitude]]-Table_Query_from_Excel_Files[[#This Row],[LATITUDE_NU]])^2+(Table_Query_from_Excel_Files[[#This Row],[Station longitude]]-Table_Query_from_Excel_Files[[#This Row],[LONGITUDE_NU]])^2)</f>
        <v>49.021775158483287</v>
      </c>
      <c r="K465">
        <f>Table_Query_from_Excel_Files[[#This Row],[Station altitude]]-Table_Query_from_Excel_Files[[#This Row],[ELEVATION_NU]]</f>
        <v>775</v>
      </c>
    </row>
    <row r="466" spans="7:11">
      <c r="G466">
        <v>49.899999999999899</v>
      </c>
      <c r="H466">
        <v>4.6333330000000004</v>
      </c>
      <c r="I466">
        <v>390</v>
      </c>
      <c r="J466">
        <f>SQRT((Table_Query_from_Excel_Files[[#This Row],[Station latitude]]-Table_Query_from_Excel_Files[[#This Row],[LATITUDE_NU]])^2+(Table_Query_from_Excel_Files[[#This Row],[Station longitude]]-Table_Query_from_Excel_Files[[#This Row],[LONGITUDE_NU]])^2)</f>
        <v>50.114646309126826</v>
      </c>
      <c r="K466">
        <f>Table_Query_from_Excel_Files[[#This Row],[Station altitude]]-Table_Query_from_Excel_Files[[#This Row],[ELEVATION_NU]]</f>
        <v>390</v>
      </c>
    </row>
    <row r="467" spans="7:11">
      <c r="G467">
        <v>47.266666999999899</v>
      </c>
      <c r="H467">
        <v>4.0833329999999899</v>
      </c>
      <c r="I467">
        <v>620</v>
      </c>
      <c r="J467">
        <f>SQRT((Table_Query_from_Excel_Files[[#This Row],[Station latitude]]-Table_Query_from_Excel_Files[[#This Row],[LATITUDE_NU]])^2+(Table_Query_from_Excel_Files[[#This Row],[Station longitude]]-Table_Query_from_Excel_Files[[#This Row],[LONGITUDE_NU]])^2)</f>
        <v>47.442717224857269</v>
      </c>
      <c r="K467">
        <f>Table_Query_from_Excel_Files[[#This Row],[Station altitude]]-Table_Query_from_Excel_Files[[#This Row],[ELEVATION_NU]]</f>
        <v>620</v>
      </c>
    </row>
    <row r="468" spans="7:11">
      <c r="G468">
        <v>46.816667000000002</v>
      </c>
      <c r="H468">
        <v>6.1833330000000002</v>
      </c>
      <c r="I468">
        <v>836</v>
      </c>
      <c r="J468">
        <f>SQRT((Table_Query_from_Excel_Files[[#This Row],[Station latitude]]-Table_Query_from_Excel_Files[[#This Row],[LATITUDE_NU]])^2+(Table_Query_from_Excel_Files[[#This Row],[Station longitude]]-Table_Query_from_Excel_Files[[#This Row],[LONGITUDE_NU]])^2)</f>
        <v>47.223234916487648</v>
      </c>
      <c r="K468">
        <f>Table_Query_from_Excel_Files[[#This Row],[Station altitude]]-Table_Query_from_Excel_Files[[#This Row],[ELEVATION_NU]]</f>
        <v>836</v>
      </c>
    </row>
    <row r="469" spans="7:11">
      <c r="G469">
        <v>43.033332999999899</v>
      </c>
      <c r="H469">
        <v>-1.0833330000000001</v>
      </c>
      <c r="I469">
        <v>1300</v>
      </c>
      <c r="J469">
        <f>SQRT((Table_Query_from_Excel_Files[[#This Row],[Station latitude]]-Table_Query_from_Excel_Files[[#This Row],[LATITUDE_NU]])^2+(Table_Query_from_Excel_Files[[#This Row],[Station longitude]]-Table_Query_from_Excel_Files[[#This Row],[LONGITUDE_NU]])^2)</f>
        <v>43.046966902184522</v>
      </c>
      <c r="K469">
        <f>Table_Query_from_Excel_Files[[#This Row],[Station altitude]]-Table_Query_from_Excel_Files[[#This Row],[ELEVATION_NU]]</f>
        <v>1300</v>
      </c>
    </row>
    <row r="470" spans="7:11">
      <c r="G470">
        <v>43.616667</v>
      </c>
      <c r="H470">
        <v>0.183333</v>
      </c>
      <c r="I470">
        <v>200</v>
      </c>
      <c r="J470">
        <f>SQRT((Table_Query_from_Excel_Files[[#This Row],[Station latitude]]-Table_Query_from_Excel_Files[[#This Row],[LATITUDE_NU]])^2+(Table_Query_from_Excel_Files[[#This Row],[Station longitude]]-Table_Query_from_Excel_Files[[#This Row],[LONGITUDE_NU]])^2)</f>
        <v>43.617052298129664</v>
      </c>
      <c r="K470">
        <f>Table_Query_from_Excel_Files[[#This Row],[Station altitude]]-Table_Query_from_Excel_Files[[#This Row],[ELEVATION_NU]]</f>
        <v>200</v>
      </c>
    </row>
    <row r="471" spans="7:11">
      <c r="G471">
        <v>47.299999999999898</v>
      </c>
      <c r="H471">
        <v>6.8333329999999899</v>
      </c>
      <c r="I471">
        <v>836</v>
      </c>
      <c r="J471">
        <f>SQRT((Table_Query_from_Excel_Files[[#This Row],[Station latitude]]-Table_Query_from_Excel_Files[[#This Row],[LATITUDE_NU]])^2+(Table_Query_from_Excel_Files[[#This Row],[Station longitude]]-Table_Query_from_Excel_Files[[#This Row],[LONGITUDE_NU]])^2)</f>
        <v>47.791049788520858</v>
      </c>
      <c r="K471">
        <f>Table_Query_from_Excel_Files[[#This Row],[Station altitude]]-Table_Query_from_Excel_Files[[#This Row],[ELEVATION_NU]]</f>
        <v>836</v>
      </c>
    </row>
    <row r="472" spans="7:11">
      <c r="G472">
        <v>46.649999999999899</v>
      </c>
      <c r="H472">
        <v>-0.75</v>
      </c>
      <c r="I472">
        <v>133</v>
      </c>
      <c r="J472">
        <f>SQRT((Table_Query_from_Excel_Files[[#This Row],[Station latitude]]-Table_Query_from_Excel_Files[[#This Row],[LATITUDE_NU]])^2+(Table_Query_from_Excel_Files[[#This Row],[Station longitude]]-Table_Query_from_Excel_Files[[#This Row],[LONGITUDE_NU]])^2)</f>
        <v>46.656028549373879</v>
      </c>
      <c r="K472">
        <f>Table_Query_from_Excel_Files[[#This Row],[Station altitude]]-Table_Query_from_Excel_Files[[#This Row],[ELEVATION_NU]]</f>
        <v>133</v>
      </c>
    </row>
    <row r="473" spans="7:11">
      <c r="G473">
        <v>45</v>
      </c>
      <c r="H473">
        <v>6.4666670000000002</v>
      </c>
      <c r="I473">
        <v>1750</v>
      </c>
      <c r="J473">
        <f>SQRT((Table_Query_from_Excel_Files[[#This Row],[Station latitude]]-Table_Query_from_Excel_Files[[#This Row],[LATITUDE_NU]])^2+(Table_Query_from_Excel_Files[[#This Row],[Station longitude]]-Table_Query_from_Excel_Files[[#This Row],[LONGITUDE_NU]])^2)</f>
        <v>45.462267674291049</v>
      </c>
      <c r="K473">
        <f>Table_Query_from_Excel_Files[[#This Row],[Station altitude]]-Table_Query_from_Excel_Files[[#This Row],[ELEVATION_NU]]</f>
        <v>1750</v>
      </c>
    </row>
    <row r="474" spans="7:11">
      <c r="G474">
        <v>45.799999999999898</v>
      </c>
      <c r="H474">
        <v>2.06666699999999</v>
      </c>
      <c r="I474">
        <v>810</v>
      </c>
      <c r="J474">
        <f>SQRT((Table_Query_from_Excel_Files[[#This Row],[Station latitude]]-Table_Query_from_Excel_Files[[#This Row],[LATITUDE_NU]])^2+(Table_Query_from_Excel_Files[[#This Row],[Station longitude]]-Table_Query_from_Excel_Files[[#This Row],[LONGITUDE_NU]])^2)</f>
        <v>45.846604154385084</v>
      </c>
      <c r="K474">
        <f>Table_Query_from_Excel_Files[[#This Row],[Station altitude]]-Table_Query_from_Excel_Files[[#This Row],[ELEVATION_NU]]</f>
        <v>810</v>
      </c>
    </row>
    <row r="475" spans="7:11">
      <c r="G475">
        <v>48.633333</v>
      </c>
      <c r="H475">
        <v>-0.45</v>
      </c>
      <c r="I475">
        <v>309</v>
      </c>
      <c r="J475">
        <f>SQRT((Table_Query_from_Excel_Files[[#This Row],[Station latitude]]-Table_Query_from_Excel_Files[[#This Row],[LATITUDE_NU]])^2+(Table_Query_from_Excel_Files[[#This Row],[Station longitude]]-Table_Query_from_Excel_Files[[#This Row],[LONGITUDE_NU]])^2)</f>
        <v>48.635414860869531</v>
      </c>
      <c r="K475">
        <f>Table_Query_from_Excel_Files[[#This Row],[Station altitude]]-Table_Query_from_Excel_Files[[#This Row],[ELEVATION_NU]]</f>
        <v>309</v>
      </c>
    </row>
    <row r="476" spans="7:11">
      <c r="G476">
        <v>42.936667</v>
      </c>
      <c r="H476">
        <v>0.14194399999999899</v>
      </c>
      <c r="I476">
        <v>2877</v>
      </c>
      <c r="J476">
        <f>SQRT((Table_Query_from_Excel_Files[[#This Row],[Station latitude]]-Table_Query_from_Excel_Files[[#This Row],[LATITUDE_NU]])^2+(Table_Query_from_Excel_Files[[#This Row],[Station longitude]]-Table_Query_from_Excel_Files[[#This Row],[LONGITUDE_NU]])^2)</f>
        <v>42.936901625152515</v>
      </c>
      <c r="K476">
        <f>Table_Query_from_Excel_Files[[#This Row],[Station altitude]]-Table_Query_from_Excel_Files[[#This Row],[ELEVATION_NU]]</f>
        <v>2877</v>
      </c>
    </row>
    <row r="477" spans="7:11">
      <c r="G477">
        <v>48.708611111111097</v>
      </c>
      <c r="H477">
        <v>2.15888888888888</v>
      </c>
      <c r="I477">
        <v>162</v>
      </c>
      <c r="J477">
        <f>SQRT((Table_Query_from_Excel_Files[[#This Row],[Station latitude]]-Table_Query_from_Excel_Files[[#This Row],[LATITUDE_NU]])^2+(Table_Query_from_Excel_Files[[#This Row],[Station longitude]]-Table_Query_from_Excel_Files[[#This Row],[LONGITUDE_NU]])^2)</f>
        <v>48.756431346110872</v>
      </c>
      <c r="K477">
        <f>Table_Query_from_Excel_Files[[#This Row],[Station altitude]]-Table_Query_from_Excel_Files[[#This Row],[ELEVATION_NU]]</f>
        <v>162</v>
      </c>
    </row>
    <row r="478" spans="7:11">
      <c r="G478">
        <v>44.569444443999899</v>
      </c>
      <c r="H478">
        <v>5.2789722220000002</v>
      </c>
      <c r="I478">
        <v>605</v>
      </c>
      <c r="J478">
        <f>SQRT((Table_Query_from_Excel_Files[[#This Row],[Station latitude]]-Table_Query_from_Excel_Files[[#This Row],[LATITUDE_NU]])^2+(Table_Query_from_Excel_Files[[#This Row],[Station longitude]]-Table_Query_from_Excel_Files[[#This Row],[LONGITUDE_NU]])^2)</f>
        <v>44.880986238800958</v>
      </c>
      <c r="K478">
        <f>Table_Query_from_Excel_Files[[#This Row],[Station altitude]]-Table_Query_from_Excel_Files[[#This Row],[ELEVATION_NU]]</f>
        <v>605</v>
      </c>
    </row>
    <row r="479" spans="7:11">
      <c r="G479">
        <v>47.831888888999899</v>
      </c>
      <c r="H479">
        <v>-1.836333333</v>
      </c>
      <c r="I479">
        <v>29.4499999999999</v>
      </c>
      <c r="J479">
        <f>SQRT((Table_Query_from_Excel_Files[[#This Row],[Station latitude]]-Table_Query_from_Excel_Files[[#This Row],[LATITUDE_NU]])^2+(Table_Query_from_Excel_Files[[#This Row],[Station longitude]]-Table_Query_from_Excel_Files[[#This Row],[LONGITUDE_NU]])^2)</f>
        <v>47.867125616643399</v>
      </c>
      <c r="K479">
        <f>Table_Query_from_Excel_Files[[#This Row],[Station altitude]]-Table_Query_from_Excel_Files[[#This Row],[ELEVATION_NU]]</f>
        <v>29.4499999999999</v>
      </c>
    </row>
    <row r="480" spans="7:11">
      <c r="G480">
        <v>46.814727777999899</v>
      </c>
      <c r="H480">
        <v>2.6100083330000001</v>
      </c>
      <c r="I480">
        <v>182</v>
      </c>
      <c r="J480">
        <f>SQRT((Table_Query_from_Excel_Files[[#This Row],[Station latitude]]-Table_Query_from_Excel_Files[[#This Row],[LATITUDE_NU]])^2+(Table_Query_from_Excel_Files[[#This Row],[Station longitude]]-Table_Query_from_Excel_Files[[#This Row],[LONGITUDE_NU]])^2)</f>
        <v>46.887427743762665</v>
      </c>
      <c r="K480">
        <f>Table_Query_from_Excel_Files[[#This Row],[Station altitude]]-Table_Query_from_Excel_Files[[#This Row],[ELEVATION_NU]]</f>
        <v>182</v>
      </c>
    </row>
    <row r="481" spans="7:11">
      <c r="G481">
        <v>48.216667000000001</v>
      </c>
      <c r="H481">
        <v>7.1833330000000002</v>
      </c>
      <c r="I481">
        <v>1135</v>
      </c>
      <c r="J481">
        <f>SQRT((Table_Query_from_Excel_Files[[#This Row],[Station latitude]]-Table_Query_from_Excel_Files[[#This Row],[LATITUDE_NU]])^2+(Table_Query_from_Excel_Files[[#This Row],[Station longitude]]-Table_Query_from_Excel_Files[[#This Row],[LONGITUDE_NU]])^2)</f>
        <v>48.748817930056298</v>
      </c>
      <c r="K481">
        <f>Table_Query_from_Excel_Files[[#This Row],[Station altitude]]-Table_Query_from_Excel_Files[[#This Row],[ELEVATION_NU]]</f>
        <v>1135</v>
      </c>
    </row>
    <row r="482" spans="7:11">
      <c r="G482">
        <v>48.35</v>
      </c>
      <c r="H482">
        <v>-3.8666670000000001</v>
      </c>
      <c r="I482">
        <v>220</v>
      </c>
      <c r="J482">
        <f>SQRT((Table_Query_from_Excel_Files[[#This Row],[Station latitude]]-Table_Query_from_Excel_Files[[#This Row],[LATITUDE_NU]])^2+(Table_Query_from_Excel_Files[[#This Row],[Station longitude]]-Table_Query_from_Excel_Files[[#This Row],[LONGITUDE_NU]])^2)</f>
        <v>48.504366954830878</v>
      </c>
      <c r="K482">
        <f>Table_Query_from_Excel_Files[[#This Row],[Station altitude]]-Table_Query_from_Excel_Files[[#This Row],[ELEVATION_NU]]</f>
        <v>220</v>
      </c>
    </row>
    <row r="483" spans="7:11">
      <c r="G483">
        <v>43.305287</v>
      </c>
      <c r="H483">
        <v>5.3947159999999901</v>
      </c>
      <c r="I483">
        <v>73</v>
      </c>
      <c r="J483">
        <f>SQRT((Table_Query_from_Excel_Files[[#This Row],[Station latitude]]-Table_Query_from_Excel_Files[[#This Row],[LATITUDE_NU]])^2+(Table_Query_from_Excel_Files[[#This Row],[Station longitude]]-Table_Query_from_Excel_Files[[#This Row],[LONGITUDE_NU]])^2)</f>
        <v>43.640014240064417</v>
      </c>
      <c r="K483">
        <f>Table_Query_from_Excel_Files[[#This Row],[Station altitude]]-Table_Query_from_Excel_Files[[#This Row],[ELEVATION_NU]]</f>
        <v>73</v>
      </c>
    </row>
    <row r="484" spans="7:11">
      <c r="G484">
        <v>43.702075000000001</v>
      </c>
      <c r="H484">
        <v>7.2862559999999901</v>
      </c>
      <c r="I484">
        <v>11</v>
      </c>
      <c r="J484">
        <f>SQRT((Table_Query_from_Excel_Files[[#This Row],[Station latitude]]-Table_Query_from_Excel_Files[[#This Row],[LATITUDE_NU]])^2+(Table_Query_from_Excel_Files[[#This Row],[Station longitude]]-Table_Query_from_Excel_Files[[#This Row],[LONGITUDE_NU]])^2)</f>
        <v>44.305314419414302</v>
      </c>
      <c r="K484">
        <f>Table_Query_from_Excel_Files[[#This Row],[Station altitude]]-Table_Query_from_Excel_Files[[#This Row],[ELEVATION_NU]]</f>
        <v>11</v>
      </c>
    </row>
    <row r="485" spans="7:11">
      <c r="G485">
        <v>43.401952000000001</v>
      </c>
      <c r="H485">
        <v>4.9819190000000004</v>
      </c>
      <c r="I485">
        <v>3</v>
      </c>
      <c r="J485">
        <f>SQRT((Table_Query_from_Excel_Files[[#This Row],[Station latitude]]-Table_Query_from_Excel_Files[[#This Row],[LATITUDE_NU]])^2+(Table_Query_from_Excel_Files[[#This Row],[Station longitude]]-Table_Query_from_Excel_Files[[#This Row],[LONGITUDE_NU]])^2)</f>
        <v>43.686942606834656</v>
      </c>
      <c r="K485">
        <f>Table_Query_from_Excel_Files[[#This Row],[Station altitude]]-Table_Query_from_Excel_Files[[#This Row],[ELEVATION_NU]]</f>
        <v>3</v>
      </c>
    </row>
    <row r="486" spans="7:11">
      <c r="G486">
        <v>45.16189</v>
      </c>
      <c r="H486">
        <v>5.73559999999999</v>
      </c>
      <c r="I486">
        <v>214</v>
      </c>
      <c r="J486">
        <f>SQRT((Table_Query_from_Excel_Files[[#This Row],[Station latitude]]-Table_Query_from_Excel_Files[[#This Row],[LATITUDE_NU]])^2+(Table_Query_from_Excel_Files[[#This Row],[Station longitude]]-Table_Query_from_Excel_Files[[#This Row],[LONGITUDE_NU]])^2)</f>
        <v>45.524646244996788</v>
      </c>
      <c r="K486">
        <f>Table_Query_from_Excel_Files[[#This Row],[Station altitude]]-Table_Query_from_Excel_Files[[#This Row],[ELEVATION_NU]]</f>
        <v>214</v>
      </c>
    </row>
    <row r="487" spans="7:11">
      <c r="G487">
        <v>45.922513899999899</v>
      </c>
      <c r="H487">
        <v>6.7139249999999899</v>
      </c>
      <c r="I487">
        <v>588</v>
      </c>
      <c r="J487">
        <f>SQRT((Table_Query_from_Excel_Files[[#This Row],[Station latitude]]-Table_Query_from_Excel_Files[[#This Row],[LATITUDE_NU]])^2+(Table_Query_from_Excel_Files[[#This Row],[Station longitude]]-Table_Query_from_Excel_Files[[#This Row],[LONGITUDE_NU]])^2)</f>
        <v>46.41071074441016</v>
      </c>
      <c r="K487">
        <f>Table_Query_from_Excel_Files[[#This Row],[Station altitude]]-Table_Query_from_Excel_Files[[#This Row],[ELEVATION_NU]]</f>
        <v>588</v>
      </c>
    </row>
    <row r="488" spans="7:11">
      <c r="G488">
        <v>48.516666999999899</v>
      </c>
      <c r="H488">
        <v>-4.75</v>
      </c>
      <c r="I488">
        <v>50</v>
      </c>
      <c r="J488">
        <f>SQRT((Table_Query_from_Excel_Files[[#This Row],[Station latitude]]-Table_Query_from_Excel_Files[[#This Row],[LATITUDE_NU]])^2+(Table_Query_from_Excel_Files[[#This Row],[Station longitude]]-Table_Query_from_Excel_Files[[#This Row],[LONGITUDE_NU]])^2)</f>
        <v>48.748635640281044</v>
      </c>
      <c r="K488">
        <f>Table_Query_from_Excel_Files[[#This Row],[Station altitude]]-Table_Query_from_Excel_Files[[#This Row],[ELEVATION_NU]]</f>
        <v>50</v>
      </c>
    </row>
    <row r="489" spans="7:11">
      <c r="G489">
        <v>37.796111000000003</v>
      </c>
      <c r="H489">
        <v>77.550556</v>
      </c>
      <c r="I489">
        <v>30</v>
      </c>
      <c r="J489">
        <f>SQRT((Table_Query_from_Excel_Files[[#This Row],[Station latitude]]-Table_Query_from_Excel_Files[[#This Row],[LATITUDE_NU]])^2+(Table_Query_from_Excel_Files[[#This Row],[Station longitude]]-Table_Query_from_Excel_Files[[#This Row],[LONGITUDE_NU]])^2)</f>
        <v>86.270706167467168</v>
      </c>
      <c r="K489">
        <f>Table_Query_from_Excel_Files[[#This Row],[Station altitude]]-Table_Query_from_Excel_Files[[#This Row],[ELEVATION_NU]]</f>
        <v>30</v>
      </c>
    </row>
    <row r="490" spans="7:11">
      <c r="G490">
        <v>50.14</v>
      </c>
      <c r="H490">
        <v>1.84</v>
      </c>
      <c r="I490">
        <v>74</v>
      </c>
      <c r="J490">
        <f>SQRT((Table_Query_from_Excel_Files[[#This Row],[Station latitude]]-Table_Query_from_Excel_Files[[#This Row],[LATITUDE_NU]])^2+(Table_Query_from_Excel_Files[[#This Row],[Station longitude]]-Table_Query_from_Excel_Files[[#This Row],[LONGITUDE_NU]])^2)</f>
        <v>50.173750108996238</v>
      </c>
      <c r="K490">
        <f>Table_Query_from_Excel_Files[[#This Row],[Station altitude]]-Table_Query_from_Excel_Files[[#This Row],[ELEVATION_NU]]</f>
        <v>74</v>
      </c>
    </row>
    <row r="491" spans="7:11">
      <c r="G491">
        <v>44.083333000000003</v>
      </c>
      <c r="H491">
        <v>5.0499999999999901</v>
      </c>
      <c r="I491">
        <v>99</v>
      </c>
      <c r="J491">
        <f>SQRT((Table_Query_from_Excel_Files[[#This Row],[Station latitude]]-Table_Query_from_Excel_Files[[#This Row],[LATITUDE_NU]])^2+(Table_Query_from_Excel_Files[[#This Row],[Station longitude]]-Table_Query_from_Excel_Files[[#This Row],[LONGITUDE_NU]])^2)</f>
        <v>44.37164351687786</v>
      </c>
      <c r="K491">
        <f>Table_Query_from_Excel_Files[[#This Row],[Station altitude]]-Table_Query_from_Excel_Files[[#This Row],[ELEVATION_NU]]</f>
        <v>99</v>
      </c>
    </row>
    <row r="492" spans="7:11">
      <c r="G492">
        <v>44.75</v>
      </c>
      <c r="H492">
        <v>1.3999999999999899</v>
      </c>
      <c r="I492">
        <v>259</v>
      </c>
      <c r="J492">
        <f>SQRT((Table_Query_from_Excel_Files[[#This Row],[Station latitude]]-Table_Query_from_Excel_Files[[#This Row],[LATITUDE_NU]])^2+(Table_Query_from_Excel_Files[[#This Row],[Station longitude]]-Table_Query_from_Excel_Files[[#This Row],[LONGITUDE_NU]])^2)</f>
        <v>44.771894085463927</v>
      </c>
      <c r="K492">
        <f>Table_Query_from_Excel_Files[[#This Row],[Station altitude]]-Table_Query_from_Excel_Files[[#This Row],[ELEVATION_NU]]</f>
        <v>259</v>
      </c>
    </row>
    <row r="493" spans="7:11">
      <c r="G493">
        <v>51.966667000000001</v>
      </c>
      <c r="H493">
        <v>-0.1</v>
      </c>
      <c r="J493">
        <f>SQRT((Table_Query_from_Excel_Files[[#This Row],[Station latitude]]-Table_Query_from_Excel_Files[[#This Row],[LATITUDE_NU]])^2+(Table_Query_from_Excel_Files[[#This Row],[Station longitude]]-Table_Query_from_Excel_Files[[#This Row],[LONGITUDE_NU]])^2)</f>
        <v>51.966763215433083</v>
      </c>
      <c r="K493">
        <f>Table_Query_from_Excel_Files[[#This Row],[Station altitude]]-Table_Query_from_Excel_Files[[#This Row],[ELEVATION_NU]]</f>
        <v>0</v>
      </c>
    </row>
    <row r="494" spans="7:11">
      <c r="G494">
        <v>55.313056000000003</v>
      </c>
      <c r="H494">
        <v>-3.204167</v>
      </c>
      <c r="I494">
        <v>243</v>
      </c>
      <c r="J494">
        <f>SQRT((Table_Query_from_Excel_Files[[#This Row],[Station latitude]]-Table_Query_from_Excel_Files[[#This Row],[LATITUDE_NU]])^2+(Table_Query_from_Excel_Files[[#This Row],[Station longitude]]-Table_Query_from_Excel_Files[[#This Row],[LONGITUDE_NU]])^2)</f>
        <v>55.405783544888394</v>
      </c>
      <c r="K494">
        <f>Table_Query_from_Excel_Files[[#This Row],[Station altitude]]-Table_Query_from_Excel_Files[[#This Row],[ELEVATION_NU]]</f>
        <v>243</v>
      </c>
    </row>
    <row r="495" spans="7:11">
      <c r="G495">
        <v>50.049999999999898</v>
      </c>
      <c r="H495">
        <v>-5.1833330000000002</v>
      </c>
      <c r="I495">
        <v>108</v>
      </c>
      <c r="J495">
        <f>SQRT((Table_Query_from_Excel_Files[[#This Row],[Station latitude]]-Table_Query_from_Excel_Files[[#This Row],[LATITUDE_NU]])^2+(Table_Query_from_Excel_Files[[#This Row],[Station longitude]]-Table_Query_from_Excel_Files[[#This Row],[LONGITUDE_NU]])^2)</f>
        <v>50.317685171208723</v>
      </c>
      <c r="K495">
        <f>Table_Query_from_Excel_Files[[#This Row],[Station altitude]]-Table_Query_from_Excel_Files[[#This Row],[ELEVATION_NU]]</f>
        <v>108</v>
      </c>
    </row>
    <row r="496" spans="7:11">
      <c r="G496">
        <v>52.566667000000002</v>
      </c>
      <c r="H496">
        <v>0.5</v>
      </c>
      <c r="I496">
        <v>15</v>
      </c>
      <c r="J496">
        <f>SQRT((Table_Query_from_Excel_Files[[#This Row],[Station latitude]]-Table_Query_from_Excel_Files[[#This Row],[LATITUDE_NU]])^2+(Table_Query_from_Excel_Files[[#This Row],[Station longitude]]-Table_Query_from_Excel_Files[[#This Row],[LONGITUDE_NU]])^2)</f>
        <v>52.569044878986425</v>
      </c>
      <c r="K496">
        <f>Table_Query_from_Excel_Files[[#This Row],[Station altitude]]-Table_Query_from_Excel_Files[[#This Row],[ELEVATION_NU]]</f>
        <v>15</v>
      </c>
    </row>
    <row r="497" spans="7:11">
      <c r="G497">
        <v>52.366667</v>
      </c>
      <c r="H497">
        <v>-2.6333329999999902</v>
      </c>
      <c r="I497">
        <v>190</v>
      </c>
      <c r="J497">
        <f>SQRT((Table_Query_from_Excel_Files[[#This Row],[Station latitude]]-Table_Query_from_Excel_Files[[#This Row],[LATITUDE_NU]])^2+(Table_Query_from_Excel_Files[[#This Row],[Station longitude]]-Table_Query_from_Excel_Files[[#This Row],[LONGITUDE_NU]])^2)</f>
        <v>52.432835660278549</v>
      </c>
      <c r="K497">
        <f>Table_Query_from_Excel_Files[[#This Row],[Station altitude]]-Table_Query_from_Excel_Files[[#This Row],[ELEVATION_NU]]</f>
        <v>190</v>
      </c>
    </row>
    <row r="498" spans="7:11">
      <c r="G498">
        <v>54.443055999999899</v>
      </c>
      <c r="H498">
        <v>-7.87</v>
      </c>
      <c r="I498">
        <v>126</v>
      </c>
      <c r="J498">
        <f>SQRT((Table_Query_from_Excel_Files[[#This Row],[Station latitude]]-Table_Query_from_Excel_Files[[#This Row],[LATITUDE_NU]])^2+(Table_Query_from_Excel_Files[[#This Row],[Station longitude]]-Table_Query_from_Excel_Files[[#This Row],[LONGITUDE_NU]])^2)</f>
        <v>55.008937879394885</v>
      </c>
      <c r="K498">
        <f>Table_Query_from_Excel_Files[[#This Row],[Station altitude]]-Table_Query_from_Excel_Files[[#This Row],[ELEVATION_NU]]</f>
        <v>126</v>
      </c>
    </row>
    <row r="499" spans="7:11">
      <c r="G499">
        <v>50.866667</v>
      </c>
      <c r="H499">
        <v>-3.3056000000000002E-2</v>
      </c>
      <c r="I499">
        <v>8</v>
      </c>
      <c r="J499">
        <f>SQRT((Table_Query_from_Excel_Files[[#This Row],[Station latitude]]-Table_Query_from_Excel_Files[[#This Row],[LATITUDE_NU]])^2+(Table_Query_from_Excel_Files[[#This Row],[Station longitude]]-Table_Query_from_Excel_Files[[#This Row],[LONGITUDE_NU]])^2)</f>
        <v>50.866677740815987</v>
      </c>
      <c r="K499">
        <f>Table_Query_from_Excel_Files[[#This Row],[Station altitude]]-Table_Query_from_Excel_Files[[#This Row],[ELEVATION_NU]]</f>
        <v>8</v>
      </c>
    </row>
    <row r="500" spans="7:11">
      <c r="G500">
        <v>54.6</v>
      </c>
      <c r="H500">
        <v>-3.4666670000000002</v>
      </c>
      <c r="J500">
        <f>SQRT((Table_Query_from_Excel_Files[[#This Row],[Station latitude]]-Table_Query_from_Excel_Files[[#This Row],[LATITUDE_NU]])^2+(Table_Query_from_Excel_Files[[#This Row],[Station longitude]]-Table_Query_from_Excel_Files[[#This Row],[LONGITUDE_NU]])^2)</f>
        <v>54.709942241688481</v>
      </c>
      <c r="K500">
        <f>Table_Query_from_Excel_Files[[#This Row],[Station altitude]]-Table_Query_from_Excel_Files[[#This Row],[ELEVATION_NU]]</f>
        <v>0</v>
      </c>
    </row>
    <row r="501" spans="7:11">
      <c r="G501">
        <v>52.85</v>
      </c>
      <c r="H501">
        <v>-0.43333300000000002</v>
      </c>
      <c r="J501">
        <f>SQRT((Table_Query_from_Excel_Files[[#This Row],[Station latitude]]-Table_Query_from_Excel_Files[[#This Row],[LATITUDE_NU]])^2+(Table_Query_from_Excel_Files[[#This Row],[Station longitude]]-Table_Query_from_Excel_Files[[#This Row],[LONGITUDE_NU]])^2)</f>
        <v>52.851776483755863</v>
      </c>
      <c r="K501">
        <f>Table_Query_from_Excel_Files[[#This Row],[Station altitude]]-Table_Query_from_Excel_Files[[#This Row],[ELEVATION_NU]]</f>
        <v>0</v>
      </c>
    </row>
    <row r="502" spans="7:11">
      <c r="G502">
        <v>51.95</v>
      </c>
      <c r="H502">
        <v>0.86666699999999897</v>
      </c>
      <c r="J502">
        <f>SQRT((Table_Query_from_Excel_Files[[#This Row],[Station latitude]]-Table_Query_from_Excel_Files[[#This Row],[LATITUDE_NU]])^2+(Table_Query_from_Excel_Files[[#This Row],[Station longitude]]-Table_Query_from_Excel_Files[[#This Row],[LONGITUDE_NU]])^2)</f>
        <v>51.957228675987807</v>
      </c>
      <c r="K502">
        <f>Table_Query_from_Excel_Files[[#This Row],[Station altitude]]-Table_Query_from_Excel_Files[[#This Row],[ELEVATION_NU]]</f>
        <v>0</v>
      </c>
    </row>
    <row r="503" spans="7:11">
      <c r="G503">
        <v>56.716667000000001</v>
      </c>
      <c r="H503">
        <v>-3.766667</v>
      </c>
      <c r="J503">
        <f>SQRT((Table_Query_from_Excel_Files[[#This Row],[Station latitude]]-Table_Query_from_Excel_Files[[#This Row],[LATITUDE_NU]])^2+(Table_Query_from_Excel_Files[[#This Row],[Station longitude]]-Table_Query_from_Excel_Files[[#This Row],[LONGITUDE_NU]])^2)</f>
        <v>56.841605324601609</v>
      </c>
      <c r="K503">
        <f>Table_Query_from_Excel_Files[[#This Row],[Station altitude]]-Table_Query_from_Excel_Files[[#This Row],[ELEVATION_NU]]</f>
        <v>0</v>
      </c>
    </row>
    <row r="504" spans="7:11">
      <c r="G504">
        <v>50.596389000000002</v>
      </c>
      <c r="H504">
        <v>-3.7130559999999901</v>
      </c>
      <c r="I504">
        <v>119</v>
      </c>
      <c r="J504">
        <f>SQRT((Table_Query_from_Excel_Files[[#This Row],[Station latitude]]-Table_Query_from_Excel_Files[[#This Row],[LATITUDE_NU]])^2+(Table_Query_from_Excel_Files[[#This Row],[Station longitude]]-Table_Query_from_Excel_Files[[#This Row],[LONGITUDE_NU]])^2)</f>
        <v>50.732448834039715</v>
      </c>
      <c r="K504">
        <f>Table_Query_from_Excel_Files[[#This Row],[Station altitude]]-Table_Query_from_Excel_Files[[#This Row],[ELEVATION_NU]]</f>
        <v>119</v>
      </c>
    </row>
    <row r="505" spans="7:11">
      <c r="G505">
        <v>54.334443999999898</v>
      </c>
      <c r="H505">
        <v>-0.8075</v>
      </c>
      <c r="I505">
        <v>267</v>
      </c>
      <c r="J505">
        <f>SQRT((Table_Query_from_Excel_Files[[#This Row],[Station latitude]]-Table_Query_from_Excel_Files[[#This Row],[LATITUDE_NU]])^2+(Table_Query_from_Excel_Files[[#This Row],[Station longitude]]-Table_Query_from_Excel_Files[[#This Row],[LONGITUDE_NU]])^2)</f>
        <v>54.340444063690946</v>
      </c>
      <c r="K505">
        <f>Table_Query_from_Excel_Files[[#This Row],[Station altitude]]-Table_Query_from_Excel_Files[[#This Row],[ELEVATION_NU]]</f>
        <v>267</v>
      </c>
    </row>
    <row r="506" spans="7:11">
      <c r="G506">
        <v>57.734444000000003</v>
      </c>
      <c r="H506">
        <v>-4.7744439999999901</v>
      </c>
      <c r="I506">
        <v>270</v>
      </c>
      <c r="J506">
        <f>SQRT((Table_Query_from_Excel_Files[[#This Row],[Station latitude]]-Table_Query_from_Excel_Files[[#This Row],[LATITUDE_NU]])^2+(Table_Query_from_Excel_Files[[#This Row],[Station longitude]]-Table_Query_from_Excel_Files[[#This Row],[LONGITUDE_NU]])^2)</f>
        <v>57.93152284808567</v>
      </c>
      <c r="K506">
        <f>Table_Query_from_Excel_Files[[#This Row],[Station altitude]]-Table_Query_from_Excel_Files[[#This Row],[ELEVATION_NU]]</f>
        <v>270</v>
      </c>
    </row>
    <row r="507" spans="7:11">
      <c r="G507">
        <v>56.967500000000001</v>
      </c>
      <c r="H507">
        <v>-2.588889</v>
      </c>
      <c r="I507">
        <v>85</v>
      </c>
      <c r="J507">
        <f>SQRT((Table_Query_from_Excel_Files[[#This Row],[Station latitude]]-Table_Query_from_Excel_Files[[#This Row],[LATITUDE_NU]])^2+(Table_Query_from_Excel_Files[[#This Row],[Station longitude]]-Table_Query_from_Excel_Files[[#This Row],[LONGITUDE_NU]])^2)</f>
        <v>57.026295710876411</v>
      </c>
      <c r="K507">
        <f>Table_Query_from_Excel_Files[[#This Row],[Station altitude]]-Table_Query_from_Excel_Files[[#This Row],[ELEVATION_NU]]</f>
        <v>85</v>
      </c>
    </row>
    <row r="508" spans="7:11">
      <c r="G508">
        <v>52.716667000000001</v>
      </c>
      <c r="H508">
        <v>1.6166670000000001</v>
      </c>
      <c r="J508">
        <f>SQRT((Table_Query_from_Excel_Files[[#This Row],[Station latitude]]-Table_Query_from_Excel_Files[[#This Row],[LATITUDE_NU]])^2+(Table_Query_from_Excel_Files[[#This Row],[Station longitude]]-Table_Query_from_Excel_Files[[#This Row],[LONGITUDE_NU]])^2)</f>
        <v>52.741450414050789</v>
      </c>
      <c r="K508">
        <f>Table_Query_from_Excel_Files[[#This Row],[Station altitude]]-Table_Query_from_Excel_Files[[#This Row],[ELEVATION_NU]]</f>
        <v>0</v>
      </c>
    </row>
    <row r="509" spans="7:11">
      <c r="G509">
        <v>54.013806000000002</v>
      </c>
      <c r="H509">
        <v>-2.7764579999999901</v>
      </c>
      <c r="J509">
        <f>SQRT((Table_Query_from_Excel_Files[[#This Row],[Station latitude]]-Table_Query_from_Excel_Files[[#This Row],[LATITUDE_NU]])^2+(Table_Query_from_Excel_Files[[#This Row],[Station longitude]]-Table_Query_from_Excel_Files[[#This Row],[LONGITUDE_NU]])^2)</f>
        <v>54.085117709323697</v>
      </c>
      <c r="K509">
        <f>Table_Query_from_Excel_Files[[#This Row],[Station altitude]]-Table_Query_from_Excel_Files[[#This Row],[ELEVATION_NU]]</f>
        <v>0</v>
      </c>
    </row>
    <row r="510" spans="7:11">
      <c r="G510">
        <v>58.216667000000001</v>
      </c>
      <c r="H510">
        <v>-6.3333329999999899</v>
      </c>
      <c r="J510">
        <f>SQRT((Table_Query_from_Excel_Files[[#This Row],[Station latitude]]-Table_Query_from_Excel_Files[[#This Row],[LATITUDE_NU]])^2+(Table_Query_from_Excel_Files[[#This Row],[Station longitude]]-Table_Query_from_Excel_Files[[#This Row],[LONGITUDE_NU]])^2)</f>
        <v>58.560152181135749</v>
      </c>
      <c r="K510">
        <f>Table_Query_from_Excel_Files[[#This Row],[Station altitude]]-Table_Query_from_Excel_Files[[#This Row],[ELEVATION_NU]]</f>
        <v>0</v>
      </c>
    </row>
    <row r="511" spans="7:11">
      <c r="G511">
        <v>51.521000000000001</v>
      </c>
      <c r="H511">
        <v>-0.2135</v>
      </c>
      <c r="I511">
        <v>27</v>
      </c>
      <c r="J511">
        <f>SQRT((Table_Query_from_Excel_Files[[#This Row],[Station latitude]]-Table_Query_from_Excel_Files[[#This Row],[LATITUDE_NU]])^2+(Table_Query_from_Excel_Files[[#This Row],[Station longitude]]-Table_Query_from_Excel_Files[[#This Row],[LONGITUDE_NU]])^2)</f>
        <v>51.52144236383527</v>
      </c>
      <c r="K511">
        <f>Table_Query_from_Excel_Files[[#This Row],[Station altitude]]-Table_Query_from_Excel_Files[[#This Row],[ELEVATION_NU]]</f>
        <v>27</v>
      </c>
    </row>
    <row r="512" spans="7:11">
      <c r="G512">
        <v>52.503889000000001</v>
      </c>
      <c r="H512">
        <v>-3.0330560000000002</v>
      </c>
      <c r="I512">
        <v>370</v>
      </c>
      <c r="J512">
        <f>SQRT((Table_Query_from_Excel_Files[[#This Row],[Station latitude]]-Table_Query_from_Excel_Files[[#This Row],[LATITUDE_NU]])^2+(Table_Query_from_Excel_Files[[#This Row],[Station longitude]]-Table_Query_from_Excel_Files[[#This Row],[LONGITUDE_NU]])^2)</f>
        <v>52.591423148869602</v>
      </c>
      <c r="K512">
        <f>Table_Query_from_Excel_Files[[#This Row],[Station altitude]]-Table_Query_from_Excel_Files[[#This Row],[ELEVATION_NU]]</f>
        <v>370</v>
      </c>
    </row>
    <row r="513" spans="7:11">
      <c r="G513">
        <v>52.929443999999897</v>
      </c>
      <c r="H513">
        <v>-0.81527799999999895</v>
      </c>
      <c r="I513">
        <v>32</v>
      </c>
      <c r="J513">
        <f>SQRT((Table_Query_from_Excel_Files[[#This Row],[Station latitude]]-Table_Query_from_Excel_Files[[#This Row],[LATITUDE_NU]])^2+(Table_Query_from_Excel_Files[[#This Row],[Station longitude]]-Table_Query_from_Excel_Files[[#This Row],[LONGITUDE_NU]])^2)</f>
        <v>52.935722535603581</v>
      </c>
      <c r="K513">
        <f>Table_Query_from_Excel_Files[[#This Row],[Station altitude]]-Table_Query_from_Excel_Files[[#This Row],[ELEVATION_NU]]</f>
        <v>32</v>
      </c>
    </row>
    <row r="514" spans="7:11">
      <c r="G514">
        <v>55.858611000000003</v>
      </c>
      <c r="H514">
        <v>-3.2050000000000001</v>
      </c>
      <c r="I514">
        <v>180</v>
      </c>
      <c r="J514">
        <f>SQRT((Table_Query_from_Excel_Files[[#This Row],[Station latitude]]-Table_Query_from_Excel_Files[[#This Row],[LATITUDE_NU]])^2+(Table_Query_from_Excel_Files[[#This Row],[Station longitude]]-Table_Query_from_Excel_Files[[#This Row],[LONGITUDE_NU]])^2)</f>
        <v>55.950482105602283</v>
      </c>
      <c r="K514">
        <f>Table_Query_from_Excel_Files[[#This Row],[Station altitude]]-Table_Query_from_Excel_Files[[#This Row],[ELEVATION_NU]]</f>
        <v>180</v>
      </c>
    </row>
    <row r="515" spans="7:11">
      <c r="G515">
        <v>53.458610999999898</v>
      </c>
      <c r="H515">
        <v>-2.4663889999999902</v>
      </c>
      <c r="I515">
        <v>21</v>
      </c>
      <c r="J515">
        <f>SQRT((Table_Query_from_Excel_Files[[#This Row],[Station latitude]]-Table_Query_from_Excel_Files[[#This Row],[LATITUDE_NU]])^2+(Table_Query_from_Excel_Files[[#This Row],[Station longitude]]-Table_Query_from_Excel_Files[[#This Row],[LONGITUDE_NU]])^2)</f>
        <v>53.5154759368599</v>
      </c>
      <c r="K515">
        <f>Table_Query_from_Excel_Files[[#This Row],[Station altitude]]-Table_Query_from_Excel_Files[[#This Row],[ELEVATION_NU]]</f>
        <v>21</v>
      </c>
    </row>
    <row r="516" spans="7:11">
      <c r="G516">
        <v>54.683332999999898</v>
      </c>
      <c r="H516">
        <v>-2.4500000000000002</v>
      </c>
      <c r="I516">
        <v>847</v>
      </c>
      <c r="J516">
        <f>SQRT((Table_Query_from_Excel_Files[[#This Row],[Station latitude]]-Table_Query_from_Excel_Files[[#This Row],[LATITUDE_NU]])^2+(Table_Query_from_Excel_Files[[#This Row],[Station longitude]]-Table_Query_from_Excel_Files[[#This Row],[LONGITUDE_NU]])^2)</f>
        <v>54.738189666711463</v>
      </c>
      <c r="K516">
        <f>Table_Query_from_Excel_Files[[#This Row],[Station altitude]]-Table_Query_from_Excel_Files[[#This Row],[ELEVATION_NU]]</f>
        <v>847</v>
      </c>
    </row>
    <row r="517" spans="7:11">
      <c r="G517">
        <v>51.573056000000001</v>
      </c>
      <c r="H517">
        <v>-1.316667</v>
      </c>
      <c r="I517">
        <v>137</v>
      </c>
      <c r="J517">
        <f>SQRT((Table_Query_from_Excel_Files[[#This Row],[Station latitude]]-Table_Query_from_Excel_Files[[#This Row],[LATITUDE_NU]])^2+(Table_Query_from_Excel_Files[[#This Row],[Station longitude]]-Table_Query_from_Excel_Files[[#This Row],[LONGITUDE_NU]])^2)</f>
        <v>51.58986060427015</v>
      </c>
      <c r="K517">
        <f>Table_Query_from_Excel_Files[[#This Row],[Station altitude]]-Table_Query_from_Excel_Files[[#This Row],[ELEVATION_NU]]</f>
        <v>137</v>
      </c>
    </row>
    <row r="518" spans="7:11">
      <c r="G518">
        <v>53.398888999999897</v>
      </c>
      <c r="H518">
        <v>-1.753333</v>
      </c>
      <c r="I518">
        <v>420</v>
      </c>
      <c r="J518">
        <f>SQRT((Table_Query_from_Excel_Files[[#This Row],[Station latitude]]-Table_Query_from_Excel_Files[[#This Row],[LATITUDE_NU]])^2+(Table_Query_from_Excel_Files[[#This Row],[Station longitude]]-Table_Query_from_Excel_Files[[#This Row],[LONGITUDE_NU]])^2)</f>
        <v>53.42766626985685</v>
      </c>
      <c r="K518">
        <f>Table_Query_from_Excel_Files[[#This Row],[Station altitude]]-Table_Query_from_Excel_Files[[#This Row],[ELEVATION_NU]]</f>
        <v>420</v>
      </c>
    </row>
    <row r="519" spans="7:11">
      <c r="G519">
        <v>50.792777999999899</v>
      </c>
      <c r="H519">
        <v>0.17944399999999899</v>
      </c>
      <c r="I519">
        <v>120</v>
      </c>
      <c r="J519">
        <f>SQRT((Table_Query_from_Excel_Files[[#This Row],[Station latitude]]-Table_Query_from_Excel_Files[[#This Row],[LATITUDE_NU]])^2+(Table_Query_from_Excel_Files[[#This Row],[Station longitude]]-Table_Query_from_Excel_Files[[#This Row],[LONGITUDE_NU]])^2)</f>
        <v>50.79309497467554</v>
      </c>
      <c r="K519">
        <f>Table_Query_from_Excel_Files[[#This Row],[Station altitude]]-Table_Query_from_Excel_Files[[#This Row],[ELEVATION_NU]]</f>
        <v>120</v>
      </c>
    </row>
    <row r="520" spans="7:11">
      <c r="G520">
        <v>52.293889</v>
      </c>
      <c r="H520">
        <v>1.4630559999999899</v>
      </c>
      <c r="I520">
        <v>46</v>
      </c>
      <c r="J520">
        <f>SQRT((Table_Query_from_Excel_Files[[#This Row],[Station latitude]]-Table_Query_from_Excel_Files[[#This Row],[LATITUDE_NU]])^2+(Table_Query_from_Excel_Files[[#This Row],[Station longitude]]-Table_Query_from_Excel_Files[[#This Row],[LONGITUDE_NU]])^2)</f>
        <v>52.314351373246105</v>
      </c>
      <c r="K520">
        <f>Table_Query_from_Excel_Files[[#This Row],[Station altitude]]-Table_Query_from_Excel_Files[[#This Row],[ELEVATION_NU]]</f>
        <v>46</v>
      </c>
    </row>
    <row r="521" spans="7:11">
      <c r="G521">
        <v>51.883333</v>
      </c>
      <c r="H521">
        <v>-0.183333</v>
      </c>
      <c r="I521">
        <v>90</v>
      </c>
      <c r="J521">
        <f>SQRT((Table_Query_from_Excel_Files[[#This Row],[Station latitude]]-Table_Query_from_Excel_Files[[#This Row],[LATITUDE_NU]])^2+(Table_Query_from_Excel_Files[[#This Row],[Station longitude]]-Table_Query_from_Excel_Files[[#This Row],[LONGITUDE_NU]])^2)</f>
        <v>51.883656908296061</v>
      </c>
      <c r="K521">
        <f>Table_Query_from_Excel_Files[[#This Row],[Station altitude]]-Table_Query_from_Excel_Files[[#This Row],[ELEVATION_NU]]</f>
        <v>90</v>
      </c>
    </row>
    <row r="522" spans="7:11">
      <c r="G522">
        <v>54.616667</v>
      </c>
      <c r="H522">
        <v>-2.4666670000000002</v>
      </c>
      <c r="I522">
        <v>26</v>
      </c>
      <c r="J522">
        <f>SQRT((Table_Query_from_Excel_Files[[#This Row],[Station latitude]]-Table_Query_from_Excel_Files[[#This Row],[LATITUDE_NU]])^2+(Table_Query_from_Excel_Files[[#This Row],[Station longitude]]-Table_Query_from_Excel_Files[[#This Row],[LONGITUDE_NU]])^2)</f>
        <v>54.672339992703598</v>
      </c>
      <c r="K522">
        <f>Table_Query_from_Excel_Files[[#This Row],[Station altitude]]-Table_Query_from_Excel_Files[[#This Row],[ELEVATION_NU]]</f>
        <v>26</v>
      </c>
    </row>
    <row r="523" spans="7:11">
      <c r="G523">
        <v>51.781784000000002</v>
      </c>
      <c r="H523">
        <v>-4.6914619999999898</v>
      </c>
      <c r="I523">
        <v>160</v>
      </c>
      <c r="J523">
        <f>SQRT((Table_Query_from_Excel_Files[[#This Row],[Station latitude]]-Table_Query_from_Excel_Files[[#This Row],[LATITUDE_NU]])^2+(Table_Query_from_Excel_Files[[#This Row],[Station longitude]]-Table_Query_from_Excel_Files[[#This Row],[LONGITUDE_NU]])^2)</f>
        <v>51.993874349966461</v>
      </c>
      <c r="K523">
        <f>Table_Query_from_Excel_Files[[#This Row],[Station altitude]]-Table_Query_from_Excel_Files[[#This Row],[ELEVATION_NU]]</f>
        <v>160</v>
      </c>
    </row>
    <row r="524" spans="7:11">
      <c r="G524">
        <v>51.231110999999899</v>
      </c>
      <c r="H524">
        <v>-3.0480559999999901</v>
      </c>
      <c r="I524">
        <v>55</v>
      </c>
      <c r="J524">
        <f>SQRT((Table_Query_from_Excel_Files[[#This Row],[Station latitude]]-Table_Query_from_Excel_Files[[#This Row],[LATITUDE_NU]])^2+(Table_Query_from_Excel_Files[[#This Row],[Station longitude]]-Table_Query_from_Excel_Files[[#This Row],[LONGITUDE_NU]])^2)</f>
        <v>51.321704761956674</v>
      </c>
      <c r="K524">
        <f>Table_Query_from_Excel_Files[[#This Row],[Station altitude]]-Table_Query_from_Excel_Files[[#This Row],[ELEVATION_NU]]</f>
        <v>55</v>
      </c>
    </row>
    <row r="525" spans="7:11">
      <c r="G525">
        <v>52.298333</v>
      </c>
      <c r="H525">
        <v>-0.29277799999999898</v>
      </c>
      <c r="I525">
        <v>5</v>
      </c>
      <c r="J525">
        <f>SQRT((Table_Query_from_Excel_Files[[#This Row],[Station latitude]]-Table_Query_from_Excel_Files[[#This Row],[LATITUDE_NU]])^2+(Table_Query_from_Excel_Files[[#This Row],[Station longitude]]-Table_Query_from_Excel_Files[[#This Row],[LONGITUDE_NU]])^2)</f>
        <v>52.29915251259979</v>
      </c>
      <c r="K525">
        <f>Table_Query_from_Excel_Files[[#This Row],[Station altitude]]-Table_Query_from_Excel_Files[[#This Row],[ELEVATION_NU]]</f>
        <v>5</v>
      </c>
    </row>
    <row r="526" spans="7:11">
      <c r="G526">
        <v>55.86157</v>
      </c>
      <c r="H526">
        <v>-3.2064699999999902</v>
      </c>
      <c r="I526">
        <v>180</v>
      </c>
      <c r="J526">
        <f>SQRT((Table_Query_from_Excel_Files[[#This Row],[Station latitude]]-Table_Query_from_Excel_Files[[#This Row],[LATITUDE_NU]])^2+(Table_Query_from_Excel_Files[[#This Row],[Station longitude]]-Table_Query_from_Excel_Files[[#This Row],[LONGITUDE_NU]])^2)</f>
        <v>55.953520467668518</v>
      </c>
      <c r="K526">
        <f>Table_Query_from_Excel_Files[[#This Row],[Station altitude]]-Table_Query_from_Excel_Files[[#This Row],[ELEVATION_NU]]</f>
        <v>180</v>
      </c>
    </row>
    <row r="527" spans="7:11">
      <c r="G527">
        <v>52.69194444</v>
      </c>
      <c r="H527">
        <v>1.454166667</v>
      </c>
      <c r="I527">
        <v>5</v>
      </c>
      <c r="J527">
        <f>SQRT((Table_Query_from_Excel_Files[[#This Row],[Station latitude]]-Table_Query_from_Excel_Files[[#This Row],[LATITUDE_NU]])^2+(Table_Query_from_Excel_Files[[#This Row],[Station longitude]]-Table_Query_from_Excel_Files[[#This Row],[LONGITUDE_NU]])^2)</f>
        <v>52.712006313205926</v>
      </c>
      <c r="K527">
        <f>Table_Query_from_Excel_Files[[#This Row],[Station altitude]]-Table_Query_from_Excel_Files[[#This Row],[ELEVATION_NU]]</f>
        <v>5</v>
      </c>
    </row>
    <row r="528" spans="7:11">
      <c r="G528">
        <v>55.792160000000003</v>
      </c>
      <c r="H528">
        <v>-3.2429000000000001</v>
      </c>
      <c r="I528">
        <v>260</v>
      </c>
      <c r="J528">
        <f>SQRT((Table_Query_from_Excel_Files[[#This Row],[Station latitude]]-Table_Query_from_Excel_Files[[#This Row],[LATITUDE_NU]])^2+(Table_Query_from_Excel_Files[[#This Row],[Station longitude]]-Table_Query_from_Excel_Files[[#This Row],[LONGITUDE_NU]])^2)</f>
        <v>55.886326752396251</v>
      </c>
      <c r="K528">
        <f>Table_Query_from_Excel_Files[[#This Row],[Station altitude]]-Table_Query_from_Excel_Files[[#This Row],[ELEVATION_NU]]</f>
        <v>260</v>
      </c>
    </row>
    <row r="529" spans="7:11">
      <c r="G529">
        <v>52.950555999999899</v>
      </c>
      <c r="H529">
        <v>1.1219440000000001</v>
      </c>
      <c r="I529">
        <v>16</v>
      </c>
      <c r="J529">
        <f>SQRT((Table_Query_from_Excel_Files[[#This Row],[Station latitude]]-Table_Query_from_Excel_Files[[#This Row],[LATITUDE_NU]])^2+(Table_Query_from_Excel_Files[[#This Row],[Station longitude]]-Table_Query_from_Excel_Files[[#This Row],[LONGITUDE_NU]])^2)</f>
        <v>52.962440833559221</v>
      </c>
      <c r="K529">
        <f>Table_Query_from_Excel_Files[[#This Row],[Station altitude]]-Table_Query_from_Excel_Files[[#This Row],[ELEVATION_NU]]</f>
        <v>16</v>
      </c>
    </row>
    <row r="530" spans="7:11">
      <c r="G530">
        <v>51.7780559999999</v>
      </c>
      <c r="H530">
        <v>1.08223</v>
      </c>
      <c r="I530">
        <v>8</v>
      </c>
      <c r="J530">
        <f>SQRT((Table_Query_from_Excel_Files[[#This Row],[Station latitude]]-Table_Query_from_Excel_Files[[#This Row],[LATITUDE_NU]])^2+(Table_Query_from_Excel_Files[[#This Row],[Station longitude]]-Table_Query_from_Excel_Files[[#This Row],[LONGITUDE_NU]])^2)</f>
        <v>51.789364785755247</v>
      </c>
      <c r="K530">
        <f>Table_Query_from_Excel_Files[[#This Row],[Station altitude]]-Table_Query_from_Excel_Files[[#This Row],[ELEVATION_NU]]</f>
        <v>8</v>
      </c>
    </row>
    <row r="531" spans="7:11">
      <c r="G531">
        <v>52.554443999999897</v>
      </c>
      <c r="H531">
        <v>-0.77222199999999896</v>
      </c>
      <c r="I531">
        <v>145</v>
      </c>
      <c r="J531">
        <f>SQRT((Table_Query_from_Excel_Files[[#This Row],[Station latitude]]-Table_Query_from_Excel_Files[[#This Row],[LATITUDE_NU]])^2+(Table_Query_from_Excel_Files[[#This Row],[Station longitude]]-Table_Query_from_Excel_Files[[#This Row],[LONGITUDE_NU]])^2)</f>
        <v>52.560117113324715</v>
      </c>
      <c r="K531">
        <f>Table_Query_from_Excel_Files[[#This Row],[Station altitude]]-Table_Query_from_Excel_Files[[#This Row],[ELEVATION_NU]]</f>
        <v>145</v>
      </c>
    </row>
    <row r="532" spans="7:11">
      <c r="G532">
        <v>60.139220000000002</v>
      </c>
      <c r="H532">
        <v>-1.185319</v>
      </c>
      <c r="I532">
        <v>85</v>
      </c>
      <c r="J532">
        <f>SQRT((Table_Query_from_Excel_Files[[#This Row],[Station latitude]]-Table_Query_from_Excel_Files[[#This Row],[LATITUDE_NU]])^2+(Table_Query_from_Excel_Files[[#This Row],[Station longitude]]-Table_Query_from_Excel_Files[[#This Row],[LONGITUDE_NU]])^2)</f>
        <v>60.150899937907504</v>
      </c>
      <c r="K532">
        <f>Table_Query_from_Excel_Files[[#This Row],[Station altitude]]-Table_Query_from_Excel_Files[[#This Row],[ELEVATION_NU]]</f>
        <v>85</v>
      </c>
    </row>
    <row r="533" spans="7:11">
      <c r="G533">
        <v>51.056249999999899</v>
      </c>
      <c r="H533">
        <v>-2.6834500000000001</v>
      </c>
      <c r="I533">
        <v>54</v>
      </c>
      <c r="J533">
        <f>SQRT((Table_Query_from_Excel_Files[[#This Row],[Station latitude]]-Table_Query_from_Excel_Files[[#This Row],[LATITUDE_NU]])^2+(Table_Query_from_Excel_Files[[#This Row],[Station longitude]]-Table_Query_from_Excel_Files[[#This Row],[LONGITUDE_NU]])^2)</f>
        <v>51.126720684637988</v>
      </c>
      <c r="K533">
        <f>Table_Query_from_Excel_Files[[#This Row],[Station altitude]]-Table_Query_from_Excel_Files[[#This Row],[ELEVATION_NU]]</f>
        <v>54</v>
      </c>
    </row>
    <row r="534" spans="7:11">
      <c r="G534">
        <v>56.907221999999898</v>
      </c>
      <c r="H534">
        <v>-2.559167</v>
      </c>
      <c r="I534">
        <v>85</v>
      </c>
      <c r="J534">
        <f>SQRT((Table_Query_from_Excel_Files[[#This Row],[Station latitude]]-Table_Query_from_Excel_Files[[#This Row],[LATITUDE_NU]])^2+(Table_Query_from_Excel_Files[[#This Row],[Station longitude]]-Table_Query_from_Excel_Files[[#This Row],[LONGITUDE_NU]])^2)</f>
        <v>56.964736912331659</v>
      </c>
      <c r="K534">
        <f>Table_Query_from_Excel_Files[[#This Row],[Station altitude]]-Table_Query_from_Excel_Files[[#This Row],[ELEVATION_NU]]</f>
        <v>85</v>
      </c>
    </row>
    <row r="535" spans="7:11">
      <c r="G535">
        <v>51.997500000000002</v>
      </c>
      <c r="H535">
        <v>-2.54</v>
      </c>
      <c r="I535">
        <v>204</v>
      </c>
      <c r="J535">
        <f>SQRT((Table_Query_from_Excel_Files[[#This Row],[Station latitude]]-Table_Query_from_Excel_Files[[#This Row],[LATITUDE_NU]])^2+(Table_Query_from_Excel_Files[[#This Row],[Station longitude]]-Table_Query_from_Excel_Files[[#This Row],[LONGITUDE_NU]])^2)</f>
        <v>52.05950063389006</v>
      </c>
      <c r="K535">
        <f>Table_Query_from_Excel_Files[[#This Row],[Station altitude]]-Table_Query_from_Excel_Files[[#This Row],[ELEVATION_NU]]</f>
        <v>204</v>
      </c>
    </row>
    <row r="536" spans="7:11">
      <c r="G536">
        <v>56.555100000000003</v>
      </c>
      <c r="H536">
        <v>-2.98579999999999</v>
      </c>
      <c r="I536">
        <v>400</v>
      </c>
      <c r="J536">
        <f>SQRT((Table_Query_from_Excel_Files[[#This Row],[Station latitude]]-Table_Query_from_Excel_Files[[#This Row],[LATITUDE_NU]])^2+(Table_Query_from_Excel_Files[[#This Row],[Station longitude]]-Table_Query_from_Excel_Files[[#This Row],[LONGITUDE_NU]])^2)</f>
        <v>56.633862111372913</v>
      </c>
      <c r="K536">
        <f>Table_Query_from_Excel_Files[[#This Row],[Station altitude]]-Table_Query_from_Excel_Files[[#This Row],[ELEVATION_NU]]</f>
        <v>400</v>
      </c>
    </row>
    <row r="537" spans="7:11">
      <c r="G537">
        <v>52.517699999999898</v>
      </c>
      <c r="H537">
        <v>-1.1386000000000001</v>
      </c>
      <c r="I537">
        <v>56</v>
      </c>
      <c r="J537">
        <f>SQRT((Table_Query_from_Excel_Files[[#This Row],[Station latitude]]-Table_Query_from_Excel_Files[[#This Row],[LATITUDE_NU]])^2+(Table_Query_from_Excel_Files[[#This Row],[Station longitude]]-Table_Query_from_Excel_Files[[#This Row],[LONGITUDE_NU]])^2)</f>
        <v>52.530041150278848</v>
      </c>
      <c r="K537">
        <f>Table_Query_from_Excel_Files[[#This Row],[Station altitude]]-Table_Query_from_Excel_Files[[#This Row],[ELEVATION_NU]]</f>
        <v>56</v>
      </c>
    </row>
    <row r="538" spans="7:11">
      <c r="G538">
        <v>54.3583199999999</v>
      </c>
      <c r="H538">
        <v>-1.15055</v>
      </c>
      <c r="I538">
        <v>380</v>
      </c>
      <c r="J538">
        <f>SQRT((Table_Query_from_Excel_Files[[#This Row],[Station latitude]]-Table_Query_from_Excel_Files[[#This Row],[LATITUDE_NU]])^2+(Table_Query_from_Excel_Files[[#This Row],[Station longitude]]-Table_Query_from_Excel_Files[[#This Row],[LONGITUDE_NU]])^2)</f>
        <v>54.370494926245513</v>
      </c>
      <c r="K538">
        <f>Table_Query_from_Excel_Files[[#This Row],[Station altitude]]-Table_Query_from_Excel_Files[[#This Row],[ELEVATION_NU]]</f>
        <v>380</v>
      </c>
    </row>
    <row r="539" spans="7:11">
      <c r="G539">
        <v>53.5</v>
      </c>
      <c r="H539">
        <v>-1.8999999999999899</v>
      </c>
      <c r="I539">
        <v>525</v>
      </c>
    </row>
    <row r="540" spans="7:11">
      <c r="G540">
        <v>52.799999999999898</v>
      </c>
      <c r="H540">
        <v>1.46666699999999</v>
      </c>
      <c r="I540">
        <v>5</v>
      </c>
    </row>
    <row r="541" spans="7:11">
      <c r="G541">
        <v>57.076667</v>
      </c>
      <c r="H541">
        <v>-2.5344440000000001</v>
      </c>
      <c r="I541">
        <v>120</v>
      </c>
    </row>
    <row r="542" spans="7:11">
      <c r="G542">
        <v>50.7</v>
      </c>
      <c r="H542">
        <v>-1.3</v>
      </c>
      <c r="I542">
        <v>35</v>
      </c>
    </row>
    <row r="543" spans="7:11">
      <c r="G543">
        <v>54.183332999999898</v>
      </c>
      <c r="H543">
        <v>-0.43333300000000002</v>
      </c>
      <c r="I543">
        <v>35</v>
      </c>
    </row>
    <row r="544" spans="7:11">
      <c r="G544">
        <v>54.399999999999899</v>
      </c>
      <c r="H544">
        <v>-8.0500000000000007</v>
      </c>
      <c r="I544">
        <v>35</v>
      </c>
    </row>
    <row r="545" spans="7:9">
      <c r="G545">
        <v>53.233333000000002</v>
      </c>
      <c r="H545">
        <v>6.6667000000000004E-2</v>
      </c>
      <c r="I545">
        <v>47</v>
      </c>
    </row>
    <row r="546" spans="7:9">
      <c r="G546">
        <v>51.566667000000002</v>
      </c>
      <c r="H546">
        <v>-1.316667</v>
      </c>
      <c r="I546">
        <v>109</v>
      </c>
    </row>
    <row r="547" spans="7:9">
      <c r="G547">
        <v>51.3333333333333</v>
      </c>
      <c r="H547">
        <v>-0.59999999999999898</v>
      </c>
      <c r="I547">
        <v>60</v>
      </c>
    </row>
    <row r="548" spans="7:9">
      <c r="G548">
        <v>-0.91666666666666596</v>
      </c>
      <c r="H548">
        <v>-30.893333333333299</v>
      </c>
      <c r="I548">
        <v>0</v>
      </c>
    </row>
    <row r="549" spans="7:9">
      <c r="G549">
        <v>51.1496169999999</v>
      </c>
      <c r="H549">
        <v>-1.4382280000000001</v>
      </c>
      <c r="I549">
        <v>78</v>
      </c>
    </row>
    <row r="550" spans="7:9">
      <c r="G550">
        <v>41.755052999999897</v>
      </c>
      <c r="H550">
        <v>42.825333000000001</v>
      </c>
      <c r="I550">
        <v>1650</v>
      </c>
    </row>
    <row r="551" spans="7:9">
      <c r="G551">
        <v>38.366667</v>
      </c>
      <c r="H551">
        <v>23.083333</v>
      </c>
      <c r="I551">
        <v>110</v>
      </c>
    </row>
    <row r="552" spans="7:9">
      <c r="G552">
        <v>35.316667000000002</v>
      </c>
      <c r="H552">
        <v>25.666667</v>
      </c>
      <c r="I552">
        <v>250</v>
      </c>
    </row>
    <row r="553" spans="7:9">
      <c r="G553">
        <v>40.533332999999899</v>
      </c>
      <c r="H553">
        <v>23.25</v>
      </c>
      <c r="I553">
        <v>850</v>
      </c>
    </row>
    <row r="554" spans="7:9">
      <c r="G554">
        <v>45.899999999999899</v>
      </c>
      <c r="H554">
        <v>15.9666669999999</v>
      </c>
      <c r="I554">
        <v>988</v>
      </c>
    </row>
    <row r="555" spans="7:9">
      <c r="G555">
        <v>44.816667000000002</v>
      </c>
      <c r="H555">
        <v>14.983333</v>
      </c>
      <c r="I555">
        <v>1594</v>
      </c>
    </row>
    <row r="556" spans="7:9">
      <c r="G556">
        <v>46.966667000000001</v>
      </c>
      <c r="H556">
        <v>19.583333</v>
      </c>
      <c r="I556">
        <v>125</v>
      </c>
    </row>
    <row r="557" spans="7:9">
      <c r="G557">
        <v>46.909999999999897</v>
      </c>
      <c r="H557">
        <v>16.32</v>
      </c>
      <c r="I557">
        <v>312</v>
      </c>
    </row>
    <row r="558" spans="7:9">
      <c r="G558">
        <v>-4.91699999999999</v>
      </c>
      <c r="H558">
        <v>119.566999999999</v>
      </c>
      <c r="I558">
        <v>11</v>
      </c>
    </row>
    <row r="559" spans="7:9">
      <c r="G559">
        <v>-6.1833330000000002</v>
      </c>
      <c r="H559">
        <v>106.833333</v>
      </c>
      <c r="I559">
        <v>7</v>
      </c>
    </row>
    <row r="560" spans="7:9">
      <c r="G560">
        <v>-6.25</v>
      </c>
      <c r="H560">
        <v>106.566667</v>
      </c>
      <c r="I560">
        <v>46</v>
      </c>
    </row>
    <row r="561" spans="7:9">
      <c r="G561">
        <v>-6.9</v>
      </c>
      <c r="H561">
        <v>107.583333</v>
      </c>
      <c r="I561">
        <v>743</v>
      </c>
    </row>
    <row r="562" spans="7:9">
      <c r="G562">
        <v>51.939722000000003</v>
      </c>
      <c r="H562">
        <v>-10.244444</v>
      </c>
      <c r="I562">
        <v>11</v>
      </c>
    </row>
    <row r="563" spans="7:9">
      <c r="G563">
        <v>53.036667000000001</v>
      </c>
      <c r="H563">
        <v>-6.4</v>
      </c>
      <c r="I563">
        <v>420</v>
      </c>
    </row>
    <row r="564" spans="7:9">
      <c r="G564">
        <v>53</v>
      </c>
      <c r="H564">
        <v>-9.0999999999999908</v>
      </c>
      <c r="I564">
        <v>90</v>
      </c>
    </row>
    <row r="565" spans="7:9">
      <c r="G565">
        <v>53.116667</v>
      </c>
      <c r="H565">
        <v>-7.45</v>
      </c>
      <c r="I565">
        <v>340</v>
      </c>
    </row>
    <row r="566" spans="7:9">
      <c r="G566">
        <v>52.868611000000001</v>
      </c>
      <c r="H566">
        <v>-6.924722</v>
      </c>
      <c r="I566">
        <v>59</v>
      </c>
    </row>
    <row r="567" spans="7:9">
      <c r="G567">
        <v>55.375</v>
      </c>
      <c r="H567">
        <v>-7.342778</v>
      </c>
      <c r="I567">
        <v>20</v>
      </c>
    </row>
    <row r="568" spans="7:9">
      <c r="G568">
        <v>55.051943999999899</v>
      </c>
      <c r="H568">
        <v>-7.94</v>
      </c>
      <c r="I568">
        <v>44</v>
      </c>
    </row>
    <row r="569" spans="7:9">
      <c r="G569">
        <v>52.178074000000002</v>
      </c>
      <c r="H569">
        <v>-6.3645240000000003</v>
      </c>
      <c r="I569">
        <v>9</v>
      </c>
    </row>
    <row r="570" spans="7:9">
      <c r="G570">
        <v>52.298889000000003</v>
      </c>
      <c r="H570">
        <v>-6.5108329999999901</v>
      </c>
      <c r="I570">
        <v>62</v>
      </c>
    </row>
    <row r="571" spans="7:9">
      <c r="G571">
        <v>53.308999999999898</v>
      </c>
      <c r="H571">
        <v>-6.2229999999999901</v>
      </c>
    </row>
    <row r="573" spans="7:9">
      <c r="G573">
        <v>20.366667</v>
      </c>
      <c r="H573">
        <v>85.799999999999898</v>
      </c>
      <c r="I573">
        <v>800</v>
      </c>
    </row>
    <row r="574" spans="7:9">
      <c r="G574">
        <v>18.533332999999899</v>
      </c>
      <c r="H574">
        <v>73.849999999999895</v>
      </c>
      <c r="I574">
        <v>559</v>
      </c>
    </row>
    <row r="575" spans="7:9">
      <c r="G575">
        <v>29.3599999999999</v>
      </c>
      <c r="H575">
        <v>79.459999999999894</v>
      </c>
      <c r="I575">
        <v>1951</v>
      </c>
    </row>
    <row r="576" spans="7:9">
      <c r="G576">
        <v>28.427778</v>
      </c>
      <c r="H576">
        <v>77.151388999999895</v>
      </c>
      <c r="I576">
        <v>320</v>
      </c>
    </row>
    <row r="577" spans="7:9">
      <c r="G577">
        <v>25.4499999999999</v>
      </c>
      <c r="H577">
        <v>81.733333000000002</v>
      </c>
      <c r="I577">
        <v>98</v>
      </c>
    </row>
    <row r="578" spans="7:9">
      <c r="G578">
        <v>26.03</v>
      </c>
      <c r="H578">
        <v>73.016666999999899</v>
      </c>
      <c r="I578">
        <v>217</v>
      </c>
    </row>
    <row r="579" spans="7:9">
      <c r="G579">
        <v>10.23</v>
      </c>
      <c r="H579">
        <v>77.469999999999899</v>
      </c>
      <c r="I579">
        <v>2343</v>
      </c>
    </row>
    <row r="580" spans="7:9">
      <c r="G580">
        <v>8.0299999999999905</v>
      </c>
      <c r="H580">
        <v>73</v>
      </c>
      <c r="I580">
        <v>2</v>
      </c>
    </row>
    <row r="581" spans="7:9">
      <c r="G581">
        <v>27.483332999999899</v>
      </c>
      <c r="H581">
        <v>95.016666999999899</v>
      </c>
      <c r="I581">
        <v>111</v>
      </c>
    </row>
    <row r="582" spans="7:9">
      <c r="G582">
        <v>21.1</v>
      </c>
      <c r="H582">
        <v>79.049999999999898</v>
      </c>
      <c r="I582">
        <v>310</v>
      </c>
    </row>
    <row r="583" spans="7:9">
      <c r="G583">
        <v>18.533332999999899</v>
      </c>
      <c r="H583">
        <v>73.849999999999895</v>
      </c>
      <c r="I583">
        <v>559</v>
      </c>
    </row>
    <row r="584" spans="7:9">
      <c r="G584">
        <v>11.666667</v>
      </c>
      <c r="H584">
        <v>92.716667000000001</v>
      </c>
      <c r="I584">
        <v>79</v>
      </c>
    </row>
    <row r="585" spans="7:9">
      <c r="G585">
        <v>34.083333000000003</v>
      </c>
      <c r="H585">
        <v>74.833332999999897</v>
      </c>
      <c r="I585">
        <v>1587</v>
      </c>
    </row>
    <row r="586" spans="7:9">
      <c r="G586">
        <v>17.68</v>
      </c>
      <c r="H586">
        <v>83.299999999999898</v>
      </c>
      <c r="I586">
        <v>60</v>
      </c>
    </row>
    <row r="587" spans="7:9">
      <c r="G587">
        <v>64.083332999999897</v>
      </c>
      <c r="H587">
        <v>-21.85</v>
      </c>
      <c r="I587">
        <v>120</v>
      </c>
    </row>
    <row r="588" spans="7:9">
      <c r="G588">
        <v>64.083332999999897</v>
      </c>
      <c r="H588">
        <v>-21.016667000000002</v>
      </c>
      <c r="I588">
        <v>66</v>
      </c>
    </row>
    <row r="589" spans="7:9">
      <c r="G589">
        <v>64.133332999999894</v>
      </c>
      <c r="H589">
        <v>-21.899999999999899</v>
      </c>
      <c r="I589">
        <v>52</v>
      </c>
    </row>
    <row r="590" spans="7:9">
      <c r="G590">
        <v>63.399999999999899</v>
      </c>
      <c r="H590">
        <v>-20.283332999999899</v>
      </c>
      <c r="I590">
        <v>118</v>
      </c>
    </row>
    <row r="591" spans="7:9">
      <c r="G591">
        <v>42.1</v>
      </c>
      <c r="H591">
        <v>12.633333</v>
      </c>
      <c r="I591">
        <v>48</v>
      </c>
    </row>
    <row r="592" spans="7:9">
      <c r="G592">
        <v>46.35</v>
      </c>
      <c r="H592">
        <v>10.383333</v>
      </c>
      <c r="I592">
        <v>1415</v>
      </c>
    </row>
    <row r="593" spans="7:9">
      <c r="G593">
        <v>43.733333000000002</v>
      </c>
      <c r="H593">
        <v>11.55</v>
      </c>
      <c r="I593">
        <v>1000</v>
      </c>
    </row>
    <row r="594" spans="7:9">
      <c r="G594">
        <v>46.516666999999899</v>
      </c>
      <c r="H594">
        <v>11.883333</v>
      </c>
      <c r="I594">
        <v>2030</v>
      </c>
    </row>
    <row r="597" spans="7:9">
      <c r="G597">
        <v>44.483333000000002</v>
      </c>
      <c r="H597">
        <v>11.333333</v>
      </c>
      <c r="I597">
        <v>0</v>
      </c>
    </row>
    <row r="598" spans="7:9">
      <c r="G598">
        <v>44.183332999999898</v>
      </c>
      <c r="H598">
        <v>10.6999999999999</v>
      </c>
      <c r="I598">
        <v>2165</v>
      </c>
    </row>
    <row r="599" spans="7:9">
      <c r="G599">
        <v>44.655278000000003</v>
      </c>
      <c r="H599">
        <v>11.623611</v>
      </c>
      <c r="I599">
        <v>11</v>
      </c>
    </row>
    <row r="600" spans="7:9">
      <c r="G600">
        <v>39.649999999999899</v>
      </c>
      <c r="H600">
        <v>17.016667000000002</v>
      </c>
    </row>
    <row r="601" spans="7:9">
      <c r="G601">
        <v>39.316667000000002</v>
      </c>
      <c r="H601">
        <v>16.033332999999899</v>
      </c>
    </row>
    <row r="602" spans="7:9">
      <c r="G602">
        <v>40.334899999999898</v>
      </c>
      <c r="H602">
        <v>18.1114</v>
      </c>
      <c r="I602">
        <v>30</v>
      </c>
    </row>
    <row r="603" spans="7:9">
      <c r="G603">
        <v>42.805461999999899</v>
      </c>
      <c r="H603">
        <v>12.565645</v>
      </c>
      <c r="I603">
        <v>1090</v>
      </c>
    </row>
    <row r="604" spans="7:9">
      <c r="G604">
        <v>45.742199999999897</v>
      </c>
      <c r="H604">
        <v>7.3570000000000002</v>
      </c>
      <c r="I604">
        <v>560</v>
      </c>
    </row>
    <row r="605" spans="7:9">
      <c r="G605">
        <v>45.864800000000002</v>
      </c>
      <c r="H605">
        <v>11.0031</v>
      </c>
      <c r="I605">
        <v>200</v>
      </c>
    </row>
    <row r="606" spans="7:9">
      <c r="G606">
        <v>44.523586000000002</v>
      </c>
      <c r="H606">
        <v>11.338474</v>
      </c>
      <c r="I606">
        <v>54</v>
      </c>
    </row>
    <row r="607" spans="7:9">
      <c r="G607">
        <v>45.510519899999899</v>
      </c>
      <c r="H607">
        <v>9.2111525000000007</v>
      </c>
      <c r="I607">
        <v>132.5</v>
      </c>
    </row>
    <row r="608" spans="7:9">
      <c r="G608">
        <v>35.683</v>
      </c>
      <c r="H608">
        <v>139.75</v>
      </c>
      <c r="I608">
        <v>790</v>
      </c>
    </row>
    <row r="609" spans="7:9">
      <c r="G609">
        <v>6.9</v>
      </c>
      <c r="H609">
        <v>107.583333</v>
      </c>
      <c r="I609">
        <v>743</v>
      </c>
    </row>
    <row r="610" spans="7:9">
      <c r="G610">
        <v>45.116667</v>
      </c>
      <c r="H610">
        <v>141.19999999999899</v>
      </c>
      <c r="I610">
        <v>40</v>
      </c>
    </row>
    <row r="611" spans="7:9">
      <c r="G611">
        <v>41.25</v>
      </c>
      <c r="H611">
        <v>140.349999999999</v>
      </c>
      <c r="I611">
        <v>105</v>
      </c>
    </row>
    <row r="612" spans="7:9">
      <c r="G612">
        <v>27.083333</v>
      </c>
      <c r="H612">
        <v>142.216667</v>
      </c>
      <c r="I612">
        <v>230</v>
      </c>
    </row>
    <row r="613" spans="7:9">
      <c r="G613">
        <v>38.233333000000002</v>
      </c>
      <c r="H613">
        <v>138.4</v>
      </c>
      <c r="I613">
        <v>136</v>
      </c>
    </row>
    <row r="614" spans="7:9">
      <c r="G614">
        <v>36.700000000000003</v>
      </c>
      <c r="H614">
        <v>137.80000000000001</v>
      </c>
      <c r="I614">
        <v>1850</v>
      </c>
    </row>
    <row r="615" spans="7:9">
      <c r="G615">
        <v>35.566667000000002</v>
      </c>
      <c r="H615">
        <v>136.683333</v>
      </c>
      <c r="I615">
        <v>140</v>
      </c>
    </row>
    <row r="616" spans="7:9">
      <c r="G616">
        <v>36.283332999999899</v>
      </c>
      <c r="H616">
        <v>133.183333</v>
      </c>
      <c r="I616">
        <v>90</v>
      </c>
    </row>
    <row r="617" spans="7:9">
      <c r="G617">
        <v>34.683332999999898</v>
      </c>
      <c r="H617">
        <v>131.80000000000001</v>
      </c>
      <c r="I617">
        <v>53</v>
      </c>
    </row>
    <row r="618" spans="7:9">
      <c r="G618">
        <v>33.366667</v>
      </c>
      <c r="H618">
        <v>132.933333</v>
      </c>
      <c r="I618">
        <v>790</v>
      </c>
    </row>
    <row r="619" spans="7:9">
      <c r="G619">
        <v>26.866667</v>
      </c>
      <c r="H619">
        <v>128.25</v>
      </c>
      <c r="I619">
        <v>60</v>
      </c>
    </row>
    <row r="620" spans="7:9">
      <c r="G620">
        <v>43.149999999999899</v>
      </c>
      <c r="H620">
        <v>145.5</v>
      </c>
      <c r="I620">
        <v>49</v>
      </c>
    </row>
    <row r="621" spans="7:9">
      <c r="G621">
        <v>35.683332999999898</v>
      </c>
      <c r="H621">
        <v>139.75</v>
      </c>
      <c r="I621">
        <v>47</v>
      </c>
    </row>
    <row r="622" spans="7:9">
      <c r="G622">
        <v>11.55</v>
      </c>
      <c r="H622">
        <v>104.833333</v>
      </c>
      <c r="I622">
        <v>10</v>
      </c>
    </row>
    <row r="623" spans="7:9">
      <c r="G623">
        <v>33.28</v>
      </c>
      <c r="H623">
        <v>126.17</v>
      </c>
      <c r="I623">
        <v>72</v>
      </c>
    </row>
    <row r="624" spans="7:9">
      <c r="G624">
        <v>37.473599999999898</v>
      </c>
      <c r="H624">
        <v>130.9008</v>
      </c>
      <c r="I624">
        <v>218.3</v>
      </c>
    </row>
    <row r="625" spans="7:9">
      <c r="G625">
        <v>37.700000000000003</v>
      </c>
      <c r="H625">
        <v>126.283333</v>
      </c>
      <c r="I625">
        <v>150</v>
      </c>
    </row>
    <row r="626" spans="7:9">
      <c r="G626">
        <v>33.299999999999898</v>
      </c>
      <c r="H626">
        <v>126.166667</v>
      </c>
      <c r="I626">
        <v>72</v>
      </c>
    </row>
    <row r="627" spans="7:9">
      <c r="G627">
        <v>35.6</v>
      </c>
      <c r="H627">
        <v>127.183333</v>
      </c>
    </row>
    <row r="628" spans="7:9">
      <c r="G628">
        <v>53.002375999999899</v>
      </c>
      <c r="H628">
        <v>70.610525999999894</v>
      </c>
      <c r="I628">
        <v>334</v>
      </c>
    </row>
    <row r="629" spans="7:9">
      <c r="G629">
        <v>17</v>
      </c>
      <c r="H629">
        <v>102</v>
      </c>
      <c r="I629">
        <v>60</v>
      </c>
    </row>
    <row r="630" spans="7:9">
      <c r="G630">
        <v>33.866275000000002</v>
      </c>
      <c r="H630">
        <v>35.563516667000002</v>
      </c>
      <c r="I630">
        <v>240</v>
      </c>
    </row>
    <row r="631" spans="7:9">
      <c r="G631">
        <v>55.35</v>
      </c>
      <c r="H631">
        <v>21.066666999999899</v>
      </c>
      <c r="I631">
        <v>17</v>
      </c>
    </row>
    <row r="632" spans="7:9">
      <c r="G632">
        <v>55.376111111111101</v>
      </c>
      <c r="H632">
        <v>21.030555555555502</v>
      </c>
      <c r="I632">
        <v>5</v>
      </c>
    </row>
    <row r="633" spans="7:9">
      <c r="G633">
        <v>55.433332999999898</v>
      </c>
      <c r="H633">
        <v>26.066666999999899</v>
      </c>
    </row>
    <row r="634" spans="7:9">
      <c r="G634">
        <v>56.161943999999899</v>
      </c>
      <c r="H634">
        <v>21.1730559999999</v>
      </c>
      <c r="I634">
        <v>18</v>
      </c>
    </row>
    <row r="635" spans="7:9">
      <c r="G635">
        <v>57.135278</v>
      </c>
      <c r="H635">
        <v>25.905556000000001</v>
      </c>
      <c r="I635">
        <v>188</v>
      </c>
    </row>
    <row r="636" spans="7:9">
      <c r="G636">
        <v>56.916666999999897</v>
      </c>
      <c r="H636">
        <v>23.466667000000001</v>
      </c>
      <c r="I636">
        <v>0</v>
      </c>
    </row>
    <row r="637" spans="7:9">
      <c r="G637">
        <v>30.239999999999899</v>
      </c>
      <c r="H637">
        <v>-5.61</v>
      </c>
      <c r="I637">
        <v>730</v>
      </c>
    </row>
    <row r="638" spans="7:9">
      <c r="G638">
        <v>46.5</v>
      </c>
      <c r="H638">
        <v>28.266667000000002</v>
      </c>
      <c r="I638">
        <v>156</v>
      </c>
    </row>
    <row r="639" spans="7:9">
      <c r="G639">
        <v>46.488399999999899</v>
      </c>
      <c r="H639">
        <v>28.2835</v>
      </c>
      <c r="I639">
        <v>166</v>
      </c>
    </row>
    <row r="640" spans="7:9">
      <c r="G640">
        <v>43.149999999999899</v>
      </c>
      <c r="H640">
        <v>19.133333</v>
      </c>
      <c r="I640">
        <v>1450</v>
      </c>
    </row>
    <row r="641" spans="7:9">
      <c r="G641">
        <v>41.536110999999899</v>
      </c>
      <c r="H641">
        <v>20.69389</v>
      </c>
      <c r="I641">
        <v>1332</v>
      </c>
    </row>
    <row r="642" spans="7:9">
      <c r="G642">
        <v>10.866667</v>
      </c>
      <c r="H642">
        <v>-7.5499999999999901</v>
      </c>
      <c r="I642">
        <v>290</v>
      </c>
    </row>
    <row r="643" spans="7:9">
      <c r="G643">
        <v>16.5</v>
      </c>
      <c r="H643">
        <v>96.116667000000007</v>
      </c>
      <c r="I643">
        <v>22</v>
      </c>
    </row>
    <row r="644" spans="7:9">
      <c r="G644">
        <v>47.899999999999899</v>
      </c>
      <c r="H644">
        <v>106.816667</v>
      </c>
      <c r="I644">
        <v>1282</v>
      </c>
    </row>
    <row r="645" spans="7:9">
      <c r="G645">
        <v>47.983333000000002</v>
      </c>
      <c r="H645">
        <v>107.483333</v>
      </c>
      <c r="I645">
        <v>1540</v>
      </c>
    </row>
    <row r="646" spans="7:9">
      <c r="G646">
        <v>4.9664000000000001</v>
      </c>
      <c r="H646">
        <v>73.46566</v>
      </c>
      <c r="I646">
        <v>0.5</v>
      </c>
    </row>
    <row r="647" spans="7:9">
      <c r="G647">
        <v>1.4830000000000001</v>
      </c>
      <c r="H647">
        <v>110.467</v>
      </c>
      <c r="I647">
        <v>22</v>
      </c>
    </row>
    <row r="648" spans="7:9">
      <c r="G648">
        <v>3.1</v>
      </c>
      <c r="H648">
        <v>101.65</v>
      </c>
      <c r="I648">
        <v>87</v>
      </c>
    </row>
    <row r="649" spans="7:9">
      <c r="G649">
        <v>4.983333</v>
      </c>
      <c r="H649">
        <v>117.849999999999</v>
      </c>
      <c r="I649">
        <v>427</v>
      </c>
    </row>
    <row r="650" spans="7:9">
      <c r="G650">
        <v>13.516667</v>
      </c>
      <c r="H650">
        <v>2.6333329999999902</v>
      </c>
      <c r="I650">
        <v>220</v>
      </c>
    </row>
    <row r="651" spans="7:9">
      <c r="G651">
        <v>13.48</v>
      </c>
      <c r="H651">
        <v>2.1800000000000002</v>
      </c>
      <c r="I651">
        <v>205</v>
      </c>
    </row>
    <row r="652" spans="7:9">
      <c r="G652">
        <v>51.966666699999898</v>
      </c>
      <c r="H652">
        <v>5.6333330000000004</v>
      </c>
      <c r="I652">
        <v>7</v>
      </c>
    </row>
    <row r="653" spans="7:9">
      <c r="G653">
        <v>52.816667000000002</v>
      </c>
      <c r="H653">
        <v>6.6666670000000003</v>
      </c>
      <c r="I653">
        <v>18</v>
      </c>
    </row>
    <row r="654" spans="7:9">
      <c r="G654">
        <v>52.916666999999897</v>
      </c>
      <c r="H654">
        <v>4.7833329999999901</v>
      </c>
    </row>
    <row r="655" spans="7:9">
      <c r="G655">
        <v>51.466667000000001</v>
      </c>
      <c r="H655">
        <v>5.983333</v>
      </c>
    </row>
    <row r="656" spans="7:9">
      <c r="G656">
        <v>52.1</v>
      </c>
      <c r="H656">
        <v>6.7166670000000002</v>
      </c>
      <c r="I656">
        <v>25</v>
      </c>
    </row>
    <row r="657" spans="7:9">
      <c r="G657">
        <v>52.95</v>
      </c>
      <c r="H657">
        <v>6.2999999999999901</v>
      </c>
      <c r="I657">
        <v>10</v>
      </c>
    </row>
    <row r="658" spans="7:9">
      <c r="G658">
        <v>52.083333000000003</v>
      </c>
      <c r="H658">
        <v>6.56666699999999</v>
      </c>
      <c r="I658">
        <v>20</v>
      </c>
    </row>
    <row r="659" spans="7:9">
      <c r="G659">
        <v>52.116667</v>
      </c>
      <c r="H659">
        <v>5.2</v>
      </c>
      <c r="I659">
        <v>5</v>
      </c>
    </row>
    <row r="660" spans="7:9">
      <c r="G660">
        <v>53.3338889999999</v>
      </c>
      <c r="H660">
        <v>6.2772220000000001</v>
      </c>
      <c r="I660">
        <v>1</v>
      </c>
    </row>
    <row r="661" spans="7:9">
      <c r="G661">
        <v>51.541111000000001</v>
      </c>
      <c r="H661">
        <v>5.8536109999999901</v>
      </c>
      <c r="I661">
        <v>28</v>
      </c>
    </row>
    <row r="662" spans="7:9">
      <c r="G662">
        <v>51.970278</v>
      </c>
      <c r="H662">
        <v>4.9263890000000004</v>
      </c>
      <c r="I662">
        <v>1</v>
      </c>
    </row>
    <row r="664" spans="7:9">
      <c r="G664">
        <v>52.299999999999898</v>
      </c>
      <c r="H664">
        <v>4.5</v>
      </c>
      <c r="I664">
        <v>4</v>
      </c>
    </row>
    <row r="665" spans="7:9">
      <c r="G665">
        <v>52.384999999999899</v>
      </c>
      <c r="H665">
        <v>4.84499999999999</v>
      </c>
      <c r="I665">
        <v>2</v>
      </c>
    </row>
    <row r="666" spans="7:9">
      <c r="G666">
        <v>52.3599999999999</v>
      </c>
      <c r="H666">
        <v>4.80888899999999</v>
      </c>
      <c r="I666">
        <v>3</v>
      </c>
    </row>
    <row r="667" spans="7:9">
      <c r="G667">
        <v>52.333610999999898</v>
      </c>
      <c r="H667">
        <v>4.8980550000000003</v>
      </c>
      <c r="I667">
        <v>3</v>
      </c>
    </row>
    <row r="668" spans="7:9">
      <c r="G668">
        <v>52.375833999999898</v>
      </c>
      <c r="H668">
        <v>4.8608330000000004</v>
      </c>
      <c r="I668">
        <v>3</v>
      </c>
    </row>
    <row r="669" spans="7:9">
      <c r="G669">
        <v>51.974443999999899</v>
      </c>
      <c r="H669">
        <v>4.9236110000000002</v>
      </c>
      <c r="I669">
        <v>1</v>
      </c>
    </row>
    <row r="670" spans="7:9">
      <c r="G670">
        <v>58.816667000000002</v>
      </c>
      <c r="H670">
        <v>6.7166670000000002</v>
      </c>
      <c r="I670">
        <v>475</v>
      </c>
    </row>
    <row r="671" spans="7:9">
      <c r="G671">
        <v>65.833332999999897</v>
      </c>
      <c r="H671">
        <v>13.916667</v>
      </c>
      <c r="I671">
        <v>439</v>
      </c>
    </row>
    <row r="672" spans="7:9">
      <c r="G672">
        <v>69.45</v>
      </c>
      <c r="H672">
        <v>24.6</v>
      </c>
      <c r="I672">
        <v>255</v>
      </c>
    </row>
    <row r="673" spans="7:9">
      <c r="G673">
        <v>62.35</v>
      </c>
      <c r="H673">
        <v>11.666667</v>
      </c>
      <c r="I673">
        <v>768</v>
      </c>
    </row>
    <row r="674" spans="7:9">
      <c r="G674">
        <v>62.45</v>
      </c>
      <c r="H674">
        <v>11.266667</v>
      </c>
      <c r="I674">
        <v>1539</v>
      </c>
    </row>
    <row r="675" spans="7:9">
      <c r="G675">
        <v>74.516666999999899</v>
      </c>
      <c r="H675">
        <v>19.016667000000002</v>
      </c>
      <c r="I675">
        <v>20</v>
      </c>
    </row>
    <row r="676" spans="7:9">
      <c r="G676">
        <v>62.783332999999899</v>
      </c>
      <c r="H676">
        <v>8.8833330000000004</v>
      </c>
      <c r="I676">
        <v>210</v>
      </c>
    </row>
    <row r="677" spans="7:9">
      <c r="G677">
        <v>61.25</v>
      </c>
      <c r="H677">
        <v>11.783333000000001</v>
      </c>
      <c r="I677">
        <v>440</v>
      </c>
    </row>
    <row r="678" spans="7:9">
      <c r="G678">
        <v>59</v>
      </c>
      <c r="H678">
        <v>11.533333000000001</v>
      </c>
      <c r="I678">
        <v>160</v>
      </c>
    </row>
    <row r="679" spans="7:9">
      <c r="G679">
        <v>60.266666999999899</v>
      </c>
      <c r="H679">
        <v>11.1</v>
      </c>
      <c r="I679">
        <v>200</v>
      </c>
    </row>
    <row r="680" spans="7:9">
      <c r="G680">
        <v>59.433332999999898</v>
      </c>
      <c r="H680">
        <v>10.6</v>
      </c>
      <c r="I680">
        <v>5</v>
      </c>
    </row>
    <row r="681" spans="7:9">
      <c r="G681">
        <v>69.45</v>
      </c>
      <c r="H681">
        <v>30.033332999999899</v>
      </c>
      <c r="I681">
        <v>30</v>
      </c>
    </row>
    <row r="682" spans="7:9">
      <c r="G682">
        <v>60.6</v>
      </c>
      <c r="H682">
        <v>6.5333329999999901</v>
      </c>
      <c r="I682">
        <v>500</v>
      </c>
    </row>
    <row r="683" spans="7:9">
      <c r="G683">
        <v>59.2</v>
      </c>
      <c r="H683">
        <v>5.2</v>
      </c>
      <c r="I683">
        <v>15</v>
      </c>
    </row>
    <row r="684" spans="7:9">
      <c r="G684">
        <v>69.466667000000001</v>
      </c>
      <c r="H684">
        <v>25.216667000000001</v>
      </c>
      <c r="I684">
        <v>333</v>
      </c>
    </row>
    <row r="685" spans="7:9">
      <c r="G685">
        <v>60.372385999999899</v>
      </c>
      <c r="H685">
        <v>11.078142</v>
      </c>
      <c r="I685">
        <v>300</v>
      </c>
    </row>
    <row r="686" spans="7:9">
      <c r="G686">
        <v>78.924999999999898</v>
      </c>
      <c r="H686">
        <v>11.9222222</v>
      </c>
      <c r="I686">
        <v>8</v>
      </c>
    </row>
    <row r="687" spans="7:9">
      <c r="G687">
        <v>-72.016666999999899</v>
      </c>
      <c r="H687">
        <v>2.5333329999999901</v>
      </c>
      <c r="I687">
        <v>1309</v>
      </c>
    </row>
    <row r="688" spans="7:9">
      <c r="G688">
        <v>-72.011700000000005</v>
      </c>
      <c r="H688">
        <v>2.5350999999999901</v>
      </c>
      <c r="I688">
        <v>1553</v>
      </c>
    </row>
    <row r="689" spans="7:9">
      <c r="G689">
        <v>69.278333000000003</v>
      </c>
      <c r="H689">
        <v>16.011666000000002</v>
      </c>
      <c r="I689">
        <v>380</v>
      </c>
    </row>
    <row r="690" spans="7:9">
      <c r="G690">
        <v>58.116667</v>
      </c>
      <c r="H690">
        <v>7.85000099999999</v>
      </c>
      <c r="I690">
        <v>15</v>
      </c>
    </row>
    <row r="691" spans="7:9">
      <c r="G691">
        <v>69.049999999999898</v>
      </c>
      <c r="H691">
        <v>19.366667</v>
      </c>
      <c r="I691">
        <v>90</v>
      </c>
    </row>
    <row r="692" spans="7:9">
      <c r="G692">
        <v>62.083333000000003</v>
      </c>
      <c r="H692">
        <v>12.166667</v>
      </c>
      <c r="I692">
        <v>800</v>
      </c>
    </row>
    <row r="693" spans="7:9">
      <c r="G693">
        <v>59.833333000000003</v>
      </c>
      <c r="H693">
        <v>8.3333329999999908</v>
      </c>
      <c r="I693">
        <v>940</v>
      </c>
    </row>
    <row r="694" spans="7:9">
      <c r="G694">
        <v>58.516666999999899</v>
      </c>
      <c r="H694">
        <v>6.3833330000000004</v>
      </c>
      <c r="I694">
        <v>220</v>
      </c>
    </row>
    <row r="695" spans="7:9">
      <c r="G695">
        <v>64.983333000000002</v>
      </c>
      <c r="H695">
        <v>13.583333</v>
      </c>
      <c r="I695">
        <v>500</v>
      </c>
    </row>
    <row r="696" spans="7:9">
      <c r="G696">
        <v>58.933332999999898</v>
      </c>
      <c r="H696">
        <v>8.8000000000000007</v>
      </c>
      <c r="I696">
        <v>260</v>
      </c>
    </row>
    <row r="697" spans="7:9">
      <c r="G697">
        <v>69.650000000000006</v>
      </c>
      <c r="H697">
        <v>30.433333000000001</v>
      </c>
      <c r="I697">
        <v>70</v>
      </c>
    </row>
    <row r="698" spans="7:9">
      <c r="G698">
        <v>58.1</v>
      </c>
      <c r="H698">
        <v>6.56666699999999</v>
      </c>
      <c r="I698">
        <v>13</v>
      </c>
    </row>
    <row r="699" spans="7:9">
      <c r="G699">
        <v>58.969577999999899</v>
      </c>
      <c r="H699">
        <v>5.7324169999999901</v>
      </c>
    </row>
    <row r="701" spans="7:9">
      <c r="G701">
        <v>58.891666999999899</v>
      </c>
      <c r="H701">
        <v>5.69166699999999</v>
      </c>
    </row>
    <row r="702" spans="7:9">
      <c r="G702">
        <v>58.791666999999897</v>
      </c>
      <c r="H702">
        <v>5.7000010000000003</v>
      </c>
    </row>
    <row r="703" spans="7:9">
      <c r="G703">
        <v>58.833333000000003</v>
      </c>
      <c r="H703">
        <v>7.800001</v>
      </c>
      <c r="I703">
        <v>215</v>
      </c>
    </row>
    <row r="704" spans="7:9">
      <c r="G704">
        <v>58.316667000000002</v>
      </c>
      <c r="H704">
        <v>7.5833329999999899</v>
      </c>
      <c r="I704">
        <v>275</v>
      </c>
    </row>
    <row r="705" spans="7:9">
      <c r="G705">
        <v>58.433332999999898</v>
      </c>
      <c r="H705">
        <v>8.7500009999999904</v>
      </c>
      <c r="I705">
        <v>10</v>
      </c>
    </row>
    <row r="706" spans="7:9">
      <c r="G706">
        <v>58.883333</v>
      </c>
      <c r="H706">
        <v>8.9500010000000003</v>
      </c>
      <c r="I706">
        <v>240</v>
      </c>
    </row>
    <row r="707" spans="7:9">
      <c r="G707">
        <v>58.050001000000002</v>
      </c>
      <c r="H707">
        <v>7.4500010000000003</v>
      </c>
      <c r="I707">
        <v>138</v>
      </c>
    </row>
    <row r="708" spans="7:9">
      <c r="G708">
        <v>58.683332999999898</v>
      </c>
      <c r="H708">
        <v>5.983333</v>
      </c>
      <c r="I708">
        <v>263</v>
      </c>
    </row>
    <row r="709" spans="7:9">
      <c r="G709">
        <v>58.800001000000002</v>
      </c>
      <c r="H709">
        <v>8.2300009999999908</v>
      </c>
      <c r="I709">
        <v>227</v>
      </c>
    </row>
    <row r="710" spans="7:9">
      <c r="G710">
        <v>61.633333</v>
      </c>
      <c r="H710">
        <v>7.266667</v>
      </c>
      <c r="I710">
        <v>324</v>
      </c>
    </row>
    <row r="711" spans="7:9">
      <c r="G711">
        <v>61.566667000000002</v>
      </c>
      <c r="H711">
        <v>4.800001</v>
      </c>
      <c r="I711">
        <v>10</v>
      </c>
    </row>
    <row r="712" spans="7:9">
      <c r="G712">
        <v>61.567777</v>
      </c>
      <c r="H712">
        <v>6.483333</v>
      </c>
      <c r="I712">
        <v>205</v>
      </c>
    </row>
    <row r="713" spans="7:9">
      <c r="G713">
        <v>61.416777000000003</v>
      </c>
      <c r="H713">
        <v>12.067777</v>
      </c>
      <c r="I713">
        <v>536</v>
      </c>
    </row>
    <row r="714" spans="7:9">
      <c r="G714">
        <v>59.983333000000002</v>
      </c>
      <c r="H714">
        <v>11.050001</v>
      </c>
      <c r="I714">
        <v>120</v>
      </c>
    </row>
    <row r="715" spans="7:9">
      <c r="G715">
        <v>59.805442999999897</v>
      </c>
      <c r="H715">
        <v>11.4605619999999</v>
      </c>
      <c r="I715">
        <v>135</v>
      </c>
    </row>
    <row r="716" spans="7:9">
      <c r="G716">
        <v>60.230001000000001</v>
      </c>
      <c r="H716">
        <v>10.616777000000001</v>
      </c>
      <c r="I716">
        <v>680</v>
      </c>
    </row>
    <row r="717" spans="7:9">
      <c r="G717">
        <v>60.130001</v>
      </c>
      <c r="H717">
        <v>9.6000010000000007</v>
      </c>
      <c r="I717">
        <v>367</v>
      </c>
    </row>
    <row r="718" spans="7:9">
      <c r="G718">
        <v>60.750000999999898</v>
      </c>
      <c r="H718">
        <v>4.7167770000000004</v>
      </c>
      <c r="I718">
        <v>20</v>
      </c>
    </row>
    <row r="719" spans="7:9">
      <c r="G719">
        <v>58.133333</v>
      </c>
      <c r="H719">
        <v>7.9677769999999901</v>
      </c>
      <c r="I719">
        <v>5</v>
      </c>
    </row>
    <row r="720" spans="7:9">
      <c r="G720">
        <v>58.241667</v>
      </c>
      <c r="H720">
        <v>7.9500010000000003</v>
      </c>
      <c r="I720">
        <v>20</v>
      </c>
    </row>
    <row r="721" spans="7:9">
      <c r="G721">
        <v>58.283332999999899</v>
      </c>
      <c r="H721">
        <v>8.3677770000000002</v>
      </c>
      <c r="I721">
        <v>54</v>
      </c>
    </row>
    <row r="722" spans="7:9">
      <c r="G722">
        <v>60.1167769999999</v>
      </c>
      <c r="H722">
        <v>6.60000099999999</v>
      </c>
      <c r="I722">
        <v>370</v>
      </c>
    </row>
    <row r="723" spans="7:9">
      <c r="G723">
        <v>60.050001000000002</v>
      </c>
      <c r="H723">
        <v>6.550001</v>
      </c>
      <c r="I723">
        <v>145</v>
      </c>
    </row>
    <row r="724" spans="7:9">
      <c r="G724">
        <v>60.083001000000003</v>
      </c>
      <c r="H724">
        <v>6.550001</v>
      </c>
      <c r="I724">
        <v>65</v>
      </c>
    </row>
    <row r="725" spans="7:9">
      <c r="G725">
        <v>60.116667</v>
      </c>
      <c r="H725">
        <v>6.56666699999999</v>
      </c>
      <c r="I725">
        <v>35</v>
      </c>
    </row>
    <row r="726" spans="7:9">
      <c r="G726">
        <v>59.555554999999899</v>
      </c>
      <c r="H726">
        <v>10.6833329999999</v>
      </c>
      <c r="I726">
        <v>20</v>
      </c>
    </row>
    <row r="727" spans="7:9">
      <c r="G727">
        <v>60.216667000000001</v>
      </c>
      <c r="H727">
        <v>9.516667</v>
      </c>
      <c r="I727">
        <v>810</v>
      </c>
    </row>
    <row r="728" spans="7:9">
      <c r="G728">
        <v>59.066667000000002</v>
      </c>
      <c r="H728">
        <v>10.4333329999999</v>
      </c>
      <c r="I728">
        <v>35</v>
      </c>
    </row>
    <row r="729" spans="7:9">
      <c r="G729">
        <v>58.633333</v>
      </c>
      <c r="H729">
        <v>9.1333330000000004</v>
      </c>
      <c r="I729">
        <v>20</v>
      </c>
    </row>
    <row r="730" spans="7:9">
      <c r="G730">
        <v>59.916666999999897</v>
      </c>
      <c r="H730">
        <v>5.31666699999999</v>
      </c>
      <c r="I730">
        <v>20</v>
      </c>
    </row>
    <row r="731" spans="7:9">
      <c r="G731">
        <v>59.016666999999899</v>
      </c>
      <c r="H731">
        <v>8.516667</v>
      </c>
      <c r="I731">
        <v>300</v>
      </c>
    </row>
    <row r="732" spans="7:9">
      <c r="G732">
        <v>59.466667000000001</v>
      </c>
      <c r="H732">
        <v>7.3666669999999899</v>
      </c>
      <c r="I732">
        <v>800</v>
      </c>
    </row>
    <row r="733" spans="7:9">
      <c r="G733">
        <v>58.400001000000003</v>
      </c>
      <c r="H733">
        <v>8.3166670000000007</v>
      </c>
      <c r="I733">
        <v>340</v>
      </c>
    </row>
    <row r="735" spans="7:9">
      <c r="G735">
        <v>59.276035</v>
      </c>
      <c r="H735">
        <v>11.121445</v>
      </c>
      <c r="I735">
        <v>10</v>
      </c>
    </row>
    <row r="737" spans="7:9">
      <c r="G737">
        <v>60.183332999999898</v>
      </c>
      <c r="H737">
        <v>8.1166669999999908</v>
      </c>
      <c r="I737">
        <v>956</v>
      </c>
    </row>
    <row r="738" spans="7:9">
      <c r="G738">
        <v>58.385615999999899</v>
      </c>
      <c r="H738">
        <v>8.2499179999999903</v>
      </c>
      <c r="I738">
        <v>190</v>
      </c>
    </row>
    <row r="739" spans="7:9">
      <c r="G739">
        <v>59.083333000000003</v>
      </c>
      <c r="H739">
        <v>9.6666670000000003</v>
      </c>
      <c r="I739">
        <v>90</v>
      </c>
    </row>
    <row r="740" spans="7:9">
      <c r="G740">
        <v>58.100000999999899</v>
      </c>
      <c r="H740">
        <v>6.56666699999999</v>
      </c>
      <c r="I740">
        <v>10</v>
      </c>
    </row>
    <row r="741" spans="7:9">
      <c r="G741">
        <v>60.366667</v>
      </c>
      <c r="H741">
        <v>9.6500009999999907</v>
      </c>
      <c r="I741">
        <v>260</v>
      </c>
    </row>
    <row r="742" spans="7:9">
      <c r="G742">
        <v>59.266666999999899</v>
      </c>
      <c r="H742">
        <v>5.5333329999999901</v>
      </c>
      <c r="I742">
        <v>5</v>
      </c>
    </row>
    <row r="743" spans="7:9">
      <c r="G743">
        <v>59.0895119999999</v>
      </c>
      <c r="H743">
        <v>9.6613950000000006</v>
      </c>
      <c r="I743">
        <v>100</v>
      </c>
    </row>
    <row r="744" spans="7:9">
      <c r="G744">
        <v>59.266666999999899</v>
      </c>
      <c r="H744">
        <v>11.083333</v>
      </c>
      <c r="I744">
        <v>50</v>
      </c>
    </row>
    <row r="745" spans="7:9">
      <c r="G745">
        <v>60.766666999999899</v>
      </c>
      <c r="H745">
        <v>10.816667000000001</v>
      </c>
      <c r="I745">
        <v>128</v>
      </c>
    </row>
    <row r="746" spans="7:9">
      <c r="G746">
        <v>70.316666999999896</v>
      </c>
      <c r="H746">
        <v>25.550001000000002</v>
      </c>
      <c r="I746">
        <v>10</v>
      </c>
    </row>
    <row r="747" spans="7:9">
      <c r="G747">
        <v>68.950001</v>
      </c>
      <c r="H747">
        <v>19.500001000000001</v>
      </c>
      <c r="I747">
        <v>140</v>
      </c>
    </row>
    <row r="748" spans="7:9">
      <c r="G748">
        <v>70.150000000000006</v>
      </c>
      <c r="H748">
        <v>28.566666999999899</v>
      </c>
      <c r="I748">
        <v>14</v>
      </c>
    </row>
    <row r="749" spans="7:9">
      <c r="G749">
        <v>60.618792999999897</v>
      </c>
      <c r="H749">
        <v>8.2376749999999905</v>
      </c>
      <c r="I749">
        <v>969</v>
      </c>
    </row>
    <row r="752" spans="7:9">
      <c r="G752">
        <v>59.966667000000001</v>
      </c>
      <c r="H752">
        <v>11.033333000000001</v>
      </c>
      <c r="I752">
        <v>110</v>
      </c>
    </row>
    <row r="755" spans="7:9">
      <c r="G755">
        <v>70.183333000000005</v>
      </c>
      <c r="H755">
        <v>28.716667000000001</v>
      </c>
      <c r="I755">
        <v>20</v>
      </c>
    </row>
    <row r="756" spans="7:9">
      <c r="G756">
        <v>64.646964999999895</v>
      </c>
      <c r="H756">
        <v>12.312422</v>
      </c>
      <c r="I756">
        <v>60</v>
      </c>
    </row>
    <row r="757" spans="7:9">
      <c r="G757">
        <v>59.016666999999899</v>
      </c>
      <c r="H757">
        <v>8.5333330000000007</v>
      </c>
      <c r="I757">
        <v>12</v>
      </c>
    </row>
    <row r="758" spans="7:9">
      <c r="G758">
        <v>59.2</v>
      </c>
      <c r="H758">
        <v>9.516667</v>
      </c>
      <c r="I758">
        <v>20</v>
      </c>
    </row>
    <row r="759" spans="7:9">
      <c r="G759">
        <v>59.161579000000003</v>
      </c>
      <c r="H759">
        <v>9.6155670000000004</v>
      </c>
      <c r="I759">
        <v>90</v>
      </c>
    </row>
    <row r="760" spans="7:9">
      <c r="G760">
        <v>60.800739</v>
      </c>
      <c r="H760">
        <v>5.0369210000000004</v>
      </c>
      <c r="I760">
        <v>55</v>
      </c>
    </row>
    <row r="761" spans="7:9">
      <c r="G761">
        <v>60.816667000000002</v>
      </c>
      <c r="H761">
        <v>5.5833329999999899</v>
      </c>
      <c r="I761">
        <v>190</v>
      </c>
    </row>
    <row r="762" spans="7:9">
      <c r="G762">
        <v>59.216858000000002</v>
      </c>
      <c r="H762">
        <v>10.937426</v>
      </c>
      <c r="I762">
        <v>5</v>
      </c>
    </row>
    <row r="763" spans="7:9">
      <c r="G763">
        <v>59.536766</v>
      </c>
      <c r="H763">
        <v>5.97216699999999</v>
      </c>
      <c r="I763">
        <v>60</v>
      </c>
    </row>
    <row r="764" spans="7:9">
      <c r="G764">
        <v>61.150001000000003</v>
      </c>
      <c r="H764">
        <v>7.10000099999999</v>
      </c>
      <c r="I764">
        <v>500</v>
      </c>
    </row>
    <row r="765" spans="7:9">
      <c r="G765">
        <v>78.918611111000004</v>
      </c>
      <c r="H765">
        <v>11.891666667000001</v>
      </c>
      <c r="I765">
        <v>40</v>
      </c>
    </row>
    <row r="766" spans="7:9">
      <c r="G766">
        <v>61.577407999999899</v>
      </c>
      <c r="H766">
        <v>5.8982469999999898</v>
      </c>
      <c r="I766">
        <v>230</v>
      </c>
    </row>
    <row r="768" spans="7:9">
      <c r="G768">
        <v>60.813983999999898</v>
      </c>
      <c r="H768">
        <v>4.9984710000000003</v>
      </c>
      <c r="I768">
        <v>10</v>
      </c>
    </row>
    <row r="769" spans="7:9">
      <c r="G769">
        <v>60.366667</v>
      </c>
      <c r="H769">
        <v>9.6500009999999907</v>
      </c>
      <c r="I769">
        <v>260</v>
      </c>
    </row>
    <row r="770" spans="7:9">
      <c r="G770">
        <v>62.185772</v>
      </c>
      <c r="H770">
        <v>9.4333790000000004</v>
      </c>
      <c r="I770">
        <v>940</v>
      </c>
    </row>
    <row r="771" spans="7:9">
      <c r="G771">
        <v>69.166667000000004</v>
      </c>
      <c r="H771">
        <v>29.166667</v>
      </c>
      <c r="I771">
        <v>60</v>
      </c>
    </row>
    <row r="772" spans="7:9">
      <c r="G772">
        <v>58.116667</v>
      </c>
      <c r="H772">
        <v>7.85000099999999</v>
      </c>
      <c r="I772">
        <v>15</v>
      </c>
    </row>
    <row r="773" spans="7:9">
      <c r="G773">
        <v>58.116667</v>
      </c>
      <c r="H773">
        <v>7.85000099999999</v>
      </c>
      <c r="I773">
        <v>15</v>
      </c>
    </row>
    <row r="774" spans="7:9">
      <c r="G774">
        <v>69.683333000000005</v>
      </c>
      <c r="H774">
        <v>30.366667</v>
      </c>
      <c r="I774">
        <v>10</v>
      </c>
    </row>
    <row r="775" spans="7:9">
      <c r="G775">
        <v>59.052311000000003</v>
      </c>
      <c r="H775">
        <v>7.5665129999999898</v>
      </c>
      <c r="I775">
        <v>250</v>
      </c>
    </row>
    <row r="776" spans="7:9">
      <c r="G776">
        <v>59.466667000000001</v>
      </c>
      <c r="H776">
        <v>9.8499999999999908</v>
      </c>
      <c r="I776">
        <v>210</v>
      </c>
    </row>
    <row r="777" spans="7:9">
      <c r="G777">
        <v>60.983333000000002</v>
      </c>
      <c r="H777">
        <v>9.25</v>
      </c>
    </row>
    <row r="778" spans="7:9">
      <c r="G778">
        <v>63.283332999999899</v>
      </c>
      <c r="H778">
        <v>11.1833332999999</v>
      </c>
      <c r="I778">
        <v>300</v>
      </c>
    </row>
    <row r="779" spans="7:9">
      <c r="G779">
        <v>62.785792999999899</v>
      </c>
      <c r="H779">
        <v>8.8833099999999892</v>
      </c>
      <c r="I779">
        <v>260</v>
      </c>
    </row>
    <row r="780" spans="7:9">
      <c r="G780">
        <v>63.4330789999999</v>
      </c>
      <c r="H780">
        <v>10.397842000000001</v>
      </c>
      <c r="I780">
        <v>10</v>
      </c>
    </row>
    <row r="781" spans="7:9">
      <c r="H781">
        <v>10.564847</v>
      </c>
    </row>
    <row r="782" spans="7:9">
      <c r="G782">
        <v>65.063468999999898</v>
      </c>
      <c r="H782">
        <v>10.003322000000001</v>
      </c>
      <c r="I782">
        <v>2</v>
      </c>
    </row>
    <row r="783" spans="7:9">
      <c r="G783">
        <v>65.033691000000005</v>
      </c>
      <c r="H783">
        <v>9.8875379999999904</v>
      </c>
      <c r="I783">
        <v>10</v>
      </c>
    </row>
    <row r="784" spans="7:9">
      <c r="G784">
        <v>65.038871999999898</v>
      </c>
      <c r="H784">
        <v>9.7624049999999905</v>
      </c>
      <c r="I784">
        <v>40</v>
      </c>
    </row>
    <row r="785" spans="7:9">
      <c r="G785">
        <v>69.705619999999897</v>
      </c>
      <c r="H785">
        <v>19.010528999999899</v>
      </c>
      <c r="I785">
        <v>40</v>
      </c>
    </row>
    <row r="786" spans="7:9">
      <c r="G786">
        <v>69.410606000000001</v>
      </c>
      <c r="H786">
        <v>30.234694999999899</v>
      </c>
      <c r="I786">
        <v>100</v>
      </c>
    </row>
    <row r="787" spans="7:9">
      <c r="G787">
        <v>62.229945999999899</v>
      </c>
      <c r="H787">
        <v>9.5194069999999904</v>
      </c>
      <c r="I787">
        <v>1110</v>
      </c>
    </row>
    <row r="788" spans="7:9">
      <c r="G788">
        <v>58.818176000000001</v>
      </c>
      <c r="H788">
        <v>9.0328970000000002</v>
      </c>
      <c r="I788">
        <v>200</v>
      </c>
    </row>
    <row r="791" spans="7:9">
      <c r="G791">
        <v>71.7093729999999</v>
      </c>
      <c r="H791">
        <v>5.486809</v>
      </c>
      <c r="I791">
        <v>28</v>
      </c>
    </row>
    <row r="792" spans="7:9">
      <c r="G792">
        <v>60.630589000000001</v>
      </c>
      <c r="H792">
        <v>6.4224829999999899</v>
      </c>
      <c r="I792">
        <v>50</v>
      </c>
    </row>
    <row r="793" spans="7:9">
      <c r="G793">
        <v>71.7093729999999</v>
      </c>
      <c r="H793">
        <v>5.486809</v>
      </c>
      <c r="I793">
        <v>28</v>
      </c>
    </row>
    <row r="794" spans="7:9">
      <c r="G794">
        <v>60.211329999999897</v>
      </c>
      <c r="H794">
        <v>11.076116000000001</v>
      </c>
      <c r="I794">
        <v>200</v>
      </c>
    </row>
    <row r="795" spans="7:9">
      <c r="G795">
        <v>59.908520000000003</v>
      </c>
      <c r="H795">
        <v>10.779975</v>
      </c>
      <c r="I795">
        <v>2</v>
      </c>
    </row>
    <row r="796" spans="7:9">
      <c r="G796">
        <v>59.947975</v>
      </c>
      <c r="H796">
        <v>10.8466369999999</v>
      </c>
      <c r="I796">
        <v>180</v>
      </c>
    </row>
    <row r="797" spans="7:9">
      <c r="G797">
        <v>59.934784000000001</v>
      </c>
      <c r="H797">
        <v>10.725904</v>
      </c>
      <c r="I797">
        <v>60</v>
      </c>
    </row>
    <row r="798" spans="7:9">
      <c r="G798">
        <v>59.908183999999899</v>
      </c>
      <c r="H798">
        <v>10.7683339999999</v>
      </c>
      <c r="I798">
        <v>80</v>
      </c>
    </row>
    <row r="799" spans="7:9">
      <c r="G799">
        <v>66.800000999999895</v>
      </c>
      <c r="H799">
        <v>5.9800009999999899</v>
      </c>
      <c r="I799">
        <v>120</v>
      </c>
    </row>
    <row r="801" spans="7:9">
      <c r="G801">
        <v>58.386516</v>
      </c>
      <c r="H801">
        <v>8.2499179999999903</v>
      </c>
      <c r="I801">
        <v>190</v>
      </c>
    </row>
    <row r="804" spans="7:9">
      <c r="G804">
        <v>63.457909999999899</v>
      </c>
      <c r="H804">
        <v>8.6048899999999904</v>
      </c>
      <c r="I804">
        <v>40</v>
      </c>
    </row>
    <row r="805" spans="7:9">
      <c r="G805">
        <v>63.516669999999898</v>
      </c>
      <c r="H805">
        <v>9.5000099999999907</v>
      </c>
      <c r="I805">
        <v>90</v>
      </c>
    </row>
    <row r="806" spans="7:9">
      <c r="G806">
        <v>63.633330000000001</v>
      </c>
      <c r="H806">
        <v>10.00001</v>
      </c>
      <c r="I806">
        <v>178</v>
      </c>
    </row>
    <row r="807" spans="7:9">
      <c r="G807">
        <v>63.416148999999898</v>
      </c>
      <c r="H807">
        <v>8.7586650000000006</v>
      </c>
      <c r="I807">
        <v>90</v>
      </c>
    </row>
    <row r="810" spans="7:9">
      <c r="G810">
        <v>59.282715000000003</v>
      </c>
      <c r="H810">
        <v>5.5048310000000003</v>
      </c>
    </row>
    <row r="811" spans="7:9">
      <c r="G811">
        <v>59.285862000000002</v>
      </c>
      <c r="H811">
        <v>5.5623019999999901</v>
      </c>
      <c r="I811">
        <v>0</v>
      </c>
    </row>
    <row r="812" spans="7:9">
      <c r="G812">
        <v>59.315773</v>
      </c>
      <c r="H812">
        <v>5.3987499999999899</v>
      </c>
      <c r="I812">
        <v>0</v>
      </c>
    </row>
    <row r="813" spans="7:9">
      <c r="G813">
        <v>59.223824</v>
      </c>
      <c r="H813">
        <v>5.4710570000000001</v>
      </c>
    </row>
    <row r="814" spans="7:9">
      <c r="G814">
        <v>61.437469</v>
      </c>
      <c r="H814">
        <v>6.0372089999999901</v>
      </c>
      <c r="I814">
        <v>136</v>
      </c>
    </row>
    <row r="815" spans="7:9">
      <c r="G815">
        <v>59.1346279999999</v>
      </c>
      <c r="H815">
        <v>9.6168309999999906</v>
      </c>
      <c r="I815">
        <v>50</v>
      </c>
    </row>
    <row r="816" spans="7:9">
      <c r="G816">
        <v>78.92501</v>
      </c>
      <c r="H816">
        <v>11.9265899999999</v>
      </c>
      <c r="I816">
        <v>8</v>
      </c>
    </row>
    <row r="817" spans="7:9">
      <c r="G817">
        <v>63.716667000000001</v>
      </c>
      <c r="H817">
        <v>11.2166669999999</v>
      </c>
      <c r="I817">
        <v>5</v>
      </c>
    </row>
    <row r="818" spans="7:9">
      <c r="G818">
        <v>60.299999999999898</v>
      </c>
      <c r="H818">
        <v>9.733333</v>
      </c>
      <c r="I818">
        <v>390</v>
      </c>
    </row>
    <row r="819" spans="7:9">
      <c r="G819">
        <v>69.666667000000004</v>
      </c>
      <c r="H819">
        <v>30.366667</v>
      </c>
      <c r="I819">
        <v>20</v>
      </c>
    </row>
    <row r="820" spans="7:9">
      <c r="G820">
        <v>78.924719999999894</v>
      </c>
      <c r="H820">
        <v>11.92643</v>
      </c>
      <c r="I820">
        <v>8</v>
      </c>
    </row>
    <row r="821" spans="7:9">
      <c r="G821">
        <v>58.949666999999899</v>
      </c>
      <c r="H821">
        <v>11.647867</v>
      </c>
      <c r="I821">
        <v>140</v>
      </c>
    </row>
    <row r="822" spans="7:9">
      <c r="G822">
        <v>59.228717000000003</v>
      </c>
      <c r="H822">
        <v>11.720783000000001</v>
      </c>
      <c r="I822">
        <v>150</v>
      </c>
    </row>
    <row r="823" spans="7:9">
      <c r="G823">
        <v>59.669016999999897</v>
      </c>
      <c r="H823">
        <v>11.816867</v>
      </c>
      <c r="I823">
        <v>170</v>
      </c>
    </row>
    <row r="824" spans="7:9">
      <c r="G824">
        <v>59.1009999999999</v>
      </c>
      <c r="H824">
        <v>10.89645</v>
      </c>
      <c r="I824">
        <v>50</v>
      </c>
    </row>
    <row r="825" spans="7:9">
      <c r="G825">
        <v>59.373199999999898</v>
      </c>
      <c r="H825">
        <v>11.010217000000001</v>
      </c>
      <c r="I825">
        <v>90</v>
      </c>
    </row>
    <row r="826" spans="7:9">
      <c r="G826">
        <v>59.454917000000002</v>
      </c>
      <c r="H826">
        <v>10.652867000000001</v>
      </c>
      <c r="I826">
        <v>60</v>
      </c>
    </row>
    <row r="827" spans="7:9">
      <c r="G827">
        <v>59.410933</v>
      </c>
      <c r="H827">
        <v>11.467183</v>
      </c>
      <c r="I827">
        <v>150</v>
      </c>
    </row>
    <row r="828" spans="7:9">
      <c r="G828">
        <v>59.6464</v>
      </c>
      <c r="H828">
        <v>10.670417</v>
      </c>
      <c r="I828">
        <v>160</v>
      </c>
    </row>
    <row r="829" spans="7:9">
      <c r="G829">
        <v>59.731900000000003</v>
      </c>
      <c r="H829">
        <v>11.1443999999999</v>
      </c>
      <c r="I829">
        <v>190</v>
      </c>
    </row>
    <row r="830" spans="7:9">
      <c r="G830">
        <v>59.833849999999899</v>
      </c>
      <c r="H830">
        <v>10.672217</v>
      </c>
      <c r="I830">
        <v>150</v>
      </c>
    </row>
    <row r="831" spans="7:9">
      <c r="G831">
        <v>59.889617000000001</v>
      </c>
      <c r="H831">
        <v>10.55395</v>
      </c>
      <c r="I831">
        <v>40</v>
      </c>
    </row>
    <row r="832" spans="7:9">
      <c r="G832">
        <v>59.963700000000003</v>
      </c>
      <c r="H832">
        <v>10.3593329999999</v>
      </c>
      <c r="I832">
        <v>370</v>
      </c>
    </row>
    <row r="833" spans="7:9">
      <c r="G833">
        <v>59.986249999999899</v>
      </c>
      <c r="H833">
        <v>10.629250000000001</v>
      </c>
      <c r="I833">
        <v>180</v>
      </c>
    </row>
    <row r="834" spans="7:9">
      <c r="G834">
        <v>59.966633000000002</v>
      </c>
      <c r="H834">
        <v>10.7564829999999</v>
      </c>
      <c r="I834">
        <v>180</v>
      </c>
    </row>
    <row r="835" spans="7:9">
      <c r="G835">
        <v>60.105150000000002</v>
      </c>
      <c r="H835">
        <v>10.840433000000001</v>
      </c>
      <c r="I835">
        <v>270</v>
      </c>
    </row>
    <row r="836" spans="7:9">
      <c r="G836">
        <v>59.977016999999897</v>
      </c>
      <c r="H836">
        <v>11.110950000000001</v>
      </c>
      <c r="I836">
        <v>210</v>
      </c>
    </row>
    <row r="837" spans="7:9">
      <c r="G837">
        <v>59.978217000000001</v>
      </c>
      <c r="H837">
        <v>11.4985</v>
      </c>
      <c r="I837">
        <v>200</v>
      </c>
    </row>
    <row r="838" spans="7:9">
      <c r="G838">
        <v>60.251449999999899</v>
      </c>
      <c r="H838">
        <v>11.1145</v>
      </c>
      <c r="I838">
        <v>210</v>
      </c>
    </row>
    <row r="839" spans="7:9">
      <c r="G839">
        <v>60.000149999999898</v>
      </c>
      <c r="H839">
        <v>12.367633</v>
      </c>
      <c r="I839">
        <v>170</v>
      </c>
    </row>
    <row r="840" spans="7:9">
      <c r="G840">
        <v>60.168717000000001</v>
      </c>
      <c r="H840">
        <v>12.146267</v>
      </c>
      <c r="I840">
        <v>200</v>
      </c>
    </row>
    <row r="841" spans="7:9">
      <c r="G841">
        <v>60.416150000000002</v>
      </c>
      <c r="H841">
        <v>11.5695669999999</v>
      </c>
      <c r="I841">
        <v>230</v>
      </c>
    </row>
    <row r="842" spans="7:9">
      <c r="G842">
        <v>60.389650000000003</v>
      </c>
      <c r="H842">
        <v>12.555467</v>
      </c>
      <c r="I842">
        <v>400</v>
      </c>
    </row>
    <row r="843" spans="7:9">
      <c r="G843">
        <v>60.6945669999999</v>
      </c>
      <c r="H843">
        <v>11.9842169999999</v>
      </c>
      <c r="I843">
        <v>200</v>
      </c>
    </row>
    <row r="844" spans="7:9">
      <c r="G844">
        <v>60.7861499999999</v>
      </c>
      <c r="H844">
        <v>10.7869329999999</v>
      </c>
      <c r="I844">
        <v>300</v>
      </c>
    </row>
    <row r="845" spans="7:9">
      <c r="G845">
        <v>61.060699999999898</v>
      </c>
      <c r="H845">
        <v>10.831483</v>
      </c>
      <c r="I845">
        <v>570</v>
      </c>
    </row>
    <row r="846" spans="7:9">
      <c r="G846">
        <v>61.421100000000003</v>
      </c>
      <c r="H846">
        <v>12.382133</v>
      </c>
      <c r="I846">
        <v>690</v>
      </c>
    </row>
    <row r="847" spans="7:9">
      <c r="G847">
        <v>61.321567000000002</v>
      </c>
      <c r="H847">
        <v>11.798717</v>
      </c>
      <c r="I847">
        <v>470</v>
      </c>
    </row>
    <row r="848" spans="7:9">
      <c r="G848">
        <v>61.466349999999899</v>
      </c>
      <c r="H848">
        <v>10.999533</v>
      </c>
      <c r="I848">
        <v>320</v>
      </c>
    </row>
    <row r="849" spans="7:9">
      <c r="G849">
        <v>61.88805</v>
      </c>
      <c r="H849">
        <v>10.169167</v>
      </c>
      <c r="I849">
        <v>800</v>
      </c>
    </row>
    <row r="850" spans="7:9">
      <c r="G850">
        <v>61.998466999999899</v>
      </c>
      <c r="H850">
        <v>10.888267000000001</v>
      </c>
      <c r="I850">
        <v>640</v>
      </c>
    </row>
    <row r="851" spans="7:9">
      <c r="G851">
        <v>62.100949999999898</v>
      </c>
      <c r="H851">
        <v>11.643433</v>
      </c>
      <c r="I851">
        <v>720</v>
      </c>
    </row>
    <row r="852" spans="7:9">
      <c r="G852">
        <v>62.365699999999897</v>
      </c>
      <c r="H852">
        <v>11.480883</v>
      </c>
      <c r="I852">
        <v>750</v>
      </c>
    </row>
    <row r="853" spans="7:9">
      <c r="G853">
        <v>62.525866999999899</v>
      </c>
      <c r="H853">
        <v>11.0794169999999</v>
      </c>
      <c r="I853">
        <v>780</v>
      </c>
    </row>
    <row r="854" spans="7:9">
      <c r="G854">
        <v>60.432867000000002</v>
      </c>
      <c r="H854">
        <v>10.5750829999999</v>
      </c>
      <c r="I854">
        <v>500</v>
      </c>
    </row>
    <row r="855" spans="7:9">
      <c r="G855">
        <v>60.871017000000002</v>
      </c>
      <c r="H855">
        <v>9.2201170000000001</v>
      </c>
      <c r="I855">
        <v>650</v>
      </c>
    </row>
    <row r="856" spans="7:9">
      <c r="G856">
        <v>60.832816999999899</v>
      </c>
      <c r="H856">
        <v>9.9632000000000005</v>
      </c>
      <c r="I856">
        <v>210</v>
      </c>
    </row>
    <row r="857" spans="7:9">
      <c r="G857">
        <v>61.111283</v>
      </c>
      <c r="H857">
        <v>9.6934170000000002</v>
      </c>
      <c r="I857">
        <v>970</v>
      </c>
    </row>
    <row r="858" spans="7:9">
      <c r="G858">
        <v>61.159582999999898</v>
      </c>
      <c r="H858">
        <v>9.0536670000000008</v>
      </c>
      <c r="I858">
        <v>670</v>
      </c>
    </row>
    <row r="859" spans="7:9">
      <c r="G859">
        <v>61.160432999999898</v>
      </c>
      <c r="H859">
        <v>8.4201829999999909</v>
      </c>
      <c r="I859">
        <v>490</v>
      </c>
    </row>
    <row r="860" spans="7:9">
      <c r="G860">
        <v>61.615333</v>
      </c>
      <c r="H860">
        <v>10.0702</v>
      </c>
      <c r="I860">
        <v>600</v>
      </c>
    </row>
    <row r="861" spans="7:9">
      <c r="G861">
        <v>61.612050000000004</v>
      </c>
      <c r="H861">
        <v>9.452083</v>
      </c>
      <c r="I861">
        <v>780</v>
      </c>
    </row>
    <row r="862" spans="7:9">
      <c r="G862">
        <v>61.483832999999898</v>
      </c>
      <c r="H862">
        <v>8.8344670000000001</v>
      </c>
      <c r="I862">
        <v>990</v>
      </c>
    </row>
    <row r="863" spans="7:9">
      <c r="G863">
        <v>61.659917</v>
      </c>
      <c r="H863">
        <v>8.1813669999999892</v>
      </c>
      <c r="I863">
        <v>910</v>
      </c>
    </row>
    <row r="864" spans="7:9">
      <c r="G864">
        <v>61.780033000000003</v>
      </c>
      <c r="H864">
        <v>9.2444330000000008</v>
      </c>
      <c r="I864">
        <v>830</v>
      </c>
    </row>
    <row r="865" spans="7:9">
      <c r="G865">
        <v>62.041066999999899</v>
      </c>
      <c r="H865">
        <v>9.1245829999999906</v>
      </c>
      <c r="I865">
        <v>570</v>
      </c>
    </row>
    <row r="866" spans="7:9">
      <c r="G866">
        <v>62.281999999999897</v>
      </c>
      <c r="H866">
        <v>8.1343499999999906</v>
      </c>
      <c r="I866">
        <v>540</v>
      </c>
    </row>
    <row r="867" spans="7:9">
      <c r="G867">
        <v>59.748266999999899</v>
      </c>
      <c r="H867">
        <v>10.4500829999999</v>
      </c>
      <c r="I867">
        <v>90</v>
      </c>
    </row>
    <row r="868" spans="7:9">
      <c r="G868">
        <v>59.726700000000001</v>
      </c>
      <c r="H868">
        <v>10.1172</v>
      </c>
      <c r="I868">
        <v>300</v>
      </c>
    </row>
    <row r="869" spans="7:9">
      <c r="G869">
        <v>59.509766999999897</v>
      </c>
      <c r="H869">
        <v>9.9108669999999908</v>
      </c>
      <c r="I869">
        <v>70</v>
      </c>
    </row>
    <row r="870" spans="7:9">
      <c r="G870">
        <v>59.681849999999898</v>
      </c>
      <c r="H870">
        <v>9.6831169999999904</v>
      </c>
      <c r="I870">
        <v>250</v>
      </c>
    </row>
    <row r="871" spans="7:9">
      <c r="G871">
        <v>59.917250000000003</v>
      </c>
      <c r="H871">
        <v>9.9188670000000005</v>
      </c>
      <c r="I871">
        <v>170</v>
      </c>
    </row>
    <row r="872" spans="7:9">
      <c r="G872">
        <v>59.943517</v>
      </c>
      <c r="H872">
        <v>9.5034500000000008</v>
      </c>
      <c r="I872">
        <v>450</v>
      </c>
    </row>
    <row r="873" spans="7:9">
      <c r="G873">
        <v>60.192082999999897</v>
      </c>
      <c r="H873">
        <v>10.1931499999999</v>
      </c>
      <c r="I873">
        <v>200</v>
      </c>
    </row>
    <row r="874" spans="7:9">
      <c r="G874">
        <v>60.432400000000001</v>
      </c>
      <c r="H874">
        <v>9.4537329999999908</v>
      </c>
      <c r="I874">
        <v>190</v>
      </c>
    </row>
    <row r="875" spans="7:9">
      <c r="G875">
        <v>60.33135</v>
      </c>
      <c r="H875">
        <v>8.4888169999999903</v>
      </c>
      <c r="I875">
        <v>1030</v>
      </c>
    </row>
    <row r="876" spans="7:9">
      <c r="G876">
        <v>60.620133000000003</v>
      </c>
      <c r="H876">
        <v>8.5426830000000002</v>
      </c>
      <c r="I876">
        <v>460</v>
      </c>
    </row>
    <row r="877" spans="7:9">
      <c r="G877">
        <v>60.726750000000003</v>
      </c>
      <c r="H877">
        <v>7.7433500000000004</v>
      </c>
      <c r="I877">
        <v>1000</v>
      </c>
    </row>
    <row r="878" spans="7:9">
      <c r="G878">
        <v>60.856499999999897</v>
      </c>
      <c r="H878">
        <v>8.5530170000000005</v>
      </c>
      <c r="I878">
        <v>630</v>
      </c>
    </row>
    <row r="879" spans="7:9">
      <c r="G879">
        <v>59.090183000000003</v>
      </c>
      <c r="H879">
        <v>10.427433000000001</v>
      </c>
      <c r="I879">
        <v>20</v>
      </c>
    </row>
    <row r="880" spans="7:9">
      <c r="G880">
        <v>58.997616999999899</v>
      </c>
      <c r="H880">
        <v>9.8890670000000007</v>
      </c>
      <c r="I880">
        <v>80</v>
      </c>
    </row>
    <row r="881" spans="7:9">
      <c r="G881">
        <v>59.301499999999898</v>
      </c>
      <c r="H881">
        <v>9.8248829999999892</v>
      </c>
      <c r="I881">
        <v>280</v>
      </c>
    </row>
    <row r="882" spans="7:9">
      <c r="G882">
        <v>59.307917000000003</v>
      </c>
      <c r="H882">
        <v>10.516083</v>
      </c>
      <c r="I882">
        <v>30</v>
      </c>
    </row>
    <row r="883" spans="7:9">
      <c r="G883">
        <v>59.4392169999999</v>
      </c>
      <c r="H883">
        <v>10.23075</v>
      </c>
      <c r="I883">
        <v>80</v>
      </c>
    </row>
    <row r="884" spans="7:9">
      <c r="G884">
        <v>58.838299999999897</v>
      </c>
      <c r="H884">
        <v>9.4351669999999892</v>
      </c>
      <c r="I884">
        <v>70</v>
      </c>
    </row>
    <row r="885" spans="7:9">
      <c r="G885">
        <v>59.119083000000003</v>
      </c>
      <c r="H885">
        <v>9.6963329999999903</v>
      </c>
      <c r="I885">
        <v>60</v>
      </c>
    </row>
    <row r="886" spans="7:9">
      <c r="G886">
        <v>58.969549999999899</v>
      </c>
      <c r="H886">
        <v>9.1806830000000001</v>
      </c>
      <c r="I886">
        <v>80</v>
      </c>
    </row>
    <row r="887" spans="7:9">
      <c r="G887">
        <v>59.072316999999899</v>
      </c>
      <c r="H887">
        <v>9.3538999999999906</v>
      </c>
      <c r="I887">
        <v>120</v>
      </c>
    </row>
    <row r="888" spans="7:9">
      <c r="G888">
        <v>59.006816999999899</v>
      </c>
      <c r="H888">
        <v>8.549633</v>
      </c>
      <c r="I888">
        <v>240</v>
      </c>
    </row>
    <row r="889" spans="7:9">
      <c r="G889">
        <v>59.099417000000003</v>
      </c>
      <c r="H889">
        <v>8.9707670000000004</v>
      </c>
      <c r="I889">
        <v>90</v>
      </c>
    </row>
    <row r="890" spans="7:9">
      <c r="G890">
        <v>59.311117000000003</v>
      </c>
      <c r="H890">
        <v>9.0275669999999906</v>
      </c>
      <c r="I890">
        <v>90</v>
      </c>
    </row>
    <row r="891" spans="7:9">
      <c r="G891">
        <v>59.2822999999999</v>
      </c>
      <c r="H891">
        <v>8.0750170000000008</v>
      </c>
      <c r="I891">
        <v>370</v>
      </c>
    </row>
    <row r="892" spans="7:9">
      <c r="G892">
        <v>59.501817000000003</v>
      </c>
      <c r="H892">
        <v>7.9684169999999899</v>
      </c>
      <c r="I892">
        <v>370</v>
      </c>
    </row>
    <row r="893" spans="7:9">
      <c r="G893">
        <v>59.617117</v>
      </c>
      <c r="H893">
        <v>8.9205000000000005</v>
      </c>
      <c r="I893">
        <v>110</v>
      </c>
    </row>
    <row r="894" spans="7:9">
      <c r="G894">
        <v>59.851233000000001</v>
      </c>
      <c r="H894">
        <v>8.438167</v>
      </c>
      <c r="I894">
        <v>850</v>
      </c>
    </row>
    <row r="895" spans="7:9">
      <c r="G895">
        <v>59.775300000000001</v>
      </c>
      <c r="H895">
        <v>7.4234169999999899</v>
      </c>
      <c r="I895">
        <v>890</v>
      </c>
    </row>
    <row r="896" spans="7:9">
      <c r="G896">
        <v>59.971682999999899</v>
      </c>
      <c r="H896">
        <v>8.8746329999999904</v>
      </c>
      <c r="I896">
        <v>590</v>
      </c>
    </row>
    <row r="897" spans="7:9">
      <c r="G897">
        <v>58.256950000000003</v>
      </c>
      <c r="H897">
        <v>8.4044500000000006</v>
      </c>
      <c r="I897">
        <v>40</v>
      </c>
    </row>
    <row r="898" spans="7:9">
      <c r="G898">
        <v>58.386966999999899</v>
      </c>
      <c r="H898">
        <v>8.2492669999999908</v>
      </c>
      <c r="I898">
        <v>130</v>
      </c>
    </row>
    <row r="899" spans="7:9">
      <c r="G899">
        <v>58.394632999999899</v>
      </c>
      <c r="H899">
        <v>8.5234670000000001</v>
      </c>
      <c r="I899">
        <v>60</v>
      </c>
    </row>
    <row r="900" spans="7:9">
      <c r="G900">
        <v>58.400083000000002</v>
      </c>
      <c r="H900">
        <v>7.9079170000000003</v>
      </c>
      <c r="I900">
        <v>170</v>
      </c>
    </row>
    <row r="901" spans="7:9">
      <c r="G901">
        <v>58.639417000000002</v>
      </c>
      <c r="H901">
        <v>8.3324829999999892</v>
      </c>
      <c r="I901">
        <v>230</v>
      </c>
    </row>
    <row r="902" spans="7:9">
      <c r="G902">
        <v>58.565466999999899</v>
      </c>
      <c r="H902">
        <v>8.5852830000000004</v>
      </c>
      <c r="I902">
        <v>260</v>
      </c>
    </row>
    <row r="903" spans="7:9">
      <c r="G903">
        <v>58.486899999999899</v>
      </c>
      <c r="H903">
        <v>8.8724830000000008</v>
      </c>
      <c r="I903">
        <v>50</v>
      </c>
    </row>
    <row r="904" spans="7:9">
      <c r="G904">
        <v>58.758633000000003</v>
      </c>
      <c r="H904">
        <v>9.2092329999999905</v>
      </c>
      <c r="I904">
        <v>70</v>
      </c>
    </row>
    <row r="905" spans="7:9">
      <c r="G905">
        <v>58.803382999999897</v>
      </c>
      <c r="H905">
        <v>8.5069499999999891</v>
      </c>
      <c r="I905">
        <v>160</v>
      </c>
    </row>
    <row r="906" spans="7:9">
      <c r="G906">
        <v>58.837432999999898</v>
      </c>
      <c r="H906">
        <v>7.8075000000000001</v>
      </c>
      <c r="I906">
        <v>250</v>
      </c>
    </row>
    <row r="907" spans="7:9">
      <c r="G907">
        <v>58.928550000000001</v>
      </c>
      <c r="H907">
        <v>8.8716170000000005</v>
      </c>
      <c r="I907">
        <v>230</v>
      </c>
    </row>
    <row r="908" spans="7:9">
      <c r="G908">
        <v>59.108232999999899</v>
      </c>
      <c r="H908">
        <v>7.5149169999999899</v>
      </c>
      <c r="I908">
        <v>260</v>
      </c>
    </row>
    <row r="909" spans="7:9">
      <c r="G909">
        <v>58.12735</v>
      </c>
      <c r="H909">
        <v>6.6447000000000003</v>
      </c>
      <c r="I909">
        <v>60</v>
      </c>
    </row>
    <row r="910" spans="7:9">
      <c r="G910">
        <v>58.025866999999899</v>
      </c>
      <c r="H910">
        <v>7.5187330000000001</v>
      </c>
      <c r="I910">
        <v>50</v>
      </c>
    </row>
    <row r="911" spans="7:9">
      <c r="G911">
        <v>58.252932999999899</v>
      </c>
      <c r="H911">
        <v>7.8535500000000003</v>
      </c>
      <c r="I911">
        <v>210</v>
      </c>
    </row>
    <row r="912" spans="7:9">
      <c r="G912">
        <v>58.263199999999898</v>
      </c>
      <c r="H912">
        <v>6.88093299999999</v>
      </c>
      <c r="I912">
        <v>240</v>
      </c>
    </row>
    <row r="913" spans="7:9">
      <c r="G913">
        <v>58.163817000000002</v>
      </c>
      <c r="H913">
        <v>7.1963999999999899</v>
      </c>
      <c r="I913">
        <v>200</v>
      </c>
    </row>
    <row r="914" spans="7:9">
      <c r="G914">
        <v>58.280667000000001</v>
      </c>
      <c r="H914">
        <v>7.3784000000000001</v>
      </c>
      <c r="I914">
        <v>240</v>
      </c>
    </row>
    <row r="915" spans="7:9">
      <c r="G915">
        <v>58.293500000000002</v>
      </c>
      <c r="H915">
        <v>7.0337170000000002</v>
      </c>
      <c r="I915">
        <v>240</v>
      </c>
    </row>
    <row r="916" spans="7:9">
      <c r="G916">
        <v>58.512883000000002</v>
      </c>
      <c r="H916">
        <v>6.74125</v>
      </c>
      <c r="I916">
        <v>300</v>
      </c>
    </row>
    <row r="917" spans="7:9">
      <c r="G917">
        <v>58.511266999999897</v>
      </c>
      <c r="H917">
        <v>7.1615500000000001</v>
      </c>
      <c r="I917">
        <v>350</v>
      </c>
    </row>
    <row r="918" spans="7:9">
      <c r="G918">
        <v>58.579766999999897</v>
      </c>
      <c r="H918">
        <v>7.54611699999999</v>
      </c>
      <c r="I918">
        <v>360</v>
      </c>
    </row>
    <row r="919" spans="7:9">
      <c r="G919">
        <v>58.671550000000003</v>
      </c>
      <c r="H919">
        <v>7.0452329999999899</v>
      </c>
      <c r="I919">
        <v>570</v>
      </c>
    </row>
    <row r="920" spans="7:9">
      <c r="G920">
        <v>58.810667000000002</v>
      </c>
      <c r="H920">
        <v>7.4663170000000001</v>
      </c>
      <c r="I920">
        <v>520</v>
      </c>
    </row>
    <row r="921" spans="7:9">
      <c r="G921">
        <v>58.842799999999897</v>
      </c>
      <c r="H921">
        <v>6.7683</v>
      </c>
      <c r="I921">
        <v>320</v>
      </c>
    </row>
    <row r="922" spans="7:9">
      <c r="G922">
        <v>59.031216999999899</v>
      </c>
      <c r="H922">
        <v>7.1349669999999898</v>
      </c>
      <c r="I922">
        <v>900</v>
      </c>
    </row>
    <row r="923" spans="7:9">
      <c r="G923">
        <v>58.413550000000001</v>
      </c>
      <c r="H923">
        <v>6.4226999999999901</v>
      </c>
      <c r="I923">
        <v>160</v>
      </c>
    </row>
    <row r="924" spans="7:9">
      <c r="G924">
        <v>58.530250000000002</v>
      </c>
      <c r="H924">
        <v>5.8031170000000003</v>
      </c>
      <c r="I924">
        <v>10</v>
      </c>
    </row>
    <row r="925" spans="7:9">
      <c r="G925">
        <v>58.537782999999898</v>
      </c>
      <c r="H925">
        <v>6.3783669999999901</v>
      </c>
      <c r="I925">
        <v>190</v>
      </c>
    </row>
    <row r="926" spans="7:9">
      <c r="G926">
        <v>58.754483</v>
      </c>
      <c r="H926">
        <v>5.864833</v>
      </c>
      <c r="I926">
        <v>140</v>
      </c>
    </row>
    <row r="927" spans="7:9">
      <c r="G927">
        <v>58.778016999999899</v>
      </c>
      <c r="H927">
        <v>6.33138299999999</v>
      </c>
      <c r="I927">
        <v>460</v>
      </c>
    </row>
    <row r="928" spans="7:9">
      <c r="G928">
        <v>58.853667000000002</v>
      </c>
      <c r="H928">
        <v>5.57775</v>
      </c>
      <c r="I928">
        <v>30</v>
      </c>
    </row>
    <row r="929" spans="7:9">
      <c r="G929">
        <v>58.927532999999897</v>
      </c>
      <c r="H929">
        <v>6.280017</v>
      </c>
      <c r="I929">
        <v>280</v>
      </c>
    </row>
    <row r="930" spans="7:9">
      <c r="G930">
        <v>59.04495</v>
      </c>
      <c r="H930">
        <v>6.6487829999999901</v>
      </c>
      <c r="I930">
        <v>740</v>
      </c>
    </row>
    <row r="931" spans="7:9">
      <c r="G931">
        <v>59.155700000000003</v>
      </c>
      <c r="H931">
        <v>5.2548329999999899</v>
      </c>
      <c r="I931">
        <v>40</v>
      </c>
    </row>
    <row r="932" spans="7:9">
      <c r="G932">
        <v>59.235317000000002</v>
      </c>
      <c r="H932">
        <v>6.2672999999999899</v>
      </c>
      <c r="I932">
        <v>240</v>
      </c>
    </row>
    <row r="933" spans="7:9">
      <c r="G933">
        <v>59.337316999999899</v>
      </c>
      <c r="H933">
        <v>5.6924830000000002</v>
      </c>
      <c r="I933">
        <v>30</v>
      </c>
    </row>
    <row r="934" spans="7:9">
      <c r="G934">
        <v>59.412633</v>
      </c>
      <c r="H934">
        <v>6.6031829999999898</v>
      </c>
      <c r="I934">
        <v>820</v>
      </c>
    </row>
    <row r="935" spans="7:9">
      <c r="G935">
        <v>59.488416999999899</v>
      </c>
      <c r="H935">
        <v>6.44166699999999</v>
      </c>
      <c r="I935">
        <v>130</v>
      </c>
    </row>
    <row r="936" spans="7:9">
      <c r="G936">
        <v>59.635750000000002</v>
      </c>
      <c r="H936">
        <v>6.2981170000000004</v>
      </c>
      <c r="I936">
        <v>80</v>
      </c>
    </row>
    <row r="937" spans="7:9">
      <c r="G937">
        <v>59.653233</v>
      </c>
      <c r="H937">
        <v>6.8919499999999898</v>
      </c>
      <c r="I937">
        <v>150</v>
      </c>
    </row>
    <row r="938" spans="7:9">
      <c r="G938">
        <v>59.592100000000002</v>
      </c>
      <c r="H938">
        <v>5.8117000000000001</v>
      </c>
      <c r="I938">
        <v>120</v>
      </c>
    </row>
    <row r="939" spans="7:9">
      <c r="G939">
        <v>59.880049999999898</v>
      </c>
      <c r="H939">
        <v>5.34433299999999</v>
      </c>
      <c r="I939">
        <v>40</v>
      </c>
    </row>
    <row r="940" spans="7:9">
      <c r="G940">
        <v>59.870983000000003</v>
      </c>
      <c r="H940">
        <v>6.0335999999999901</v>
      </c>
      <c r="I940">
        <v>350</v>
      </c>
    </row>
    <row r="941" spans="7:9">
      <c r="G941">
        <v>60.055999999999898</v>
      </c>
      <c r="H941">
        <v>6.5346330000000004</v>
      </c>
      <c r="I941">
        <v>300</v>
      </c>
    </row>
    <row r="942" spans="7:9">
      <c r="G942">
        <v>59.951999999999899</v>
      </c>
      <c r="H942">
        <v>6.96809999999999</v>
      </c>
      <c r="I942">
        <v>790</v>
      </c>
    </row>
    <row r="943" spans="7:9">
      <c r="G943">
        <v>60.205533000000003</v>
      </c>
      <c r="H943">
        <v>6.5591999999999899</v>
      </c>
      <c r="I943">
        <v>100</v>
      </c>
    </row>
    <row r="944" spans="7:9">
      <c r="G944">
        <v>60.302549999999897</v>
      </c>
      <c r="H944">
        <v>6.1735829999999901</v>
      </c>
      <c r="I944">
        <v>30</v>
      </c>
    </row>
    <row r="945" spans="7:9">
      <c r="G945">
        <v>60.232433</v>
      </c>
      <c r="H945">
        <v>5.8413000000000004</v>
      </c>
      <c r="I945">
        <v>60</v>
      </c>
    </row>
    <row r="946" spans="7:9">
      <c r="G946">
        <v>60.182499999999898</v>
      </c>
      <c r="H946">
        <v>5.4041670000000002</v>
      </c>
      <c r="I946">
        <v>90</v>
      </c>
    </row>
    <row r="947" spans="7:9">
      <c r="G947">
        <v>60.368917000000003</v>
      </c>
      <c r="H947">
        <v>5.4930329999999898</v>
      </c>
      <c r="I947">
        <v>110</v>
      </c>
    </row>
    <row r="948" spans="7:9">
      <c r="G948">
        <v>60.591316999999897</v>
      </c>
      <c r="H948">
        <v>6.8585330000000004</v>
      </c>
      <c r="I948">
        <v>340</v>
      </c>
    </row>
    <row r="949" spans="7:9">
      <c r="G949">
        <v>60.628782999999899</v>
      </c>
      <c r="H949">
        <v>6.2610169999999901</v>
      </c>
      <c r="I949">
        <v>190</v>
      </c>
    </row>
    <row r="950" spans="7:9">
      <c r="G950">
        <v>60.493183000000002</v>
      </c>
      <c r="H950">
        <v>5.3877329999999901</v>
      </c>
      <c r="I950">
        <v>80</v>
      </c>
    </row>
    <row r="951" spans="7:9">
      <c r="G951">
        <v>60.915182999999899</v>
      </c>
      <c r="H951">
        <v>5.9670829999999899</v>
      </c>
      <c r="I951">
        <v>130</v>
      </c>
    </row>
    <row r="952" spans="7:9">
      <c r="G952">
        <v>60.846333000000001</v>
      </c>
      <c r="H952">
        <v>5.1044830000000001</v>
      </c>
      <c r="I952">
        <v>30</v>
      </c>
    </row>
    <row r="953" spans="7:9">
      <c r="G953">
        <v>60.908467000000002</v>
      </c>
      <c r="H953">
        <v>7.2168669999999899</v>
      </c>
      <c r="I953">
        <v>670</v>
      </c>
    </row>
    <row r="954" spans="7:9">
      <c r="G954">
        <v>61.248632999999899</v>
      </c>
      <c r="H954">
        <v>5.4096330000000004</v>
      </c>
      <c r="I954">
        <v>50</v>
      </c>
    </row>
    <row r="955" spans="7:9">
      <c r="G955">
        <v>61.31015</v>
      </c>
      <c r="H955">
        <v>7.1312670000000002</v>
      </c>
      <c r="I955">
        <v>180</v>
      </c>
    </row>
    <row r="956" spans="7:9">
      <c r="G956">
        <v>61.326250000000002</v>
      </c>
      <c r="H956">
        <v>6.26684999999999</v>
      </c>
      <c r="I956">
        <v>400</v>
      </c>
    </row>
    <row r="957" spans="7:9">
      <c r="G957">
        <v>61.616816999999898</v>
      </c>
      <c r="H957">
        <v>5.626817</v>
      </c>
      <c r="I957">
        <v>80</v>
      </c>
    </row>
    <row r="958" spans="7:9">
      <c r="G958">
        <v>61.630482999999899</v>
      </c>
      <c r="H958">
        <v>7.2618330000000002</v>
      </c>
      <c r="I958">
        <v>220</v>
      </c>
    </row>
    <row r="959" spans="7:9">
      <c r="G959">
        <v>61.985033000000001</v>
      </c>
      <c r="H959">
        <v>5.1198670000000002</v>
      </c>
      <c r="I959">
        <v>60</v>
      </c>
    </row>
    <row r="960" spans="7:9">
      <c r="G960">
        <v>61.919249999999899</v>
      </c>
      <c r="H960">
        <v>6.0945</v>
      </c>
      <c r="I960">
        <v>80</v>
      </c>
    </row>
    <row r="961" spans="7:9">
      <c r="G961">
        <v>61.918382999999899</v>
      </c>
      <c r="H961">
        <v>7.1807169999999898</v>
      </c>
      <c r="I961">
        <v>160</v>
      </c>
    </row>
    <row r="962" spans="7:9">
      <c r="G962">
        <v>62.364832999999898</v>
      </c>
      <c r="H962">
        <v>5.5392669999999899</v>
      </c>
      <c r="I962">
        <v>30</v>
      </c>
    </row>
    <row r="963" spans="7:9">
      <c r="G963">
        <v>62.325882999999898</v>
      </c>
      <c r="H963">
        <v>6.7601170000000002</v>
      </c>
      <c r="I963">
        <v>360</v>
      </c>
    </row>
    <row r="964" spans="7:9">
      <c r="G964">
        <v>62.476083000000003</v>
      </c>
      <c r="H964">
        <v>6.0157829999999901</v>
      </c>
      <c r="I964">
        <v>40</v>
      </c>
    </row>
    <row r="965" spans="7:9">
      <c r="G965">
        <v>62.585467000000001</v>
      </c>
      <c r="H965">
        <v>7.7982170000000002</v>
      </c>
      <c r="I965">
        <v>110</v>
      </c>
    </row>
    <row r="966" spans="7:9">
      <c r="G966">
        <v>62.723182999999899</v>
      </c>
      <c r="H966">
        <v>7.0162000000000004</v>
      </c>
      <c r="I966">
        <v>70</v>
      </c>
    </row>
    <row r="967" spans="7:9">
      <c r="G967">
        <v>62.783183000000001</v>
      </c>
      <c r="H967">
        <v>8.8313500000000005</v>
      </c>
      <c r="I967">
        <v>240</v>
      </c>
    </row>
    <row r="968" spans="7:9">
      <c r="G968">
        <v>63.050182999999898</v>
      </c>
      <c r="H968">
        <v>8.0230669999999904</v>
      </c>
      <c r="I968">
        <v>130</v>
      </c>
    </row>
    <row r="969" spans="7:9">
      <c r="G969">
        <v>62.2799669999999</v>
      </c>
      <c r="H969">
        <v>9.6027830000000005</v>
      </c>
      <c r="I969">
        <v>940</v>
      </c>
    </row>
    <row r="970" spans="7:9">
      <c r="G970">
        <v>62.596167000000001</v>
      </c>
      <c r="H970">
        <v>9.7695329999999903</v>
      </c>
      <c r="I970">
        <v>560</v>
      </c>
    </row>
    <row r="971" spans="7:9">
      <c r="G971">
        <v>62.822217000000002</v>
      </c>
      <c r="H971">
        <v>10.452467</v>
      </c>
      <c r="I971">
        <v>750</v>
      </c>
    </row>
    <row r="972" spans="7:9">
      <c r="G972">
        <v>62.643082999999898</v>
      </c>
      <c r="H972">
        <v>12.018767</v>
      </c>
      <c r="I972">
        <v>230</v>
      </c>
    </row>
    <row r="973" spans="7:9">
      <c r="G973">
        <v>63.085067000000002</v>
      </c>
      <c r="H973">
        <v>10.085283</v>
      </c>
      <c r="I973">
        <v>320</v>
      </c>
    </row>
    <row r="974" spans="7:9">
      <c r="G974">
        <v>63.070099999999897</v>
      </c>
      <c r="H974">
        <v>11.433350000000001</v>
      </c>
      <c r="I974">
        <v>310</v>
      </c>
    </row>
    <row r="975" spans="7:9">
      <c r="G975">
        <v>63.225282999999898</v>
      </c>
      <c r="H975">
        <v>9.3104169999999904</v>
      </c>
      <c r="I975">
        <v>300</v>
      </c>
    </row>
    <row r="976" spans="7:9">
      <c r="G976">
        <v>63.416182999999897</v>
      </c>
      <c r="H976">
        <v>9.5247670000000006</v>
      </c>
      <c r="I976">
        <v>50</v>
      </c>
    </row>
    <row r="977" spans="7:9">
      <c r="G977">
        <v>63.378300000000003</v>
      </c>
      <c r="H977">
        <v>10.605783000000001</v>
      </c>
      <c r="I977">
        <v>150</v>
      </c>
    </row>
    <row r="978" spans="7:9">
      <c r="G978">
        <v>63.449533000000002</v>
      </c>
      <c r="H978">
        <v>10.295933</v>
      </c>
      <c r="I978">
        <v>200</v>
      </c>
    </row>
    <row r="979" spans="7:9">
      <c r="G979">
        <v>63.420549999999899</v>
      </c>
      <c r="H979">
        <v>8.4205500000000004</v>
      </c>
      <c r="I979">
        <v>20</v>
      </c>
    </row>
    <row r="980" spans="7:9">
      <c r="G980">
        <v>63.969482999999897</v>
      </c>
      <c r="H980">
        <v>10.0312</v>
      </c>
      <c r="I980">
        <v>50</v>
      </c>
    </row>
    <row r="981" spans="7:9">
      <c r="G981">
        <v>63.452067</v>
      </c>
      <c r="H981">
        <v>11.3478829999999</v>
      </c>
      <c r="I981">
        <v>90</v>
      </c>
    </row>
    <row r="982" spans="7:9">
      <c r="G982">
        <v>63.683467</v>
      </c>
      <c r="H982">
        <v>11.034967</v>
      </c>
      <c r="I982">
        <v>80</v>
      </c>
    </row>
    <row r="983" spans="7:9">
      <c r="G983">
        <v>63.6554</v>
      </c>
      <c r="H983">
        <v>12.249983</v>
      </c>
      <c r="I983">
        <v>430</v>
      </c>
    </row>
    <row r="984" spans="7:9">
      <c r="G984">
        <v>63.801732999999899</v>
      </c>
      <c r="H984">
        <v>10.594900000000001</v>
      </c>
      <c r="I984">
        <v>50</v>
      </c>
    </row>
    <row r="985" spans="7:9">
      <c r="G985">
        <v>64.169282999999893</v>
      </c>
      <c r="H985">
        <v>12.037667000000001</v>
      </c>
      <c r="I985">
        <v>180</v>
      </c>
    </row>
    <row r="986" spans="7:9">
      <c r="G986">
        <v>64.225350000000006</v>
      </c>
      <c r="H986">
        <v>11.02215</v>
      </c>
      <c r="I986">
        <v>120</v>
      </c>
    </row>
    <row r="987" spans="7:9">
      <c r="G987">
        <v>64.632317</v>
      </c>
      <c r="H987">
        <v>11.067083</v>
      </c>
      <c r="I987">
        <v>40</v>
      </c>
    </row>
    <row r="988" spans="7:9">
      <c r="G988">
        <v>64.29195</v>
      </c>
      <c r="H988">
        <v>13.63575</v>
      </c>
      <c r="I988">
        <v>390</v>
      </c>
    </row>
    <row r="989" spans="7:9">
      <c r="G989">
        <v>64.473282999999896</v>
      </c>
      <c r="H989">
        <v>14.088917</v>
      </c>
      <c r="I989">
        <v>450</v>
      </c>
    </row>
    <row r="990" spans="7:9">
      <c r="G990">
        <v>64.888400000000004</v>
      </c>
      <c r="H990">
        <v>13.9276</v>
      </c>
      <c r="I990">
        <v>490</v>
      </c>
    </row>
    <row r="991" spans="7:9">
      <c r="G991">
        <v>64.742932999999894</v>
      </c>
      <c r="H991">
        <v>12.851150000000001</v>
      </c>
      <c r="I991">
        <v>190</v>
      </c>
    </row>
    <row r="992" spans="7:9">
      <c r="G992">
        <v>64.959817000000001</v>
      </c>
      <c r="H992">
        <v>12.2046329999999</v>
      </c>
      <c r="I992">
        <v>40</v>
      </c>
    </row>
    <row r="993" spans="7:9">
      <c r="G993">
        <v>65.097350000000006</v>
      </c>
      <c r="H993">
        <v>13.335417</v>
      </c>
      <c r="I993">
        <v>260</v>
      </c>
    </row>
    <row r="994" spans="7:9">
      <c r="G994">
        <v>65.216250000000002</v>
      </c>
      <c r="H994">
        <v>12.034817</v>
      </c>
      <c r="I994">
        <v>10</v>
      </c>
    </row>
    <row r="995" spans="7:9">
      <c r="G995">
        <v>65.328999999999894</v>
      </c>
      <c r="H995">
        <v>14.411867000000001</v>
      </c>
      <c r="I995">
        <v>610</v>
      </c>
    </row>
    <row r="996" spans="7:9">
      <c r="G996">
        <v>65.68535</v>
      </c>
      <c r="H996">
        <v>14.4790829999999</v>
      </c>
      <c r="I996">
        <v>590</v>
      </c>
    </row>
    <row r="997" spans="7:9">
      <c r="G997">
        <v>65.5872829999999</v>
      </c>
      <c r="H997">
        <v>13.408683</v>
      </c>
      <c r="I997">
        <v>130</v>
      </c>
    </row>
    <row r="998" spans="7:9">
      <c r="G998">
        <v>65.947083000000006</v>
      </c>
      <c r="H998">
        <v>12.487933</v>
      </c>
      <c r="I998">
        <v>20</v>
      </c>
    </row>
    <row r="999" spans="7:9">
      <c r="G999">
        <v>66.3964</v>
      </c>
      <c r="H999">
        <v>13.173633000000001</v>
      </c>
      <c r="I999">
        <v>110</v>
      </c>
    </row>
    <row r="1000" spans="7:9">
      <c r="G1000">
        <v>66.181267000000005</v>
      </c>
      <c r="H1000">
        <v>14.5512999999999</v>
      </c>
      <c r="I1000">
        <v>650</v>
      </c>
    </row>
    <row r="1001" spans="7:9">
      <c r="G1001">
        <v>66.325599999999895</v>
      </c>
      <c r="H1001">
        <v>14.168533</v>
      </c>
      <c r="I1001">
        <v>60</v>
      </c>
    </row>
    <row r="1002" spans="7:9">
      <c r="G1002">
        <v>66.39555</v>
      </c>
      <c r="H1002">
        <v>14.657117</v>
      </c>
      <c r="I1002">
        <v>120</v>
      </c>
    </row>
    <row r="1003" spans="7:9">
      <c r="G1003">
        <v>66.793116999999896</v>
      </c>
      <c r="H1003">
        <v>14.006133</v>
      </c>
      <c r="I1003">
        <v>200</v>
      </c>
    </row>
    <row r="1004" spans="7:9">
      <c r="G1004">
        <v>66.813167000000007</v>
      </c>
      <c r="H1004">
        <v>15.423400000000001</v>
      </c>
      <c r="I1004">
        <v>250</v>
      </c>
    </row>
    <row r="1005" spans="7:9">
      <c r="G1005">
        <v>67.166200000000003</v>
      </c>
      <c r="H1005">
        <v>14.435867</v>
      </c>
      <c r="I1005">
        <v>160</v>
      </c>
    </row>
    <row r="1006" spans="7:9">
      <c r="G1006">
        <v>67.218333000000001</v>
      </c>
      <c r="H1006">
        <v>15.591517</v>
      </c>
      <c r="I1006">
        <v>40</v>
      </c>
    </row>
    <row r="1007" spans="7:9">
      <c r="G1007">
        <v>67.411450000000002</v>
      </c>
      <c r="H1007">
        <v>14.7366829999999</v>
      </c>
      <c r="I1007">
        <v>100</v>
      </c>
    </row>
    <row r="1008" spans="7:9">
      <c r="G1008">
        <v>67.6917499999999</v>
      </c>
      <c r="H1008">
        <v>15.849667</v>
      </c>
      <c r="I1008">
        <v>40</v>
      </c>
    </row>
    <row r="1009" spans="7:9">
      <c r="G1009">
        <v>68.162850000000006</v>
      </c>
      <c r="H1009">
        <v>17.566016999999899</v>
      </c>
      <c r="I1009">
        <v>100</v>
      </c>
    </row>
    <row r="1010" spans="7:9">
      <c r="G1010">
        <v>68.458600000000004</v>
      </c>
      <c r="H1010">
        <v>15.872233</v>
      </c>
      <c r="I1010">
        <v>30</v>
      </c>
    </row>
    <row r="1011" spans="7:9">
      <c r="G1011">
        <v>68.233733000000001</v>
      </c>
      <c r="H1011">
        <v>14.507833</v>
      </c>
      <c r="I1011">
        <v>70</v>
      </c>
    </row>
    <row r="1012" spans="7:9">
      <c r="G1012">
        <v>67.913317000000006</v>
      </c>
      <c r="H1012">
        <v>13.0712499999999</v>
      </c>
      <c r="I1012">
        <v>30</v>
      </c>
    </row>
    <row r="1013" spans="7:9">
      <c r="G1013">
        <v>68.772649999999899</v>
      </c>
      <c r="H1013">
        <v>14.672800000000001</v>
      </c>
      <c r="I1013">
        <v>30</v>
      </c>
    </row>
    <row r="1014" spans="7:9">
      <c r="G1014">
        <v>69.289017000000001</v>
      </c>
      <c r="H1014">
        <v>16.043050000000001</v>
      </c>
      <c r="I1014">
        <v>70</v>
      </c>
    </row>
    <row r="1015" spans="7:9">
      <c r="G1015">
        <v>68.670017000000001</v>
      </c>
      <c r="H1015">
        <v>17.514900000000001</v>
      </c>
      <c r="I1015">
        <v>70</v>
      </c>
    </row>
    <row r="1016" spans="7:9">
      <c r="G1016">
        <v>68.743399999999895</v>
      </c>
      <c r="H1016">
        <v>16.422533000000001</v>
      </c>
      <c r="I1016">
        <v>60</v>
      </c>
    </row>
    <row r="1017" spans="7:9">
      <c r="G1017">
        <v>68.783867000000001</v>
      </c>
      <c r="H1017">
        <v>19.705417000000001</v>
      </c>
      <c r="I1017">
        <v>240</v>
      </c>
    </row>
    <row r="1018" spans="7:9">
      <c r="G1018">
        <v>69.062016999999898</v>
      </c>
      <c r="H1018">
        <v>17.742100000000001</v>
      </c>
      <c r="I1018">
        <v>100</v>
      </c>
    </row>
    <row r="1019" spans="7:9">
      <c r="G1019">
        <v>69.010666999999899</v>
      </c>
      <c r="H1019">
        <v>18.9835999999999</v>
      </c>
      <c r="I1019">
        <v>160</v>
      </c>
    </row>
    <row r="1020" spans="7:9">
      <c r="G1020">
        <v>69.124650000000003</v>
      </c>
      <c r="H1020">
        <v>20.747367000000001</v>
      </c>
      <c r="I1020">
        <v>500</v>
      </c>
    </row>
    <row r="1021" spans="7:9">
      <c r="G1021">
        <v>69.442032999999896</v>
      </c>
      <c r="H1021">
        <v>17.975200000000001</v>
      </c>
      <c r="I1021">
        <v>10</v>
      </c>
    </row>
    <row r="1022" spans="7:9">
      <c r="G1022">
        <v>69.390682999999896</v>
      </c>
      <c r="H1022">
        <v>19.4301169999999</v>
      </c>
      <c r="I1022">
        <v>60</v>
      </c>
    </row>
    <row r="1023" spans="7:9">
      <c r="G1023">
        <v>69.477917000000005</v>
      </c>
      <c r="H1023">
        <v>21.4850999999999</v>
      </c>
      <c r="I1023">
        <v>130</v>
      </c>
    </row>
    <row r="1024" spans="7:9">
      <c r="G1024">
        <v>69.775450000000006</v>
      </c>
      <c r="H1024">
        <v>18.8218</v>
      </c>
      <c r="I1024">
        <v>100</v>
      </c>
    </row>
    <row r="1025" spans="7:9">
      <c r="G1025">
        <v>69.595167000000004</v>
      </c>
      <c r="H1025">
        <v>19.984667000000002</v>
      </c>
      <c r="I1025">
        <v>30</v>
      </c>
    </row>
    <row r="1026" spans="7:9">
      <c r="G1026">
        <v>69.722233000000003</v>
      </c>
      <c r="H1026">
        <v>22.067067000000002</v>
      </c>
      <c r="I1026">
        <v>30</v>
      </c>
    </row>
    <row r="1027" spans="7:9">
      <c r="G1027">
        <v>70.22775</v>
      </c>
      <c r="H1027">
        <v>22.377382999999899</v>
      </c>
      <c r="I1027">
        <v>40</v>
      </c>
    </row>
    <row r="1028" spans="7:9">
      <c r="G1028">
        <v>69.897649999999899</v>
      </c>
      <c r="H1028">
        <v>23.567699999999899</v>
      </c>
      <c r="I1028">
        <v>120</v>
      </c>
    </row>
    <row r="1029" spans="7:9">
      <c r="G1029">
        <v>70.436283000000003</v>
      </c>
      <c r="H1029">
        <v>24.5047</v>
      </c>
      <c r="I1029">
        <v>120</v>
      </c>
    </row>
    <row r="1030" spans="7:9">
      <c r="G1030">
        <v>70.992132999999896</v>
      </c>
      <c r="H1030">
        <v>24.644632999999899</v>
      </c>
      <c r="I1030">
        <v>40</v>
      </c>
    </row>
    <row r="1031" spans="7:9">
      <c r="G1031">
        <v>70.733450000000005</v>
      </c>
      <c r="H1031">
        <v>24.539400000000001</v>
      </c>
      <c r="I1031">
        <v>10</v>
      </c>
    </row>
    <row r="1032" spans="7:9">
      <c r="G1032">
        <v>69.827699999999894</v>
      </c>
      <c r="H1032">
        <v>25.165182999999899</v>
      </c>
      <c r="I1032">
        <v>50</v>
      </c>
    </row>
    <row r="1033" spans="7:9">
      <c r="G1033">
        <v>69.429266999999896</v>
      </c>
      <c r="H1033">
        <v>25.7838169999999</v>
      </c>
      <c r="I1033">
        <v>160</v>
      </c>
    </row>
    <row r="1034" spans="7:9">
      <c r="G1034">
        <v>69.403800000000004</v>
      </c>
      <c r="H1034">
        <v>24.649633000000001</v>
      </c>
      <c r="I1034">
        <v>250</v>
      </c>
    </row>
    <row r="1035" spans="7:9">
      <c r="G1035">
        <v>69.052317000000002</v>
      </c>
      <c r="H1035">
        <v>22.879083000000001</v>
      </c>
      <c r="I1035">
        <v>380</v>
      </c>
    </row>
    <row r="1036" spans="7:9">
      <c r="G1036">
        <v>68.733417000000003</v>
      </c>
      <c r="H1036">
        <v>23.224567</v>
      </c>
      <c r="I1036">
        <v>420</v>
      </c>
    </row>
    <row r="1037" spans="7:9">
      <c r="G1037">
        <v>69.932182999999895</v>
      </c>
      <c r="H1037">
        <v>26.45035</v>
      </c>
      <c r="I1037">
        <v>110</v>
      </c>
    </row>
    <row r="1038" spans="7:9">
      <c r="G1038">
        <v>70.356482999999898</v>
      </c>
      <c r="H1038">
        <v>25.6619999999999</v>
      </c>
      <c r="I1038">
        <v>60</v>
      </c>
    </row>
    <row r="1039" spans="7:9">
      <c r="G1039">
        <v>70.799166999999898</v>
      </c>
      <c r="H1039">
        <v>27.717817</v>
      </c>
      <c r="I1039">
        <v>30</v>
      </c>
    </row>
    <row r="1040" spans="7:9">
      <c r="G1040">
        <v>70.473267000000007</v>
      </c>
      <c r="H1040">
        <v>27.949583000000001</v>
      </c>
      <c r="I1040">
        <v>30</v>
      </c>
    </row>
    <row r="1041" spans="7:9">
      <c r="G1041">
        <v>70.534032999999894</v>
      </c>
      <c r="H1041">
        <v>29.9857499999999</v>
      </c>
      <c r="I1041">
        <v>30</v>
      </c>
    </row>
    <row r="1042" spans="7:9">
      <c r="G1042">
        <v>70.110050000000001</v>
      </c>
      <c r="H1042">
        <v>30.183983000000001</v>
      </c>
      <c r="I1042">
        <v>30</v>
      </c>
    </row>
    <row r="1043" spans="7:9">
      <c r="G1043">
        <v>70.068117000000001</v>
      </c>
      <c r="H1043">
        <v>28.841916999999899</v>
      </c>
      <c r="I1043">
        <v>40</v>
      </c>
    </row>
    <row r="1044" spans="7:9">
      <c r="G1044">
        <v>69.646249999999895</v>
      </c>
      <c r="H1044">
        <v>29.466816999999899</v>
      </c>
      <c r="I1044">
        <v>50</v>
      </c>
    </row>
    <row r="1045" spans="7:9">
      <c r="G1045">
        <v>69.453532999999894</v>
      </c>
      <c r="H1045">
        <v>30.0549</v>
      </c>
      <c r="I1045">
        <v>40</v>
      </c>
    </row>
    <row r="1046" spans="7:9">
      <c r="G1046">
        <v>69.157782999999895</v>
      </c>
      <c r="H1046">
        <v>28.9802</v>
      </c>
      <c r="I1046">
        <v>120</v>
      </c>
    </row>
    <row r="1047" spans="7:9">
      <c r="G1047">
        <v>69.771150000000006</v>
      </c>
      <c r="H1047">
        <v>30.840399999999899</v>
      </c>
      <c r="I1047">
        <v>20</v>
      </c>
    </row>
    <row r="1048" spans="7:9">
      <c r="G1048">
        <v>60.288333000000002</v>
      </c>
      <c r="H1048">
        <v>7.7185499999999898</v>
      </c>
      <c r="I1048">
        <v>1300</v>
      </c>
    </row>
    <row r="1049" spans="7:9">
      <c r="G1049">
        <v>27.957799999999899</v>
      </c>
      <c r="H1049">
        <v>86.814899999999895</v>
      </c>
      <c r="I1049">
        <v>5079</v>
      </c>
    </row>
    <row r="1050" spans="7:9">
      <c r="G1050">
        <v>14.633333</v>
      </c>
      <c r="H1050">
        <v>121.066667</v>
      </c>
      <c r="I1050">
        <v>54</v>
      </c>
    </row>
    <row r="1051" spans="7:9">
      <c r="G1051">
        <v>14.1833329999999</v>
      </c>
      <c r="H1051">
        <v>121.25</v>
      </c>
      <c r="I1051">
        <v>35</v>
      </c>
    </row>
    <row r="1052" spans="7:9">
      <c r="G1052">
        <v>16.416667</v>
      </c>
      <c r="H1052">
        <v>120.599999999999</v>
      </c>
      <c r="I1052">
        <v>1500</v>
      </c>
    </row>
    <row r="1053" spans="7:9">
      <c r="G1053">
        <v>54.133333</v>
      </c>
      <c r="H1053">
        <v>22.9499999999999</v>
      </c>
      <c r="I1053">
        <v>184</v>
      </c>
    </row>
    <row r="1054" spans="7:9">
      <c r="G1054">
        <v>54.149999999999899</v>
      </c>
      <c r="H1054">
        <v>22.066666999999899</v>
      </c>
      <c r="I1054">
        <v>157</v>
      </c>
    </row>
    <row r="1055" spans="7:9">
      <c r="G1055">
        <v>51.84</v>
      </c>
      <c r="H1055">
        <v>20.7899999999999</v>
      </c>
      <c r="I1055">
        <v>180</v>
      </c>
    </row>
    <row r="1056" spans="7:9">
      <c r="G1056">
        <v>50.089703999999898</v>
      </c>
      <c r="H1056">
        <v>19.890297</v>
      </c>
      <c r="I1056">
        <v>242</v>
      </c>
    </row>
    <row r="1057" spans="7:9">
      <c r="G1057">
        <v>54.518999999999899</v>
      </c>
      <c r="H1057">
        <v>18.530999999999899</v>
      </c>
      <c r="I1057">
        <v>21</v>
      </c>
    </row>
    <row r="1058" spans="7:9">
      <c r="G1058">
        <v>53.662117000000002</v>
      </c>
      <c r="H1058">
        <v>17.934017000000001</v>
      </c>
      <c r="I1058">
        <v>121</v>
      </c>
    </row>
    <row r="1059" spans="7:9">
      <c r="G1059">
        <v>50.066944444000001</v>
      </c>
      <c r="H1059">
        <v>19.913055556</v>
      </c>
      <c r="I1059">
        <v>282</v>
      </c>
    </row>
    <row r="1060" spans="7:9">
      <c r="G1060">
        <v>18.381</v>
      </c>
      <c r="H1060">
        <v>-65.617999999999896</v>
      </c>
      <c r="I1060">
        <v>65</v>
      </c>
    </row>
    <row r="1061" spans="7:9">
      <c r="G1061">
        <v>41.816667000000002</v>
      </c>
      <c r="H1061">
        <v>-6.766667</v>
      </c>
      <c r="I1061">
        <v>690</v>
      </c>
    </row>
    <row r="1062" spans="7:9">
      <c r="G1062">
        <v>37.016666999999899</v>
      </c>
      <c r="H1062">
        <v>-7.9666670000000002</v>
      </c>
      <c r="I1062">
        <v>8</v>
      </c>
    </row>
    <row r="1063" spans="7:9">
      <c r="G1063">
        <v>41.7</v>
      </c>
      <c r="H1063">
        <v>-8.8000000000000007</v>
      </c>
      <c r="I1063">
        <v>16</v>
      </c>
    </row>
    <row r="1064" spans="7:9">
      <c r="G1064">
        <v>38.083333000000003</v>
      </c>
      <c r="H1064">
        <v>-8.8000000000000007</v>
      </c>
      <c r="I1064">
        <v>43</v>
      </c>
    </row>
    <row r="1065" spans="7:9">
      <c r="G1065">
        <v>37.316667000000002</v>
      </c>
      <c r="H1065">
        <v>-8.9</v>
      </c>
      <c r="I1065">
        <v>902</v>
      </c>
    </row>
    <row r="1066" spans="7:9">
      <c r="G1066">
        <v>38.738889</v>
      </c>
      <c r="H1066">
        <v>-9.2074999999999907</v>
      </c>
      <c r="I1066">
        <v>109</v>
      </c>
    </row>
    <row r="1067" spans="7:9">
      <c r="G1067">
        <v>39.091099999999898</v>
      </c>
      <c r="H1067">
        <v>-28.029699999999899</v>
      </c>
      <c r="I1067">
        <v>15</v>
      </c>
    </row>
    <row r="1068" spans="7:9">
      <c r="G1068">
        <v>38.666666999999897</v>
      </c>
      <c r="H1068">
        <v>-27.216667000000001</v>
      </c>
      <c r="I1068">
        <v>74</v>
      </c>
    </row>
    <row r="1069" spans="7:9">
      <c r="G1069">
        <v>47.45</v>
      </c>
      <c r="H1069">
        <v>25.4499999999999</v>
      </c>
      <c r="I1069">
        <v>1536</v>
      </c>
    </row>
    <row r="1070" spans="7:9">
      <c r="G1070">
        <v>46.683332999999898</v>
      </c>
      <c r="H1070">
        <v>23.533332999999899</v>
      </c>
      <c r="I1070">
        <v>1111</v>
      </c>
    </row>
    <row r="1071" spans="7:9">
      <c r="G1071">
        <v>45.116667</v>
      </c>
      <c r="H1071">
        <v>25.966667000000001</v>
      </c>
      <c r="I1071">
        <v>1432</v>
      </c>
    </row>
    <row r="1072" spans="7:9">
      <c r="G1072">
        <v>45.383333</v>
      </c>
      <c r="H1072">
        <v>23.466667000000001</v>
      </c>
      <c r="I1072">
        <v>1585</v>
      </c>
    </row>
    <row r="1073" spans="7:9">
      <c r="G1073">
        <v>45.466667000000001</v>
      </c>
      <c r="H1073">
        <v>25.3</v>
      </c>
      <c r="I1073">
        <v>1371</v>
      </c>
    </row>
    <row r="1074" spans="7:9">
      <c r="G1074">
        <v>46.116667</v>
      </c>
      <c r="H1074">
        <v>25.983332999999899</v>
      </c>
      <c r="I1074">
        <v>1008</v>
      </c>
    </row>
    <row r="1075" spans="7:9">
      <c r="G1075">
        <v>47.324792000000002</v>
      </c>
      <c r="H1075">
        <v>25.134664000000001</v>
      </c>
      <c r="I1075">
        <v>908</v>
      </c>
    </row>
    <row r="1076" spans="7:9">
      <c r="G1076">
        <v>44.756827999999899</v>
      </c>
      <c r="H1076">
        <v>20.600994</v>
      </c>
      <c r="I1076">
        <v>170</v>
      </c>
    </row>
    <row r="1077" spans="7:9">
      <c r="G1077">
        <v>43.399999999999899</v>
      </c>
      <c r="H1077">
        <v>21.9499999999999</v>
      </c>
      <c r="I1077">
        <v>813</v>
      </c>
    </row>
    <row r="1078" spans="7:9">
      <c r="G1078">
        <v>68.933333000000005</v>
      </c>
      <c r="H1078">
        <v>28.85</v>
      </c>
      <c r="I1078">
        <v>118</v>
      </c>
    </row>
    <row r="1079" spans="7:9">
      <c r="G1079">
        <v>69.716667000000001</v>
      </c>
      <c r="H1079">
        <v>61.616667</v>
      </c>
      <c r="I1079">
        <v>100</v>
      </c>
    </row>
    <row r="1080" spans="7:9">
      <c r="G1080">
        <v>61</v>
      </c>
      <c r="H1080">
        <v>28.966667000000001</v>
      </c>
      <c r="I1080">
        <v>39</v>
      </c>
    </row>
    <row r="1081" spans="7:9">
      <c r="G1081">
        <v>64.7</v>
      </c>
      <c r="H1081">
        <v>43.399999999999899</v>
      </c>
      <c r="I1081">
        <v>28</v>
      </c>
    </row>
    <row r="1082" spans="7:9">
      <c r="G1082">
        <v>57</v>
      </c>
      <c r="H1082">
        <v>28.899999999999899</v>
      </c>
      <c r="I1082">
        <v>103</v>
      </c>
    </row>
    <row r="1083" spans="7:9">
      <c r="G1083">
        <v>59.966667000000001</v>
      </c>
      <c r="H1083">
        <v>29.116667</v>
      </c>
      <c r="I1083">
        <v>4</v>
      </c>
    </row>
    <row r="1084" spans="7:9">
      <c r="G1084">
        <v>73.983333000000002</v>
      </c>
      <c r="H1084">
        <v>124.5</v>
      </c>
      <c r="I1084">
        <v>474</v>
      </c>
    </row>
    <row r="1085" spans="7:9">
      <c r="G1085">
        <v>54.899999999999899</v>
      </c>
      <c r="H1085">
        <v>37.799999999999898</v>
      </c>
      <c r="I1085">
        <v>150</v>
      </c>
    </row>
    <row r="1086" spans="7:9">
      <c r="G1086">
        <v>72.5</v>
      </c>
      <c r="H1086">
        <v>171.774193999999</v>
      </c>
      <c r="I1086">
        <v>15</v>
      </c>
    </row>
    <row r="1087" spans="7:9">
      <c r="G1087">
        <v>56.53</v>
      </c>
      <c r="H1087">
        <v>32.939999999999898</v>
      </c>
      <c r="I1087">
        <v>340</v>
      </c>
    </row>
    <row r="1088" spans="7:9">
      <c r="G1088">
        <v>44.608888999999898</v>
      </c>
      <c r="H1088">
        <v>40.858611000000003</v>
      </c>
    </row>
    <row r="1089" spans="7:9">
      <c r="G1089">
        <v>54.108888999999898</v>
      </c>
      <c r="H1089">
        <v>107.958611</v>
      </c>
    </row>
    <row r="1090" spans="7:9">
      <c r="G1090">
        <v>52.7088889999999</v>
      </c>
      <c r="H1090">
        <v>40.158611000000001</v>
      </c>
    </row>
    <row r="1091" spans="7:9">
      <c r="G1091">
        <v>55.7088889999999</v>
      </c>
      <c r="H1091">
        <v>38.358611000000003</v>
      </c>
    </row>
    <row r="1092" spans="7:9">
      <c r="G1092">
        <v>51.666666999999897</v>
      </c>
      <c r="H1092">
        <v>101</v>
      </c>
      <c r="I1092">
        <v>2000</v>
      </c>
    </row>
    <row r="1093" spans="7:9">
      <c r="G1093">
        <v>51.85</v>
      </c>
      <c r="H1093">
        <v>104.9</v>
      </c>
      <c r="I1093">
        <v>700</v>
      </c>
    </row>
    <row r="1094" spans="7:9">
      <c r="G1094">
        <v>52.233333000000002</v>
      </c>
      <c r="H1094">
        <v>104.25</v>
      </c>
      <c r="I1094">
        <v>400</v>
      </c>
    </row>
    <row r="1095" spans="7:9">
      <c r="G1095">
        <v>43.7</v>
      </c>
      <c r="H1095">
        <v>132.11666700000001</v>
      </c>
      <c r="I1095">
        <v>84</v>
      </c>
    </row>
    <row r="1096" spans="7:9">
      <c r="G1096">
        <v>66</v>
      </c>
      <c r="H1096">
        <v>78.2</v>
      </c>
    </row>
    <row r="1097" spans="7:9">
      <c r="G1097">
        <v>59.899999999999899</v>
      </c>
      <c r="H1097">
        <v>30.6999999999999</v>
      </c>
      <c r="I1097">
        <v>60</v>
      </c>
    </row>
    <row r="1098" spans="7:9">
      <c r="G1098">
        <v>62.2</v>
      </c>
      <c r="H1098">
        <v>50.399999999999899</v>
      </c>
      <c r="I1098">
        <v>106</v>
      </c>
    </row>
    <row r="1099" spans="7:9">
      <c r="G1099">
        <v>45</v>
      </c>
      <c r="H1099">
        <v>136.599999999999</v>
      </c>
      <c r="I1099">
        <v>51</v>
      </c>
    </row>
    <row r="1100" spans="7:9">
      <c r="G1100">
        <v>51.5</v>
      </c>
      <c r="H1100">
        <v>103.599999999999</v>
      </c>
      <c r="I1100">
        <v>1440</v>
      </c>
    </row>
    <row r="1101" spans="7:9">
      <c r="G1101">
        <v>65.799999999999898</v>
      </c>
      <c r="H1101">
        <v>87.9</v>
      </c>
      <c r="I1101">
        <v>38</v>
      </c>
    </row>
    <row r="1102" spans="7:9">
      <c r="G1102">
        <v>43.7</v>
      </c>
      <c r="H1102">
        <v>42.7</v>
      </c>
      <c r="I1102">
        <v>2070</v>
      </c>
    </row>
    <row r="1103" spans="7:9">
      <c r="G1103">
        <v>55.899999999999899</v>
      </c>
      <c r="H1103">
        <v>13.7166669999999</v>
      </c>
      <c r="I1103">
        <v>140</v>
      </c>
    </row>
    <row r="1104" spans="7:9">
      <c r="G1104">
        <v>57.416666999999897</v>
      </c>
      <c r="H1104">
        <v>11.9333329999999</v>
      </c>
      <c r="I1104">
        <v>10</v>
      </c>
    </row>
    <row r="1105" spans="7:9">
      <c r="G1105">
        <v>58.783332999999899</v>
      </c>
      <c r="H1105">
        <v>14.3</v>
      </c>
      <c r="I1105">
        <v>127</v>
      </c>
    </row>
    <row r="1106" spans="7:9">
      <c r="G1106">
        <v>59.766666999999899</v>
      </c>
      <c r="H1106">
        <v>17.133333</v>
      </c>
    </row>
    <row r="1107" spans="7:9">
      <c r="G1107">
        <v>63.85</v>
      </c>
      <c r="H1107">
        <v>15.333333</v>
      </c>
      <c r="I1107">
        <v>404</v>
      </c>
    </row>
    <row r="1108" spans="7:9">
      <c r="G1108">
        <v>56.799999999999898</v>
      </c>
      <c r="H1108">
        <v>16.516667000000002</v>
      </c>
    </row>
    <row r="1109" spans="7:9">
      <c r="G1109">
        <v>61.116667</v>
      </c>
      <c r="H1109">
        <v>12.8</v>
      </c>
    </row>
    <row r="1110" spans="7:9">
      <c r="G1110">
        <v>56.916666999999897</v>
      </c>
      <c r="H1110">
        <v>18.149999999999899</v>
      </c>
      <c r="I1110">
        <v>58</v>
      </c>
    </row>
    <row r="1111" spans="7:9">
      <c r="G1111">
        <v>68.239999999999895</v>
      </c>
      <c r="H1111">
        <v>20.083333</v>
      </c>
    </row>
    <row r="1112" spans="7:9">
      <c r="G1112">
        <v>56.016666999999899</v>
      </c>
      <c r="H1112">
        <v>13.15</v>
      </c>
      <c r="I1112">
        <v>175</v>
      </c>
    </row>
    <row r="1113" spans="7:9">
      <c r="G1113">
        <v>58.799999999999898</v>
      </c>
      <c r="H1113">
        <v>17.383333</v>
      </c>
      <c r="I1113">
        <v>20</v>
      </c>
    </row>
    <row r="1114" spans="7:9">
      <c r="G1114">
        <v>67.883332999999894</v>
      </c>
      <c r="H1114">
        <v>21.066666999999899</v>
      </c>
      <c r="I1114">
        <v>475</v>
      </c>
    </row>
    <row r="1115" spans="7:9">
      <c r="G1115">
        <v>57.393999999999899</v>
      </c>
      <c r="H1115">
        <v>11.914</v>
      </c>
      <c r="I1115">
        <v>5</v>
      </c>
    </row>
    <row r="1116" spans="7:9">
      <c r="G1116">
        <v>67.84</v>
      </c>
      <c r="H1116">
        <v>20.41</v>
      </c>
      <c r="I1116">
        <v>419</v>
      </c>
    </row>
    <row r="1117" spans="7:9">
      <c r="G1117">
        <v>58.583333000000003</v>
      </c>
      <c r="H1117">
        <v>16.149999999999899</v>
      </c>
      <c r="I1117">
        <v>43</v>
      </c>
    </row>
    <row r="1118" spans="7:9">
      <c r="G1118">
        <v>57.67</v>
      </c>
      <c r="H1118">
        <v>18.350000000000001</v>
      </c>
      <c r="I1118">
        <v>51</v>
      </c>
    </row>
    <row r="1119" spans="7:9">
      <c r="G1119">
        <v>57.164499999999897</v>
      </c>
      <c r="H1119">
        <v>14.782500000000001</v>
      </c>
      <c r="I1119">
        <v>180</v>
      </c>
    </row>
    <row r="1120" spans="7:9">
      <c r="G1120">
        <v>57.952500000000001</v>
      </c>
      <c r="H1120">
        <v>12.403</v>
      </c>
      <c r="I1120">
        <v>65</v>
      </c>
    </row>
    <row r="1121" spans="7:9">
      <c r="G1121">
        <v>60.0857999999999</v>
      </c>
      <c r="H1121">
        <v>17.5052799999999</v>
      </c>
      <c r="I1121">
        <v>45</v>
      </c>
    </row>
    <row r="1122" spans="7:9">
      <c r="G1122">
        <v>57.816667000000002</v>
      </c>
      <c r="H1122">
        <v>15.566667000000001</v>
      </c>
      <c r="I1122">
        <v>261</v>
      </c>
    </row>
    <row r="1123" spans="7:9">
      <c r="G1123">
        <v>56.333333000000003</v>
      </c>
      <c r="H1123">
        <v>15.333333</v>
      </c>
      <c r="I1123">
        <v>90</v>
      </c>
    </row>
    <row r="1124" spans="7:9">
      <c r="G1124">
        <v>62.266666999999899</v>
      </c>
      <c r="H1124">
        <v>16.3</v>
      </c>
      <c r="I1124">
        <v>420</v>
      </c>
    </row>
    <row r="1125" spans="7:9">
      <c r="G1125">
        <v>64.25</v>
      </c>
      <c r="H1125">
        <v>19.766667000000002</v>
      </c>
      <c r="I1125">
        <v>225</v>
      </c>
    </row>
    <row r="1126" spans="7:9">
      <c r="G1126">
        <v>59.728000000000002</v>
      </c>
      <c r="H1126">
        <v>15.472</v>
      </c>
      <c r="I1126">
        <v>132</v>
      </c>
    </row>
    <row r="1127" spans="7:9">
      <c r="G1127">
        <v>55.75</v>
      </c>
      <c r="H1127">
        <v>13.666667</v>
      </c>
      <c r="I1127">
        <v>157</v>
      </c>
    </row>
    <row r="1128" spans="7:9">
      <c r="G1128">
        <v>64.166667000000004</v>
      </c>
      <c r="H1128">
        <v>20.933333000000001</v>
      </c>
    </row>
    <row r="1129" spans="7:9">
      <c r="G1129">
        <v>68.349999999999895</v>
      </c>
      <c r="H1129">
        <v>18.816666999999899</v>
      </c>
      <c r="I1129">
        <v>0</v>
      </c>
    </row>
    <row r="1130" spans="7:9">
      <c r="G1130">
        <v>65.966667000000001</v>
      </c>
      <c r="H1130">
        <v>16.1999999999999</v>
      </c>
      <c r="I1130">
        <v>140</v>
      </c>
    </row>
    <row r="1131" spans="7:9">
      <c r="G1131">
        <v>66.400000000000006</v>
      </c>
      <c r="H1131">
        <v>21.633333</v>
      </c>
      <c r="I1131">
        <v>0</v>
      </c>
    </row>
    <row r="1132" spans="7:9">
      <c r="G1132">
        <v>65.783332999999899</v>
      </c>
      <c r="H1132">
        <v>19.149999999999899</v>
      </c>
      <c r="I1132">
        <v>0</v>
      </c>
    </row>
    <row r="1133" spans="7:9">
      <c r="G1133">
        <v>58.049999999999898</v>
      </c>
      <c r="H1133">
        <v>12.016667</v>
      </c>
      <c r="I1133">
        <v>126</v>
      </c>
    </row>
    <row r="1134" spans="7:9">
      <c r="G1134">
        <v>57.983333000000002</v>
      </c>
      <c r="H1134">
        <v>13.066667000000001</v>
      </c>
      <c r="I1134">
        <v>100</v>
      </c>
    </row>
    <row r="1135" spans="7:9">
      <c r="G1135">
        <v>-7.9666666666666597</v>
      </c>
      <c r="H1135">
        <v>-14.4</v>
      </c>
      <c r="I1135">
        <v>80</v>
      </c>
    </row>
    <row r="1136" spans="7:9">
      <c r="G1136">
        <v>45.649999999999899</v>
      </c>
      <c r="H1136">
        <v>14.366667</v>
      </c>
      <c r="I1136">
        <v>1026</v>
      </c>
    </row>
    <row r="1137" spans="7:9">
      <c r="G1137">
        <v>45.566667000000002</v>
      </c>
      <c r="H1137">
        <v>14.866667</v>
      </c>
      <c r="I1137">
        <v>520</v>
      </c>
    </row>
    <row r="1138" spans="7:9">
      <c r="G1138">
        <v>46.428610999999897</v>
      </c>
      <c r="H1138">
        <v>15.003333</v>
      </c>
      <c r="I1138">
        <v>770</v>
      </c>
    </row>
    <row r="1139" spans="7:9">
      <c r="G1139">
        <v>46.299444000000001</v>
      </c>
      <c r="H1139">
        <v>14.538611</v>
      </c>
      <c r="I1139">
        <v>1740</v>
      </c>
    </row>
    <row r="1140" spans="7:9">
      <c r="G1140">
        <v>46.1286109999999</v>
      </c>
      <c r="H1140">
        <v>15.113889</v>
      </c>
      <c r="I1140">
        <v>600</v>
      </c>
    </row>
    <row r="1141" spans="7:9">
      <c r="G1141">
        <v>48.933332999999898</v>
      </c>
      <c r="H1141">
        <v>19.583333</v>
      </c>
      <c r="I1141">
        <v>2008</v>
      </c>
    </row>
    <row r="1142" spans="7:9">
      <c r="G1142">
        <v>49.149999999999899</v>
      </c>
      <c r="H1142">
        <v>20.283332999999899</v>
      </c>
      <c r="I1142">
        <v>808</v>
      </c>
    </row>
    <row r="1143" spans="7:9">
      <c r="G1143">
        <v>49.366667</v>
      </c>
      <c r="H1143">
        <v>19.683333000000001</v>
      </c>
      <c r="I1143">
        <v>892</v>
      </c>
    </row>
    <row r="1144" spans="7:9">
      <c r="G1144">
        <v>49.049999999999898</v>
      </c>
      <c r="H1144">
        <v>22.266667000000002</v>
      </c>
      <c r="I1144">
        <v>345</v>
      </c>
    </row>
    <row r="1145" spans="7:9">
      <c r="G1145">
        <v>47.96</v>
      </c>
      <c r="H1145">
        <v>17.8605559999999</v>
      </c>
      <c r="I1145">
        <v>113</v>
      </c>
    </row>
    <row r="1146" spans="7:9">
      <c r="G1146">
        <v>13.766667</v>
      </c>
      <c r="H1146">
        <v>100.533333</v>
      </c>
      <c r="I1146">
        <v>2</v>
      </c>
    </row>
    <row r="1147" spans="7:9">
      <c r="G1147">
        <v>13.733333</v>
      </c>
      <c r="H1147">
        <v>100.566667</v>
      </c>
      <c r="I1147">
        <v>2</v>
      </c>
    </row>
    <row r="1148" spans="7:9">
      <c r="G1148">
        <v>14.033333000000001</v>
      </c>
      <c r="H1148">
        <v>100.766667</v>
      </c>
      <c r="I1148">
        <v>2</v>
      </c>
    </row>
    <row r="1149" spans="7:9">
      <c r="G1149">
        <v>14.766667</v>
      </c>
      <c r="H1149">
        <v>98.583332999999897</v>
      </c>
      <c r="I1149">
        <v>170</v>
      </c>
    </row>
    <row r="1150" spans="7:9">
      <c r="G1150">
        <v>18.766667000000002</v>
      </c>
      <c r="H1150">
        <v>98.933333000000005</v>
      </c>
      <c r="I1150">
        <v>350</v>
      </c>
    </row>
    <row r="1151" spans="7:9">
      <c r="G1151">
        <v>14.4499999999999</v>
      </c>
      <c r="H1151">
        <v>101.883332999999</v>
      </c>
      <c r="I1151">
        <v>418</v>
      </c>
    </row>
    <row r="1152" spans="7:9">
      <c r="G1152">
        <v>40.5</v>
      </c>
      <c r="H1152">
        <v>33</v>
      </c>
      <c r="I1152">
        <v>1169</v>
      </c>
    </row>
    <row r="1154" spans="7:9">
      <c r="G1154">
        <v>23.469999999999899</v>
      </c>
      <c r="H1154">
        <v>120.87</v>
      </c>
      <c r="I1154">
        <v>2862</v>
      </c>
    </row>
    <row r="1155" spans="7:9">
      <c r="G1155">
        <v>51.516666999999899</v>
      </c>
      <c r="H1155">
        <v>23.883333</v>
      </c>
      <c r="I1155">
        <v>164</v>
      </c>
    </row>
    <row r="1156" spans="7:9">
      <c r="G1156">
        <v>50.25</v>
      </c>
      <c r="H1156">
        <v>23.633333</v>
      </c>
      <c r="I1156">
        <v>249</v>
      </c>
    </row>
    <row r="1157" spans="7:9">
      <c r="G1157">
        <v>48.25</v>
      </c>
      <c r="H1157">
        <v>22.683333000000001</v>
      </c>
      <c r="I1157">
        <v>112</v>
      </c>
    </row>
    <row r="1158" spans="7:9">
      <c r="G1158">
        <v>45.25</v>
      </c>
      <c r="H1158">
        <v>30.1999999999999</v>
      </c>
    </row>
    <row r="1159" spans="7:9">
      <c r="G1159">
        <v>67.866667000000007</v>
      </c>
      <c r="H1159">
        <v>-162.58333300000001</v>
      </c>
      <c r="I1159">
        <v>23</v>
      </c>
    </row>
    <row r="1160" spans="7:9">
      <c r="G1160">
        <v>64.833332999999897</v>
      </c>
      <c r="H1160">
        <v>-165.69999999999899</v>
      </c>
      <c r="I1160">
        <v>0</v>
      </c>
    </row>
    <row r="1161" spans="7:9">
      <c r="G1161">
        <v>66.900000000000006</v>
      </c>
      <c r="H1161">
        <v>-151.51666700000001</v>
      </c>
      <c r="I1161">
        <v>196</v>
      </c>
    </row>
    <row r="1162" spans="7:9">
      <c r="G1162">
        <v>63.75</v>
      </c>
      <c r="H1162">
        <v>-149.5</v>
      </c>
      <c r="I1162">
        <v>640</v>
      </c>
    </row>
    <row r="1163" spans="7:9">
      <c r="G1163">
        <v>64.783332999999899</v>
      </c>
      <c r="H1163">
        <v>-141.19999999999899</v>
      </c>
      <c r="I1163">
        <v>250</v>
      </c>
    </row>
    <row r="1164" spans="7:9">
      <c r="G1164">
        <v>62</v>
      </c>
      <c r="H1164">
        <v>-145.69999999999899</v>
      </c>
      <c r="I1164">
        <v>0</v>
      </c>
    </row>
    <row r="1165" spans="7:9">
      <c r="G1165">
        <v>58.666666999999897</v>
      </c>
      <c r="H1165">
        <v>-156.633332999999</v>
      </c>
      <c r="I1165">
        <v>17</v>
      </c>
    </row>
    <row r="1166" spans="7:9">
      <c r="G1166">
        <v>67.099339999999899</v>
      </c>
      <c r="H1166">
        <v>-157.862799999999</v>
      </c>
      <c r="I1166">
        <v>77</v>
      </c>
    </row>
    <row r="1167" spans="7:9">
      <c r="G1167">
        <v>33.553100000000001</v>
      </c>
      <c r="H1167">
        <v>-86.814800000000005</v>
      </c>
      <c r="I1167">
        <v>175</v>
      </c>
    </row>
    <row r="1168" spans="7:9">
      <c r="G1168">
        <v>34.4544</v>
      </c>
      <c r="H1168">
        <v>-94.142899999999898</v>
      </c>
      <c r="I1168">
        <v>683</v>
      </c>
    </row>
    <row r="1169" spans="7:9">
      <c r="G1169">
        <v>36.065800000000003</v>
      </c>
      <c r="H1169">
        <v>-112.153899999999</v>
      </c>
      <c r="I1169">
        <v>2164</v>
      </c>
    </row>
    <row r="1170" spans="7:9">
      <c r="G1170">
        <v>35.973100000000002</v>
      </c>
      <c r="H1170">
        <v>-111.9841</v>
      </c>
      <c r="I1170">
        <v>2267</v>
      </c>
    </row>
    <row r="1171" spans="7:9">
      <c r="G1171">
        <v>36.077800000000003</v>
      </c>
      <c r="H1171">
        <v>-112.1288</v>
      </c>
      <c r="I1171">
        <v>1166</v>
      </c>
    </row>
    <row r="1172" spans="7:9">
      <c r="G1172">
        <v>34.340499999999899</v>
      </c>
      <c r="H1172">
        <v>-111.6832</v>
      </c>
      <c r="I1172">
        <v>1297</v>
      </c>
    </row>
    <row r="1173" spans="7:9">
      <c r="G1173">
        <v>34.428899999999899</v>
      </c>
      <c r="H1173">
        <v>-112.9628</v>
      </c>
      <c r="I1173">
        <v>1510</v>
      </c>
    </row>
    <row r="1174" spans="7:9">
      <c r="G1174">
        <v>31.3492</v>
      </c>
      <c r="H1174">
        <v>-109.5397</v>
      </c>
      <c r="I1174">
        <v>1230</v>
      </c>
    </row>
    <row r="1175" spans="7:9">
      <c r="G1175">
        <v>36.781799999999897</v>
      </c>
      <c r="H1175">
        <v>-119.7732</v>
      </c>
      <c r="I1175">
        <v>100</v>
      </c>
    </row>
    <row r="1176" spans="7:9">
      <c r="G1176">
        <v>38.976100000000002</v>
      </c>
      <c r="H1176">
        <v>-120.10250000000001</v>
      </c>
      <c r="I1176">
        <v>2130</v>
      </c>
    </row>
    <row r="1177" spans="7:9">
      <c r="G1177">
        <v>36.508899999999898</v>
      </c>
      <c r="H1177">
        <v>-116.84780000000001</v>
      </c>
      <c r="I1177">
        <v>130</v>
      </c>
    </row>
    <row r="1178" spans="7:9">
      <c r="G1178">
        <v>35.698700000000002</v>
      </c>
      <c r="H1178">
        <v>-118.2021</v>
      </c>
      <c r="I1178">
        <v>914</v>
      </c>
    </row>
    <row r="1179" spans="7:9">
      <c r="G1179">
        <v>35.727800000000002</v>
      </c>
      <c r="H1179">
        <v>-118.1377</v>
      </c>
      <c r="I1179">
        <v>927</v>
      </c>
    </row>
    <row r="1180" spans="7:9">
      <c r="G1180">
        <v>38.088099999999898</v>
      </c>
      <c r="H1180">
        <v>-119.1771</v>
      </c>
      <c r="I1180">
        <v>2560</v>
      </c>
    </row>
    <row r="1181" spans="7:9">
      <c r="G1181">
        <v>37.220700000000001</v>
      </c>
      <c r="H1181">
        <v>-119.1546</v>
      </c>
      <c r="I1181">
        <v>2597</v>
      </c>
    </row>
    <row r="1182" spans="7:9">
      <c r="G1182">
        <v>33.4636</v>
      </c>
      <c r="H1182">
        <v>-116.9706</v>
      </c>
      <c r="I1182">
        <v>507</v>
      </c>
    </row>
    <row r="1183" spans="7:9">
      <c r="G1183">
        <v>41.7117</v>
      </c>
      <c r="H1183">
        <v>-121.5068</v>
      </c>
      <c r="I1183">
        <v>1459</v>
      </c>
    </row>
    <row r="1184" spans="7:9">
      <c r="G1184">
        <v>37.724899999999899</v>
      </c>
      <c r="H1184">
        <v>-105.5185</v>
      </c>
      <c r="I1184">
        <v>2498</v>
      </c>
    </row>
    <row r="1185" spans="7:9">
      <c r="G1185">
        <v>34.785200000000003</v>
      </c>
      <c r="H1185">
        <v>-84.626499999999893</v>
      </c>
      <c r="I1185">
        <v>735</v>
      </c>
    </row>
    <row r="1186" spans="7:9">
      <c r="G1186">
        <v>33.688000000000002</v>
      </c>
      <c r="H1186">
        <v>-84.290300000000002</v>
      </c>
      <c r="I1186">
        <v>243</v>
      </c>
    </row>
    <row r="1187" spans="7:9">
      <c r="G1187">
        <v>20.758500000000002</v>
      </c>
      <c r="H1187">
        <v>-156.24789999999899</v>
      </c>
      <c r="I1187">
        <v>2158</v>
      </c>
    </row>
    <row r="1188" spans="7:9">
      <c r="G1188">
        <v>19.430900000000001</v>
      </c>
      <c r="H1188">
        <v>-155.25790000000001</v>
      </c>
      <c r="I1188">
        <v>1258</v>
      </c>
    </row>
    <row r="1189" spans="7:9">
      <c r="G1189">
        <v>20.808599999999899</v>
      </c>
      <c r="H1189">
        <v>-156.282299999999</v>
      </c>
      <c r="I1189">
        <v>1153</v>
      </c>
    </row>
    <row r="1190" spans="7:9">
      <c r="G1190">
        <v>40.688299999999899</v>
      </c>
      <c r="H1190">
        <v>-91.988299999999896</v>
      </c>
      <c r="I1190">
        <v>210</v>
      </c>
    </row>
    <row r="1191" spans="7:9">
      <c r="G1191">
        <v>40.693199999999898</v>
      </c>
      <c r="H1191">
        <v>-92.005899999999897</v>
      </c>
      <c r="I1191">
        <v>229</v>
      </c>
    </row>
    <row r="1192" spans="7:9">
      <c r="G1192">
        <v>40.049999999999898</v>
      </c>
      <c r="H1192">
        <v>-88.3666699999999</v>
      </c>
      <c r="I1192">
        <v>213</v>
      </c>
    </row>
    <row r="1193" spans="7:9">
      <c r="G1193">
        <v>41.751399999999897</v>
      </c>
      <c r="H1193">
        <v>-87.713499999999897</v>
      </c>
      <c r="I1193">
        <v>194</v>
      </c>
    </row>
    <row r="1194" spans="7:9">
      <c r="G1194">
        <v>38.534599999999898</v>
      </c>
      <c r="H1194">
        <v>-86.260400000000004</v>
      </c>
      <c r="I1194">
        <v>281</v>
      </c>
    </row>
    <row r="1195" spans="7:9">
      <c r="G1195">
        <v>38.7700999999999</v>
      </c>
      <c r="H1195">
        <v>-99.763400000000004</v>
      </c>
      <c r="I1195">
        <v>665</v>
      </c>
    </row>
    <row r="1196" spans="7:9">
      <c r="G1196">
        <v>36.784199999999899</v>
      </c>
      <c r="H1196">
        <v>-87.850099999999898</v>
      </c>
      <c r="I1196">
        <v>191</v>
      </c>
    </row>
    <row r="1197" spans="7:9">
      <c r="G1197">
        <v>29.1189</v>
      </c>
      <c r="H1197">
        <v>-89.206599999999895</v>
      </c>
      <c r="I1197">
        <v>11</v>
      </c>
    </row>
    <row r="1198" spans="7:9">
      <c r="G1198">
        <v>41.9758</v>
      </c>
      <c r="H1198">
        <v>-70.024199999999894</v>
      </c>
      <c r="I1198">
        <v>49</v>
      </c>
    </row>
    <row r="1199" spans="7:9">
      <c r="G1199">
        <v>39.2547</v>
      </c>
      <c r="H1199">
        <v>-76.709299999999899</v>
      </c>
      <c r="I1199">
        <v>78</v>
      </c>
    </row>
    <row r="1200" spans="7:9">
      <c r="G1200">
        <v>39.705800000000004</v>
      </c>
      <c r="H1200">
        <v>-79.012200000000007</v>
      </c>
      <c r="I1200">
        <v>767</v>
      </c>
    </row>
    <row r="1201" spans="7:9">
      <c r="G1201">
        <v>47.459600000000002</v>
      </c>
      <c r="H1201">
        <v>-88.149100000000004</v>
      </c>
      <c r="I1201">
        <v>182</v>
      </c>
    </row>
    <row r="1202" spans="7:9">
      <c r="G1202">
        <v>47.916699999999899</v>
      </c>
      <c r="H1202">
        <v>-89.15</v>
      </c>
      <c r="I1202">
        <v>213</v>
      </c>
    </row>
    <row r="1203" spans="7:9">
      <c r="G1203">
        <v>42.2286</v>
      </c>
      <c r="H1203">
        <v>-83.208500000000001</v>
      </c>
      <c r="I1203">
        <v>179</v>
      </c>
    </row>
    <row r="1204" spans="7:9">
      <c r="G1204">
        <v>47.946599999999897</v>
      </c>
      <c r="H1204">
        <v>-91.495500000000007</v>
      </c>
      <c r="I1204">
        <v>526</v>
      </c>
    </row>
    <row r="1205" spans="7:9">
      <c r="G1205">
        <v>43.9373</v>
      </c>
      <c r="H1205">
        <v>-91.405199999999894</v>
      </c>
      <c r="I1205">
        <v>370</v>
      </c>
    </row>
    <row r="1206" spans="7:9">
      <c r="G1206">
        <v>43.715800000000002</v>
      </c>
      <c r="H1206">
        <v>-96.191299999999899</v>
      </c>
      <c r="I1206">
        <v>473</v>
      </c>
    </row>
    <row r="1207" spans="7:9">
      <c r="G1207">
        <v>37.700899999999898</v>
      </c>
      <c r="H1207">
        <v>-94.034800000000004</v>
      </c>
      <c r="I1207">
        <v>297</v>
      </c>
    </row>
    <row r="1208" spans="7:9">
      <c r="G1208">
        <v>36.613799999999898</v>
      </c>
      <c r="H1208">
        <v>-92.9221</v>
      </c>
      <c r="I1208">
        <v>404</v>
      </c>
    </row>
    <row r="1209" spans="7:9">
      <c r="G1209">
        <v>47.773400000000002</v>
      </c>
      <c r="H1209">
        <v>-114.26900000000001</v>
      </c>
      <c r="I1209">
        <v>1580</v>
      </c>
    </row>
    <row r="1210" spans="7:9">
      <c r="G1210">
        <v>46.8262</v>
      </c>
      <c r="H1210">
        <v>-111.7107</v>
      </c>
      <c r="I1210">
        <v>2387</v>
      </c>
    </row>
    <row r="1211" spans="7:9">
      <c r="G1211">
        <v>47.954900000000002</v>
      </c>
      <c r="H1211">
        <v>-115.6709</v>
      </c>
      <c r="I1211">
        <v>1441</v>
      </c>
    </row>
    <row r="1212" spans="7:9">
      <c r="G1212">
        <v>48.308</v>
      </c>
      <c r="H1212">
        <v>-105.1022</v>
      </c>
      <c r="I1212">
        <v>638</v>
      </c>
    </row>
    <row r="1213" spans="7:9">
      <c r="G1213">
        <v>35.972299999999898</v>
      </c>
      <c r="H1213">
        <v>-81.933099999999897</v>
      </c>
      <c r="I1213">
        <v>968</v>
      </c>
    </row>
    <row r="1214" spans="7:9">
      <c r="G1214">
        <v>48.6419</v>
      </c>
      <c r="H1214">
        <v>-102.402199999999</v>
      </c>
      <c r="I1214">
        <v>696</v>
      </c>
    </row>
    <row r="1215" spans="7:9">
      <c r="G1215">
        <v>41.762700000000002</v>
      </c>
      <c r="H1215">
        <v>-102.4336</v>
      </c>
      <c r="I1215">
        <v>1207</v>
      </c>
    </row>
    <row r="1216" spans="7:9">
      <c r="G1216">
        <v>44.3081999999999</v>
      </c>
      <c r="H1216">
        <v>-71.217699999999894</v>
      </c>
      <c r="I1216">
        <v>453</v>
      </c>
    </row>
    <row r="1217" spans="7:9">
      <c r="G1217">
        <v>39.465000000000003</v>
      </c>
      <c r="H1217">
        <v>-74.449200000000005</v>
      </c>
      <c r="I1217">
        <v>5</v>
      </c>
    </row>
    <row r="1218" spans="7:9">
      <c r="G1218">
        <v>35.779699999999899</v>
      </c>
      <c r="H1218">
        <v>-106.2664</v>
      </c>
      <c r="I1218">
        <v>1988</v>
      </c>
    </row>
    <row r="1219" spans="7:9">
      <c r="G1219">
        <v>33.869500000000002</v>
      </c>
      <c r="H1219">
        <v>-106.852</v>
      </c>
      <c r="I1219">
        <v>1389</v>
      </c>
    </row>
    <row r="1220" spans="7:9">
      <c r="G1220">
        <v>41.892600000000002</v>
      </c>
      <c r="H1220">
        <v>-115.42610000000001</v>
      </c>
      <c r="I1220">
        <v>1869</v>
      </c>
    </row>
    <row r="1221" spans="7:9">
      <c r="G1221">
        <v>42.091200000000001</v>
      </c>
      <c r="H1221">
        <v>-77.209900000000005</v>
      </c>
      <c r="I1221">
        <v>512</v>
      </c>
    </row>
    <row r="1222" spans="7:9">
      <c r="G1222">
        <v>42.4009</v>
      </c>
      <c r="H1222">
        <v>-76.653400000000005</v>
      </c>
      <c r="I1222">
        <v>519</v>
      </c>
    </row>
    <row r="1223" spans="7:9">
      <c r="G1223">
        <v>36.085299999999897</v>
      </c>
      <c r="H1223">
        <v>-99.935400000000001</v>
      </c>
      <c r="I1223">
        <v>697</v>
      </c>
    </row>
    <row r="1224" spans="7:9">
      <c r="G1224">
        <v>36.956200000000003</v>
      </c>
      <c r="H1224">
        <v>-97.031300000000002</v>
      </c>
      <c r="I1224">
        <v>342</v>
      </c>
    </row>
    <row r="1225" spans="7:9">
      <c r="G1225">
        <v>42.552</v>
      </c>
      <c r="H1225">
        <v>-124.058899999999</v>
      </c>
      <c r="I1225">
        <v>80</v>
      </c>
    </row>
    <row r="1226" spans="7:9">
      <c r="G1226">
        <v>42.895800000000001</v>
      </c>
      <c r="H1226">
        <v>-122.1361</v>
      </c>
      <c r="I1226">
        <v>1996</v>
      </c>
    </row>
    <row r="1227" spans="7:9">
      <c r="G1227">
        <v>44.970199999999899</v>
      </c>
      <c r="H1227">
        <v>-116.8438</v>
      </c>
      <c r="I1227">
        <v>655</v>
      </c>
    </row>
    <row r="1228" spans="7:9">
      <c r="G1228">
        <v>43.743499999999898</v>
      </c>
      <c r="H1228">
        <v>-101.941199999999</v>
      </c>
      <c r="I1228">
        <v>736</v>
      </c>
    </row>
    <row r="1229" spans="7:9">
      <c r="G1229">
        <v>35.633400000000002</v>
      </c>
      <c r="H1229">
        <v>-83.941599999999895</v>
      </c>
      <c r="I1229">
        <v>810</v>
      </c>
    </row>
    <row r="1230" spans="7:9">
      <c r="G1230">
        <v>31.832999999999899</v>
      </c>
      <c r="H1230">
        <v>-104.8094</v>
      </c>
      <c r="I1230">
        <v>1672</v>
      </c>
    </row>
    <row r="1231" spans="7:9">
      <c r="G1231">
        <v>29.669799999999899</v>
      </c>
      <c r="H1231">
        <v>-95.128500000000003</v>
      </c>
      <c r="I1231">
        <v>7</v>
      </c>
    </row>
    <row r="1232" spans="7:9">
      <c r="G1232">
        <v>38.783299999999898</v>
      </c>
      <c r="H1232">
        <v>-109.583299999999</v>
      </c>
      <c r="I1232">
        <v>1722</v>
      </c>
    </row>
    <row r="1233" spans="7:9">
      <c r="G1233">
        <v>38.4587</v>
      </c>
      <c r="H1233">
        <v>-109.821</v>
      </c>
      <c r="I1233">
        <v>1798</v>
      </c>
    </row>
    <row r="1234" spans="7:9">
      <c r="G1234">
        <v>40.444899999999897</v>
      </c>
      <c r="H1234">
        <v>-111.7081</v>
      </c>
      <c r="I1234">
        <v>1768</v>
      </c>
    </row>
    <row r="1235" spans="7:9">
      <c r="G1235">
        <v>38.3021999999999</v>
      </c>
      <c r="H1235">
        <v>-111.292599999999</v>
      </c>
      <c r="I1235">
        <v>1896</v>
      </c>
    </row>
    <row r="1236" spans="7:9">
      <c r="G1236">
        <v>37.626600000000003</v>
      </c>
      <c r="H1236">
        <v>-79.512500000000003</v>
      </c>
      <c r="I1236">
        <v>289</v>
      </c>
    </row>
    <row r="1237" spans="7:9">
      <c r="G1237">
        <v>37.616700000000002</v>
      </c>
      <c r="H1237">
        <v>-79.4833</v>
      </c>
      <c r="I1237">
        <v>219</v>
      </c>
    </row>
    <row r="1238" spans="7:9">
      <c r="G1238">
        <v>43.148200000000003</v>
      </c>
      <c r="H1238">
        <v>-73.126800000000003</v>
      </c>
      <c r="I1238">
        <v>1015</v>
      </c>
    </row>
    <row r="1239" spans="7:9">
      <c r="G1239">
        <v>45.664400000000001</v>
      </c>
      <c r="H1239">
        <v>-121.0008</v>
      </c>
      <c r="I1239">
        <v>178</v>
      </c>
    </row>
    <row r="1240" spans="7:9">
      <c r="G1240">
        <v>45.569299999999899</v>
      </c>
      <c r="H1240">
        <v>-122.2103</v>
      </c>
      <c r="I1240">
        <v>230</v>
      </c>
    </row>
    <row r="1241" spans="7:9">
      <c r="G1241">
        <v>48.953299999999899</v>
      </c>
      <c r="H1241">
        <v>-122.5586</v>
      </c>
      <c r="I1241">
        <v>28</v>
      </c>
    </row>
    <row r="1242" spans="7:9">
      <c r="G1242">
        <v>39.1053</v>
      </c>
      <c r="H1242">
        <v>-79.426100000000005</v>
      </c>
      <c r="I1242">
        <v>1182</v>
      </c>
    </row>
    <row r="1243" spans="7:9">
      <c r="G1243">
        <v>41.3661999999999</v>
      </c>
      <c r="H1243">
        <v>-106.2418</v>
      </c>
      <c r="I1243">
        <v>3196</v>
      </c>
    </row>
    <row r="1244" spans="7:9">
      <c r="G1244">
        <v>44.333500000000001</v>
      </c>
      <c r="H1244">
        <v>-106.95650000000001</v>
      </c>
      <c r="I1244">
        <v>2470</v>
      </c>
    </row>
    <row r="1245" spans="7:9">
      <c r="G1245">
        <v>42.974899999999899</v>
      </c>
      <c r="H1245">
        <v>-109.75790000000001</v>
      </c>
      <c r="I1245">
        <v>2626</v>
      </c>
    </row>
    <row r="1246" spans="7:9">
      <c r="G1246">
        <v>56.6107599999999</v>
      </c>
      <c r="H1246">
        <v>-132.81234000000001</v>
      </c>
      <c r="I1246">
        <v>0</v>
      </c>
    </row>
    <row r="1247" spans="7:9">
      <c r="G1247">
        <v>34.058399999999899</v>
      </c>
      <c r="H1247">
        <v>-109.4406</v>
      </c>
      <c r="I1247">
        <v>2508</v>
      </c>
    </row>
    <row r="1248" spans="7:9">
      <c r="G1248">
        <v>33.503799999999899</v>
      </c>
      <c r="H1248">
        <v>-112.0958</v>
      </c>
      <c r="I1248">
        <v>342</v>
      </c>
    </row>
    <row r="1249" spans="7:9">
      <c r="G1249">
        <v>33.503799999999899</v>
      </c>
      <c r="H1249">
        <v>-112.0958</v>
      </c>
      <c r="I1249">
        <v>342</v>
      </c>
    </row>
    <row r="1250" spans="7:9">
      <c r="G1250">
        <v>36.019300000000001</v>
      </c>
      <c r="H1250">
        <v>-114.0684</v>
      </c>
      <c r="I1250">
        <v>902</v>
      </c>
    </row>
    <row r="1251" spans="7:9">
      <c r="G1251">
        <v>35.0777</v>
      </c>
      <c r="H1251">
        <v>-109.7692</v>
      </c>
      <c r="I1251">
        <v>1766</v>
      </c>
    </row>
    <row r="1252" spans="7:9">
      <c r="G1252">
        <v>33.293900000000001</v>
      </c>
      <c r="H1252">
        <v>-111.285799999999</v>
      </c>
      <c r="I1252">
        <v>661</v>
      </c>
    </row>
    <row r="1253" spans="7:9">
      <c r="G1253">
        <v>41.5608</v>
      </c>
      <c r="H1253">
        <v>-124.0839</v>
      </c>
      <c r="I1253">
        <v>243</v>
      </c>
    </row>
    <row r="1254" spans="7:9">
      <c r="G1254">
        <v>38.122399999999899</v>
      </c>
      <c r="H1254">
        <v>-122.9085</v>
      </c>
      <c r="I1254">
        <v>97</v>
      </c>
    </row>
    <row r="1255" spans="7:9">
      <c r="G1255">
        <v>33.999600000000001</v>
      </c>
      <c r="H1255">
        <v>-117.4161</v>
      </c>
      <c r="I1255">
        <v>247</v>
      </c>
    </row>
    <row r="1256" spans="7:9">
      <c r="G1256">
        <v>30.790500000000002</v>
      </c>
      <c r="H1256">
        <v>-87.849699999999899</v>
      </c>
      <c r="I1256">
        <v>46</v>
      </c>
    </row>
    <row r="1257" spans="7:9">
      <c r="G1257">
        <v>29.98</v>
      </c>
      <c r="H1257">
        <v>-95.34</v>
      </c>
    </row>
    <row r="1258" spans="7:9">
      <c r="G1258">
        <v>28.43</v>
      </c>
      <c r="H1258">
        <v>-81.31</v>
      </c>
    </row>
    <row r="1259" spans="7:9">
      <c r="G1259">
        <v>41.979999999999897</v>
      </c>
      <c r="H1259">
        <v>-87.9</v>
      </c>
    </row>
    <row r="1260" spans="7:9">
      <c r="G1260">
        <v>32.458300000000001</v>
      </c>
      <c r="H1260">
        <v>-87.242199999999897</v>
      </c>
      <c r="I1260">
        <v>58</v>
      </c>
    </row>
    <row r="1261" spans="7:9">
      <c r="G1261">
        <v>30.474599999999899</v>
      </c>
      <c r="H1261">
        <v>-88.141099999999895</v>
      </c>
      <c r="I1261">
        <v>6</v>
      </c>
    </row>
    <row r="1262" spans="7:9">
      <c r="G1262">
        <v>34.288600000000002</v>
      </c>
      <c r="H1262">
        <v>-85.969899999999896</v>
      </c>
      <c r="I1262">
        <v>349</v>
      </c>
    </row>
    <row r="1263" spans="7:9">
      <c r="G1263">
        <v>65.155000000000001</v>
      </c>
      <c r="H1263">
        <v>-147.49100000000001</v>
      </c>
      <c r="I1263">
        <v>230</v>
      </c>
    </row>
    <row r="1264" spans="7:9">
      <c r="G1264">
        <v>58.5139</v>
      </c>
      <c r="H1264">
        <v>-134.7843</v>
      </c>
      <c r="I1264">
        <v>25</v>
      </c>
    </row>
    <row r="1265" spans="7:9">
      <c r="G1265">
        <v>63.723199999999899</v>
      </c>
      <c r="H1265">
        <v>-148.9676</v>
      </c>
      <c r="I1265">
        <v>661</v>
      </c>
    </row>
    <row r="1266" spans="7:9">
      <c r="G1266">
        <v>67.093100000000007</v>
      </c>
      <c r="H1266">
        <v>-157.8689</v>
      </c>
      <c r="I1266">
        <v>88</v>
      </c>
    </row>
    <row r="1267" spans="7:9">
      <c r="G1267">
        <v>31.7089</v>
      </c>
      <c r="H1267">
        <v>-110.057199999999</v>
      </c>
      <c r="I1267">
        <v>1398</v>
      </c>
    </row>
    <row r="1268" spans="7:9">
      <c r="G1268">
        <v>36.0717</v>
      </c>
      <c r="H1268">
        <v>-112.155</v>
      </c>
      <c r="I1268">
        <v>2152</v>
      </c>
    </row>
    <row r="1269" spans="7:9">
      <c r="G1269">
        <v>31.950600000000001</v>
      </c>
      <c r="H1269">
        <v>-112.8</v>
      </c>
      <c r="I1269">
        <v>506</v>
      </c>
    </row>
    <row r="1270" spans="7:9">
      <c r="G1270">
        <v>34.822400000000002</v>
      </c>
      <c r="H1270">
        <v>-109.8925</v>
      </c>
      <c r="I1270">
        <v>1707</v>
      </c>
    </row>
    <row r="1271" spans="7:9">
      <c r="G1271">
        <v>32.009700000000002</v>
      </c>
      <c r="H1271">
        <v>-109.38890000000001</v>
      </c>
      <c r="I1271">
        <v>1570</v>
      </c>
    </row>
    <row r="1272" spans="7:9">
      <c r="G1272">
        <v>33.071399999999898</v>
      </c>
      <c r="H1272">
        <v>-109.8647</v>
      </c>
      <c r="I1272">
        <v>1173</v>
      </c>
    </row>
    <row r="1273" spans="7:9">
      <c r="G1273">
        <v>33.604999999999897</v>
      </c>
      <c r="H1273">
        <v>-92.097200000000001</v>
      </c>
      <c r="I1273">
        <v>76</v>
      </c>
    </row>
    <row r="1274" spans="7:9">
      <c r="G1274">
        <v>34.179499999999898</v>
      </c>
      <c r="H1274">
        <v>-93.099199999999897</v>
      </c>
      <c r="I1274">
        <v>71</v>
      </c>
    </row>
    <row r="1275" spans="7:9">
      <c r="G1275">
        <v>36.0839</v>
      </c>
      <c r="H1275">
        <v>-92.5869</v>
      </c>
      <c r="I1275">
        <v>308</v>
      </c>
    </row>
    <row r="1276" spans="7:9">
      <c r="G1276">
        <v>36.1006</v>
      </c>
      <c r="H1276">
        <v>-94.173299999999898</v>
      </c>
      <c r="I1276">
        <v>391</v>
      </c>
    </row>
    <row r="1277" spans="7:9">
      <c r="G1277">
        <v>37.059199999999898</v>
      </c>
      <c r="H1277">
        <v>-119.182199999999</v>
      </c>
      <c r="I1277">
        <v>2000</v>
      </c>
    </row>
    <row r="1278" spans="7:9">
      <c r="G1278">
        <v>37.370800000000003</v>
      </c>
      <c r="H1278">
        <v>-118.3664</v>
      </c>
      <c r="I1278">
        <v>1252</v>
      </c>
    </row>
    <row r="1279" spans="7:9">
      <c r="G1279">
        <v>34.207099999999897</v>
      </c>
      <c r="H1279">
        <v>-117.761799999999</v>
      </c>
      <c r="I1279">
        <v>853</v>
      </c>
    </row>
    <row r="1280" spans="7:9">
      <c r="G1280">
        <v>39.0045</v>
      </c>
      <c r="H1280">
        <v>-123.086</v>
      </c>
      <c r="I1280">
        <v>253</v>
      </c>
    </row>
    <row r="1281" spans="7:9">
      <c r="G1281">
        <v>39.4315</v>
      </c>
      <c r="H1281">
        <v>-120.2397</v>
      </c>
      <c r="I1281">
        <v>1931</v>
      </c>
    </row>
    <row r="1282" spans="7:9">
      <c r="G1282">
        <v>36.483400000000003</v>
      </c>
      <c r="H1282">
        <v>-121.157</v>
      </c>
      <c r="I1282">
        <v>317</v>
      </c>
    </row>
    <row r="1283" spans="7:9">
      <c r="G1283">
        <v>34.069499999999898</v>
      </c>
      <c r="H1283">
        <v>-116.38890000000001</v>
      </c>
      <c r="I1283">
        <v>1239</v>
      </c>
    </row>
    <row r="1284" spans="7:9">
      <c r="G1284">
        <v>33.308900000000001</v>
      </c>
      <c r="H1284">
        <v>-116.8539</v>
      </c>
      <c r="I1284">
        <v>1695</v>
      </c>
    </row>
    <row r="1285" spans="7:9">
      <c r="G1285">
        <v>36.566099999999899</v>
      </c>
      <c r="H1285">
        <v>-118.77760000000001</v>
      </c>
      <c r="I1285">
        <v>1902</v>
      </c>
    </row>
    <row r="1286" spans="7:9">
      <c r="G1286">
        <v>41.766199999999898</v>
      </c>
      <c r="H1286">
        <v>-122.4798</v>
      </c>
      <c r="I1286">
        <v>799</v>
      </c>
    </row>
    <row r="1287" spans="7:9">
      <c r="G1287">
        <v>34.015799999999899</v>
      </c>
      <c r="H1287">
        <v>-119.36190000000001</v>
      </c>
      <c r="I1287">
        <v>49</v>
      </c>
    </row>
    <row r="1288" spans="7:9">
      <c r="G1288">
        <v>38.535699999999899</v>
      </c>
      <c r="H1288">
        <v>-121.7762</v>
      </c>
      <c r="I1288">
        <v>18</v>
      </c>
    </row>
    <row r="1289" spans="7:9">
      <c r="G1289">
        <v>34.193800000000003</v>
      </c>
      <c r="H1289">
        <v>-116.9131</v>
      </c>
      <c r="I1289">
        <v>1724</v>
      </c>
    </row>
    <row r="1290" spans="7:9">
      <c r="G1290">
        <v>36.588999999999899</v>
      </c>
      <c r="H1290">
        <v>-116.977999999999</v>
      </c>
      <c r="I1290">
        <v>125</v>
      </c>
    </row>
    <row r="1291" spans="7:9">
      <c r="G1291">
        <v>40.539000000000001</v>
      </c>
      <c r="H1291">
        <v>-121.5772</v>
      </c>
      <c r="I1291">
        <v>1754</v>
      </c>
    </row>
    <row r="1292" spans="7:9">
      <c r="G1292">
        <v>34.806100000000001</v>
      </c>
      <c r="H1292">
        <v>-119.011399999999</v>
      </c>
      <c r="I1292">
        <v>1614</v>
      </c>
    </row>
    <row r="1293" spans="7:9">
      <c r="G1293">
        <v>37.796100000000003</v>
      </c>
      <c r="H1293">
        <v>-119.858099999999</v>
      </c>
      <c r="I1293">
        <v>1393</v>
      </c>
    </row>
    <row r="1294" spans="7:9">
      <c r="G1294">
        <v>37.441400000000002</v>
      </c>
      <c r="H1294">
        <v>-105.8653</v>
      </c>
      <c r="I1294">
        <v>2298</v>
      </c>
    </row>
    <row r="1295" spans="7:9">
      <c r="G1295">
        <v>38.117800000000003</v>
      </c>
      <c r="H1295">
        <v>-103.31610000000001</v>
      </c>
      <c r="I1295">
        <v>1213</v>
      </c>
    </row>
    <row r="1296" spans="7:9">
      <c r="G1296">
        <v>40.054699999999897</v>
      </c>
      <c r="H1296">
        <v>-105.5891</v>
      </c>
      <c r="I1296">
        <v>3520</v>
      </c>
    </row>
    <row r="1297" spans="7:9">
      <c r="G1297">
        <v>39.402500000000003</v>
      </c>
      <c r="H1297">
        <v>-107.3454</v>
      </c>
      <c r="I1297">
        <v>2502</v>
      </c>
    </row>
    <row r="1298" spans="7:9">
      <c r="G1298">
        <v>38.958100000000002</v>
      </c>
      <c r="H1298">
        <v>-106.985</v>
      </c>
      <c r="I1298">
        <v>2926</v>
      </c>
    </row>
    <row r="1299" spans="7:9">
      <c r="G1299">
        <v>40.5077</v>
      </c>
      <c r="H1299">
        <v>-107.7025</v>
      </c>
      <c r="I1299">
        <v>1998</v>
      </c>
    </row>
    <row r="1300" spans="7:9">
      <c r="G1300">
        <v>40.085099999999898</v>
      </c>
      <c r="H1300">
        <v>-107.31180000000001</v>
      </c>
      <c r="I1300">
        <v>2929</v>
      </c>
    </row>
    <row r="1301" spans="7:9">
      <c r="G1301">
        <v>40.363900000000001</v>
      </c>
      <c r="H1301">
        <v>-105.5806</v>
      </c>
      <c r="I1301">
        <v>2490</v>
      </c>
    </row>
    <row r="1302" spans="7:9">
      <c r="G1302">
        <v>39.1008</v>
      </c>
      <c r="H1302">
        <v>-105.0933</v>
      </c>
      <c r="I1302">
        <v>2362</v>
      </c>
    </row>
    <row r="1303" spans="7:9">
      <c r="G1303">
        <v>40.805500000000002</v>
      </c>
      <c r="H1303">
        <v>-104.7547</v>
      </c>
      <c r="I1303">
        <v>1641</v>
      </c>
    </row>
    <row r="1304" spans="7:9">
      <c r="G1304">
        <v>40.035800000000002</v>
      </c>
      <c r="H1304">
        <v>-105.535799999999</v>
      </c>
      <c r="I1304">
        <v>3022</v>
      </c>
    </row>
    <row r="1305" spans="7:9">
      <c r="G1305">
        <v>37.468600000000002</v>
      </c>
      <c r="H1305">
        <v>-106.7903</v>
      </c>
      <c r="I1305">
        <v>3292</v>
      </c>
    </row>
    <row r="1306" spans="7:9">
      <c r="G1306">
        <v>39.426400000000001</v>
      </c>
      <c r="H1306">
        <v>-107.37990000000001</v>
      </c>
      <c r="I1306">
        <v>3218</v>
      </c>
    </row>
    <row r="1307" spans="7:9">
      <c r="G1307">
        <v>40.534700000000001</v>
      </c>
      <c r="H1307">
        <v>-106.7811</v>
      </c>
      <c r="I1307">
        <v>2538</v>
      </c>
    </row>
    <row r="1308" spans="7:9">
      <c r="G1308">
        <v>39.993899999999897</v>
      </c>
      <c r="H1308">
        <v>-105.48</v>
      </c>
      <c r="I1308">
        <v>2524</v>
      </c>
    </row>
    <row r="1309" spans="7:9">
      <c r="G1309">
        <v>37.659700000000001</v>
      </c>
      <c r="H1309">
        <v>-107.7992</v>
      </c>
      <c r="I1309">
        <v>2758</v>
      </c>
    </row>
    <row r="1310" spans="7:9">
      <c r="G1310">
        <v>37.751399999999897</v>
      </c>
      <c r="H1310">
        <v>-107.6853</v>
      </c>
      <c r="I1310">
        <v>3249</v>
      </c>
    </row>
    <row r="1311" spans="7:9">
      <c r="G1311">
        <v>40.5383</v>
      </c>
      <c r="H1311">
        <v>-106.676599999999</v>
      </c>
      <c r="I1311">
        <v>3234</v>
      </c>
    </row>
    <row r="1312" spans="7:9">
      <c r="G1312">
        <v>40.287799999999898</v>
      </c>
      <c r="H1312">
        <v>-105.6628</v>
      </c>
      <c r="I1312">
        <v>3159</v>
      </c>
    </row>
    <row r="1313" spans="7:9">
      <c r="G1313">
        <v>37.198099999999897</v>
      </c>
      <c r="H1313">
        <v>-108.4903</v>
      </c>
      <c r="I1313">
        <v>2172</v>
      </c>
    </row>
    <row r="1314" spans="7:9">
      <c r="G1314">
        <v>41.84</v>
      </c>
      <c r="H1314">
        <v>-72.010099999999895</v>
      </c>
      <c r="I1314">
        <v>209</v>
      </c>
    </row>
    <row r="1315" spans="7:9">
      <c r="G1315">
        <v>38.499400000000001</v>
      </c>
      <c r="H1315">
        <v>-75.4482</v>
      </c>
      <c r="I1315">
        <v>12</v>
      </c>
    </row>
    <row r="1316" spans="7:9">
      <c r="G1316">
        <v>42.07</v>
      </c>
      <c r="H1316">
        <v>-70.2</v>
      </c>
      <c r="I1316">
        <v>1</v>
      </c>
    </row>
    <row r="1317" spans="7:9">
      <c r="G1317">
        <v>38.090000000000003</v>
      </c>
      <c r="H1317">
        <v>-122.959999999999</v>
      </c>
      <c r="I1317">
        <v>5</v>
      </c>
    </row>
    <row r="1318" spans="7:9">
      <c r="G1318">
        <v>29.760300000000001</v>
      </c>
      <c r="H1318">
        <v>-82.198899999999895</v>
      </c>
      <c r="I1318">
        <v>46</v>
      </c>
    </row>
    <row r="1319" spans="7:9">
      <c r="G1319">
        <v>29.974799999999899</v>
      </c>
      <c r="H1319">
        <v>-82.197800000000001</v>
      </c>
      <c r="I1319">
        <v>44</v>
      </c>
    </row>
    <row r="1320" spans="7:9">
      <c r="G1320">
        <v>28.7486</v>
      </c>
      <c r="H1320">
        <v>-82.555099999999896</v>
      </c>
      <c r="I1320">
        <v>3</v>
      </c>
    </row>
    <row r="1321" spans="7:9">
      <c r="G1321">
        <v>25.39</v>
      </c>
      <c r="H1321">
        <v>-80.680000000000007</v>
      </c>
      <c r="I1321">
        <v>2</v>
      </c>
    </row>
    <row r="1322" spans="7:9">
      <c r="G1322">
        <v>30.5486</v>
      </c>
      <c r="H1322">
        <v>-84.600399999999894</v>
      </c>
      <c r="I1322">
        <v>60</v>
      </c>
    </row>
    <row r="1323" spans="7:9">
      <c r="G1323">
        <v>30.110600000000002</v>
      </c>
      <c r="H1323">
        <v>-84.990200000000002</v>
      </c>
      <c r="I1323">
        <v>14</v>
      </c>
    </row>
    <row r="1324" spans="7:9">
      <c r="G1324">
        <v>28.592600000000001</v>
      </c>
      <c r="H1324">
        <v>-81.190399999999897</v>
      </c>
      <c r="I1324">
        <v>21</v>
      </c>
    </row>
    <row r="1325" spans="7:9">
      <c r="G1325">
        <v>27.380099999999899</v>
      </c>
      <c r="H1325">
        <v>-82.283100000000005</v>
      </c>
      <c r="I1325">
        <v>25</v>
      </c>
    </row>
    <row r="1326" spans="7:9">
      <c r="G1326">
        <v>28.5428</v>
      </c>
      <c r="H1326">
        <v>-80.644000000000005</v>
      </c>
      <c r="I1326">
        <v>2</v>
      </c>
    </row>
    <row r="1327" spans="7:9">
      <c r="G1327">
        <v>30.740300000000001</v>
      </c>
      <c r="H1327">
        <v>-82.128600000000006</v>
      </c>
      <c r="I1327">
        <v>47</v>
      </c>
    </row>
    <row r="1328" spans="7:9">
      <c r="G1328">
        <v>32.141100000000002</v>
      </c>
      <c r="H1328">
        <v>-81.971400000000003</v>
      </c>
      <c r="I1328">
        <v>62</v>
      </c>
    </row>
    <row r="1329" spans="7:9">
      <c r="G1329">
        <v>31.225300000000001</v>
      </c>
      <c r="H1329">
        <v>-81.392200000000003</v>
      </c>
      <c r="I1329">
        <v>2</v>
      </c>
    </row>
    <row r="1330" spans="7:9">
      <c r="G1330">
        <v>31.396100000000001</v>
      </c>
      <c r="H1330">
        <v>-81.281099999999896</v>
      </c>
      <c r="I1330">
        <v>3</v>
      </c>
    </row>
    <row r="1331" spans="7:9">
      <c r="G1331">
        <v>33.177799999999898</v>
      </c>
      <c r="H1331">
        <v>-84.406099999999896</v>
      </c>
      <c r="I1331">
        <v>270</v>
      </c>
    </row>
    <row r="1332" spans="7:9">
      <c r="G1332">
        <v>31.473099999999899</v>
      </c>
      <c r="H1332">
        <v>-83.533100000000005</v>
      </c>
      <c r="I1332">
        <v>104</v>
      </c>
    </row>
    <row r="1333" spans="7:9">
      <c r="G1333">
        <v>31.9957999999999</v>
      </c>
      <c r="H1333">
        <v>-81.018500000000003</v>
      </c>
      <c r="I1333">
        <v>3</v>
      </c>
    </row>
    <row r="1334" spans="7:9">
      <c r="G1334">
        <v>31.5183</v>
      </c>
      <c r="H1334">
        <v>-83.548299999999898</v>
      </c>
      <c r="I1334">
        <v>107</v>
      </c>
    </row>
    <row r="1335" spans="7:9">
      <c r="G1335">
        <v>19.4194</v>
      </c>
      <c r="H1335">
        <v>-155.240299999999</v>
      </c>
      <c r="I1335">
        <v>1195</v>
      </c>
    </row>
    <row r="1336" spans="7:9">
      <c r="G1336">
        <v>48.351799999999898</v>
      </c>
      <c r="H1336">
        <v>-116.839699999999</v>
      </c>
      <c r="I1336">
        <v>726</v>
      </c>
    </row>
    <row r="1337" spans="7:9">
      <c r="G1337">
        <v>43.460500000000003</v>
      </c>
      <c r="H1337">
        <v>-113.5551</v>
      </c>
      <c r="I1337">
        <v>1807</v>
      </c>
    </row>
    <row r="1338" spans="7:9">
      <c r="G1338">
        <v>46.627800000000001</v>
      </c>
      <c r="H1338">
        <v>-115.8194</v>
      </c>
      <c r="I1338">
        <v>969</v>
      </c>
    </row>
    <row r="1339" spans="7:9">
      <c r="G1339">
        <v>43.205300000000001</v>
      </c>
      <c r="H1339">
        <v>-116.7492</v>
      </c>
      <c r="I1339">
        <v>1198</v>
      </c>
    </row>
    <row r="1340" spans="7:9">
      <c r="G1340">
        <v>44.297800000000002</v>
      </c>
      <c r="H1340">
        <v>-116.063599999999</v>
      </c>
      <c r="I1340">
        <v>1442</v>
      </c>
    </row>
    <row r="1341" spans="7:9">
      <c r="G1341">
        <v>40.052799999999898</v>
      </c>
      <c r="H1341">
        <v>-88.371899999999897</v>
      </c>
      <c r="I1341">
        <v>212</v>
      </c>
    </row>
    <row r="1342" spans="7:9">
      <c r="G1342">
        <v>41.8414</v>
      </c>
      <c r="H1342">
        <v>-88.851100000000002</v>
      </c>
      <c r="I1342">
        <v>265</v>
      </c>
    </row>
    <row r="1343" spans="7:9">
      <c r="G1343">
        <v>41.701099999999897</v>
      </c>
      <c r="H1343">
        <v>-87.9953</v>
      </c>
      <c r="I1343">
        <v>229</v>
      </c>
    </row>
    <row r="1344" spans="7:9">
      <c r="G1344">
        <v>37.71</v>
      </c>
      <c r="H1344">
        <v>-89.268900000000002</v>
      </c>
      <c r="I1344">
        <v>146</v>
      </c>
    </row>
    <row r="1345" spans="7:9">
      <c r="G1345">
        <v>38.868899999999897</v>
      </c>
      <c r="H1345">
        <v>-89.621899999999897</v>
      </c>
      <c r="I1345">
        <v>164</v>
      </c>
    </row>
    <row r="1346" spans="7:9">
      <c r="G1346">
        <v>38.643300000000004</v>
      </c>
      <c r="H1346">
        <v>-88.966899999999896</v>
      </c>
      <c r="I1346">
        <v>173</v>
      </c>
    </row>
    <row r="1347" spans="7:9">
      <c r="G1347">
        <v>37.435600000000001</v>
      </c>
      <c r="H1347">
        <v>-88.671899999999894</v>
      </c>
      <c r="I1347">
        <v>161</v>
      </c>
    </row>
    <row r="1348" spans="7:9">
      <c r="G1348">
        <v>40.933300000000003</v>
      </c>
      <c r="H1348">
        <v>-90.723100000000002</v>
      </c>
      <c r="I1348">
        <v>229</v>
      </c>
    </row>
    <row r="1349" spans="7:9">
      <c r="G1349">
        <v>38.71</v>
      </c>
      <c r="H1349">
        <v>-88.749200000000002</v>
      </c>
      <c r="I1349">
        <v>153</v>
      </c>
    </row>
    <row r="1350" spans="7:9">
      <c r="G1350">
        <v>40.8401</v>
      </c>
      <c r="H1350">
        <v>-85.463899999999896</v>
      </c>
      <c r="I1350">
        <v>244</v>
      </c>
    </row>
    <row r="1351" spans="7:9">
      <c r="G1351">
        <v>38.7408</v>
      </c>
      <c r="H1351">
        <v>-87.485500000000002</v>
      </c>
      <c r="I1351">
        <v>134</v>
      </c>
    </row>
    <row r="1352" spans="7:9">
      <c r="G1352">
        <v>41.631799999999899</v>
      </c>
      <c r="H1352">
        <v>-87.088099999999898</v>
      </c>
      <c r="I1352">
        <v>208</v>
      </c>
    </row>
    <row r="1353" spans="7:9">
      <c r="G1353">
        <v>40.474899999999899</v>
      </c>
      <c r="H1353">
        <v>-86.992400000000004</v>
      </c>
      <c r="I1353">
        <v>215</v>
      </c>
    </row>
    <row r="1354" spans="7:9">
      <c r="G1354">
        <v>42.909700000000001</v>
      </c>
      <c r="H1354">
        <v>-91.469999999999899</v>
      </c>
      <c r="I1354">
        <v>229</v>
      </c>
    </row>
    <row r="1355" spans="7:9">
      <c r="G1355">
        <v>40.963099999999898</v>
      </c>
      <c r="H1355">
        <v>-93.392499999999899</v>
      </c>
      <c r="I1355">
        <v>320</v>
      </c>
    </row>
    <row r="1356" spans="7:9">
      <c r="G1356">
        <v>37.6511</v>
      </c>
      <c r="H1356">
        <v>-94.803600000000003</v>
      </c>
      <c r="I1356">
        <v>281</v>
      </c>
    </row>
    <row r="1357" spans="7:9">
      <c r="G1357">
        <v>39.102200000000003</v>
      </c>
      <c r="H1357">
        <v>-96.609200000000001</v>
      </c>
      <c r="I1357">
        <v>350</v>
      </c>
    </row>
    <row r="1358" spans="7:9">
      <c r="G1358">
        <v>38.671700000000001</v>
      </c>
      <c r="H1358">
        <v>-100.9164</v>
      </c>
      <c r="I1358">
        <v>863</v>
      </c>
    </row>
    <row r="1359" spans="7:9">
      <c r="G1359">
        <v>37.704700000000003</v>
      </c>
      <c r="H1359">
        <v>-85.048900000000003</v>
      </c>
      <c r="I1359">
        <v>293</v>
      </c>
    </row>
    <row r="1360" spans="7:9">
      <c r="G1360">
        <v>37.131700000000002</v>
      </c>
      <c r="H1360">
        <v>-86.147999999999897</v>
      </c>
      <c r="I1360">
        <v>236</v>
      </c>
    </row>
    <row r="1361" spans="7:9">
      <c r="G1361">
        <v>38.231400000000001</v>
      </c>
      <c r="H1361">
        <v>-85.671700000000001</v>
      </c>
      <c r="I1361">
        <v>184</v>
      </c>
    </row>
    <row r="1362" spans="7:9">
      <c r="G1362">
        <v>37.077800000000003</v>
      </c>
      <c r="H1362">
        <v>-82.993600000000001</v>
      </c>
      <c r="I1362">
        <v>335</v>
      </c>
    </row>
    <row r="1363" spans="7:9">
      <c r="G1363">
        <v>38.118299999999898</v>
      </c>
      <c r="H1363">
        <v>-83.546899999999894</v>
      </c>
      <c r="I1363">
        <v>204</v>
      </c>
    </row>
    <row r="1364" spans="7:9">
      <c r="G1364">
        <v>36.790599999999898</v>
      </c>
      <c r="H1364">
        <v>-88.0672</v>
      </c>
      <c r="I1364">
        <v>181</v>
      </c>
    </row>
    <row r="1365" spans="7:9">
      <c r="G1365">
        <v>36.9027999999999</v>
      </c>
      <c r="H1365">
        <v>-88.011899999999898</v>
      </c>
      <c r="I1365">
        <v>122</v>
      </c>
    </row>
    <row r="1366" spans="7:9">
      <c r="G1366">
        <v>32.751399999999897</v>
      </c>
      <c r="H1366">
        <v>-93.050600000000003</v>
      </c>
      <c r="I1366">
        <v>88</v>
      </c>
    </row>
    <row r="1367" spans="7:9">
      <c r="G1367">
        <v>29.931000000000001</v>
      </c>
      <c r="H1367">
        <v>-91.716499999999897</v>
      </c>
      <c r="I1367">
        <v>6</v>
      </c>
    </row>
    <row r="1368" spans="7:9">
      <c r="G1368">
        <v>30.7819</v>
      </c>
      <c r="H1368">
        <v>-90.202100000000002</v>
      </c>
      <c r="I1368">
        <v>77</v>
      </c>
    </row>
    <row r="1369" spans="7:9">
      <c r="G1369">
        <v>46.868099999999899</v>
      </c>
      <c r="H1369">
        <v>-68.013099999999895</v>
      </c>
      <c r="I1369">
        <v>191</v>
      </c>
    </row>
    <row r="1370" spans="7:9">
      <c r="G1370">
        <v>44.107500000000002</v>
      </c>
      <c r="H1370">
        <v>-70.728899999999896</v>
      </c>
      <c r="I1370">
        <v>222</v>
      </c>
    </row>
    <row r="1371" spans="7:9">
      <c r="G1371">
        <v>45.080300000000001</v>
      </c>
      <c r="H1371">
        <v>-70.2119</v>
      </c>
      <c r="I1371">
        <v>270</v>
      </c>
    </row>
    <row r="1372" spans="7:9">
      <c r="G1372">
        <v>44.400300000000001</v>
      </c>
      <c r="H1372">
        <v>-71.009799999999899</v>
      </c>
      <c r="I1372">
        <v>212</v>
      </c>
    </row>
    <row r="1373" spans="7:9">
      <c r="G1373">
        <v>45.489100000000001</v>
      </c>
      <c r="H1373">
        <v>-69.664699999999897</v>
      </c>
      <c r="I1373">
        <v>322</v>
      </c>
    </row>
    <row r="1374" spans="7:9">
      <c r="G1374">
        <v>45.340600000000002</v>
      </c>
      <c r="H1374">
        <v>-67.9876</v>
      </c>
      <c r="I1374">
        <v>182</v>
      </c>
    </row>
    <row r="1375" spans="7:9">
      <c r="G1375">
        <v>43.832500000000003</v>
      </c>
      <c r="H1375">
        <v>-70.064499999999896</v>
      </c>
      <c r="I1375">
        <v>15</v>
      </c>
    </row>
    <row r="1376" spans="7:9">
      <c r="G1376">
        <v>46.654699999999899</v>
      </c>
      <c r="H1376">
        <v>-68.008899999999898</v>
      </c>
      <c r="I1376">
        <v>186</v>
      </c>
    </row>
    <row r="1377" spans="7:9">
      <c r="G1377">
        <v>44.377200000000002</v>
      </c>
      <c r="H1377">
        <v>-68.260800000000003</v>
      </c>
      <c r="I1377">
        <v>150</v>
      </c>
    </row>
    <row r="1378" spans="7:9">
      <c r="G1378">
        <v>44.408299999999898</v>
      </c>
      <c r="H1378">
        <v>-68.246099999999899</v>
      </c>
      <c r="I1378">
        <v>37</v>
      </c>
    </row>
    <row r="1379" spans="7:9">
      <c r="G1379">
        <v>39.408900000000003</v>
      </c>
      <c r="H1379">
        <v>-76.9953</v>
      </c>
      <c r="I1379">
        <v>172</v>
      </c>
    </row>
    <row r="1380" spans="7:9">
      <c r="G1380">
        <v>39.640500000000003</v>
      </c>
      <c r="H1380">
        <v>-77.493300000000005</v>
      </c>
      <c r="I1380">
        <v>464</v>
      </c>
    </row>
    <row r="1381" spans="7:9">
      <c r="G1381">
        <v>39.705300000000001</v>
      </c>
      <c r="H1381">
        <v>-79.012200000000007</v>
      </c>
      <c r="I1381">
        <v>769</v>
      </c>
    </row>
    <row r="1382" spans="7:9">
      <c r="G1382">
        <v>38.9131</v>
      </c>
      <c r="H1382">
        <v>-76.152500000000003</v>
      </c>
      <c r="I1382">
        <v>6</v>
      </c>
    </row>
    <row r="1383" spans="7:9">
      <c r="G1383">
        <v>37.9925</v>
      </c>
      <c r="H1383">
        <v>-76.034499999999895</v>
      </c>
      <c r="I1383">
        <v>2</v>
      </c>
    </row>
    <row r="1384" spans="7:9">
      <c r="G1384">
        <v>38.252800000000001</v>
      </c>
      <c r="H1384">
        <v>-75.152900000000002</v>
      </c>
      <c r="I1384">
        <v>2</v>
      </c>
    </row>
    <row r="1385" spans="7:9">
      <c r="G1385">
        <v>39.027999999999899</v>
      </c>
      <c r="H1385">
        <v>-76.817099999999897</v>
      </c>
      <c r="I1385">
        <v>46</v>
      </c>
    </row>
    <row r="1386" spans="7:9">
      <c r="G1386">
        <v>41.9758</v>
      </c>
      <c r="H1386">
        <v>-70.024699999999896</v>
      </c>
      <c r="I1386">
        <v>41</v>
      </c>
    </row>
    <row r="1387" spans="7:9">
      <c r="G1387">
        <v>42.392499999999899</v>
      </c>
      <c r="H1387">
        <v>-72.344399999999894</v>
      </c>
      <c r="I1387">
        <v>306</v>
      </c>
    </row>
    <row r="1388" spans="7:9">
      <c r="G1388">
        <v>42.383899999999898</v>
      </c>
      <c r="H1388">
        <v>-71.214699999999894</v>
      </c>
      <c r="I1388">
        <v>18</v>
      </c>
    </row>
    <row r="1389" spans="7:9">
      <c r="G1389">
        <v>45.5608</v>
      </c>
      <c r="H1389">
        <v>-84.678299999999894</v>
      </c>
      <c r="I1389">
        <v>238</v>
      </c>
    </row>
    <row r="1390" spans="7:9">
      <c r="G1390">
        <v>47.226900000000001</v>
      </c>
      <c r="H1390">
        <v>-88.630799999999894</v>
      </c>
      <c r="I1390">
        <v>193</v>
      </c>
    </row>
    <row r="1391" spans="7:9">
      <c r="G1391">
        <v>47.915300000000002</v>
      </c>
      <c r="H1391">
        <v>-89.152500000000003</v>
      </c>
      <c r="I1391">
        <v>216</v>
      </c>
    </row>
    <row r="1392" spans="7:9">
      <c r="G1392">
        <v>42.4102999999999</v>
      </c>
      <c r="H1392">
        <v>-85.392799999999895</v>
      </c>
      <c r="I1392">
        <v>288</v>
      </c>
    </row>
    <row r="1393" spans="7:9">
      <c r="G1393">
        <v>45.0289</v>
      </c>
      <c r="H1393">
        <v>-85.629199999999898</v>
      </c>
      <c r="I1393">
        <v>209</v>
      </c>
    </row>
    <row r="1394" spans="7:9">
      <c r="G1394">
        <v>46.287500000000001</v>
      </c>
      <c r="H1394">
        <v>-85.954099999999897</v>
      </c>
      <c r="I1394">
        <v>216</v>
      </c>
    </row>
    <row r="1395" spans="7:9">
      <c r="G1395">
        <v>43.613500000000002</v>
      </c>
      <c r="H1395">
        <v>-83.359899999999897</v>
      </c>
      <c r="I1395">
        <v>201</v>
      </c>
    </row>
    <row r="1396" spans="7:9">
      <c r="G1396">
        <v>42.416400000000003</v>
      </c>
      <c r="H1396">
        <v>-83.901899999999898</v>
      </c>
      <c r="I1396">
        <v>267</v>
      </c>
    </row>
    <row r="1397" spans="7:9">
      <c r="G1397">
        <v>44.224200000000003</v>
      </c>
      <c r="H1397">
        <v>-85.818600000000004</v>
      </c>
      <c r="I1397">
        <v>292</v>
      </c>
    </row>
    <row r="1398" spans="7:9">
      <c r="G1398">
        <v>48.057499999999898</v>
      </c>
      <c r="H1398">
        <v>-88.634200000000007</v>
      </c>
      <c r="I1398">
        <v>201</v>
      </c>
    </row>
    <row r="1399" spans="7:9">
      <c r="G1399">
        <v>46.3721999999999</v>
      </c>
      <c r="H1399">
        <v>-84.743399999999895</v>
      </c>
      <c r="I1399">
        <v>262</v>
      </c>
    </row>
    <row r="1400" spans="7:9">
      <c r="G1400">
        <v>47.104700000000001</v>
      </c>
      <c r="H1400">
        <v>-88.551400000000001</v>
      </c>
      <c r="I1400">
        <v>277</v>
      </c>
    </row>
    <row r="1401" spans="7:9">
      <c r="G1401">
        <v>45.401699999999899</v>
      </c>
      <c r="H1401">
        <v>-93.203100000000006</v>
      </c>
      <c r="I1401">
        <v>280</v>
      </c>
    </row>
    <row r="1402" spans="7:9">
      <c r="G1402">
        <v>46.713099999999898</v>
      </c>
      <c r="H1402">
        <v>-92.510800000000003</v>
      </c>
      <c r="I1402">
        <v>390</v>
      </c>
    </row>
    <row r="1403" spans="7:9">
      <c r="G1403">
        <v>47.847200000000001</v>
      </c>
      <c r="H1403">
        <v>-89.962500000000006</v>
      </c>
      <c r="I1403">
        <v>224</v>
      </c>
    </row>
    <row r="1404" spans="7:9">
      <c r="G1404">
        <v>47.531100000000002</v>
      </c>
      <c r="H1404">
        <v>-93.468599999999896</v>
      </c>
      <c r="I1404">
        <v>431</v>
      </c>
    </row>
    <row r="1405" spans="7:9">
      <c r="G1405">
        <v>47.946399999999898</v>
      </c>
      <c r="H1405">
        <v>-91.496099999999899</v>
      </c>
      <c r="I1405">
        <v>524</v>
      </c>
    </row>
    <row r="1406" spans="7:9">
      <c r="G1406">
        <v>46.249400000000001</v>
      </c>
      <c r="H1406">
        <v>-94.497200000000007</v>
      </c>
      <c r="I1406">
        <v>410</v>
      </c>
    </row>
    <row r="1407" spans="7:9">
      <c r="G1407">
        <v>44.236899999999899</v>
      </c>
      <c r="H1407">
        <v>-95.301000000000002</v>
      </c>
      <c r="I1407">
        <v>343</v>
      </c>
    </row>
    <row r="1408" spans="7:9">
      <c r="G1408">
        <v>46.120800000000003</v>
      </c>
      <c r="H1408">
        <v>-93.004199999999898</v>
      </c>
      <c r="I1408">
        <v>337</v>
      </c>
    </row>
    <row r="1409" spans="7:9">
      <c r="G1409">
        <v>48.412799999999898</v>
      </c>
      <c r="H1409">
        <v>-92.8292</v>
      </c>
      <c r="I1409">
        <v>429</v>
      </c>
    </row>
    <row r="1410" spans="7:9">
      <c r="G1410">
        <v>47.387500000000003</v>
      </c>
      <c r="H1410">
        <v>-91.195800000000006</v>
      </c>
      <c r="I1410">
        <v>351</v>
      </c>
    </row>
    <row r="1411" spans="7:9">
      <c r="G1411">
        <v>32.306899999999899</v>
      </c>
      <c r="H1411">
        <v>-90.318600000000004</v>
      </c>
      <c r="I1411">
        <v>86</v>
      </c>
    </row>
    <row r="1412" spans="7:9">
      <c r="G1412">
        <v>32.334400000000002</v>
      </c>
      <c r="H1412">
        <v>-88.745000000000005</v>
      </c>
      <c r="I1412">
        <v>89</v>
      </c>
    </row>
    <row r="1413" spans="7:9">
      <c r="G1413">
        <v>32.326900000000002</v>
      </c>
      <c r="H1413">
        <v>-89.208600000000004</v>
      </c>
      <c r="I1413">
        <v>115</v>
      </c>
    </row>
    <row r="1414" spans="7:9">
      <c r="G1414">
        <v>34.002499999999898</v>
      </c>
      <c r="H1414">
        <v>-89.799300000000002</v>
      </c>
      <c r="I1414">
        <v>134</v>
      </c>
    </row>
    <row r="1415" spans="7:9">
      <c r="G1415">
        <v>38.753599999999899</v>
      </c>
      <c r="H1415">
        <v>-92.198899999999895</v>
      </c>
      <c r="I1415">
        <v>239</v>
      </c>
    </row>
    <row r="1416" spans="7:9">
      <c r="G1416">
        <v>36.910800000000002</v>
      </c>
      <c r="H1416">
        <v>-90.318600000000004</v>
      </c>
      <c r="I1416">
        <v>154</v>
      </c>
    </row>
    <row r="1417" spans="7:9">
      <c r="G1417">
        <v>38.518500000000003</v>
      </c>
      <c r="H1417">
        <v>-90.565200000000004</v>
      </c>
      <c r="I1417">
        <v>174</v>
      </c>
    </row>
    <row r="1418" spans="7:9">
      <c r="G1418">
        <v>37.398600000000002</v>
      </c>
      <c r="H1418">
        <v>-93.042500000000004</v>
      </c>
      <c r="I1418">
        <v>415</v>
      </c>
    </row>
    <row r="1419" spans="7:9">
      <c r="G1419">
        <v>45.568600000000004</v>
      </c>
      <c r="H1419">
        <v>-107.4375</v>
      </c>
      <c r="I1419">
        <v>957</v>
      </c>
    </row>
    <row r="1420" spans="7:9">
      <c r="G1420">
        <v>48.510300000000001</v>
      </c>
      <c r="H1420">
        <v>-113.9958</v>
      </c>
      <c r="I1420">
        <v>980</v>
      </c>
    </row>
    <row r="1421" spans="7:9">
      <c r="G1421">
        <v>46.4849999999999</v>
      </c>
      <c r="H1421">
        <v>-112.0647</v>
      </c>
      <c r="I1421">
        <v>1448</v>
      </c>
    </row>
    <row r="1422" spans="7:9">
      <c r="G1422">
        <v>48.488599999999899</v>
      </c>
      <c r="H1422">
        <v>-105.208299999999</v>
      </c>
      <c r="I1422">
        <v>806</v>
      </c>
    </row>
    <row r="1423" spans="7:9">
      <c r="G1423">
        <v>48.31</v>
      </c>
      <c r="H1423">
        <v>-105.099999999999</v>
      </c>
      <c r="I1423">
        <v>634</v>
      </c>
    </row>
    <row r="1424" spans="7:9">
      <c r="G1424">
        <v>45.691699999999898</v>
      </c>
      <c r="H1424">
        <v>-113.965599999999</v>
      </c>
      <c r="I1424">
        <v>2414</v>
      </c>
    </row>
    <row r="1425" spans="7:9">
      <c r="G1425">
        <v>48.499200000000002</v>
      </c>
      <c r="H1425">
        <v>-109.7975</v>
      </c>
      <c r="I1425">
        <v>815</v>
      </c>
    </row>
    <row r="1426" spans="7:9">
      <c r="G1426">
        <v>48.741100000000003</v>
      </c>
      <c r="H1426">
        <v>-113.43</v>
      </c>
      <c r="I1426">
        <v>1391</v>
      </c>
    </row>
    <row r="1427" spans="7:9">
      <c r="G1427">
        <v>41.1527999999999</v>
      </c>
      <c r="H1427">
        <v>-96.491200000000006</v>
      </c>
      <c r="I1427">
        <v>352</v>
      </c>
    </row>
    <row r="1428" spans="7:9">
      <c r="G1428">
        <v>41.059199999999898</v>
      </c>
      <c r="H1428">
        <v>-100.746399999999</v>
      </c>
      <c r="I1428">
        <v>919</v>
      </c>
    </row>
    <row r="1429" spans="7:9">
      <c r="G1429">
        <v>36.135800000000003</v>
      </c>
      <c r="H1429">
        <v>-115.4256</v>
      </c>
      <c r="I1429">
        <v>1137</v>
      </c>
    </row>
    <row r="1430" spans="7:9">
      <c r="G1430">
        <v>41.2852999999999</v>
      </c>
      <c r="H1430">
        <v>-115.8522</v>
      </c>
      <c r="I1430">
        <v>1872</v>
      </c>
    </row>
    <row r="1431" spans="7:9">
      <c r="G1431">
        <v>38.7991999999999</v>
      </c>
      <c r="H1431">
        <v>-119.2567</v>
      </c>
      <c r="I1431">
        <v>1501</v>
      </c>
    </row>
    <row r="1432" spans="7:9">
      <c r="G1432">
        <v>39.005000000000003</v>
      </c>
      <c r="H1432">
        <v>-114.2158</v>
      </c>
      <c r="I1432">
        <v>2067</v>
      </c>
    </row>
    <row r="1433" spans="7:9">
      <c r="G1433">
        <v>43.943300000000001</v>
      </c>
      <c r="H1433">
        <v>-71.7029</v>
      </c>
      <c r="I1433">
        <v>250</v>
      </c>
    </row>
    <row r="1434" spans="7:9">
      <c r="G1434">
        <v>39.4727999999999</v>
      </c>
      <c r="H1434">
        <v>-74.436899999999895</v>
      </c>
      <c r="I1434">
        <v>2</v>
      </c>
    </row>
    <row r="1435" spans="7:9">
      <c r="G1435">
        <v>40.345599999999898</v>
      </c>
      <c r="H1435">
        <v>-74.616900000000001</v>
      </c>
      <c r="I1435">
        <v>37</v>
      </c>
    </row>
    <row r="1436" spans="7:9">
      <c r="G1436">
        <v>40.315399999999897</v>
      </c>
      <c r="H1436">
        <v>-74.8536</v>
      </c>
      <c r="I1436">
        <v>72</v>
      </c>
    </row>
    <row r="1437" spans="7:9">
      <c r="G1437">
        <v>33.220300000000002</v>
      </c>
      <c r="H1437">
        <v>-108.2347</v>
      </c>
      <c r="I1437">
        <v>1772</v>
      </c>
    </row>
    <row r="1438" spans="7:9">
      <c r="G1438">
        <v>35.781700000000001</v>
      </c>
      <c r="H1438">
        <v>-106.2675</v>
      </c>
      <c r="I1438">
        <v>1998</v>
      </c>
    </row>
    <row r="1439" spans="7:9">
      <c r="G1439">
        <v>32.909399999999899</v>
      </c>
      <c r="H1439">
        <v>-105.4706</v>
      </c>
      <c r="I1439">
        <v>2009</v>
      </c>
    </row>
    <row r="1440" spans="7:9">
      <c r="G1440">
        <v>36.040799999999898</v>
      </c>
      <c r="H1440">
        <v>-106.9714</v>
      </c>
      <c r="I1440">
        <v>2124</v>
      </c>
    </row>
    <row r="1441" spans="7:9">
      <c r="G1441">
        <v>36.779000000000003</v>
      </c>
      <c r="H1441">
        <v>-103.98090000000001</v>
      </c>
      <c r="I1441">
        <v>2205</v>
      </c>
    </row>
    <row r="1442" spans="7:9">
      <c r="G1442">
        <v>42.228000000000002</v>
      </c>
      <c r="H1442">
        <v>-77.8018</v>
      </c>
      <c r="I1442">
        <v>663</v>
      </c>
    </row>
    <row r="1443" spans="7:9">
      <c r="G1443">
        <v>42.733899999999899</v>
      </c>
      <c r="H1443">
        <v>-76.659700000000001</v>
      </c>
      <c r="I1443">
        <v>249</v>
      </c>
    </row>
    <row r="1444" spans="7:9">
      <c r="G1444">
        <v>42.299399999999899</v>
      </c>
      <c r="H1444">
        <v>-79.3964</v>
      </c>
      <c r="I1444">
        <v>488</v>
      </c>
    </row>
    <row r="1445" spans="7:9">
      <c r="G1445">
        <v>42.378300000000003</v>
      </c>
      <c r="H1445">
        <v>-73.502799999999894</v>
      </c>
      <c r="I1445">
        <v>406</v>
      </c>
    </row>
    <row r="1446" spans="7:9">
      <c r="G1446">
        <v>43.973100000000002</v>
      </c>
      <c r="H1446">
        <v>-74.223100000000002</v>
      </c>
      <c r="I1446">
        <v>500</v>
      </c>
    </row>
    <row r="1447" spans="7:9">
      <c r="G1447">
        <v>44.9236</v>
      </c>
      <c r="H1447">
        <v>-74.474400000000003</v>
      </c>
      <c r="I1447">
        <v>66</v>
      </c>
    </row>
    <row r="1448" spans="7:9">
      <c r="G1448">
        <v>43.788800000000002</v>
      </c>
      <c r="H1448">
        <v>-74.849199999999897</v>
      </c>
      <c r="I1448">
        <v>558</v>
      </c>
    </row>
    <row r="1449" spans="7:9">
      <c r="G1449">
        <v>41.35</v>
      </c>
      <c r="H1449">
        <v>-74.039400000000001</v>
      </c>
      <c r="I1449">
        <v>186</v>
      </c>
    </row>
    <row r="1450" spans="7:9">
      <c r="G1450">
        <v>43.5261</v>
      </c>
      <c r="H1450">
        <v>-75.947199999999896</v>
      </c>
      <c r="I1450">
        <v>245</v>
      </c>
    </row>
    <row r="1451" spans="7:9">
      <c r="G1451">
        <v>42.106400000000001</v>
      </c>
      <c r="H1451">
        <v>-77.535799999999895</v>
      </c>
      <c r="I1451">
        <v>634</v>
      </c>
    </row>
    <row r="1452" spans="7:9">
      <c r="G1452">
        <v>41.993600000000001</v>
      </c>
      <c r="H1452">
        <v>-74.503100000000003</v>
      </c>
      <c r="I1452">
        <v>634</v>
      </c>
    </row>
    <row r="1453" spans="7:9">
      <c r="G1453">
        <v>41.034700000000001</v>
      </c>
      <c r="H1453">
        <v>-72.3890999999999</v>
      </c>
      <c r="I1453">
        <v>1</v>
      </c>
    </row>
    <row r="1454" spans="7:9">
      <c r="G1454">
        <v>44.393300000000004</v>
      </c>
      <c r="H1454">
        <v>-73.859399999999894</v>
      </c>
      <c r="I1454">
        <v>610</v>
      </c>
    </row>
    <row r="1455" spans="7:9">
      <c r="G1455">
        <v>41.351100000000002</v>
      </c>
      <c r="H1455">
        <v>-74.048400000000001</v>
      </c>
      <c r="I1455">
        <v>201</v>
      </c>
    </row>
    <row r="1456" spans="7:9">
      <c r="G1456">
        <v>36.1325</v>
      </c>
      <c r="H1456">
        <v>-77.1708</v>
      </c>
      <c r="I1456">
        <v>22</v>
      </c>
    </row>
    <row r="1457" spans="7:9">
      <c r="G1457">
        <v>34.884599999999899</v>
      </c>
      <c r="H1457">
        <v>-76.6206999999999</v>
      </c>
      <c r="I1457">
        <v>2</v>
      </c>
    </row>
    <row r="1458" spans="7:9">
      <c r="G1458">
        <v>35.902500000000003</v>
      </c>
      <c r="H1458">
        <v>-78.87</v>
      </c>
      <c r="I1458">
        <v>99</v>
      </c>
    </row>
    <row r="1459" spans="7:9">
      <c r="G1459">
        <v>35.060499999999898</v>
      </c>
      <c r="H1459">
        <v>-83.430499999999896</v>
      </c>
      <c r="I1459">
        <v>686</v>
      </c>
    </row>
    <row r="1460" spans="7:9">
      <c r="G1460">
        <v>34.825000000000003</v>
      </c>
      <c r="H1460">
        <v>-77.322800000000001</v>
      </c>
      <c r="I1460">
        <v>14</v>
      </c>
    </row>
    <row r="1461" spans="7:9">
      <c r="G1461">
        <v>35.8964</v>
      </c>
      <c r="H1461">
        <v>-78.860600000000005</v>
      </c>
      <c r="I1461">
        <v>94</v>
      </c>
    </row>
    <row r="1462" spans="7:9">
      <c r="G1462">
        <v>35.697000000000003</v>
      </c>
      <c r="H1462">
        <v>-80.622500000000002</v>
      </c>
      <c r="I1462">
        <v>219</v>
      </c>
    </row>
    <row r="1463" spans="7:9">
      <c r="G1463">
        <v>35.025799999999897</v>
      </c>
      <c r="H1463">
        <v>-78.278300000000002</v>
      </c>
      <c r="I1463">
        <v>41</v>
      </c>
    </row>
    <row r="1464" spans="7:9">
      <c r="G1464">
        <v>34.970500000000001</v>
      </c>
      <c r="H1464">
        <v>-79.528099999999895</v>
      </c>
      <c r="I1464">
        <v>132</v>
      </c>
    </row>
    <row r="1465" spans="7:9">
      <c r="G1465">
        <v>35.7288</v>
      </c>
      <c r="H1465">
        <v>-78.6801999999999</v>
      </c>
      <c r="I1465">
        <v>120</v>
      </c>
    </row>
    <row r="1466" spans="7:9">
      <c r="G1466">
        <v>35.735300000000002</v>
      </c>
      <c r="H1466">
        <v>-82.286100000000005</v>
      </c>
      <c r="I1466">
        <v>1987</v>
      </c>
    </row>
    <row r="1467" spans="7:9">
      <c r="G1467">
        <v>36.200000000000003</v>
      </c>
      <c r="H1467">
        <v>-81.7</v>
      </c>
      <c r="I1467">
        <v>1100</v>
      </c>
    </row>
    <row r="1468" spans="7:9">
      <c r="G1468">
        <v>46.8947</v>
      </c>
      <c r="H1468">
        <v>-103.3777</v>
      </c>
      <c r="I1468">
        <v>841</v>
      </c>
    </row>
    <row r="1469" spans="7:9">
      <c r="G1469">
        <v>47.601399999999899</v>
      </c>
      <c r="H1469">
        <v>-103.2642</v>
      </c>
      <c r="I1469">
        <v>611</v>
      </c>
    </row>
    <row r="1470" spans="7:9">
      <c r="G1470">
        <v>48.781999999999897</v>
      </c>
      <c r="H1470">
        <v>-97.754599999999897</v>
      </c>
      <c r="I1470">
        <v>306</v>
      </c>
    </row>
    <row r="1471" spans="7:9">
      <c r="G1471">
        <v>47.124699999999898</v>
      </c>
      <c r="H1471">
        <v>-99.238100000000003</v>
      </c>
      <c r="I1471">
        <v>578</v>
      </c>
    </row>
    <row r="1472" spans="7:9">
      <c r="G1472">
        <v>39.530900000000003</v>
      </c>
      <c r="H1472">
        <v>-84.723799999999898</v>
      </c>
      <c r="I1472">
        <v>284</v>
      </c>
    </row>
    <row r="1473" spans="7:9">
      <c r="G1473">
        <v>40.550199999999897</v>
      </c>
      <c r="H1473">
        <v>-82.998199999999898</v>
      </c>
      <c r="I1473">
        <v>303</v>
      </c>
    </row>
    <row r="1474" spans="7:9">
      <c r="G1474">
        <v>40.3554999999999</v>
      </c>
      <c r="H1474">
        <v>-83.066100000000006</v>
      </c>
      <c r="I1474">
        <v>285</v>
      </c>
    </row>
    <row r="1475" spans="7:9">
      <c r="G1475">
        <v>39.7928</v>
      </c>
      <c r="H1475">
        <v>-81.531099999999896</v>
      </c>
      <c r="I1475">
        <v>276</v>
      </c>
    </row>
    <row r="1476" spans="7:9">
      <c r="G1476">
        <v>39.6358999999999</v>
      </c>
      <c r="H1476">
        <v>-83.260599999999897</v>
      </c>
      <c r="I1476">
        <v>267</v>
      </c>
    </row>
    <row r="1477" spans="7:9">
      <c r="G1477">
        <v>40.782200000000003</v>
      </c>
      <c r="H1477">
        <v>-81.92</v>
      </c>
      <c r="I1477">
        <v>308</v>
      </c>
    </row>
    <row r="1478" spans="7:9">
      <c r="G1478">
        <v>36.805300000000003</v>
      </c>
      <c r="H1478">
        <v>-98.200599999999895</v>
      </c>
      <c r="I1478">
        <v>345</v>
      </c>
    </row>
    <row r="1479" spans="7:9">
      <c r="G1479">
        <v>36.348100000000002</v>
      </c>
      <c r="H1479">
        <v>-94.823899999999895</v>
      </c>
      <c r="I1479">
        <v>243</v>
      </c>
    </row>
    <row r="1480" spans="7:9">
      <c r="G1480">
        <v>34.979999999999897</v>
      </c>
      <c r="H1480">
        <v>-97.5214</v>
      </c>
      <c r="I1480">
        <v>331</v>
      </c>
    </row>
    <row r="1481" spans="7:9">
      <c r="G1481">
        <v>34.529699999999899</v>
      </c>
      <c r="H1481">
        <v>-95.353099999999898</v>
      </c>
      <c r="I1481">
        <v>349</v>
      </c>
    </row>
    <row r="1482" spans="7:9">
      <c r="G1482">
        <v>36.590800000000002</v>
      </c>
      <c r="H1482">
        <v>-101.61750000000001</v>
      </c>
      <c r="I1482">
        <v>999</v>
      </c>
    </row>
    <row r="1483" spans="7:9">
      <c r="G1483">
        <v>35.751399999999897</v>
      </c>
      <c r="H1483">
        <v>-94.671700000000001</v>
      </c>
      <c r="I1483">
        <v>304</v>
      </c>
    </row>
    <row r="1484" spans="7:9">
      <c r="G1484">
        <v>44.385599999999897</v>
      </c>
      <c r="H1484">
        <v>-123.6153</v>
      </c>
      <c r="I1484">
        <v>104</v>
      </c>
    </row>
    <row r="1485" spans="7:9">
      <c r="G1485">
        <v>42.6678</v>
      </c>
      <c r="H1485">
        <v>-122.6831</v>
      </c>
      <c r="I1485">
        <v>475</v>
      </c>
    </row>
    <row r="1486" spans="7:9">
      <c r="G1486">
        <v>43.121699999999898</v>
      </c>
      <c r="H1486">
        <v>-121.0578</v>
      </c>
      <c r="I1486">
        <v>1336</v>
      </c>
    </row>
    <row r="1487" spans="7:9">
      <c r="G1487">
        <v>44.213299999999897</v>
      </c>
      <c r="H1487">
        <v>-122.2533</v>
      </c>
      <c r="I1487">
        <v>436</v>
      </c>
    </row>
    <row r="1488" spans="7:9">
      <c r="G1488">
        <v>43.8994</v>
      </c>
      <c r="H1488">
        <v>-117.4269</v>
      </c>
      <c r="I1488">
        <v>904</v>
      </c>
    </row>
    <row r="1489" spans="7:9">
      <c r="G1489">
        <v>45.689999999999898</v>
      </c>
      <c r="H1489">
        <v>-118.8378</v>
      </c>
      <c r="I1489">
        <v>452</v>
      </c>
    </row>
    <row r="1490" spans="7:9">
      <c r="G1490">
        <v>45.224400000000003</v>
      </c>
      <c r="H1490">
        <v>-118.511399999999</v>
      </c>
      <c r="I1490">
        <v>1253</v>
      </c>
    </row>
    <row r="1491" spans="7:9">
      <c r="G1491">
        <v>44.634700000000002</v>
      </c>
      <c r="H1491">
        <v>-123.19</v>
      </c>
      <c r="I1491">
        <v>69</v>
      </c>
    </row>
    <row r="1492" spans="7:9">
      <c r="G1492">
        <v>45.449199999999898</v>
      </c>
      <c r="H1492">
        <v>-122.1533</v>
      </c>
      <c r="I1492">
        <v>267</v>
      </c>
    </row>
    <row r="1493" spans="7:9">
      <c r="G1493">
        <v>44.626399999999897</v>
      </c>
      <c r="H1493">
        <v>-123.2139</v>
      </c>
      <c r="I1493">
        <v>69</v>
      </c>
    </row>
    <row r="1494" spans="7:9">
      <c r="G1494">
        <v>39.923099999999899</v>
      </c>
      <c r="H1494">
        <v>-77.3078</v>
      </c>
      <c r="I1494">
        <v>269</v>
      </c>
    </row>
    <row r="1495" spans="7:9">
      <c r="G1495">
        <v>41.4133</v>
      </c>
      <c r="H1495">
        <v>-77.6938999999999</v>
      </c>
      <c r="I1495">
        <v>273</v>
      </c>
    </row>
    <row r="1496" spans="7:9">
      <c r="G1496">
        <v>41.5977999999999</v>
      </c>
      <c r="H1496">
        <v>-78.767499999999899</v>
      </c>
      <c r="I1496">
        <v>618</v>
      </c>
    </row>
    <row r="1497" spans="7:9">
      <c r="G1497">
        <v>40.657499999999899</v>
      </c>
      <c r="H1497">
        <v>-77.939700000000002</v>
      </c>
      <c r="I1497">
        <v>287</v>
      </c>
    </row>
    <row r="1498" spans="7:9">
      <c r="G1498">
        <v>39.99</v>
      </c>
      <c r="H1498">
        <v>-76.386200000000002</v>
      </c>
      <c r="I1498">
        <v>85</v>
      </c>
    </row>
    <row r="1499" spans="7:9">
      <c r="G1499">
        <v>41.327300000000001</v>
      </c>
      <c r="H1499">
        <v>-74.819900000000004</v>
      </c>
      <c r="I1499">
        <v>212</v>
      </c>
    </row>
    <row r="1500" spans="7:9">
      <c r="G1500">
        <v>18.320599999999899</v>
      </c>
      <c r="H1500">
        <v>-65.819999999999894</v>
      </c>
      <c r="I1500">
        <v>380</v>
      </c>
    </row>
    <row r="1501" spans="7:9">
      <c r="G1501">
        <v>32.941899999999897</v>
      </c>
      <c r="H1501">
        <v>-79.659099999999896</v>
      </c>
      <c r="I1501">
        <v>3</v>
      </c>
    </row>
    <row r="1502" spans="7:9">
      <c r="G1502">
        <v>33.539400000000001</v>
      </c>
      <c r="H1502">
        <v>-80.435000000000002</v>
      </c>
      <c r="I1502">
        <v>24</v>
      </c>
    </row>
    <row r="1503" spans="7:9">
      <c r="G1503">
        <v>32.5992999999999</v>
      </c>
      <c r="H1503">
        <v>-80.455399999999898</v>
      </c>
      <c r="I1503">
        <v>1</v>
      </c>
    </row>
    <row r="1504" spans="7:9">
      <c r="G1504">
        <v>33.349400000000003</v>
      </c>
      <c r="H1504">
        <v>-79.192700000000002</v>
      </c>
      <c r="I1504">
        <v>1</v>
      </c>
    </row>
    <row r="1505" spans="7:9">
      <c r="G1505">
        <v>34.6238999999999</v>
      </c>
      <c r="H1505">
        <v>-82.734200000000001</v>
      </c>
      <c r="I1505">
        <v>256</v>
      </c>
    </row>
    <row r="1506" spans="7:9">
      <c r="G1506">
        <v>32.750799999999899</v>
      </c>
      <c r="H1506">
        <v>-79.897499999999894</v>
      </c>
      <c r="I1506">
        <v>2</v>
      </c>
    </row>
    <row r="1507" spans="7:9">
      <c r="G1507">
        <v>44.3842</v>
      </c>
      <c r="H1507">
        <v>-98.220600000000005</v>
      </c>
      <c r="I1507">
        <v>390</v>
      </c>
    </row>
    <row r="1508" spans="7:9">
      <c r="G1508">
        <v>43.557699999999897</v>
      </c>
      <c r="H1508">
        <v>-103.48350000000001</v>
      </c>
      <c r="I1508">
        <v>1311</v>
      </c>
    </row>
    <row r="1509" spans="7:9">
      <c r="G1509">
        <v>43.946100000000001</v>
      </c>
      <c r="H1509">
        <v>-101.8552</v>
      </c>
      <c r="I1509">
        <v>733</v>
      </c>
    </row>
    <row r="1510" spans="7:9">
      <c r="G1510">
        <v>44.354999999999897</v>
      </c>
      <c r="H1510">
        <v>-98.291700000000006</v>
      </c>
      <c r="I1510">
        <v>398</v>
      </c>
    </row>
    <row r="1511" spans="7:9">
      <c r="G1511">
        <v>35.961399999999898</v>
      </c>
      <c r="H1511">
        <v>-84.287199999999899</v>
      </c>
      <c r="I1511">
        <v>341</v>
      </c>
    </row>
    <row r="1512" spans="7:9">
      <c r="G1512">
        <v>36.469200000000001</v>
      </c>
      <c r="H1512">
        <v>-83.827200000000005</v>
      </c>
      <c r="I1512">
        <v>361</v>
      </c>
    </row>
    <row r="1513" spans="7:9">
      <c r="G1513">
        <v>35.664499999999897</v>
      </c>
      <c r="H1513">
        <v>-83.5902999999999</v>
      </c>
      <c r="I1513">
        <v>640</v>
      </c>
    </row>
    <row r="1514" spans="7:9">
      <c r="G1514">
        <v>35.467799999999897</v>
      </c>
      <c r="H1514">
        <v>-89.158600000000007</v>
      </c>
      <c r="I1514">
        <v>107</v>
      </c>
    </row>
    <row r="1515" spans="7:9">
      <c r="G1515">
        <v>35.182499999999898</v>
      </c>
      <c r="H1515">
        <v>-87.196399999999898</v>
      </c>
      <c r="I1515">
        <v>302</v>
      </c>
    </row>
    <row r="1516" spans="7:9">
      <c r="G1516">
        <v>35.284700000000001</v>
      </c>
      <c r="H1516">
        <v>-86.903300000000002</v>
      </c>
      <c r="I1516">
        <v>244</v>
      </c>
    </row>
    <row r="1517" spans="7:9">
      <c r="G1517">
        <v>33.957799999999899</v>
      </c>
      <c r="H1517">
        <v>-102.7761</v>
      </c>
      <c r="I1517">
        <v>1143</v>
      </c>
    </row>
    <row r="1518" spans="7:9">
      <c r="G1518">
        <v>28.4666999999999</v>
      </c>
      <c r="H1518">
        <v>-97.706900000000005</v>
      </c>
      <c r="I1518">
        <v>82</v>
      </c>
    </row>
    <row r="1519" spans="7:9">
      <c r="G1519">
        <v>29.3021999999999</v>
      </c>
      <c r="H1519">
        <v>-103.1772</v>
      </c>
      <c r="I1519">
        <v>1056</v>
      </c>
    </row>
    <row r="1520" spans="7:9">
      <c r="G1520">
        <v>29.6614</v>
      </c>
      <c r="H1520">
        <v>-96.2593999999999</v>
      </c>
      <c r="I1520">
        <v>54</v>
      </c>
    </row>
    <row r="1521" spans="7:9">
      <c r="G1521">
        <v>30.261399999999899</v>
      </c>
      <c r="H1521">
        <v>-100.55500000000001</v>
      </c>
      <c r="I1521">
        <v>690</v>
      </c>
    </row>
    <row r="1522" spans="7:9">
      <c r="G1522">
        <v>33.9241999999999</v>
      </c>
      <c r="H1522">
        <v>-100.046899999999</v>
      </c>
      <c r="I1522">
        <v>489</v>
      </c>
    </row>
    <row r="1523" spans="7:9">
      <c r="G1523">
        <v>32.378599999999899</v>
      </c>
      <c r="H1523">
        <v>-94.711699999999894</v>
      </c>
      <c r="I1523">
        <v>103</v>
      </c>
    </row>
    <row r="1524" spans="7:9">
      <c r="G1524">
        <v>31.908300000000001</v>
      </c>
      <c r="H1524">
        <v>-104.8028</v>
      </c>
      <c r="I1524">
        <v>1734</v>
      </c>
    </row>
    <row r="1525" spans="7:9">
      <c r="G1525">
        <v>31.560500000000001</v>
      </c>
      <c r="H1525">
        <v>-94.860799999999898</v>
      </c>
      <c r="I1525">
        <v>84</v>
      </c>
    </row>
    <row r="1526" spans="7:9">
      <c r="G1526">
        <v>27.712499999999899</v>
      </c>
      <c r="H1526">
        <v>-97.329099999999897</v>
      </c>
      <c r="I1526">
        <v>5</v>
      </c>
    </row>
    <row r="1527" spans="7:9">
      <c r="G1527">
        <v>34.880000000000003</v>
      </c>
      <c r="H1527">
        <v>-101.66500000000001</v>
      </c>
      <c r="I1527">
        <v>1057</v>
      </c>
    </row>
    <row r="1528" spans="7:9">
      <c r="G1528">
        <v>33.2732999999999</v>
      </c>
      <c r="H1528">
        <v>-99.2152999999999</v>
      </c>
      <c r="I1528">
        <v>425</v>
      </c>
    </row>
    <row r="1529" spans="7:9">
      <c r="G1529">
        <v>28.845300000000002</v>
      </c>
      <c r="H1529">
        <v>-96.920299999999898</v>
      </c>
      <c r="I1529">
        <v>31</v>
      </c>
    </row>
    <row r="1530" spans="7:9">
      <c r="G1530">
        <v>33.3917</v>
      </c>
      <c r="H1530">
        <v>-97.639700000000005</v>
      </c>
      <c r="I1530">
        <v>312</v>
      </c>
    </row>
    <row r="1531" spans="7:9">
      <c r="G1531">
        <v>41.6661</v>
      </c>
      <c r="H1531">
        <v>-111.8914</v>
      </c>
      <c r="I1531">
        <v>1370</v>
      </c>
    </row>
    <row r="1532" spans="7:9">
      <c r="G1532">
        <v>39.171100000000003</v>
      </c>
      <c r="H1532">
        <v>-110.6183</v>
      </c>
      <c r="I1532">
        <v>2331</v>
      </c>
    </row>
    <row r="1533" spans="7:9">
      <c r="G1533">
        <v>41.358600000000003</v>
      </c>
      <c r="H1533">
        <v>-111.048</v>
      </c>
      <c r="I1533">
        <v>2146</v>
      </c>
    </row>
    <row r="1534" spans="7:9">
      <c r="G1534">
        <v>38.454999999999899</v>
      </c>
      <c r="H1534">
        <v>-109.82170000000001</v>
      </c>
      <c r="I1534">
        <v>1813</v>
      </c>
    </row>
    <row r="1535" spans="7:9">
      <c r="G1535">
        <v>38.9983</v>
      </c>
      <c r="H1535">
        <v>-110.1653</v>
      </c>
      <c r="I1535">
        <v>1244</v>
      </c>
    </row>
    <row r="1536" spans="7:9">
      <c r="G1536">
        <v>37.618600000000001</v>
      </c>
      <c r="H1536">
        <v>-112.1728</v>
      </c>
      <c r="I1536">
        <v>2477</v>
      </c>
    </row>
    <row r="1537" spans="7:9">
      <c r="G1537">
        <v>42.876100000000001</v>
      </c>
      <c r="H1537">
        <v>-73.163300000000007</v>
      </c>
      <c r="I1537">
        <v>305</v>
      </c>
    </row>
    <row r="1538" spans="7:9">
      <c r="G1538">
        <v>44.528300000000002</v>
      </c>
      <c r="H1538">
        <v>-72.868399999999895</v>
      </c>
      <c r="I1538">
        <v>399</v>
      </c>
    </row>
    <row r="1539" spans="7:9">
      <c r="G1539">
        <v>38.040199999999899</v>
      </c>
      <c r="H1539">
        <v>-78.542699999999897</v>
      </c>
      <c r="I1539">
        <v>172</v>
      </c>
    </row>
    <row r="1540" spans="7:9">
      <c r="G1540">
        <v>38.629399999999897</v>
      </c>
      <c r="H1540">
        <v>-77.204700000000003</v>
      </c>
      <c r="I1540">
        <v>6</v>
      </c>
    </row>
    <row r="1541" spans="7:9">
      <c r="G1541">
        <v>37.3294</v>
      </c>
      <c r="H1541">
        <v>-80.557900000000004</v>
      </c>
      <c r="I1541">
        <v>916</v>
      </c>
    </row>
    <row r="1542" spans="7:9">
      <c r="G1542">
        <v>37.165199999999899</v>
      </c>
      <c r="H1542">
        <v>-78.307299999999898</v>
      </c>
      <c r="I1542">
        <v>150</v>
      </c>
    </row>
    <row r="1543" spans="7:9">
      <c r="G1543">
        <v>38.303400000000003</v>
      </c>
      <c r="H1543">
        <v>-78.817800000000005</v>
      </c>
      <c r="I1543">
        <v>336</v>
      </c>
    </row>
    <row r="1544" spans="7:9">
      <c r="G1544">
        <v>38.522500000000001</v>
      </c>
      <c r="H1544">
        <v>-78.4358</v>
      </c>
      <c r="I1544">
        <v>1074</v>
      </c>
    </row>
    <row r="1545" spans="7:9">
      <c r="G1545">
        <v>36.6389</v>
      </c>
      <c r="H1545">
        <v>-81.605800000000002</v>
      </c>
      <c r="I1545">
        <v>1686</v>
      </c>
    </row>
    <row r="1546" spans="7:9">
      <c r="G1546">
        <v>36.7366999999999</v>
      </c>
      <c r="H1546">
        <v>-81.686899999999895</v>
      </c>
      <c r="I1546">
        <v>663</v>
      </c>
    </row>
    <row r="1547" spans="7:9">
      <c r="G1547">
        <v>37.531199999999899</v>
      </c>
      <c r="H1547">
        <v>-76.492800000000003</v>
      </c>
      <c r="I1547">
        <v>13</v>
      </c>
    </row>
    <row r="1548" spans="7:9">
      <c r="G1548">
        <v>37.6265</v>
      </c>
      <c r="H1548">
        <v>-79.512600000000006</v>
      </c>
      <c r="I1548">
        <v>282</v>
      </c>
    </row>
    <row r="1549" spans="7:9">
      <c r="G1549">
        <v>47.859699999999897</v>
      </c>
      <c r="H1549">
        <v>-123.9325</v>
      </c>
      <c r="I1549">
        <v>182</v>
      </c>
    </row>
    <row r="1550" spans="7:9">
      <c r="G1550">
        <v>48.8432999999999</v>
      </c>
      <c r="H1550">
        <v>-117.2839</v>
      </c>
      <c r="I1550">
        <v>796</v>
      </c>
    </row>
    <row r="1551" spans="7:9">
      <c r="G1551">
        <v>48.540300000000002</v>
      </c>
      <c r="H1551">
        <v>-121.4628</v>
      </c>
      <c r="I1551">
        <v>414</v>
      </c>
    </row>
    <row r="1552" spans="7:9">
      <c r="G1552">
        <v>46.835299999999897</v>
      </c>
      <c r="H1552">
        <v>-122.2867</v>
      </c>
      <c r="I1552">
        <v>617</v>
      </c>
    </row>
    <row r="1553" spans="7:9">
      <c r="G1553">
        <v>46.760599999999897</v>
      </c>
      <c r="H1553">
        <v>-117.18470000000001</v>
      </c>
      <c r="I1553">
        <v>766</v>
      </c>
    </row>
    <row r="1554" spans="7:9">
      <c r="G1554">
        <v>45.563899999999897</v>
      </c>
      <c r="H1554">
        <v>-122.2089</v>
      </c>
      <c r="I1554">
        <v>238</v>
      </c>
    </row>
    <row r="1555" spans="7:9">
      <c r="G1555">
        <v>46.758200000000002</v>
      </c>
      <c r="H1555">
        <v>-122.12430000000001</v>
      </c>
      <c r="I1555">
        <v>424</v>
      </c>
    </row>
    <row r="1556" spans="7:9">
      <c r="G1556">
        <v>37.979599999999898</v>
      </c>
      <c r="H1556">
        <v>-80.952500000000001</v>
      </c>
      <c r="I1556">
        <v>753</v>
      </c>
    </row>
    <row r="1557" spans="7:9">
      <c r="G1557">
        <v>38.879399999999897</v>
      </c>
      <c r="H1557">
        <v>-80.847800000000007</v>
      </c>
      <c r="I1557">
        <v>234</v>
      </c>
    </row>
    <row r="1558" spans="7:9">
      <c r="G1558">
        <v>39.089700000000001</v>
      </c>
      <c r="H1558">
        <v>-79.662199999999899</v>
      </c>
      <c r="I1558">
        <v>505</v>
      </c>
    </row>
    <row r="1559" spans="7:9">
      <c r="G1559">
        <v>45.796399999999899</v>
      </c>
      <c r="H1559">
        <v>-88.3994</v>
      </c>
      <c r="I1559">
        <v>421</v>
      </c>
    </row>
    <row r="1560" spans="7:9">
      <c r="G1560">
        <v>45.563299999999899</v>
      </c>
      <c r="H1560">
        <v>-88.8081999999999</v>
      </c>
      <c r="I1560">
        <v>563</v>
      </c>
    </row>
    <row r="1561" spans="7:9">
      <c r="G1561">
        <v>45.0533</v>
      </c>
      <c r="H1561">
        <v>-88.372799999999899</v>
      </c>
      <c r="I1561">
        <v>247</v>
      </c>
    </row>
    <row r="1562" spans="7:9">
      <c r="G1562">
        <v>44.707299999999897</v>
      </c>
      <c r="H1562">
        <v>-89.771600000000007</v>
      </c>
      <c r="I1562">
        <v>385</v>
      </c>
    </row>
    <row r="1563" spans="7:9">
      <c r="G1563">
        <v>44.930799999999898</v>
      </c>
      <c r="H1563">
        <v>-88.754999999999896</v>
      </c>
      <c r="I1563">
        <v>319</v>
      </c>
    </row>
    <row r="1564" spans="7:9">
      <c r="G1564">
        <v>45.206400000000002</v>
      </c>
      <c r="H1564">
        <v>-90.597800000000007</v>
      </c>
      <c r="I1564">
        <v>472</v>
      </c>
    </row>
    <row r="1565" spans="7:9">
      <c r="G1565">
        <v>46.052799999999898</v>
      </c>
      <c r="H1565">
        <v>-89.653099999999895</v>
      </c>
      <c r="I1565">
        <v>501</v>
      </c>
    </row>
    <row r="1566" spans="7:9">
      <c r="G1566">
        <v>45.822800000000001</v>
      </c>
      <c r="H1566">
        <v>-91.874399999999895</v>
      </c>
      <c r="I1566">
        <v>331</v>
      </c>
    </row>
    <row r="1567" spans="7:9">
      <c r="G1567">
        <v>45.994399999999899</v>
      </c>
      <c r="H1567">
        <v>-91.371099999999899</v>
      </c>
      <c r="I1567">
        <v>418</v>
      </c>
    </row>
    <row r="1568" spans="7:9">
      <c r="G1568">
        <v>43.702300000000001</v>
      </c>
      <c r="H1568">
        <v>-90.5685</v>
      </c>
      <c r="I1568">
        <v>386</v>
      </c>
    </row>
    <row r="1569" spans="7:9">
      <c r="G1569">
        <v>42.5792</v>
      </c>
      <c r="H1569">
        <v>-88.500600000000006</v>
      </c>
      <c r="I1569">
        <v>288</v>
      </c>
    </row>
    <row r="1570" spans="7:9">
      <c r="G1570">
        <v>41.376100000000001</v>
      </c>
      <c r="H1570">
        <v>-106.2594</v>
      </c>
      <c r="I1570">
        <v>3286</v>
      </c>
    </row>
    <row r="1571" spans="7:9">
      <c r="G1571">
        <v>42.733600000000003</v>
      </c>
      <c r="H1571">
        <v>-108.8498</v>
      </c>
      <c r="I1571">
        <v>2164</v>
      </c>
    </row>
    <row r="1572" spans="7:9">
      <c r="G1572">
        <v>42.929000000000002</v>
      </c>
      <c r="H1572">
        <v>-109.787499999999</v>
      </c>
      <c r="I1572">
        <v>2388</v>
      </c>
    </row>
    <row r="1573" spans="7:9">
      <c r="G1573">
        <v>44.916600000000003</v>
      </c>
      <c r="H1573">
        <v>-110.4203</v>
      </c>
      <c r="I1573">
        <v>1912</v>
      </c>
    </row>
    <row r="1574" spans="7:9">
      <c r="G1574">
        <v>41.3646999999999</v>
      </c>
      <c r="H1574">
        <v>-106.240799999999</v>
      </c>
      <c r="I1574">
        <v>3181</v>
      </c>
    </row>
    <row r="1575" spans="7:9">
      <c r="G1575">
        <v>41.3402999999999</v>
      </c>
      <c r="H1575">
        <v>-106.1908</v>
      </c>
      <c r="I1575">
        <v>2856</v>
      </c>
    </row>
    <row r="1576" spans="7:9">
      <c r="G1576">
        <v>42.494399999999899</v>
      </c>
      <c r="H1576">
        <v>-108.831999999999</v>
      </c>
      <c r="I1576">
        <v>2524</v>
      </c>
    </row>
    <row r="1577" spans="7:9">
      <c r="G1577">
        <v>43.222700000000003</v>
      </c>
      <c r="H1577">
        <v>-109.991699999999</v>
      </c>
      <c r="I1577">
        <v>2428</v>
      </c>
    </row>
    <row r="1578" spans="7:9">
      <c r="G1578">
        <v>43.872999999999898</v>
      </c>
      <c r="H1578">
        <v>-104.1917</v>
      </c>
      <c r="I1578">
        <v>1466</v>
      </c>
    </row>
    <row r="1579" spans="7:9">
      <c r="G1579">
        <v>18.336200000000002</v>
      </c>
      <c r="H1579">
        <v>-64.796199999999899</v>
      </c>
      <c r="I1579">
        <v>56</v>
      </c>
    </row>
    <row r="1580" spans="7:9">
      <c r="G1580">
        <v>36.604999999999897</v>
      </c>
      <c r="H1580">
        <v>-97.484999000000002</v>
      </c>
      <c r="I1580">
        <v>318</v>
      </c>
    </row>
    <row r="1581" spans="7:9">
      <c r="G1581">
        <v>40.278300000000002</v>
      </c>
      <c r="H1581">
        <v>-105.5457</v>
      </c>
      <c r="I1581">
        <v>2760</v>
      </c>
    </row>
    <row r="1582" spans="7:9">
      <c r="G1582">
        <v>40.362400000000001</v>
      </c>
      <c r="H1582">
        <v>-105.5638</v>
      </c>
      <c r="I1582">
        <v>2408</v>
      </c>
    </row>
    <row r="1583" spans="7:9">
      <c r="G1583">
        <v>40.5383</v>
      </c>
      <c r="H1583">
        <v>-106.676599999999</v>
      </c>
      <c r="I1583">
        <v>3243</v>
      </c>
    </row>
    <row r="1584" spans="7:9">
      <c r="G1584">
        <v>41.821399999999898</v>
      </c>
      <c r="H1584">
        <v>-73.297300000000007</v>
      </c>
      <c r="I1584">
        <v>521</v>
      </c>
    </row>
    <row r="1585" spans="7:9">
      <c r="G1585">
        <v>19.538900000000002</v>
      </c>
      <c r="H1585">
        <v>-155.578</v>
      </c>
      <c r="I1585">
        <v>3400</v>
      </c>
    </row>
    <row r="1586" spans="7:9">
      <c r="G1586">
        <v>19.536200000000001</v>
      </c>
      <c r="H1586">
        <v>-155.57669999999899</v>
      </c>
      <c r="I1586">
        <v>3439</v>
      </c>
    </row>
    <row r="1587" spans="7:9">
      <c r="G1587">
        <v>41.3309</v>
      </c>
      <c r="H1587">
        <v>-70.784599999999898</v>
      </c>
      <c r="I1587">
        <v>2</v>
      </c>
    </row>
    <row r="1588" spans="7:9">
      <c r="G1588">
        <v>42.298499999999898</v>
      </c>
      <c r="H1588">
        <v>-72.334599999999895</v>
      </c>
      <c r="I1588">
        <v>317</v>
      </c>
    </row>
    <row r="1589" spans="7:9">
      <c r="G1589">
        <v>46.696399999999898</v>
      </c>
      <c r="H1589">
        <v>-68.033299999999898</v>
      </c>
      <c r="I1589">
        <v>165</v>
      </c>
    </row>
    <row r="1590" spans="7:9">
      <c r="G1590">
        <v>44.933399999999899</v>
      </c>
      <c r="H1590">
        <v>-68.645700000000005</v>
      </c>
      <c r="I1590">
        <v>51</v>
      </c>
    </row>
    <row r="1591" spans="7:9">
      <c r="G1591">
        <v>45.125900000000001</v>
      </c>
      <c r="H1591">
        <v>-67.266099999999895</v>
      </c>
      <c r="I1591">
        <v>77</v>
      </c>
    </row>
    <row r="1592" spans="7:9">
      <c r="G1592">
        <v>36.971699999999899</v>
      </c>
      <c r="H1592">
        <v>-90.143199999999894</v>
      </c>
      <c r="I1592">
        <v>111</v>
      </c>
    </row>
    <row r="1593" spans="7:9">
      <c r="G1593">
        <v>47.1221999999999</v>
      </c>
      <c r="H1593">
        <v>-113.1544</v>
      </c>
      <c r="I1593">
        <v>1282</v>
      </c>
    </row>
    <row r="1594" spans="7:9">
      <c r="G1594">
        <v>45.649500000000003</v>
      </c>
      <c r="H1594">
        <v>-106.5574</v>
      </c>
      <c r="I1594">
        <v>1283</v>
      </c>
    </row>
    <row r="1595" spans="7:9">
      <c r="G1595">
        <v>48.487099999999899</v>
      </c>
      <c r="H1595">
        <v>-104.4757</v>
      </c>
      <c r="I1595">
        <v>606</v>
      </c>
    </row>
    <row r="1596" spans="7:9">
      <c r="G1596">
        <v>41.888800000000003</v>
      </c>
      <c r="H1596">
        <v>-100.3387</v>
      </c>
      <c r="I1596">
        <v>883</v>
      </c>
    </row>
    <row r="1597" spans="7:9">
      <c r="G1597">
        <v>42.148699999999899</v>
      </c>
      <c r="H1597">
        <v>-96.431799999999896</v>
      </c>
      <c r="I1597">
        <v>429</v>
      </c>
    </row>
    <row r="1598" spans="7:9">
      <c r="G1598">
        <v>42.861899999999899</v>
      </c>
      <c r="H1598">
        <v>-71.878600000000006</v>
      </c>
      <c r="I1598">
        <v>695</v>
      </c>
    </row>
    <row r="1599" spans="7:9">
      <c r="G1599">
        <v>40.816099999999899</v>
      </c>
      <c r="H1599">
        <v>-73.901899999999898</v>
      </c>
      <c r="I1599">
        <v>45</v>
      </c>
    </row>
    <row r="1600" spans="7:9">
      <c r="G1600">
        <v>39.942799999999899</v>
      </c>
      <c r="H1600">
        <v>-81.337800000000001</v>
      </c>
      <c r="I1600">
        <v>366</v>
      </c>
    </row>
    <row r="1601" spans="7:9">
      <c r="G1601">
        <v>45.288800000000002</v>
      </c>
      <c r="H1601">
        <v>-121.7837</v>
      </c>
      <c r="I1601">
        <v>1531</v>
      </c>
    </row>
    <row r="1602" spans="7:9">
      <c r="G1602">
        <v>41.426900000000003</v>
      </c>
      <c r="H1602">
        <v>-80.145300000000006</v>
      </c>
      <c r="I1602">
        <v>379</v>
      </c>
    </row>
    <row r="1603" spans="7:9">
      <c r="G1603">
        <v>40.465400000000002</v>
      </c>
      <c r="H1603">
        <v>-79.960700000000003</v>
      </c>
      <c r="I1603">
        <v>268</v>
      </c>
    </row>
    <row r="1604" spans="7:9">
      <c r="G1604">
        <v>44.528399999999898</v>
      </c>
      <c r="H1604">
        <v>-72.868799999999894</v>
      </c>
      <c r="I1604">
        <v>401</v>
      </c>
    </row>
    <row r="1605" spans="7:9">
      <c r="G1605">
        <v>48.006500000000003</v>
      </c>
      <c r="H1605">
        <v>-122.9727</v>
      </c>
      <c r="I1605">
        <v>599</v>
      </c>
    </row>
    <row r="1606" spans="7:9">
      <c r="G1606">
        <v>47.569600000000001</v>
      </c>
      <c r="H1606">
        <v>-122.311899999999</v>
      </c>
      <c r="I1606">
        <v>97</v>
      </c>
    </row>
    <row r="1607" spans="7:9">
      <c r="G1607">
        <v>48.387700000000002</v>
      </c>
      <c r="H1607">
        <v>-119.927499999999</v>
      </c>
      <c r="I1607">
        <v>1627</v>
      </c>
    </row>
    <row r="1608" spans="7:9">
      <c r="G1608">
        <v>48.7316</v>
      </c>
      <c r="H1608">
        <v>-121.0646</v>
      </c>
      <c r="I1608">
        <v>568</v>
      </c>
    </row>
    <row r="1609" spans="7:9">
      <c r="G1609">
        <v>48.371850000000002</v>
      </c>
      <c r="H1609">
        <v>-124.595</v>
      </c>
    </row>
    <row r="1610" spans="7:9">
      <c r="G1610">
        <v>44.744799999999898</v>
      </c>
      <c r="H1610">
        <v>-109.38160000000001</v>
      </c>
      <c r="I1610">
        <v>2482</v>
      </c>
    </row>
    <row r="1611" spans="7:9">
      <c r="G1611">
        <v>55.325499999999899</v>
      </c>
      <c r="H1611">
        <v>-160.50630000000001</v>
      </c>
      <c r="I1611">
        <v>57</v>
      </c>
    </row>
    <row r="1612" spans="7:9">
      <c r="G1612">
        <v>59.9925</v>
      </c>
      <c r="H1612">
        <v>-152.66560000000001</v>
      </c>
      <c r="I1612">
        <v>15</v>
      </c>
    </row>
    <row r="1613" spans="7:9">
      <c r="G1613">
        <v>62.315300000000001</v>
      </c>
      <c r="H1613">
        <v>-150.31559999999899</v>
      </c>
      <c r="I1613">
        <v>155</v>
      </c>
    </row>
    <row r="1614" spans="7:9">
      <c r="G1614">
        <v>34.3432999999999</v>
      </c>
      <c r="H1614">
        <v>-87.338800000000006</v>
      </c>
      <c r="I1614">
        <v>286</v>
      </c>
    </row>
    <row r="1615" spans="7:9">
      <c r="G1615">
        <v>35.825800000000001</v>
      </c>
      <c r="H1615">
        <v>-93.203000000000003</v>
      </c>
      <c r="I1615">
        <v>722</v>
      </c>
    </row>
    <row r="1616" spans="7:9">
      <c r="G1616">
        <v>35.1405999999999</v>
      </c>
      <c r="H1616">
        <v>-111.9692</v>
      </c>
      <c r="I1616">
        <v>2046</v>
      </c>
    </row>
    <row r="1617" spans="7:9">
      <c r="G1617">
        <v>33.654800000000002</v>
      </c>
      <c r="H1617">
        <v>-111.10680000000001</v>
      </c>
      <c r="I1617">
        <v>775</v>
      </c>
    </row>
    <row r="1618" spans="7:9">
      <c r="G1618">
        <v>34.090800000000002</v>
      </c>
      <c r="H1618">
        <v>-110.9421</v>
      </c>
      <c r="I1618">
        <v>1600</v>
      </c>
    </row>
    <row r="1619" spans="7:9">
      <c r="G1619">
        <v>32.174599999999899</v>
      </c>
      <c r="H1619">
        <v>-110.7371</v>
      </c>
      <c r="I1619">
        <v>941</v>
      </c>
    </row>
    <row r="1620" spans="7:9">
      <c r="G1620">
        <v>32.248600000000003</v>
      </c>
      <c r="H1620">
        <v>-111.2178</v>
      </c>
      <c r="I1620">
        <v>714</v>
      </c>
    </row>
    <row r="1621" spans="7:9">
      <c r="G1621">
        <v>38.933300000000003</v>
      </c>
      <c r="H1621">
        <v>-119.9667</v>
      </c>
      <c r="I1621">
        <v>1900</v>
      </c>
    </row>
    <row r="1622" spans="7:9">
      <c r="G1622">
        <v>34.296900000000001</v>
      </c>
      <c r="H1622">
        <v>-118.0282</v>
      </c>
      <c r="I1622">
        <v>1791</v>
      </c>
    </row>
    <row r="1623" spans="7:9">
      <c r="G1623">
        <v>34.1938999999999</v>
      </c>
      <c r="H1623">
        <v>-116.9132</v>
      </c>
      <c r="I1623">
        <v>1726</v>
      </c>
    </row>
    <row r="1624" spans="7:9">
      <c r="G1624">
        <v>40.7864</v>
      </c>
      <c r="H1624">
        <v>-122.804599999999</v>
      </c>
      <c r="I1624">
        <v>1014</v>
      </c>
    </row>
    <row r="1625" spans="7:9">
      <c r="G1625">
        <v>36.489400000000003</v>
      </c>
      <c r="H1625">
        <v>-118.8291</v>
      </c>
      <c r="I1625">
        <v>519</v>
      </c>
    </row>
    <row r="1626" spans="7:9">
      <c r="G1626">
        <v>34.733899999999899</v>
      </c>
      <c r="H1626">
        <v>-120.0074</v>
      </c>
      <c r="I1626">
        <v>956</v>
      </c>
    </row>
    <row r="1627" spans="7:9">
      <c r="G1627">
        <v>37.303800000000003</v>
      </c>
      <c r="H1627">
        <v>-107.4842</v>
      </c>
      <c r="I1627">
        <v>2351</v>
      </c>
    </row>
    <row r="1628" spans="7:9">
      <c r="G1628">
        <v>39.153599999999898</v>
      </c>
      <c r="H1628">
        <v>-106.820899999999</v>
      </c>
      <c r="I1628">
        <v>3413</v>
      </c>
    </row>
    <row r="1629" spans="7:9">
      <c r="G1629">
        <v>37.659399999999899</v>
      </c>
      <c r="H1629">
        <v>-107.799899999999</v>
      </c>
      <c r="I1629">
        <v>2750</v>
      </c>
    </row>
    <row r="1630" spans="7:9">
      <c r="G1630">
        <v>38.876199999999898</v>
      </c>
      <c r="H1630">
        <v>-77.034400000000005</v>
      </c>
      <c r="I1630">
        <v>15</v>
      </c>
    </row>
    <row r="1631" spans="7:9">
      <c r="G1631">
        <v>30.092600000000001</v>
      </c>
      <c r="H1631">
        <v>-84.1614</v>
      </c>
      <c r="I1631">
        <v>7</v>
      </c>
    </row>
    <row r="1632" spans="7:9">
      <c r="G1632">
        <v>40.969000000000001</v>
      </c>
      <c r="H1632">
        <v>-95.045000000000002</v>
      </c>
      <c r="I1632">
        <v>371</v>
      </c>
    </row>
    <row r="1633" spans="7:9">
      <c r="G1633">
        <v>43.649999999999899</v>
      </c>
      <c r="H1633">
        <v>-113.0333</v>
      </c>
      <c r="I1633">
        <v>1500</v>
      </c>
    </row>
    <row r="1634" spans="7:9">
      <c r="G1634">
        <v>44.170499999999898</v>
      </c>
      <c r="H1634">
        <v>-114.9271</v>
      </c>
      <c r="I1634">
        <v>1990</v>
      </c>
    </row>
    <row r="1635" spans="7:9">
      <c r="G1635">
        <v>45.1587999999999</v>
      </c>
      <c r="H1635">
        <v>-114.026</v>
      </c>
      <c r="I1635">
        <v>2788</v>
      </c>
    </row>
    <row r="1636" spans="7:9">
      <c r="G1636">
        <v>39.979100000000003</v>
      </c>
      <c r="H1636">
        <v>-95.568200000000004</v>
      </c>
      <c r="I1636">
        <v>293</v>
      </c>
    </row>
    <row r="1637" spans="7:9">
      <c r="G1637">
        <v>38.434100000000001</v>
      </c>
      <c r="H1637">
        <v>-96.560199999999895</v>
      </c>
      <c r="I1637">
        <v>390</v>
      </c>
    </row>
    <row r="1638" spans="7:9">
      <c r="G1638">
        <v>32.057400000000001</v>
      </c>
      <c r="H1638">
        <v>-92.435000000000002</v>
      </c>
      <c r="I1638">
        <v>45</v>
      </c>
    </row>
    <row r="1639" spans="7:9">
      <c r="G1639">
        <v>46.288899999999899</v>
      </c>
      <c r="H1639">
        <v>-85.950299999999899</v>
      </c>
      <c r="I1639">
        <v>214</v>
      </c>
    </row>
    <row r="1640" spans="7:9">
      <c r="G1640">
        <v>48.413200000000003</v>
      </c>
      <c r="H1640">
        <v>-92.830299999999895</v>
      </c>
      <c r="I1640">
        <v>425</v>
      </c>
    </row>
    <row r="1641" spans="7:9">
      <c r="G1641">
        <v>48.412599999999898</v>
      </c>
      <c r="H1641">
        <v>-92.828599999999895</v>
      </c>
      <c r="I1641">
        <v>429</v>
      </c>
    </row>
    <row r="1642" spans="7:9">
      <c r="G1642">
        <v>47.582299999999897</v>
      </c>
      <c r="H1642">
        <v>-108.7196</v>
      </c>
      <c r="I1642">
        <v>891</v>
      </c>
    </row>
    <row r="1643" spans="7:9">
      <c r="G1643">
        <v>45.8598</v>
      </c>
      <c r="H1643">
        <v>-114.0001</v>
      </c>
      <c r="I1643">
        <v>1895</v>
      </c>
    </row>
    <row r="1644" spans="7:9">
      <c r="G1644">
        <v>35.393700000000003</v>
      </c>
      <c r="H1644">
        <v>-82.7744</v>
      </c>
      <c r="I1644">
        <v>1617</v>
      </c>
    </row>
    <row r="1645" spans="7:9">
      <c r="G1645">
        <v>35.451000000000001</v>
      </c>
      <c r="H1645">
        <v>-76.207499999999897</v>
      </c>
      <c r="I1645">
        <v>-3</v>
      </c>
    </row>
    <row r="1646" spans="7:9">
      <c r="G1646">
        <v>32.686900000000001</v>
      </c>
      <c r="H1646">
        <v>-106.484399999999</v>
      </c>
      <c r="I1646">
        <v>1326</v>
      </c>
    </row>
    <row r="1647" spans="7:9">
      <c r="G1647">
        <v>33.459800000000001</v>
      </c>
      <c r="H1647">
        <v>-104.4042</v>
      </c>
      <c r="I1647">
        <v>1072</v>
      </c>
    </row>
    <row r="1648" spans="7:9">
      <c r="G1648">
        <v>33.468699999999899</v>
      </c>
      <c r="H1648">
        <v>-105.534899999999</v>
      </c>
      <c r="I1648">
        <v>2063</v>
      </c>
    </row>
    <row r="1649" spans="7:9">
      <c r="G1649">
        <v>36.0139</v>
      </c>
      <c r="H1649">
        <v>-106.8447</v>
      </c>
      <c r="I1649">
        <v>2935</v>
      </c>
    </row>
    <row r="1650" spans="7:9">
      <c r="G1650">
        <v>36.5854</v>
      </c>
      <c r="H1650">
        <v>-105.452</v>
      </c>
      <c r="I1650">
        <v>3366</v>
      </c>
    </row>
    <row r="1651" spans="7:9">
      <c r="G1651">
        <v>38.951900000000002</v>
      </c>
      <c r="H1651">
        <v>-118.8146</v>
      </c>
      <c r="I1651">
        <v>1250</v>
      </c>
    </row>
    <row r="1652" spans="7:9">
      <c r="G1652">
        <v>34.732300000000002</v>
      </c>
      <c r="H1652">
        <v>-98.712999999999894</v>
      </c>
      <c r="I1652">
        <v>509</v>
      </c>
    </row>
    <row r="1653" spans="7:9">
      <c r="G1653">
        <v>44.290999999999897</v>
      </c>
      <c r="H1653">
        <v>-122.04340000000001</v>
      </c>
      <c r="I1653">
        <v>885</v>
      </c>
    </row>
    <row r="1654" spans="7:9">
      <c r="G1654">
        <v>37.4590999999999</v>
      </c>
      <c r="H1654">
        <v>-113.2243</v>
      </c>
      <c r="I1654">
        <v>1545</v>
      </c>
    </row>
    <row r="1655" spans="7:9">
      <c r="G1655">
        <v>37.198300000000003</v>
      </c>
      <c r="H1655">
        <v>-113.1508</v>
      </c>
      <c r="I1655">
        <v>1215</v>
      </c>
    </row>
    <row r="1656" spans="7:9">
      <c r="G1656">
        <v>47.421999999999898</v>
      </c>
      <c r="H1656">
        <v>-121.4259</v>
      </c>
      <c r="I1656">
        <v>1049</v>
      </c>
    </row>
    <row r="1657" spans="7:9">
      <c r="G1657">
        <v>46.624299999999899</v>
      </c>
      <c r="H1657">
        <v>-121.388099999999</v>
      </c>
      <c r="I1657">
        <v>1827</v>
      </c>
    </row>
    <row r="1658" spans="7:9">
      <c r="G1658">
        <v>47.904499999999899</v>
      </c>
      <c r="H1658">
        <v>-117.8609</v>
      </c>
      <c r="I1658">
        <v>552</v>
      </c>
    </row>
    <row r="1659" spans="7:9">
      <c r="G1659">
        <v>44.663400000000003</v>
      </c>
      <c r="H1659">
        <v>-105.28740000000001</v>
      </c>
      <c r="I1659">
        <v>1195</v>
      </c>
    </row>
    <row r="1660" spans="7:9">
      <c r="G1660">
        <v>44.565399999999897</v>
      </c>
      <c r="H1660">
        <v>-110.4003</v>
      </c>
      <c r="I1660">
        <v>2442</v>
      </c>
    </row>
    <row r="1661" spans="7:9">
      <c r="G1661">
        <v>38.899999999999899</v>
      </c>
      <c r="H1661">
        <v>-77.040000000000006</v>
      </c>
      <c r="I1661">
        <v>514</v>
      </c>
    </row>
    <row r="1662" spans="7:9">
      <c r="G1662">
        <v>46.288049999999899</v>
      </c>
      <c r="H1662">
        <v>-84.053889999999896</v>
      </c>
      <c r="I1662">
        <v>216</v>
      </c>
    </row>
    <row r="1663" spans="7:9">
      <c r="G1663">
        <v>32.283299999999898</v>
      </c>
      <c r="H1663">
        <v>-111.16670000000001</v>
      </c>
      <c r="I1663">
        <v>754</v>
      </c>
    </row>
    <row r="1664" spans="7:9">
      <c r="G1664">
        <v>34.913899999999899</v>
      </c>
      <c r="H1664">
        <v>-109.7958</v>
      </c>
      <c r="I1664">
        <v>1690</v>
      </c>
    </row>
    <row r="1665" spans="7:9">
      <c r="G1665">
        <v>21.016667000000002</v>
      </c>
      <c r="H1665">
        <v>105.849999999999</v>
      </c>
      <c r="I1665">
        <v>5</v>
      </c>
    </row>
    <row r="1666" spans="7:9">
      <c r="G1666">
        <v>20.816666999999899</v>
      </c>
      <c r="H1666">
        <v>105.333333</v>
      </c>
      <c r="I1666">
        <v>23</v>
      </c>
    </row>
    <row r="1667" spans="7:9">
      <c r="G1667">
        <v>-27.016667000000002</v>
      </c>
      <c r="H1667">
        <v>29.866667</v>
      </c>
      <c r="I1667">
        <v>1608</v>
      </c>
    </row>
    <row r="1668" spans="7:9">
      <c r="G1668">
        <v>-23.05</v>
      </c>
      <c r="H1668">
        <v>29.883333</v>
      </c>
      <c r="I1668">
        <v>1465</v>
      </c>
    </row>
    <row r="1669" spans="7:9">
      <c r="G1669">
        <v>-32.200000000000003</v>
      </c>
      <c r="H1669">
        <v>27.1329999999999</v>
      </c>
      <c r="I1669">
        <v>1195</v>
      </c>
    </row>
    <row r="1670" spans="7:9">
      <c r="G1670">
        <v>-23.433333000000001</v>
      </c>
      <c r="H1670">
        <v>29.6999999999999</v>
      </c>
    </row>
    <row r="1671" spans="7:9">
      <c r="G1671">
        <v>-26.12</v>
      </c>
      <c r="H1671">
        <v>28.239999999999899</v>
      </c>
    </row>
    <row r="1672" spans="7:9">
      <c r="G1672">
        <v>56.042900000000003</v>
      </c>
      <c r="H1672">
        <v>13.148</v>
      </c>
      <c r="I1672">
        <v>190</v>
      </c>
    </row>
    <row r="1673" spans="7:9">
      <c r="G1673">
        <v>46.160277999999899</v>
      </c>
      <c r="H1673">
        <v>8.9338890000000006</v>
      </c>
      <c r="I1673">
        <v>203</v>
      </c>
    </row>
    <row r="1674" spans="7:9">
      <c r="G1674">
        <v>50.908560000000001</v>
      </c>
      <c r="H1674">
        <v>6.4134000000000002</v>
      </c>
      <c r="I1674">
        <v>108</v>
      </c>
    </row>
    <row r="1675" spans="7:9">
      <c r="G1675">
        <v>51.35</v>
      </c>
      <c r="H1675">
        <v>12.43</v>
      </c>
      <c r="I1675">
        <v>117</v>
      </c>
    </row>
    <row r="1676" spans="7:9">
      <c r="G1676">
        <v>58.370694444444403</v>
      </c>
      <c r="H1676">
        <v>26.7357499999999</v>
      </c>
      <c r="I1676">
        <v>40</v>
      </c>
    </row>
    <row r="1677" spans="7:9">
      <c r="G1677">
        <v>51.052059999999898</v>
      </c>
      <c r="H1677">
        <v>2.3537840000000001</v>
      </c>
      <c r="I1677">
        <v>0</v>
      </c>
    </row>
    <row r="1678" spans="7:9">
      <c r="G1678">
        <v>51.144500000000001</v>
      </c>
      <c r="H1678">
        <v>-1.4370000000000001</v>
      </c>
      <c r="I1678">
        <v>85</v>
      </c>
    </row>
    <row r="1679" spans="7:9">
      <c r="G1679">
        <v>38.467555555555499</v>
      </c>
      <c r="H1679">
        <v>-28.401722222222201</v>
      </c>
      <c r="I1679">
        <v>2225</v>
      </c>
    </row>
    <row r="1680" spans="7:9">
      <c r="G1680">
        <v>47.377586000000001</v>
      </c>
      <c r="H1680">
        <v>8.5304190000000002</v>
      </c>
      <c r="I1680">
        <v>409</v>
      </c>
    </row>
    <row r="1681" spans="7:9">
      <c r="G1681">
        <v>47.189613909999899</v>
      </c>
      <c r="H1681">
        <v>8.1754336839999908</v>
      </c>
      <c r="I1681">
        <v>797</v>
      </c>
    </row>
    <row r="1682" spans="7:9">
      <c r="G1682">
        <v>40.049999999999898</v>
      </c>
      <c r="H1682">
        <v>-105.004</v>
      </c>
      <c r="I1682">
        <v>1584</v>
      </c>
    </row>
    <row r="1683" spans="7:9">
      <c r="G1683">
        <v>40.730899999999899</v>
      </c>
      <c r="H1683">
        <v>-122.9419</v>
      </c>
      <c r="I1683">
        <v>613</v>
      </c>
    </row>
  </sheetData>
  <conditionalFormatting sqref="J1 J3:J1048576">
    <cfRule type="cellIs" dxfId="24" priority="2" operator="greaterThan">
      <formula>0.0001</formula>
    </cfRule>
  </conditionalFormatting>
  <conditionalFormatting sqref="K1 K3:K1048576">
    <cfRule type="cellIs" dxfId="23" priority="1" operator="greaterThan">
      <formula>5</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105"/>
  <sheetViews>
    <sheetView topLeftCell="A76" workbookViewId="0">
      <selection activeCell="B2" sqref="B2"/>
    </sheetView>
  </sheetViews>
  <sheetFormatPr defaultRowHeight="15"/>
  <cols>
    <col min="2" max="2" width="51.28515625" bestFit="1" customWidth="1"/>
    <col min="6" max="6" width="30.42578125" bestFit="1" customWidth="1"/>
  </cols>
  <sheetData>
    <row r="1" spans="1:6">
      <c r="A1" t="s">
        <v>2947</v>
      </c>
      <c r="B1" t="s">
        <v>2948</v>
      </c>
      <c r="C1" t="s">
        <v>2949</v>
      </c>
      <c r="D1" t="s">
        <v>2950</v>
      </c>
      <c r="E1" t="s">
        <v>2951</v>
      </c>
      <c r="F1" t="s">
        <v>2952</v>
      </c>
    </row>
    <row r="2" spans="1:6">
      <c r="B2" t="s">
        <v>1902</v>
      </c>
      <c r="C2">
        <v>62.533332999999999</v>
      </c>
      <c r="D2">
        <v>24.221667</v>
      </c>
      <c r="E2">
        <v>162</v>
      </c>
      <c r="F2" s="8" t="s">
        <v>2104</v>
      </c>
    </row>
    <row r="3" spans="1:6">
      <c r="B3" t="s">
        <v>1910</v>
      </c>
      <c r="C3">
        <v>62.588610000000003</v>
      </c>
      <c r="D3">
        <v>24.191949999999999</v>
      </c>
      <c r="E3">
        <v>180</v>
      </c>
      <c r="F3" s="8" t="s">
        <v>2104</v>
      </c>
    </row>
    <row r="4" spans="1:6">
      <c r="B4" t="s">
        <v>1737</v>
      </c>
      <c r="C4">
        <v>47.55</v>
      </c>
      <c r="D4">
        <v>11.716666999999999</v>
      </c>
      <c r="E4">
        <v>960</v>
      </c>
      <c r="F4" s="8" t="s">
        <v>2104</v>
      </c>
    </row>
    <row r="5" spans="1:6">
      <c r="B5" t="s">
        <v>1842</v>
      </c>
      <c r="C5">
        <v>49.243333</v>
      </c>
      <c r="D5">
        <v>9.447222</v>
      </c>
      <c r="E5">
        <v>283</v>
      </c>
      <c r="F5" s="8" t="s">
        <v>2104</v>
      </c>
    </row>
    <row r="6" spans="1:6">
      <c r="B6" t="s">
        <v>2085</v>
      </c>
      <c r="C6">
        <v>65.966667000000001</v>
      </c>
      <c r="D6">
        <v>16.2</v>
      </c>
      <c r="E6">
        <v>140</v>
      </c>
      <c r="F6" s="8" t="s">
        <v>2104</v>
      </c>
    </row>
    <row r="7" spans="1:6">
      <c r="B7" t="s">
        <v>1940</v>
      </c>
      <c r="C7">
        <v>48.216667000000001</v>
      </c>
      <c r="D7">
        <v>7.1833330000000002</v>
      </c>
      <c r="E7">
        <v>1135</v>
      </c>
      <c r="F7" s="8" t="s">
        <v>2104</v>
      </c>
    </row>
    <row r="8" spans="1:6">
      <c r="B8" t="s">
        <v>224</v>
      </c>
      <c r="C8">
        <v>58.388530000000003</v>
      </c>
      <c r="D8">
        <v>8.2520000000000007</v>
      </c>
      <c r="E8">
        <v>219</v>
      </c>
      <c r="F8" s="8" t="s">
        <v>2104</v>
      </c>
    </row>
    <row r="9" spans="1:6">
      <c r="B9" t="s">
        <v>1920</v>
      </c>
      <c r="C9">
        <v>46.816667000000002</v>
      </c>
      <c r="D9">
        <v>6.1833330000000002</v>
      </c>
      <c r="E9">
        <v>836</v>
      </c>
      <c r="F9" s="8" t="s">
        <v>2104</v>
      </c>
    </row>
    <row r="10" spans="1:6">
      <c r="B10" t="s">
        <v>2065</v>
      </c>
      <c r="C10">
        <v>63.85</v>
      </c>
      <c r="D10">
        <v>15.333333</v>
      </c>
      <c r="E10">
        <v>404</v>
      </c>
      <c r="F10" s="8" t="s">
        <v>2104</v>
      </c>
    </row>
    <row r="11" spans="1:6">
      <c r="B11" t="s">
        <v>1942</v>
      </c>
      <c r="C11">
        <v>48.355559999999997</v>
      </c>
      <c r="D11">
        <v>-3.8702399999999999</v>
      </c>
      <c r="E11">
        <v>220</v>
      </c>
      <c r="F11" s="8" t="s">
        <v>2104</v>
      </c>
    </row>
    <row r="12" spans="1:6">
      <c r="B12" t="s">
        <v>2017</v>
      </c>
      <c r="C12">
        <v>51.974443999999998</v>
      </c>
      <c r="D12">
        <v>4.9236110000000002</v>
      </c>
      <c r="E12">
        <v>1</v>
      </c>
      <c r="F12" s="8" t="s">
        <v>2104</v>
      </c>
    </row>
    <row r="13" spans="1:6">
      <c r="B13" t="s">
        <v>2013</v>
      </c>
      <c r="C13">
        <v>51.970278</v>
      </c>
      <c r="D13">
        <v>4.9263890000000004</v>
      </c>
      <c r="E13">
        <v>1</v>
      </c>
      <c r="F13" s="8" t="s">
        <v>2104</v>
      </c>
    </row>
    <row r="14" spans="1:6">
      <c r="B14" t="s">
        <v>1884</v>
      </c>
      <c r="C14">
        <v>41.274169999999998</v>
      </c>
      <c r="D14">
        <v>-3.1425000000000001</v>
      </c>
      <c r="E14">
        <v>1360</v>
      </c>
      <c r="F14" s="8" t="s">
        <v>2104</v>
      </c>
    </row>
    <row r="15" spans="1:6">
      <c r="B15" t="s">
        <v>1986</v>
      </c>
      <c r="C15">
        <v>51.056249999999999</v>
      </c>
      <c r="D15">
        <v>-2.6834500000000001</v>
      </c>
      <c r="E15">
        <v>54</v>
      </c>
      <c r="F15" s="8" t="s">
        <v>2104</v>
      </c>
    </row>
    <row r="16" spans="1:6">
      <c r="B16" t="s">
        <v>1798</v>
      </c>
      <c r="C16">
        <v>49.068440000000002</v>
      </c>
      <c r="D16">
        <v>13.614800000000001</v>
      </c>
      <c r="E16">
        <v>1118</v>
      </c>
      <c r="F16" s="8" t="s">
        <v>2104</v>
      </c>
    </row>
    <row r="17" spans="2:6">
      <c r="B17" t="s">
        <v>2047</v>
      </c>
      <c r="C17">
        <v>54.125279999999997</v>
      </c>
      <c r="D17">
        <v>22.038049999999998</v>
      </c>
      <c r="E17">
        <v>157</v>
      </c>
      <c r="F17" s="8" t="s">
        <v>2104</v>
      </c>
    </row>
    <row r="18" spans="2:6">
      <c r="B18" t="s">
        <v>1900</v>
      </c>
      <c r="C18">
        <v>37.051940000000002</v>
      </c>
      <c r="D18">
        <v>-6.5552799999999998</v>
      </c>
      <c r="E18">
        <v>5</v>
      </c>
      <c r="F18" s="8" t="s">
        <v>2104</v>
      </c>
    </row>
    <row r="19" spans="2:6">
      <c r="B19" t="s">
        <v>1914</v>
      </c>
      <c r="C19">
        <v>48.5</v>
      </c>
      <c r="D19">
        <v>7.1333330000000004</v>
      </c>
      <c r="E19">
        <v>775</v>
      </c>
      <c r="F19" s="8" t="s">
        <v>2104</v>
      </c>
    </row>
    <row r="20" spans="2:6">
      <c r="B20" t="s">
        <v>1763</v>
      </c>
      <c r="C20">
        <v>48.371110999999999</v>
      </c>
      <c r="D20">
        <v>15.546666999999999</v>
      </c>
      <c r="E20">
        <v>320</v>
      </c>
      <c r="F20" s="8" t="s">
        <v>2104</v>
      </c>
    </row>
    <row r="21" spans="2:6">
      <c r="B21" t="s">
        <v>1759</v>
      </c>
      <c r="C21">
        <v>48.106110999999999</v>
      </c>
      <c r="D21">
        <v>15.919444</v>
      </c>
      <c r="E21">
        <v>581</v>
      </c>
      <c r="F21" s="8" t="s">
        <v>2104</v>
      </c>
    </row>
    <row r="22" spans="2:6">
      <c r="B22" t="s">
        <v>1860</v>
      </c>
      <c r="C22">
        <v>55.966667000000001</v>
      </c>
      <c r="D22">
        <v>12.333333</v>
      </c>
      <c r="E22">
        <v>10</v>
      </c>
      <c r="F22" s="8" t="s">
        <v>2104</v>
      </c>
    </row>
    <row r="23" spans="2:6">
      <c r="B23" t="s">
        <v>1765</v>
      </c>
      <c r="C23">
        <v>48.334721999999999</v>
      </c>
      <c r="D23">
        <v>16.730556</v>
      </c>
      <c r="E23">
        <v>161</v>
      </c>
      <c r="F23" s="8" t="s">
        <v>2104</v>
      </c>
    </row>
    <row r="24" spans="2:6">
      <c r="B24" t="s">
        <v>1751</v>
      </c>
      <c r="C24">
        <v>46.69361</v>
      </c>
      <c r="D24">
        <v>13.914999999999999</v>
      </c>
      <c r="E24">
        <v>1895</v>
      </c>
      <c r="F24" s="8" t="s">
        <v>2104</v>
      </c>
    </row>
    <row r="25" spans="2:6">
      <c r="B25" t="s">
        <v>1761</v>
      </c>
      <c r="C25">
        <v>47.113056</v>
      </c>
      <c r="D25">
        <v>15.470556</v>
      </c>
      <c r="E25">
        <v>651</v>
      </c>
      <c r="F25" s="8" t="s">
        <v>2104</v>
      </c>
    </row>
    <row r="26" spans="2:6">
      <c r="B26" t="s">
        <v>1771</v>
      </c>
      <c r="C26">
        <v>47.040277000000003</v>
      </c>
      <c r="D26">
        <v>14.33</v>
      </c>
      <c r="E26">
        <v>1648</v>
      </c>
      <c r="F26" s="8" t="s">
        <v>2104</v>
      </c>
    </row>
    <row r="27" spans="2:6">
      <c r="B27" t="s">
        <v>2083</v>
      </c>
      <c r="C27">
        <v>59.727780000000003</v>
      </c>
      <c r="D27">
        <v>15.47194</v>
      </c>
      <c r="E27">
        <v>132</v>
      </c>
      <c r="F27" s="8" t="s">
        <v>2104</v>
      </c>
    </row>
    <row r="28" spans="2:6">
      <c r="B28" t="s">
        <v>2039</v>
      </c>
      <c r="C28">
        <v>59.2</v>
      </c>
      <c r="D28">
        <v>9.516667</v>
      </c>
      <c r="E28">
        <v>20</v>
      </c>
      <c r="F28" s="8" t="s">
        <v>2104</v>
      </c>
    </row>
    <row r="29" spans="2:6">
      <c r="B29" t="s">
        <v>1755</v>
      </c>
      <c r="C29">
        <v>47.973056</v>
      </c>
      <c r="D29">
        <v>13.016111</v>
      </c>
      <c r="E29">
        <v>730</v>
      </c>
      <c r="F29" s="8" t="s">
        <v>2104</v>
      </c>
    </row>
    <row r="30" spans="2:6">
      <c r="B30" t="s">
        <v>1757</v>
      </c>
      <c r="C30">
        <v>48.878610999999999</v>
      </c>
      <c r="D30">
        <v>15.046666999999999</v>
      </c>
      <c r="E30">
        <v>570</v>
      </c>
      <c r="F30" s="8" t="s">
        <v>2104</v>
      </c>
    </row>
    <row r="31" spans="2:6">
      <c r="B31" t="s">
        <v>2035</v>
      </c>
      <c r="C31">
        <v>60.366999999999997</v>
      </c>
      <c r="D31">
        <v>11.071999999999999</v>
      </c>
      <c r="E31">
        <v>300</v>
      </c>
      <c r="F31" s="8" t="s">
        <v>2104</v>
      </c>
    </row>
    <row r="32" spans="2:6">
      <c r="B32" t="s">
        <v>1922</v>
      </c>
      <c r="C32">
        <v>43.033610000000003</v>
      </c>
      <c r="D32">
        <v>-1.03528</v>
      </c>
      <c r="E32">
        <v>1300</v>
      </c>
      <c r="F32" s="8" t="s">
        <v>2104</v>
      </c>
    </row>
    <row r="33" spans="2:6">
      <c r="B33" t="s">
        <v>2027</v>
      </c>
      <c r="C33">
        <v>59.433332999999998</v>
      </c>
      <c r="D33">
        <v>10.6</v>
      </c>
      <c r="E33">
        <v>5</v>
      </c>
      <c r="F33" s="8" t="s">
        <v>2104</v>
      </c>
    </row>
    <row r="34" spans="2:6">
      <c r="B34" t="s">
        <v>2021</v>
      </c>
      <c r="C34">
        <v>62.783332999999999</v>
      </c>
      <c r="D34">
        <v>8.8833330000000004</v>
      </c>
      <c r="E34">
        <v>210</v>
      </c>
      <c r="F34" s="8" t="s">
        <v>2104</v>
      </c>
    </row>
    <row r="35" spans="2:6">
      <c r="B35" t="s">
        <v>2033</v>
      </c>
      <c r="C35">
        <v>69.466667000000001</v>
      </c>
      <c r="D35">
        <v>25.216667000000001</v>
      </c>
      <c r="E35">
        <v>333</v>
      </c>
      <c r="F35" s="8" t="s">
        <v>2104</v>
      </c>
    </row>
    <row r="36" spans="2:6">
      <c r="B36" t="s">
        <v>1796</v>
      </c>
      <c r="C36">
        <v>49.573390000000003</v>
      </c>
      <c r="D36">
        <v>15.08028</v>
      </c>
      <c r="E36">
        <v>535</v>
      </c>
      <c r="F36" s="8" t="s">
        <v>2104</v>
      </c>
    </row>
    <row r="37" spans="2:6">
      <c r="B37" t="s">
        <v>1934</v>
      </c>
      <c r="C37">
        <v>48.633333</v>
      </c>
      <c r="D37">
        <v>-0.45</v>
      </c>
      <c r="E37">
        <v>309</v>
      </c>
      <c r="F37" s="8" t="s">
        <v>2104</v>
      </c>
    </row>
    <row r="38" spans="2:6">
      <c r="B38" t="s">
        <v>1928</v>
      </c>
      <c r="C38">
        <v>46.65</v>
      </c>
      <c r="D38">
        <v>-0.75</v>
      </c>
      <c r="E38">
        <v>133</v>
      </c>
      <c r="F38" s="8" t="s">
        <v>2104</v>
      </c>
    </row>
    <row r="39" spans="2:6">
      <c r="B39" t="s">
        <v>1836</v>
      </c>
      <c r="C39">
        <v>50.833333000000003</v>
      </c>
      <c r="D39">
        <v>14.766667</v>
      </c>
      <c r="E39">
        <v>490</v>
      </c>
      <c r="F39" s="8" t="s">
        <v>2104</v>
      </c>
    </row>
    <row r="40" spans="2:6">
      <c r="B40" t="s">
        <v>1962</v>
      </c>
      <c r="C40">
        <v>53.403370000000002</v>
      </c>
      <c r="D40">
        <v>-1.7520100000000001</v>
      </c>
      <c r="E40">
        <v>420</v>
      </c>
      <c r="F40" s="8" t="s">
        <v>2104</v>
      </c>
    </row>
    <row r="41" spans="2:6">
      <c r="B41" t="s">
        <v>1930</v>
      </c>
      <c r="C41">
        <v>44.997010000000003</v>
      </c>
      <c r="D41">
        <v>6.4679500000000001</v>
      </c>
      <c r="E41">
        <v>1750</v>
      </c>
      <c r="F41" s="8" t="s">
        <v>2104</v>
      </c>
    </row>
    <row r="42" spans="2:6">
      <c r="B42" t="s">
        <v>2099</v>
      </c>
      <c r="C42">
        <v>49.366667</v>
      </c>
      <c r="D42">
        <v>19.683333000000001</v>
      </c>
      <c r="E42">
        <v>892</v>
      </c>
      <c r="F42" s="8" t="s">
        <v>2104</v>
      </c>
    </row>
    <row r="43" spans="2:6">
      <c r="B43" t="s">
        <v>1992</v>
      </c>
      <c r="C43">
        <v>40.533332999999999</v>
      </c>
      <c r="D43">
        <v>23.25</v>
      </c>
      <c r="E43">
        <v>850</v>
      </c>
      <c r="F43" s="8" t="s">
        <v>2104</v>
      </c>
    </row>
    <row r="44" spans="2:6">
      <c r="B44" t="s">
        <v>1874</v>
      </c>
      <c r="C44">
        <v>42.457777999999998</v>
      </c>
      <c r="D44">
        <v>-2.5030559999999999</v>
      </c>
      <c r="E44">
        <v>445</v>
      </c>
      <c r="F44" s="8" t="s">
        <v>2104</v>
      </c>
    </row>
    <row r="45" spans="2:6">
      <c r="B45" t="s">
        <v>1878</v>
      </c>
      <c r="C45">
        <v>39.875279999999997</v>
      </c>
      <c r="D45">
        <v>4.3163900000000002</v>
      </c>
      <c r="E45">
        <v>78</v>
      </c>
      <c r="F45" s="8" t="s">
        <v>2104</v>
      </c>
    </row>
    <row r="46" spans="2:6">
      <c r="B46" t="s">
        <v>1982</v>
      </c>
      <c r="C46">
        <v>52.554443999999997</v>
      </c>
      <c r="D46">
        <v>-0.77222199999999996</v>
      </c>
      <c r="E46">
        <v>145</v>
      </c>
      <c r="F46" s="8" t="s">
        <v>2104</v>
      </c>
    </row>
    <row r="47" spans="2:6">
      <c r="B47" t="s">
        <v>1753</v>
      </c>
      <c r="C47">
        <v>47.348056</v>
      </c>
      <c r="D47">
        <v>15.882222000000001</v>
      </c>
      <c r="E47">
        <v>1170</v>
      </c>
      <c r="F47" s="8" t="s">
        <v>2104</v>
      </c>
    </row>
    <row r="48" spans="2:6">
      <c r="B48" t="s">
        <v>1826</v>
      </c>
      <c r="C48">
        <v>51.116667</v>
      </c>
      <c r="D48">
        <v>7.6333330000000004</v>
      </c>
      <c r="E48">
        <v>510</v>
      </c>
      <c r="F48" s="8" t="s">
        <v>2104</v>
      </c>
    </row>
    <row r="49" spans="2:6">
      <c r="B49" t="s">
        <v>1926</v>
      </c>
      <c r="C49">
        <v>47.3</v>
      </c>
      <c r="D49">
        <v>6.8333329999999997</v>
      </c>
      <c r="E49">
        <v>836</v>
      </c>
      <c r="F49" s="8" t="s">
        <v>2104</v>
      </c>
    </row>
    <row r="50" spans="2:6">
      <c r="B50" t="s">
        <v>1932</v>
      </c>
      <c r="C50">
        <v>45.81</v>
      </c>
      <c r="D50">
        <v>2.06</v>
      </c>
      <c r="E50">
        <v>810</v>
      </c>
      <c r="F50" s="8" t="s">
        <v>2104</v>
      </c>
    </row>
    <row r="51" spans="2:6">
      <c r="B51" t="s">
        <v>1918</v>
      </c>
      <c r="C51">
        <v>47.274999999999999</v>
      </c>
      <c r="D51">
        <v>4.0983299999999998</v>
      </c>
      <c r="E51">
        <v>620</v>
      </c>
      <c r="F51" s="8" t="s">
        <v>2104</v>
      </c>
    </row>
    <row r="52" spans="2:6">
      <c r="B52" t="s">
        <v>1854</v>
      </c>
      <c r="C52">
        <v>81.599999999999994</v>
      </c>
      <c r="D52">
        <v>-16.670000000000002</v>
      </c>
      <c r="E52">
        <v>20</v>
      </c>
      <c r="F52" s="8" t="s">
        <v>2104</v>
      </c>
    </row>
    <row r="53" spans="2:6">
      <c r="B53" t="s">
        <v>2075</v>
      </c>
      <c r="C53">
        <v>57.810560000000002</v>
      </c>
      <c r="D53">
        <v>15.564719999999999</v>
      </c>
      <c r="E53">
        <v>261</v>
      </c>
      <c r="F53" s="8" t="s">
        <v>2104</v>
      </c>
    </row>
    <row r="54" spans="2:6">
      <c r="B54" t="s">
        <v>1876</v>
      </c>
      <c r="C54">
        <v>42.720559999999999</v>
      </c>
      <c r="D54">
        <v>-8.92361</v>
      </c>
      <c r="E54">
        <v>683</v>
      </c>
      <c r="F54" s="8" t="s">
        <v>2104</v>
      </c>
    </row>
    <row r="55" spans="2:6">
      <c r="B55" t="s">
        <v>1898</v>
      </c>
      <c r="C55">
        <v>42.634720000000002</v>
      </c>
      <c r="D55">
        <v>-7.70472</v>
      </c>
      <c r="E55">
        <v>506</v>
      </c>
      <c r="F55" s="8" t="s">
        <v>2104</v>
      </c>
    </row>
    <row r="56" spans="2:6">
      <c r="B56" t="s">
        <v>1912</v>
      </c>
      <c r="C56">
        <v>67.973333299999993</v>
      </c>
      <c r="D56">
        <v>24.116111109999999</v>
      </c>
      <c r="E56">
        <v>565</v>
      </c>
      <c r="F56" s="8" t="s">
        <v>2104</v>
      </c>
    </row>
    <row r="57" spans="2:6">
      <c r="B57" t="s">
        <v>1892</v>
      </c>
      <c r="C57">
        <v>41.238889999999998</v>
      </c>
      <c r="D57">
        <v>-5.8975</v>
      </c>
      <c r="E57">
        <v>985</v>
      </c>
      <c r="F57" s="8" t="s">
        <v>2104</v>
      </c>
    </row>
    <row r="58" spans="2:6">
      <c r="B58" t="s">
        <v>1743</v>
      </c>
      <c r="C58">
        <v>48.721111000000001</v>
      </c>
      <c r="D58">
        <v>15.942221999999999</v>
      </c>
      <c r="E58">
        <v>315</v>
      </c>
      <c r="F58" s="8" t="s">
        <v>2104</v>
      </c>
    </row>
    <row r="59" spans="2:6">
      <c r="B59" t="s">
        <v>2051</v>
      </c>
      <c r="C59">
        <v>47.324792000000002</v>
      </c>
      <c r="D59">
        <v>25.134664000000001</v>
      </c>
      <c r="E59">
        <v>908</v>
      </c>
      <c r="F59" s="8" t="s">
        <v>2104</v>
      </c>
    </row>
    <row r="60" spans="2:6">
      <c r="B60" t="s">
        <v>1938</v>
      </c>
      <c r="C60">
        <v>45.772170000000003</v>
      </c>
      <c r="D60">
        <v>2.9645800000000002</v>
      </c>
      <c r="E60">
        <v>1465</v>
      </c>
      <c r="F60" s="8" t="s">
        <v>2104</v>
      </c>
    </row>
    <row r="61" spans="2:6">
      <c r="B61" t="s">
        <v>2073</v>
      </c>
      <c r="C61">
        <v>57.393749999999997</v>
      </c>
      <c r="D61">
        <v>11.91417</v>
      </c>
      <c r="E61">
        <v>5</v>
      </c>
      <c r="F61" s="8" t="s">
        <v>2104</v>
      </c>
    </row>
    <row r="62" spans="2:6">
      <c r="B62" t="s">
        <v>2061</v>
      </c>
      <c r="C62">
        <v>57.416666999999997</v>
      </c>
      <c r="D62">
        <v>11.933332999999999</v>
      </c>
      <c r="E62">
        <v>10</v>
      </c>
      <c r="F62" s="8" t="s">
        <v>2104</v>
      </c>
    </row>
    <row r="63" spans="2:6">
      <c r="B63" t="s">
        <v>1916</v>
      </c>
      <c r="C63">
        <v>49.907780000000002</v>
      </c>
      <c r="D63">
        <v>4.63</v>
      </c>
      <c r="E63">
        <v>390</v>
      </c>
      <c r="F63" s="8" t="s">
        <v>2104</v>
      </c>
    </row>
    <row r="64" spans="2:6">
      <c r="B64" t="s">
        <v>1896</v>
      </c>
      <c r="C64">
        <v>39.52111</v>
      </c>
      <c r="D64">
        <v>-4.3530600000000002</v>
      </c>
      <c r="E64">
        <v>1241</v>
      </c>
      <c r="F64" s="8" t="s">
        <v>2104</v>
      </c>
    </row>
    <row r="65" spans="2:6">
      <c r="B65" t="s">
        <v>1856</v>
      </c>
      <c r="C65">
        <v>55.693587999999998</v>
      </c>
      <c r="D65">
        <v>12.085796999999999</v>
      </c>
      <c r="E65">
        <v>3</v>
      </c>
      <c r="F65" s="8" t="s">
        <v>2104</v>
      </c>
    </row>
    <row r="66" spans="2:6">
      <c r="B66" t="s">
        <v>1779</v>
      </c>
      <c r="C66">
        <v>41.694719999999997</v>
      </c>
      <c r="D66">
        <v>24.738610000000001</v>
      </c>
      <c r="E66">
        <v>1750</v>
      </c>
      <c r="F66" s="8" t="s">
        <v>2104</v>
      </c>
    </row>
    <row r="67" spans="2:6">
      <c r="B67" t="s">
        <v>1830</v>
      </c>
      <c r="C67">
        <v>48.483330000000002</v>
      </c>
      <c r="D67">
        <v>8.9333329999999993</v>
      </c>
      <c r="E67">
        <v>427</v>
      </c>
      <c r="F67" s="8" t="s">
        <v>2104</v>
      </c>
    </row>
    <row r="68" spans="2:6">
      <c r="B68" t="s">
        <v>2077</v>
      </c>
      <c r="C68">
        <v>56.333333000000003</v>
      </c>
      <c r="D68">
        <v>15.333333</v>
      </c>
      <c r="E68">
        <v>90</v>
      </c>
      <c r="F68" s="8" t="s">
        <v>2104</v>
      </c>
    </row>
    <row r="69" spans="2:6">
      <c r="B69" t="s">
        <v>1816</v>
      </c>
      <c r="C69">
        <v>50.653889999999997</v>
      </c>
      <c r="D69">
        <v>10.769439999999999</v>
      </c>
      <c r="E69">
        <v>937</v>
      </c>
      <c r="F69" s="8" t="s">
        <v>2104</v>
      </c>
    </row>
    <row r="70" spans="2:6">
      <c r="B70" t="s">
        <v>1980</v>
      </c>
      <c r="C70">
        <v>51.778055999999999</v>
      </c>
      <c r="D70">
        <v>1.08223</v>
      </c>
      <c r="E70">
        <v>8</v>
      </c>
      <c r="F70" s="8" t="s">
        <v>2104</v>
      </c>
    </row>
    <row r="71" spans="2:6">
      <c r="B71" t="s">
        <v>2097</v>
      </c>
      <c r="C71">
        <v>49.15</v>
      </c>
      <c r="D71">
        <v>20.283332999999999</v>
      </c>
      <c r="E71">
        <v>808</v>
      </c>
      <c r="F71" s="8" t="s">
        <v>2104</v>
      </c>
    </row>
    <row r="72" spans="2:6">
      <c r="B72" t="s">
        <v>1767</v>
      </c>
      <c r="C72">
        <v>48.050832999999997</v>
      </c>
      <c r="D72">
        <v>16.676666999999998</v>
      </c>
      <c r="E72">
        <v>240</v>
      </c>
      <c r="F72" s="8" t="s">
        <v>2104</v>
      </c>
    </row>
    <row r="73" spans="2:6">
      <c r="B73" t="s">
        <v>1747</v>
      </c>
      <c r="C73">
        <v>47.129167000000002</v>
      </c>
      <c r="D73">
        <v>14.203889</v>
      </c>
      <c r="E73">
        <v>1302</v>
      </c>
      <c r="F73" s="8" t="s">
        <v>2104</v>
      </c>
    </row>
    <row r="74" spans="2:6">
      <c r="B74" t="s">
        <v>1852</v>
      </c>
      <c r="C74">
        <v>55.342129999999997</v>
      </c>
      <c r="D74">
        <v>11.035508999999999</v>
      </c>
      <c r="E74">
        <v>250</v>
      </c>
      <c r="F74" s="8" t="s">
        <v>2104</v>
      </c>
    </row>
    <row r="75" spans="2:6">
      <c r="B75" t="s">
        <v>2079</v>
      </c>
      <c r="C75">
        <v>62.266666999999998</v>
      </c>
      <c r="D75">
        <v>16.3</v>
      </c>
      <c r="E75">
        <v>420</v>
      </c>
      <c r="F75" s="8" t="s">
        <v>2104</v>
      </c>
    </row>
    <row r="76" spans="2:6">
      <c r="B76" t="s">
        <v>1952</v>
      </c>
      <c r="C76">
        <v>57.734444000000003</v>
      </c>
      <c r="D76">
        <v>-4.7744439999999999</v>
      </c>
      <c r="E76">
        <v>270</v>
      </c>
      <c r="F76" s="8" t="s">
        <v>2104</v>
      </c>
    </row>
    <row r="77" spans="2:6">
      <c r="B77" t="s">
        <v>1745</v>
      </c>
      <c r="C77">
        <v>47.528329999999997</v>
      </c>
      <c r="D77">
        <v>9.9272200000000002</v>
      </c>
      <c r="E77">
        <v>1020</v>
      </c>
      <c r="F77" s="8" t="s">
        <v>2104</v>
      </c>
    </row>
    <row r="78" spans="2:6">
      <c r="B78" t="s">
        <v>1785</v>
      </c>
      <c r="C78">
        <v>47.479722000000002</v>
      </c>
      <c r="D78">
        <v>8.9047219999999996</v>
      </c>
      <c r="E78">
        <v>539</v>
      </c>
      <c r="F78" s="8" t="s">
        <v>2104</v>
      </c>
    </row>
    <row r="79" spans="2:6">
      <c r="B79" t="s">
        <v>2037</v>
      </c>
      <c r="C79">
        <v>-72.016666999999998</v>
      </c>
      <c r="D79">
        <v>2.5333329999999998</v>
      </c>
      <c r="E79">
        <v>1309</v>
      </c>
      <c r="F79" s="8" t="s">
        <v>2104</v>
      </c>
    </row>
    <row r="80" spans="2:6">
      <c r="B80" t="s">
        <v>1731</v>
      </c>
      <c r="C80">
        <v>-72.011700000000005</v>
      </c>
      <c r="D80">
        <v>2.5350999999999999</v>
      </c>
      <c r="E80">
        <v>1553</v>
      </c>
      <c r="F80" s="8" t="s">
        <v>2104</v>
      </c>
    </row>
    <row r="81" spans="1:6">
      <c r="B81" t="s">
        <v>1832</v>
      </c>
      <c r="C81">
        <v>53.75</v>
      </c>
      <c r="D81">
        <v>14.066667000000001</v>
      </c>
      <c r="E81">
        <v>1</v>
      </c>
      <c r="F81" s="8" t="s">
        <v>2104</v>
      </c>
    </row>
    <row r="82" spans="1:6">
      <c r="B82" t="s">
        <v>1904</v>
      </c>
      <c r="C82">
        <v>59.779167000000001</v>
      </c>
      <c r="D82">
        <v>21.377222</v>
      </c>
      <c r="E82">
        <v>7</v>
      </c>
      <c r="F82" s="8" t="s">
        <v>2104</v>
      </c>
    </row>
    <row r="83" spans="1:6">
      <c r="B83" t="s">
        <v>1994</v>
      </c>
      <c r="C83">
        <v>51.939722000000003</v>
      </c>
      <c r="D83">
        <v>10.244444</v>
      </c>
      <c r="E83">
        <v>11</v>
      </c>
      <c r="F83" s="8" t="s">
        <v>2104</v>
      </c>
    </row>
    <row r="84" spans="1:6">
      <c r="B84" t="s">
        <v>1880</v>
      </c>
      <c r="C84">
        <v>37.236939999999997</v>
      </c>
      <c r="D84">
        <v>-3.53417</v>
      </c>
      <c r="E84">
        <v>1265</v>
      </c>
      <c r="F84" s="8" t="s">
        <v>2104</v>
      </c>
    </row>
    <row r="85" spans="1:6">
      <c r="B85" t="s">
        <v>2063</v>
      </c>
      <c r="C85">
        <v>58.783332999999999</v>
      </c>
      <c r="D85">
        <v>14.3</v>
      </c>
      <c r="E85">
        <v>127</v>
      </c>
      <c r="F85" s="8" t="s">
        <v>2104</v>
      </c>
    </row>
    <row r="86" spans="1:6">
      <c r="B86" t="s">
        <v>1906</v>
      </c>
      <c r="C86">
        <v>60.527059999999999</v>
      </c>
      <c r="D86">
        <v>27.67578</v>
      </c>
      <c r="E86">
        <v>4</v>
      </c>
      <c r="F86" s="8" t="s">
        <v>2104</v>
      </c>
    </row>
    <row r="87" spans="1:6">
      <c r="B87" t="s">
        <v>2029</v>
      </c>
      <c r="C87">
        <v>60.6</v>
      </c>
      <c r="D87">
        <v>6.5333329999999998</v>
      </c>
      <c r="E87">
        <v>500</v>
      </c>
      <c r="F87" s="8" t="s">
        <v>2104</v>
      </c>
    </row>
    <row r="88" spans="1:6">
      <c r="B88" t="s">
        <v>2011</v>
      </c>
      <c r="C88">
        <v>51.541111000000001</v>
      </c>
      <c r="D88">
        <v>5.8536109999999999</v>
      </c>
      <c r="E88">
        <v>28</v>
      </c>
      <c r="F88" s="8" t="s">
        <v>2104</v>
      </c>
    </row>
    <row r="89" spans="1:6">
      <c r="B89" t="s">
        <v>1804</v>
      </c>
      <c r="C89">
        <v>52.80077</v>
      </c>
      <c r="D89">
        <v>10.756729999999999</v>
      </c>
      <c r="E89">
        <v>74</v>
      </c>
      <c r="F89" s="8" t="s">
        <v>2104</v>
      </c>
    </row>
    <row r="90" spans="1:6">
      <c r="B90" t="s">
        <v>1978</v>
      </c>
      <c r="C90">
        <v>52.950555999999999</v>
      </c>
      <c r="D90">
        <v>1.1219440000000001</v>
      </c>
      <c r="E90">
        <v>16</v>
      </c>
      <c r="F90" s="8" t="s">
        <v>2104</v>
      </c>
    </row>
    <row r="91" spans="1:6">
      <c r="B91" t="s">
        <v>1968</v>
      </c>
      <c r="C91">
        <v>54.616667</v>
      </c>
      <c r="D91">
        <v>-2.4666670000000002</v>
      </c>
      <c r="E91">
        <v>26</v>
      </c>
      <c r="F91" s="8" t="s">
        <v>2104</v>
      </c>
    </row>
    <row r="92" spans="1:6">
      <c r="B92" t="s">
        <v>2089</v>
      </c>
      <c r="C92">
        <v>46.428610999999997</v>
      </c>
      <c r="D92">
        <v>15.003333</v>
      </c>
      <c r="E92">
        <v>770</v>
      </c>
      <c r="F92" s="8" t="s">
        <v>2104</v>
      </c>
    </row>
    <row r="93" spans="1:6">
      <c r="B93" t="s">
        <v>1749</v>
      </c>
      <c r="C93">
        <v>47.136944</v>
      </c>
      <c r="D93">
        <v>11.87</v>
      </c>
      <c r="E93">
        <v>1970</v>
      </c>
      <c r="F93" s="8" t="s">
        <v>2104</v>
      </c>
    </row>
    <row r="94" spans="1:6">
      <c r="B94" t="s">
        <v>1769</v>
      </c>
      <c r="C94">
        <v>47.838611</v>
      </c>
      <c r="D94">
        <v>14.441388999999999</v>
      </c>
      <c r="E94">
        <v>899</v>
      </c>
      <c r="F94" s="8" t="s">
        <v>2104</v>
      </c>
    </row>
    <row r="96" spans="1:6">
      <c r="A96" t="s">
        <v>1423</v>
      </c>
      <c r="C96">
        <v>22.266999999999999</v>
      </c>
      <c r="D96">
        <v>114.2</v>
      </c>
      <c r="F96" s="12" t="s">
        <v>1728</v>
      </c>
    </row>
    <row r="97" spans="1:6">
      <c r="A97" t="s">
        <v>1423</v>
      </c>
      <c r="C97">
        <v>19.329999999999998</v>
      </c>
      <c r="D97">
        <v>-99.18</v>
      </c>
      <c r="F97" s="12" t="s">
        <v>1728</v>
      </c>
    </row>
    <row r="98" spans="1:6">
      <c r="A98" t="s">
        <v>1423</v>
      </c>
      <c r="C98">
        <v>-14.23</v>
      </c>
      <c r="D98">
        <v>-170.56</v>
      </c>
      <c r="F98" s="12" t="s">
        <v>1728</v>
      </c>
    </row>
    <row r="99" spans="1:6">
      <c r="A99" t="s">
        <v>1423</v>
      </c>
      <c r="C99">
        <v>48.29</v>
      </c>
      <c r="D99">
        <v>14.353999999999999</v>
      </c>
      <c r="F99" s="12" t="s">
        <v>1728</v>
      </c>
    </row>
    <row r="100" spans="1:6">
      <c r="A100" t="s">
        <v>1423</v>
      </c>
      <c r="C100">
        <v>43.66</v>
      </c>
      <c r="D100">
        <v>-79.400000000000006</v>
      </c>
      <c r="F100" s="12" t="s">
        <v>1728</v>
      </c>
    </row>
    <row r="101" spans="1:6">
      <c r="A101" t="s">
        <v>1423</v>
      </c>
      <c r="C101">
        <v>54.92</v>
      </c>
      <c r="D101">
        <v>-109.75</v>
      </c>
      <c r="F101" s="12" t="s">
        <v>1728</v>
      </c>
    </row>
    <row r="102" spans="1:6">
      <c r="A102" t="s">
        <v>1423</v>
      </c>
      <c r="C102">
        <v>22.02</v>
      </c>
      <c r="D102">
        <v>-159.79</v>
      </c>
      <c r="F102" s="12" t="s">
        <v>1728</v>
      </c>
    </row>
    <row r="103" spans="1:6">
      <c r="A103" t="s">
        <v>1423</v>
      </c>
      <c r="C103">
        <v>34.119999999999997</v>
      </c>
      <c r="D103">
        <v>-119.12</v>
      </c>
      <c r="F103" s="12" t="s">
        <v>1728</v>
      </c>
    </row>
    <row r="104" spans="1:6">
      <c r="A104" t="s">
        <v>1423</v>
      </c>
      <c r="C104">
        <v>64</v>
      </c>
      <c r="D104">
        <v>-145.72</v>
      </c>
      <c r="F104" s="12" t="s">
        <v>1728</v>
      </c>
    </row>
    <row r="105" spans="1:6">
      <c r="A105" t="s">
        <v>1423</v>
      </c>
      <c r="C105">
        <v>10</v>
      </c>
      <c r="D105">
        <v>-84</v>
      </c>
      <c r="F105" s="12" t="s">
        <v>1728</v>
      </c>
    </row>
  </sheetData>
  <sortState ref="A35:F142">
    <sortCondition ref="F35:F142"/>
    <sortCondition ref="B35:B14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7"/>
  <sheetViews>
    <sheetView workbookViewId="0">
      <selection activeCell="M27" sqref="M27"/>
    </sheetView>
  </sheetViews>
  <sheetFormatPr defaultRowHeight="15"/>
  <cols>
    <col min="1" max="1" width="10.5703125" style="6" bestFit="1" customWidth="1"/>
    <col min="2" max="2" width="51.28515625" style="6" bestFit="1" customWidth="1"/>
    <col min="3" max="3" width="10.5703125" style="6" bestFit="1" customWidth="1"/>
    <col min="4" max="5" width="12.7109375" style="6" bestFit="1" customWidth="1"/>
    <col min="6" max="6" width="10.5703125" style="6" bestFit="1" customWidth="1"/>
    <col min="7" max="7" width="30.42578125" bestFit="1" customWidth="1"/>
  </cols>
  <sheetData>
    <row r="1" spans="1:11">
      <c r="A1" s="6" t="s">
        <v>306</v>
      </c>
      <c r="B1" s="6" t="s">
        <v>306</v>
      </c>
      <c r="C1" s="6" t="s">
        <v>306</v>
      </c>
      <c r="D1" s="6" t="s">
        <v>306</v>
      </c>
      <c r="E1" s="6" t="s">
        <v>306</v>
      </c>
      <c r="F1" s="6" t="s">
        <v>306</v>
      </c>
      <c r="G1" s="8" t="s">
        <v>2104</v>
      </c>
      <c r="H1" s="8" t="s">
        <v>2104</v>
      </c>
      <c r="I1" s="8" t="s">
        <v>2104</v>
      </c>
      <c r="J1" s="8" t="s">
        <v>2104</v>
      </c>
      <c r="K1" s="8" t="s">
        <v>2104</v>
      </c>
    </row>
    <row r="2" spans="1:11">
      <c r="B2" s="6" t="s">
        <v>2920</v>
      </c>
      <c r="C2" s="6" t="s">
        <v>2921</v>
      </c>
      <c r="D2" s="6" t="s">
        <v>2922</v>
      </c>
      <c r="E2" s="6" t="s">
        <v>2923</v>
      </c>
      <c r="F2" s="6" t="s">
        <v>2924</v>
      </c>
      <c r="G2" s="7" t="s">
        <v>1729</v>
      </c>
      <c r="H2" s="7" t="s">
        <v>2933</v>
      </c>
      <c r="I2" s="7" t="s">
        <v>2934</v>
      </c>
      <c r="J2" s="7" t="s">
        <v>2935</v>
      </c>
      <c r="K2" s="7" t="s">
        <v>2936</v>
      </c>
    </row>
    <row r="3" spans="1:11">
      <c r="G3" t="s">
        <v>1732</v>
      </c>
      <c r="H3" t="s">
        <v>1733</v>
      </c>
      <c r="I3">
        <v>40.384444440000003</v>
      </c>
      <c r="J3">
        <v>44.260583330000003</v>
      </c>
      <c r="K3">
        <v>2080</v>
      </c>
    </row>
    <row r="4" spans="1:11">
      <c r="A4" s="6" t="s">
        <v>0</v>
      </c>
      <c r="B4" s="6" t="s">
        <v>1</v>
      </c>
      <c r="C4" s="6" t="s">
        <v>3</v>
      </c>
      <c r="D4" s="6">
        <v>-64.24006</v>
      </c>
      <c r="E4" s="6">
        <v>-56.624780000000001</v>
      </c>
      <c r="F4" s="6">
        <v>198</v>
      </c>
    </row>
    <row r="5" spans="1:11">
      <c r="A5" s="6" t="s">
        <v>5</v>
      </c>
      <c r="B5" s="6" t="s">
        <v>6</v>
      </c>
      <c r="C5" s="6" t="s">
        <v>7</v>
      </c>
      <c r="D5" s="6">
        <v>-54.848464965799899</v>
      </c>
      <c r="E5" s="6">
        <v>-68.310691833500002</v>
      </c>
      <c r="F5" s="6">
        <v>18</v>
      </c>
    </row>
    <row r="6" spans="1:11">
      <c r="A6" s="6" t="s">
        <v>9</v>
      </c>
      <c r="B6" s="6" t="s">
        <v>10</v>
      </c>
      <c r="C6" s="6" t="s">
        <v>11</v>
      </c>
      <c r="D6" s="6">
        <v>-49.302600860600002</v>
      </c>
      <c r="E6" s="6">
        <v>-67.822303771999898</v>
      </c>
      <c r="F6" s="6">
        <v>62</v>
      </c>
    </row>
    <row r="7" spans="1:11">
      <c r="A7" s="6" t="s">
        <v>12</v>
      </c>
      <c r="B7" s="6" t="s">
        <v>13</v>
      </c>
      <c r="C7" s="6" t="s">
        <v>14</v>
      </c>
      <c r="D7" s="6">
        <v>-22.1033333333333</v>
      </c>
      <c r="E7" s="6">
        <v>-65.600833333333298</v>
      </c>
      <c r="F7" s="6">
        <v>3459</v>
      </c>
    </row>
    <row r="8" spans="1:11">
      <c r="A8" s="6" t="s">
        <v>15</v>
      </c>
      <c r="B8" s="6" t="s">
        <v>16</v>
      </c>
      <c r="C8" s="6" t="s">
        <v>17</v>
      </c>
      <c r="D8" s="6">
        <v>-31.668611111111101</v>
      </c>
      <c r="E8" s="6">
        <v>-63.8819444444444</v>
      </c>
      <c r="F8" s="6">
        <v>339</v>
      </c>
    </row>
    <row r="9" spans="1:11">
      <c r="G9" t="s">
        <v>1734</v>
      </c>
      <c r="H9" t="s">
        <v>1735</v>
      </c>
      <c r="I9">
        <v>47.77</v>
      </c>
      <c r="J9">
        <v>16.766400000000001</v>
      </c>
      <c r="K9">
        <v>117</v>
      </c>
    </row>
    <row r="10" spans="1:11">
      <c r="G10" t="s">
        <v>1736</v>
      </c>
      <c r="H10" t="s">
        <v>1737</v>
      </c>
      <c r="I10">
        <v>47.55</v>
      </c>
      <c r="J10">
        <v>11.716666999999999</v>
      </c>
      <c r="K10">
        <v>960</v>
      </c>
    </row>
    <row r="11" spans="1:11">
      <c r="G11" t="s">
        <v>1738</v>
      </c>
      <c r="H11" t="s">
        <v>1739</v>
      </c>
      <c r="I11">
        <v>47.65</v>
      </c>
      <c r="J11">
        <v>13.2</v>
      </c>
      <c r="K11">
        <v>851</v>
      </c>
    </row>
    <row r="12" spans="1:11">
      <c r="G12" t="s">
        <v>1740</v>
      </c>
      <c r="H12" t="s">
        <v>1741</v>
      </c>
      <c r="I12">
        <v>46.677778000000004</v>
      </c>
      <c r="J12">
        <v>12.972222</v>
      </c>
      <c r="K12">
        <v>1020</v>
      </c>
    </row>
    <row r="13" spans="1:11">
      <c r="G13" t="s">
        <v>1742</v>
      </c>
      <c r="H13" t="s">
        <v>1743</v>
      </c>
      <c r="I13">
        <v>48.721111000000001</v>
      </c>
      <c r="J13">
        <v>15.942221999999999</v>
      </c>
      <c r="K13">
        <v>315</v>
      </c>
    </row>
    <row r="14" spans="1:11">
      <c r="G14" t="s">
        <v>1744</v>
      </c>
      <c r="H14" t="s">
        <v>1745</v>
      </c>
      <c r="I14">
        <v>47.528329999999997</v>
      </c>
      <c r="J14">
        <v>9.9272200000000002</v>
      </c>
      <c r="K14">
        <v>1020</v>
      </c>
    </row>
    <row r="15" spans="1:11">
      <c r="G15" t="s">
        <v>1746</v>
      </c>
      <c r="H15" t="s">
        <v>1747</v>
      </c>
      <c r="I15">
        <v>47.129167000000002</v>
      </c>
      <c r="J15">
        <v>14.203889</v>
      </c>
      <c r="K15">
        <v>1302</v>
      </c>
    </row>
    <row r="16" spans="1:11">
      <c r="A16" s="6" t="s">
        <v>18</v>
      </c>
      <c r="B16" s="6" t="s">
        <v>19</v>
      </c>
      <c r="C16" s="6" t="s">
        <v>20</v>
      </c>
      <c r="D16" s="6">
        <v>47.054070000000003</v>
      </c>
      <c r="E16" s="6">
        <v>12.957940000000001</v>
      </c>
      <c r="F16" s="6">
        <v>3106</v>
      </c>
      <c r="G16" t="s">
        <v>18</v>
      </c>
      <c r="H16" t="s">
        <v>19</v>
      </c>
      <c r="I16">
        <v>47.05444</v>
      </c>
      <c r="J16">
        <v>12.95834</v>
      </c>
      <c r="K16">
        <v>3106</v>
      </c>
    </row>
    <row r="17" spans="1:11">
      <c r="G17" t="s">
        <v>1748</v>
      </c>
      <c r="H17" t="s">
        <v>1749</v>
      </c>
      <c r="I17">
        <v>47.136944</v>
      </c>
      <c r="J17">
        <v>11.87</v>
      </c>
      <c r="K17">
        <v>1970</v>
      </c>
    </row>
    <row r="18" spans="1:11">
      <c r="G18" t="s">
        <v>1750</v>
      </c>
      <c r="H18" t="s">
        <v>1751</v>
      </c>
      <c r="I18">
        <v>46.69361</v>
      </c>
      <c r="J18">
        <v>13.914999999999999</v>
      </c>
      <c r="K18">
        <v>1895</v>
      </c>
    </row>
    <row r="19" spans="1:11">
      <c r="G19" t="s">
        <v>1752</v>
      </c>
      <c r="H19" t="s">
        <v>1753</v>
      </c>
      <c r="I19">
        <v>47.348056</v>
      </c>
      <c r="J19">
        <v>15.882222000000001</v>
      </c>
      <c r="K19">
        <v>1170</v>
      </c>
    </row>
    <row r="20" spans="1:11">
      <c r="G20" t="s">
        <v>1754</v>
      </c>
      <c r="H20" t="s">
        <v>1755</v>
      </c>
      <c r="I20">
        <v>47.973056</v>
      </c>
      <c r="J20">
        <v>13.016111</v>
      </c>
      <c r="K20">
        <v>730</v>
      </c>
    </row>
    <row r="21" spans="1:11">
      <c r="G21" t="s">
        <v>1756</v>
      </c>
      <c r="H21" t="s">
        <v>1757</v>
      </c>
      <c r="I21">
        <v>48.878610999999999</v>
      </c>
      <c r="J21">
        <v>15.046666999999999</v>
      </c>
      <c r="K21">
        <v>570</v>
      </c>
    </row>
    <row r="22" spans="1:11">
      <c r="G22" t="s">
        <v>1758</v>
      </c>
      <c r="H22" t="s">
        <v>1759</v>
      </c>
      <c r="I22">
        <v>48.106110999999999</v>
      </c>
      <c r="J22">
        <v>15.919444</v>
      </c>
      <c r="K22">
        <v>581</v>
      </c>
    </row>
    <row r="23" spans="1:11">
      <c r="G23" t="s">
        <v>1760</v>
      </c>
      <c r="H23" t="s">
        <v>1761</v>
      </c>
      <c r="I23">
        <v>47.113056</v>
      </c>
      <c r="J23">
        <v>15.470556</v>
      </c>
      <c r="K23">
        <v>651</v>
      </c>
    </row>
    <row r="24" spans="1:11">
      <c r="G24" t="s">
        <v>1762</v>
      </c>
      <c r="H24" t="s">
        <v>1763</v>
      </c>
      <c r="I24">
        <v>48.371110999999999</v>
      </c>
      <c r="J24">
        <v>15.546666999999999</v>
      </c>
      <c r="K24">
        <v>320</v>
      </c>
    </row>
    <row r="25" spans="1:11">
      <c r="G25" t="s">
        <v>1764</v>
      </c>
      <c r="H25" t="s">
        <v>1765</v>
      </c>
      <c r="I25">
        <v>48.334721999999999</v>
      </c>
      <c r="J25">
        <v>16.730556</v>
      </c>
      <c r="K25">
        <v>161</v>
      </c>
    </row>
    <row r="26" spans="1:11">
      <c r="G26" t="s">
        <v>1766</v>
      </c>
      <c r="H26" t="s">
        <v>1767</v>
      </c>
      <c r="I26">
        <v>48.050832999999997</v>
      </c>
      <c r="J26">
        <v>16.676666999999998</v>
      </c>
      <c r="K26">
        <v>240</v>
      </c>
    </row>
    <row r="27" spans="1:11">
      <c r="G27" t="s">
        <v>1768</v>
      </c>
      <c r="H27" t="s">
        <v>1769</v>
      </c>
      <c r="I27">
        <v>47.838611</v>
      </c>
      <c r="J27">
        <v>14.441388999999999</v>
      </c>
      <c r="K27">
        <v>899</v>
      </c>
    </row>
    <row r="28" spans="1:11">
      <c r="G28" t="s">
        <v>1770</v>
      </c>
      <c r="H28" t="s">
        <v>1771</v>
      </c>
      <c r="I28">
        <v>47.040277000000003</v>
      </c>
      <c r="J28">
        <v>14.33</v>
      </c>
      <c r="K28">
        <v>1648</v>
      </c>
    </row>
    <row r="29" spans="1:11">
      <c r="A29" s="6" t="s">
        <v>21</v>
      </c>
      <c r="B29" s="6" t="s">
        <v>22</v>
      </c>
      <c r="C29" s="6" t="s">
        <v>23</v>
      </c>
      <c r="D29" s="6">
        <v>-23.795085</v>
      </c>
      <c r="E29" s="6">
        <v>133.88901000000001</v>
      </c>
      <c r="F29" s="6">
        <v>547</v>
      </c>
    </row>
    <row r="30" spans="1:11">
      <c r="A30" s="6" t="s">
        <v>25</v>
      </c>
      <c r="B30" s="6" t="s">
        <v>26</v>
      </c>
      <c r="C30" s="6" t="s">
        <v>27</v>
      </c>
      <c r="D30" s="6">
        <v>-12.416666984600001</v>
      </c>
      <c r="E30" s="6">
        <v>130.88333129879899</v>
      </c>
      <c r="F30" s="6">
        <v>31</v>
      </c>
    </row>
    <row r="31" spans="1:11">
      <c r="A31" s="6" t="s">
        <v>28</v>
      </c>
      <c r="B31" s="6" t="s">
        <v>29</v>
      </c>
      <c r="C31" s="6" t="s">
        <v>31</v>
      </c>
      <c r="D31" s="6">
        <v>13.1700000762999</v>
      </c>
      <c r="E31" s="6">
        <v>-59.430000305199897</v>
      </c>
      <c r="F31" s="6">
        <v>45</v>
      </c>
    </row>
    <row r="32" spans="1:11">
      <c r="G32" t="s">
        <v>1772</v>
      </c>
      <c r="H32" t="s">
        <v>1773</v>
      </c>
      <c r="I32">
        <v>49.877777999999999</v>
      </c>
      <c r="J32">
        <v>5.2036110000000004</v>
      </c>
      <c r="K32">
        <v>430</v>
      </c>
    </row>
    <row r="33" spans="1:11">
      <c r="G33" t="s">
        <v>1774</v>
      </c>
      <c r="H33" t="s">
        <v>1775</v>
      </c>
      <c r="I33">
        <v>50.629421000000001</v>
      </c>
      <c r="J33">
        <v>6.0010190000000003</v>
      </c>
      <c r="K33">
        <v>295</v>
      </c>
    </row>
    <row r="34" spans="1:11">
      <c r="G34" t="s">
        <v>1776</v>
      </c>
      <c r="H34" t="s">
        <v>1777</v>
      </c>
      <c r="I34">
        <v>50.503279999999997</v>
      </c>
      <c r="J34">
        <v>4.9872199999999998</v>
      </c>
      <c r="K34">
        <v>160</v>
      </c>
    </row>
    <row r="35" spans="1:11">
      <c r="G35" t="s">
        <v>1778</v>
      </c>
      <c r="H35" t="s">
        <v>1779</v>
      </c>
      <c r="I35">
        <v>41.694719999999997</v>
      </c>
      <c r="J35">
        <v>24.738610000000001</v>
      </c>
      <c r="K35">
        <v>1750</v>
      </c>
    </row>
    <row r="36" spans="1:11">
      <c r="A36" s="6" t="s">
        <v>32</v>
      </c>
      <c r="B36" s="6" t="s">
        <v>33</v>
      </c>
      <c r="C36" s="6" t="s">
        <v>35</v>
      </c>
      <c r="D36" s="6">
        <v>32.270000457800002</v>
      </c>
      <c r="E36" s="6">
        <v>-64.879997253400006</v>
      </c>
      <c r="F36" s="6">
        <v>30</v>
      </c>
    </row>
    <row r="37" spans="1:11">
      <c r="A37" s="6" t="s">
        <v>36</v>
      </c>
      <c r="B37" s="6" t="s">
        <v>37</v>
      </c>
      <c r="C37" s="6" t="s">
        <v>39</v>
      </c>
      <c r="D37" s="6">
        <v>44.231006000000001</v>
      </c>
      <c r="E37" s="6">
        <v>-79.783839</v>
      </c>
      <c r="F37" s="6">
        <v>255</v>
      </c>
    </row>
    <row r="38" spans="1:11">
      <c r="A38" s="6" t="s">
        <v>40</v>
      </c>
      <c r="B38" s="6" t="s">
        <v>41</v>
      </c>
      <c r="C38" s="6" t="s">
        <v>43</v>
      </c>
      <c r="D38" s="6">
        <v>50.059299469000003</v>
      </c>
      <c r="E38" s="6">
        <v>-122.9576034546</v>
      </c>
      <c r="F38" s="6">
        <v>2182</v>
      </c>
    </row>
    <row r="39" spans="1:11">
      <c r="A39" s="6" t="s">
        <v>44</v>
      </c>
      <c r="B39" s="6" t="s">
        <v>45</v>
      </c>
      <c r="C39" s="6" t="s">
        <v>47</v>
      </c>
      <c r="D39" s="6">
        <v>54.353743000000001</v>
      </c>
      <c r="E39" s="6">
        <v>-104.986864</v>
      </c>
      <c r="F39" s="6">
        <v>500</v>
      </c>
    </row>
    <row r="40" spans="1:11">
      <c r="A40" s="6" t="s">
        <v>48</v>
      </c>
      <c r="B40" s="6" t="s">
        <v>49</v>
      </c>
      <c r="C40" s="6" t="s">
        <v>50</v>
      </c>
      <c r="D40" s="6">
        <v>80.050003051800005</v>
      </c>
      <c r="E40" s="6">
        <v>-86.416656494099897</v>
      </c>
      <c r="F40" s="6">
        <v>610</v>
      </c>
    </row>
    <row r="41" spans="1:11">
      <c r="A41" s="6" t="s">
        <v>51</v>
      </c>
      <c r="B41" s="6" t="s">
        <v>52</v>
      </c>
      <c r="C41" s="6" t="s">
        <v>54</v>
      </c>
      <c r="D41" s="6">
        <v>49.840000152599899</v>
      </c>
      <c r="E41" s="6">
        <v>-81.516670227099894</v>
      </c>
      <c r="F41" s="6">
        <v>210</v>
      </c>
    </row>
    <row r="42" spans="1:11">
      <c r="A42" s="6" t="s">
        <v>55</v>
      </c>
      <c r="B42" s="6" t="s">
        <v>56</v>
      </c>
      <c r="C42" s="6" t="s">
        <v>58</v>
      </c>
      <c r="D42" s="6">
        <v>43.780490999999898</v>
      </c>
      <c r="E42" s="6">
        <v>-79.468010000000007</v>
      </c>
      <c r="F42" s="6">
        <v>184</v>
      </c>
    </row>
    <row r="43" spans="1:11">
      <c r="A43" s="6" t="s">
        <v>59</v>
      </c>
      <c r="B43" s="6" t="s">
        <v>60</v>
      </c>
      <c r="C43" s="6" t="s">
        <v>62</v>
      </c>
      <c r="D43" s="6">
        <v>43.783332824699897</v>
      </c>
      <c r="E43" s="6">
        <v>-79.466667175300003</v>
      </c>
      <c r="F43" s="6">
        <v>198</v>
      </c>
    </row>
    <row r="44" spans="1:11">
      <c r="A44" s="6" t="s">
        <v>63</v>
      </c>
      <c r="B44" s="6" t="s">
        <v>64</v>
      </c>
      <c r="C44" s="6" t="s">
        <v>66</v>
      </c>
      <c r="D44" s="6">
        <v>82.499145507799895</v>
      </c>
      <c r="E44" s="6">
        <v>-62.341526031500003</v>
      </c>
      <c r="F44" s="6">
        <v>210</v>
      </c>
    </row>
    <row r="45" spans="1:11">
      <c r="G45" t="s">
        <v>1780</v>
      </c>
      <c r="H45" t="s">
        <v>1781</v>
      </c>
      <c r="I45">
        <v>46.547499999999999</v>
      </c>
      <c r="J45">
        <v>7.9850000000000003</v>
      </c>
      <c r="K45">
        <v>3578</v>
      </c>
    </row>
    <row r="46" spans="1:11">
      <c r="G46" t="s">
        <v>1782</v>
      </c>
      <c r="H46" t="s">
        <v>1783</v>
      </c>
      <c r="I46">
        <v>46.81306</v>
      </c>
      <c r="J46">
        <v>6.9444699999999999</v>
      </c>
      <c r="K46">
        <v>489</v>
      </c>
    </row>
    <row r="47" spans="1:11">
      <c r="G47" t="s">
        <v>1784</v>
      </c>
      <c r="H47" t="s">
        <v>1785</v>
      </c>
      <c r="I47">
        <v>47.479722000000002</v>
      </c>
      <c r="J47">
        <v>8.9047219999999996</v>
      </c>
      <c r="K47">
        <v>539</v>
      </c>
    </row>
    <row r="48" spans="1:11">
      <c r="G48" t="s">
        <v>1786</v>
      </c>
      <c r="H48" t="s">
        <v>1787</v>
      </c>
      <c r="I48">
        <v>47.049722000000003</v>
      </c>
      <c r="J48">
        <v>6.979444</v>
      </c>
      <c r="K48">
        <v>1137</v>
      </c>
    </row>
    <row r="49" spans="1:11">
      <c r="G49" t="s">
        <v>1788</v>
      </c>
      <c r="H49" t="s">
        <v>1789</v>
      </c>
      <c r="I49">
        <v>47.067410000000002</v>
      </c>
      <c r="J49">
        <v>8.4633400000000005</v>
      </c>
      <c r="K49">
        <v>1031</v>
      </c>
    </row>
    <row r="50" spans="1:11">
      <c r="A50" s="6" t="s">
        <v>67</v>
      </c>
      <c r="B50" s="6" t="s">
        <v>68</v>
      </c>
      <c r="D50" s="6">
        <v>47.377586000000001</v>
      </c>
      <c r="E50" s="6">
        <v>8.5304190000000002</v>
      </c>
      <c r="F50" s="6">
        <v>409</v>
      </c>
    </row>
    <row r="51" spans="1:11">
      <c r="G51" t="s">
        <v>1790</v>
      </c>
      <c r="H51" t="s">
        <v>1791</v>
      </c>
      <c r="I51">
        <v>46.220278</v>
      </c>
      <c r="J51">
        <v>7.3419439999999998</v>
      </c>
      <c r="K51">
        <v>483</v>
      </c>
    </row>
    <row r="52" spans="1:11">
      <c r="A52" s="6" t="s">
        <v>69</v>
      </c>
      <c r="B52" s="6" t="s">
        <v>70</v>
      </c>
      <c r="D52" s="6">
        <v>46.160277999999899</v>
      </c>
      <c r="E52" s="6">
        <v>8.9338890000000006</v>
      </c>
      <c r="F52" s="6">
        <v>203</v>
      </c>
    </row>
    <row r="53" spans="1:11">
      <c r="A53" s="6" t="s">
        <v>71</v>
      </c>
      <c r="B53" s="6" t="s">
        <v>72</v>
      </c>
      <c r="C53" s="6" t="s">
        <v>74</v>
      </c>
      <c r="D53" s="6">
        <v>-30.172540000000001</v>
      </c>
      <c r="E53" s="6">
        <v>-70.799229999999895</v>
      </c>
      <c r="F53" s="6">
        <v>2220</v>
      </c>
    </row>
    <row r="54" spans="1:11">
      <c r="A54" s="6" t="s">
        <v>75</v>
      </c>
      <c r="B54" s="6" t="s">
        <v>76</v>
      </c>
      <c r="C54" s="6" t="s">
        <v>77</v>
      </c>
      <c r="D54" s="6">
        <v>16.86403</v>
      </c>
      <c r="E54" s="6">
        <v>-24.867519999999899</v>
      </c>
      <c r="F54" s="6">
        <v>10</v>
      </c>
    </row>
    <row r="55" spans="1:11">
      <c r="A55" s="6" t="s">
        <v>78</v>
      </c>
      <c r="B55" s="6" t="s">
        <v>79</v>
      </c>
      <c r="C55" s="6" t="s">
        <v>81</v>
      </c>
      <c r="D55" s="6">
        <v>35.0381</v>
      </c>
      <c r="E55" s="6">
        <v>33.0578</v>
      </c>
      <c r="F55" s="6">
        <v>520</v>
      </c>
      <c r="G55" t="s">
        <v>78</v>
      </c>
      <c r="H55" t="s">
        <v>1792</v>
      </c>
      <c r="I55">
        <v>35.039164999999997</v>
      </c>
      <c r="J55">
        <v>33.058056000000001</v>
      </c>
      <c r="K55">
        <v>532</v>
      </c>
    </row>
    <row r="56" spans="1:11">
      <c r="G56" t="s">
        <v>1793</v>
      </c>
      <c r="H56" t="s">
        <v>1794</v>
      </c>
      <c r="I56">
        <v>49.73509</v>
      </c>
      <c r="J56">
        <v>16.034199999999998</v>
      </c>
      <c r="K56">
        <v>737</v>
      </c>
    </row>
    <row r="57" spans="1:11">
      <c r="G57" t="s">
        <v>1795</v>
      </c>
      <c r="H57" t="s">
        <v>1796</v>
      </c>
      <c r="I57">
        <v>49.573390000000003</v>
      </c>
      <c r="J57">
        <v>15.08028</v>
      </c>
      <c r="K57">
        <v>535</v>
      </c>
    </row>
    <row r="58" spans="1:11">
      <c r="G58" t="s">
        <v>1797</v>
      </c>
      <c r="H58" t="s">
        <v>1798</v>
      </c>
      <c r="I58">
        <v>49.068440000000002</v>
      </c>
      <c r="J58">
        <v>13.614800000000001</v>
      </c>
      <c r="K58">
        <v>1118</v>
      </c>
    </row>
    <row r="59" spans="1:11">
      <c r="G59" t="s">
        <v>1799</v>
      </c>
      <c r="H59" t="s">
        <v>1800</v>
      </c>
      <c r="I59">
        <v>49.583329999999997</v>
      </c>
      <c r="J59">
        <v>15.08333</v>
      </c>
      <c r="K59">
        <v>534</v>
      </c>
    </row>
    <row r="60" spans="1:11">
      <c r="G60" t="s">
        <v>1801</v>
      </c>
      <c r="H60" t="s">
        <v>1802</v>
      </c>
      <c r="I60">
        <v>54.924970000000002</v>
      </c>
      <c r="J60">
        <v>8.3082100000000008</v>
      </c>
      <c r="K60">
        <v>12</v>
      </c>
    </row>
    <row r="61" spans="1:11">
      <c r="G61" t="s">
        <v>1803</v>
      </c>
      <c r="H61" t="s">
        <v>1804</v>
      </c>
      <c r="I61">
        <v>52.80077</v>
      </c>
      <c r="J61">
        <v>10.756729999999999</v>
      </c>
      <c r="K61">
        <v>74</v>
      </c>
    </row>
    <row r="62" spans="1:11">
      <c r="G62" t="s">
        <v>1805</v>
      </c>
      <c r="H62" t="s">
        <v>1806</v>
      </c>
      <c r="I62">
        <v>47.913260000000001</v>
      </c>
      <c r="J62">
        <v>7.9080300000000001</v>
      </c>
      <c r="K62">
        <v>1205</v>
      </c>
    </row>
    <row r="63" spans="1:11">
      <c r="G63" t="s">
        <v>1807</v>
      </c>
      <c r="H63" t="s">
        <v>1808</v>
      </c>
      <c r="I63">
        <v>49.761670000000002</v>
      </c>
      <c r="J63">
        <v>7.0541700000000001</v>
      </c>
      <c r="K63">
        <v>480</v>
      </c>
    </row>
    <row r="64" spans="1:11">
      <c r="G64" t="s">
        <v>1809</v>
      </c>
      <c r="H64" t="s">
        <v>1810</v>
      </c>
      <c r="I64">
        <v>48.817070000000001</v>
      </c>
      <c r="J64">
        <v>13.2181</v>
      </c>
      <c r="K64">
        <v>1016</v>
      </c>
    </row>
    <row r="65" spans="7:11">
      <c r="G65" t="s">
        <v>1811</v>
      </c>
      <c r="H65" t="s">
        <v>1812</v>
      </c>
      <c r="I65">
        <v>54.683332999999998</v>
      </c>
      <c r="J65">
        <v>13.433332999999999</v>
      </c>
      <c r="K65">
        <v>42</v>
      </c>
    </row>
    <row r="66" spans="7:11">
      <c r="G66" t="s">
        <v>1813</v>
      </c>
      <c r="H66" t="s">
        <v>1814</v>
      </c>
      <c r="I66">
        <v>53.141300000000001</v>
      </c>
      <c r="J66">
        <v>13.03166</v>
      </c>
      <c r="K66">
        <v>62</v>
      </c>
    </row>
    <row r="67" spans="7:11">
      <c r="G67" t="s">
        <v>1815</v>
      </c>
      <c r="H67" t="s">
        <v>1816</v>
      </c>
      <c r="I67">
        <v>50.653889999999997</v>
      </c>
      <c r="J67">
        <v>10.769439999999999</v>
      </c>
      <c r="K67">
        <v>937</v>
      </c>
    </row>
    <row r="68" spans="7:11">
      <c r="G68" t="s">
        <v>1817</v>
      </c>
      <c r="H68" t="s">
        <v>1818</v>
      </c>
      <c r="I68">
        <v>54.436669999999999</v>
      </c>
      <c r="J68">
        <v>12.72528</v>
      </c>
      <c r="K68">
        <v>1</v>
      </c>
    </row>
    <row r="69" spans="7:11">
      <c r="G69" t="s">
        <v>1819</v>
      </c>
      <c r="H69" t="s">
        <v>1820</v>
      </c>
      <c r="I69">
        <v>54.1</v>
      </c>
      <c r="J69">
        <v>9.6666670000000003</v>
      </c>
      <c r="K69">
        <v>75</v>
      </c>
    </row>
    <row r="70" spans="7:11">
      <c r="G70" t="s">
        <v>1821</v>
      </c>
      <c r="H70" t="s">
        <v>1822</v>
      </c>
      <c r="I70">
        <v>52.85</v>
      </c>
      <c r="J70">
        <v>8.6999999999999993</v>
      </c>
      <c r="K70">
        <v>52</v>
      </c>
    </row>
    <row r="71" spans="7:11">
      <c r="G71" t="s">
        <v>1823</v>
      </c>
      <c r="H71" t="s">
        <v>1824</v>
      </c>
      <c r="I71">
        <v>52.316667000000002</v>
      </c>
      <c r="J71">
        <v>9.3666669999999996</v>
      </c>
      <c r="K71">
        <v>148</v>
      </c>
    </row>
    <row r="72" spans="7:11">
      <c r="G72" t="s">
        <v>1825</v>
      </c>
      <c r="H72" t="s">
        <v>1826</v>
      </c>
      <c r="I72">
        <v>51.116667</v>
      </c>
      <c r="J72">
        <v>7.6333330000000004</v>
      </c>
      <c r="K72">
        <v>510</v>
      </c>
    </row>
    <row r="73" spans="7:11">
      <c r="G73" t="s">
        <v>1827</v>
      </c>
      <c r="H73" t="s">
        <v>1828</v>
      </c>
      <c r="I73">
        <v>49.25</v>
      </c>
      <c r="J73">
        <v>10.583333</v>
      </c>
      <c r="K73">
        <v>481</v>
      </c>
    </row>
    <row r="74" spans="7:11">
      <c r="G74" t="s">
        <v>1829</v>
      </c>
      <c r="H74" t="s">
        <v>1830</v>
      </c>
      <c r="I74">
        <v>48.483330000000002</v>
      </c>
      <c r="J74">
        <v>8.9333329999999993</v>
      </c>
      <c r="K74">
        <v>427</v>
      </c>
    </row>
    <row r="75" spans="7:11">
      <c r="G75" t="s">
        <v>1831</v>
      </c>
      <c r="H75" t="s">
        <v>1832</v>
      </c>
      <c r="I75">
        <v>53.75</v>
      </c>
      <c r="J75">
        <v>14.066667000000001</v>
      </c>
      <c r="K75">
        <v>1</v>
      </c>
    </row>
    <row r="76" spans="7:11">
      <c r="G76" t="s">
        <v>1833</v>
      </c>
      <c r="H76" t="s">
        <v>1834</v>
      </c>
      <c r="I76">
        <v>52.116667</v>
      </c>
      <c r="J76">
        <v>12.466666999999999</v>
      </c>
      <c r="K76">
        <v>107</v>
      </c>
    </row>
    <row r="77" spans="7:11">
      <c r="G77" t="s">
        <v>1835</v>
      </c>
      <c r="H77" t="s">
        <v>1836</v>
      </c>
      <c r="I77">
        <v>50.833333000000003</v>
      </c>
      <c r="J77">
        <v>14.766667</v>
      </c>
      <c r="K77">
        <v>490</v>
      </c>
    </row>
    <row r="78" spans="7:11">
      <c r="G78" t="s">
        <v>1837</v>
      </c>
      <c r="H78" t="s">
        <v>1838</v>
      </c>
      <c r="I78">
        <v>47.651389000000002</v>
      </c>
      <c r="J78">
        <v>11.203333000000001</v>
      </c>
      <c r="K78">
        <v>622</v>
      </c>
    </row>
    <row r="79" spans="7:11">
      <c r="G79" t="s">
        <v>1839</v>
      </c>
      <c r="H79" t="s">
        <v>1840</v>
      </c>
      <c r="I79">
        <v>54.074722000000001</v>
      </c>
      <c r="J79">
        <v>9.7927780000000002</v>
      </c>
      <c r="K79">
        <v>15</v>
      </c>
    </row>
    <row r="80" spans="7:11">
      <c r="G80" t="s">
        <v>1841</v>
      </c>
      <c r="H80" t="s">
        <v>1842</v>
      </c>
      <c r="I80">
        <v>49.243333</v>
      </c>
      <c r="J80">
        <v>9.447222</v>
      </c>
      <c r="K80">
        <v>283</v>
      </c>
    </row>
    <row r="81" spans="1:11">
      <c r="A81" s="6" t="s">
        <v>82</v>
      </c>
      <c r="B81" s="6" t="s">
        <v>83</v>
      </c>
      <c r="C81" s="6" t="s">
        <v>85</v>
      </c>
      <c r="D81" s="6">
        <v>47.8014984130999</v>
      </c>
      <c r="E81" s="6">
        <v>11.0096197127999</v>
      </c>
      <c r="F81" s="6">
        <v>985</v>
      </c>
      <c r="G81" t="s">
        <v>82</v>
      </c>
      <c r="H81" t="s">
        <v>83</v>
      </c>
      <c r="I81">
        <v>47.801388000000003</v>
      </c>
      <c r="J81">
        <v>11.009444</v>
      </c>
      <c r="K81">
        <v>985</v>
      </c>
    </row>
    <row r="82" spans="1:11">
      <c r="A82" s="6" t="s">
        <v>86</v>
      </c>
      <c r="B82" s="6" t="s">
        <v>87</v>
      </c>
      <c r="C82" s="6" t="s">
        <v>89</v>
      </c>
      <c r="D82" s="6">
        <v>51.530140000000003</v>
      </c>
      <c r="E82" s="6">
        <v>12.9338599999999</v>
      </c>
      <c r="F82" s="6">
        <v>86</v>
      </c>
    </row>
    <row r="83" spans="1:11">
      <c r="G83" t="s">
        <v>1843</v>
      </c>
      <c r="H83" t="s">
        <v>1844</v>
      </c>
      <c r="I83">
        <v>52.973469999999999</v>
      </c>
      <c r="J83">
        <v>13.64578</v>
      </c>
      <c r="K83">
        <v>70</v>
      </c>
    </row>
    <row r="84" spans="1:11">
      <c r="G84" t="s">
        <v>1845</v>
      </c>
      <c r="H84" t="s">
        <v>1846</v>
      </c>
      <c r="I84">
        <v>47.9</v>
      </c>
      <c r="J84">
        <v>11.1</v>
      </c>
      <c r="K84">
        <v>552</v>
      </c>
    </row>
    <row r="85" spans="1:11">
      <c r="G85" t="s">
        <v>1847</v>
      </c>
      <c r="H85" t="s">
        <v>1848</v>
      </c>
      <c r="I85">
        <v>52.166666999999997</v>
      </c>
      <c r="J85">
        <v>14.116667</v>
      </c>
      <c r="K85">
        <v>73</v>
      </c>
    </row>
    <row r="86" spans="1:11">
      <c r="A86" s="6" t="s">
        <v>90</v>
      </c>
      <c r="B86" s="6" t="s">
        <v>91</v>
      </c>
      <c r="C86" s="6" t="s">
        <v>93</v>
      </c>
      <c r="D86" s="6">
        <v>47.4164999999999</v>
      </c>
      <c r="E86" s="6">
        <v>10.97964</v>
      </c>
      <c r="F86" s="6">
        <v>2671</v>
      </c>
    </row>
    <row r="87" spans="1:11">
      <c r="A87" s="6" t="s">
        <v>94</v>
      </c>
      <c r="B87" s="6" t="s">
        <v>95</v>
      </c>
      <c r="C87" s="6" t="s">
        <v>97</v>
      </c>
      <c r="D87" s="6">
        <v>47.421075000000002</v>
      </c>
      <c r="E87" s="6">
        <v>10.985896</v>
      </c>
      <c r="F87" s="6">
        <v>2962</v>
      </c>
    </row>
    <row r="88" spans="1:11">
      <c r="A88" s="6" t="s">
        <v>98</v>
      </c>
      <c r="B88" s="6" t="s">
        <v>99</v>
      </c>
      <c r="D88" s="6">
        <v>50.908560000000001</v>
      </c>
      <c r="E88" s="6">
        <v>6.4134000000000002</v>
      </c>
      <c r="F88" s="6">
        <v>108</v>
      </c>
    </row>
    <row r="89" spans="1:11">
      <c r="A89" s="6" t="s">
        <v>100</v>
      </c>
      <c r="B89" s="6" t="s">
        <v>101</v>
      </c>
      <c r="D89" s="6">
        <v>51.35</v>
      </c>
      <c r="E89" s="6">
        <v>12.43</v>
      </c>
      <c r="F89" s="6">
        <v>117</v>
      </c>
    </row>
    <row r="90" spans="1:11">
      <c r="G90" t="s">
        <v>1849</v>
      </c>
      <c r="H90" t="s">
        <v>1850</v>
      </c>
      <c r="I90">
        <v>54.746389999999998</v>
      </c>
      <c r="J90">
        <v>10.73639</v>
      </c>
      <c r="K90">
        <v>10</v>
      </c>
    </row>
    <row r="91" spans="1:11">
      <c r="G91" t="s">
        <v>1851</v>
      </c>
      <c r="H91" t="s">
        <v>1852</v>
      </c>
      <c r="I91">
        <v>55.342129999999997</v>
      </c>
      <c r="J91">
        <v>11.035508999999999</v>
      </c>
      <c r="K91">
        <v>250</v>
      </c>
    </row>
    <row r="92" spans="1:11">
      <c r="G92" t="s">
        <v>1853</v>
      </c>
      <c r="H92" t="s">
        <v>1854</v>
      </c>
      <c r="I92">
        <v>81.599999999999994</v>
      </c>
      <c r="J92">
        <v>-16.670000000000002</v>
      </c>
      <c r="K92">
        <v>20</v>
      </c>
    </row>
    <row r="93" spans="1:11">
      <c r="G93" t="s">
        <v>1855</v>
      </c>
      <c r="H93" t="s">
        <v>1856</v>
      </c>
      <c r="I93">
        <v>55.693587999999998</v>
      </c>
      <c r="J93">
        <v>12.085796999999999</v>
      </c>
      <c r="K93">
        <v>3</v>
      </c>
    </row>
    <row r="94" spans="1:11">
      <c r="A94" s="6" t="s">
        <v>102</v>
      </c>
      <c r="B94" s="6" t="s">
        <v>103</v>
      </c>
      <c r="C94" s="6" t="s">
        <v>105</v>
      </c>
      <c r="D94" s="6">
        <v>72.580001831100006</v>
      </c>
      <c r="E94" s="6">
        <v>-38.479999542199899</v>
      </c>
      <c r="F94" s="6">
        <v>3238</v>
      </c>
    </row>
    <row r="95" spans="1:11">
      <c r="G95" t="s">
        <v>1857</v>
      </c>
      <c r="H95" t="s">
        <v>1858</v>
      </c>
      <c r="I95">
        <v>56.283332999999999</v>
      </c>
      <c r="J95">
        <v>8.4333329999999993</v>
      </c>
      <c r="K95">
        <v>10</v>
      </c>
    </row>
    <row r="96" spans="1:11">
      <c r="G96" t="s">
        <v>1859</v>
      </c>
      <c r="H96" t="s">
        <v>1860</v>
      </c>
      <c r="I96">
        <v>55.966667000000001</v>
      </c>
      <c r="J96">
        <v>12.333333</v>
      </c>
      <c r="K96">
        <v>10</v>
      </c>
    </row>
    <row r="97" spans="1:11">
      <c r="G97" t="s">
        <v>1861</v>
      </c>
      <c r="H97" t="s">
        <v>1862</v>
      </c>
      <c r="I97">
        <v>55.686943999999997</v>
      </c>
      <c r="J97">
        <v>12.126111</v>
      </c>
      <c r="K97">
        <v>10</v>
      </c>
    </row>
    <row r="98" spans="1:11">
      <c r="A98" s="6" t="s">
        <v>106</v>
      </c>
      <c r="B98" s="6" t="s">
        <v>107</v>
      </c>
      <c r="D98" s="6">
        <v>58.370694444444403</v>
      </c>
      <c r="E98" s="6">
        <v>26.7357499999999</v>
      </c>
      <c r="F98" s="6">
        <v>40</v>
      </c>
    </row>
    <row r="99" spans="1:11">
      <c r="A99" s="6" t="s">
        <v>108</v>
      </c>
      <c r="B99" s="6" t="s">
        <v>109</v>
      </c>
      <c r="C99" s="6" t="s">
        <v>110</v>
      </c>
      <c r="D99" s="6">
        <v>30.080832000000001</v>
      </c>
      <c r="E99" s="6">
        <v>31.290219</v>
      </c>
      <c r="F99" s="6">
        <v>35</v>
      </c>
    </row>
    <row r="100" spans="1:11">
      <c r="A100" s="6" t="s">
        <v>111</v>
      </c>
      <c r="B100" s="6" t="s">
        <v>112</v>
      </c>
      <c r="C100" s="6" t="s">
        <v>113</v>
      </c>
      <c r="D100" s="6">
        <v>27.28998889</v>
      </c>
      <c r="E100" s="6">
        <v>33.749886111000002</v>
      </c>
      <c r="F100" s="6">
        <v>7</v>
      </c>
    </row>
    <row r="101" spans="1:11">
      <c r="A101" s="6" t="s">
        <v>114</v>
      </c>
      <c r="B101" s="6" t="s">
        <v>115</v>
      </c>
      <c r="C101" s="6" t="s">
        <v>116</v>
      </c>
      <c r="D101" s="6">
        <v>31.34273889</v>
      </c>
      <c r="E101" s="6">
        <v>27.217775</v>
      </c>
      <c r="F101" s="6">
        <v>35</v>
      </c>
    </row>
    <row r="102" spans="1:11">
      <c r="G102" t="s">
        <v>1863</v>
      </c>
      <c r="H102" t="s">
        <v>1864</v>
      </c>
      <c r="I102">
        <v>59.508889000000003</v>
      </c>
      <c r="J102">
        <v>25.940556000000001</v>
      </c>
      <c r="K102">
        <v>32</v>
      </c>
    </row>
    <row r="103" spans="1:11">
      <c r="G103" t="s">
        <v>1865</v>
      </c>
      <c r="H103" t="s">
        <v>1866</v>
      </c>
      <c r="I103">
        <v>58.375830000000001</v>
      </c>
      <c r="J103">
        <v>21.844999999999999</v>
      </c>
      <c r="K103">
        <v>6</v>
      </c>
    </row>
    <row r="104" spans="1:11">
      <c r="G104" t="s">
        <v>1867</v>
      </c>
      <c r="H104" t="s">
        <v>1868</v>
      </c>
      <c r="I104">
        <v>39.546669999999999</v>
      </c>
      <c r="J104">
        <v>-4.3505599999999998</v>
      </c>
      <c r="K104">
        <v>917</v>
      </c>
    </row>
    <row r="105" spans="1:11">
      <c r="G105" t="s">
        <v>1869</v>
      </c>
      <c r="H105" t="s">
        <v>1870</v>
      </c>
      <c r="I105">
        <v>37.200000000000003</v>
      </c>
      <c r="J105">
        <v>-3.6</v>
      </c>
      <c r="K105">
        <v>720</v>
      </c>
    </row>
    <row r="106" spans="1:11">
      <c r="G106" t="s">
        <v>1871</v>
      </c>
      <c r="H106" t="s">
        <v>1872</v>
      </c>
      <c r="I106">
        <v>40.820556000000003</v>
      </c>
      <c r="J106">
        <v>0.49138900000000002</v>
      </c>
      <c r="K106">
        <v>44</v>
      </c>
    </row>
    <row r="107" spans="1:11">
      <c r="G107" t="s">
        <v>1873</v>
      </c>
      <c r="H107" t="s">
        <v>1874</v>
      </c>
      <c r="I107">
        <v>42.457777999999998</v>
      </c>
      <c r="J107">
        <v>-2.5030559999999999</v>
      </c>
      <c r="K107">
        <v>445</v>
      </c>
    </row>
    <row r="108" spans="1:11">
      <c r="G108" t="s">
        <v>1875</v>
      </c>
      <c r="H108" t="s">
        <v>1876</v>
      </c>
      <c r="I108">
        <v>42.720559999999999</v>
      </c>
      <c r="J108">
        <v>-8.92361</v>
      </c>
      <c r="K108">
        <v>683</v>
      </c>
    </row>
    <row r="109" spans="1:11">
      <c r="G109" t="s">
        <v>1877</v>
      </c>
      <c r="H109" t="s">
        <v>1878</v>
      </c>
      <c r="I109">
        <v>39.875279999999997</v>
      </c>
      <c r="J109">
        <v>4.3163900000000002</v>
      </c>
      <c r="K109">
        <v>78</v>
      </c>
    </row>
    <row r="110" spans="1:11">
      <c r="G110" t="s">
        <v>1879</v>
      </c>
      <c r="H110" t="s">
        <v>1880</v>
      </c>
      <c r="I110">
        <v>37.236939999999997</v>
      </c>
      <c r="J110">
        <v>-3.53417</v>
      </c>
      <c r="K110">
        <v>1265</v>
      </c>
    </row>
    <row r="111" spans="1:11">
      <c r="G111" t="s">
        <v>1881</v>
      </c>
      <c r="H111" t="s">
        <v>1882</v>
      </c>
      <c r="I111">
        <v>43.439169999999997</v>
      </c>
      <c r="J111">
        <v>-4.8499999999999996</v>
      </c>
      <c r="K111">
        <v>134</v>
      </c>
    </row>
    <row r="112" spans="1:11">
      <c r="G112" t="s">
        <v>1883</v>
      </c>
      <c r="H112" t="s">
        <v>1884</v>
      </c>
      <c r="I112">
        <v>41.274169999999998</v>
      </c>
      <c r="J112">
        <v>-3.1425000000000001</v>
      </c>
      <c r="K112">
        <v>1360</v>
      </c>
    </row>
    <row r="113" spans="1:11">
      <c r="G113" t="s">
        <v>1885</v>
      </c>
      <c r="H113" t="s">
        <v>1886</v>
      </c>
      <c r="I113">
        <v>42.318899999999999</v>
      </c>
      <c r="J113">
        <v>3.31582</v>
      </c>
      <c r="K113">
        <v>23</v>
      </c>
    </row>
    <row r="114" spans="1:11">
      <c r="G114" t="s">
        <v>1887</v>
      </c>
      <c r="H114" t="s">
        <v>1888</v>
      </c>
      <c r="I114">
        <v>38.47278</v>
      </c>
      <c r="J114">
        <v>-6.92361</v>
      </c>
      <c r="K114">
        <v>393</v>
      </c>
    </row>
    <row r="115" spans="1:11">
      <c r="G115" t="s">
        <v>1889</v>
      </c>
      <c r="H115" t="s">
        <v>1890</v>
      </c>
      <c r="I115">
        <v>39.08278</v>
      </c>
      <c r="J115">
        <v>-1.10111</v>
      </c>
      <c r="K115">
        <v>885</v>
      </c>
    </row>
    <row r="116" spans="1:11">
      <c r="G116" t="s">
        <v>1891</v>
      </c>
      <c r="H116" t="s">
        <v>1892</v>
      </c>
      <c r="I116">
        <v>41.238889999999998</v>
      </c>
      <c r="J116">
        <v>-5.8975</v>
      </c>
      <c r="K116">
        <v>985</v>
      </c>
    </row>
    <row r="117" spans="1:11">
      <c r="G117" t="s">
        <v>1893</v>
      </c>
      <c r="H117" t="s">
        <v>1894</v>
      </c>
      <c r="I117">
        <v>41.393889999999999</v>
      </c>
      <c r="J117">
        <v>0.73472000000000004</v>
      </c>
      <c r="K117">
        <v>470</v>
      </c>
    </row>
    <row r="118" spans="1:11">
      <c r="G118" t="s">
        <v>1895</v>
      </c>
      <c r="H118" t="s">
        <v>1896</v>
      </c>
      <c r="I118">
        <v>39.52111</v>
      </c>
      <c r="J118">
        <v>-4.3530600000000002</v>
      </c>
      <c r="K118">
        <v>1241</v>
      </c>
    </row>
    <row r="119" spans="1:11">
      <c r="G119" t="s">
        <v>1897</v>
      </c>
      <c r="H119" t="s">
        <v>1898</v>
      </c>
      <c r="I119">
        <v>42.634720000000002</v>
      </c>
      <c r="J119">
        <v>-7.70472</v>
      </c>
      <c r="K119">
        <v>506</v>
      </c>
    </row>
    <row r="120" spans="1:11">
      <c r="G120" t="s">
        <v>1899</v>
      </c>
      <c r="H120" t="s">
        <v>1900</v>
      </c>
      <c r="I120">
        <v>37.051940000000002</v>
      </c>
      <c r="J120">
        <v>-6.5552799999999998</v>
      </c>
      <c r="K120">
        <v>5</v>
      </c>
    </row>
    <row r="121" spans="1:11">
      <c r="A121" s="6" t="s">
        <v>117</v>
      </c>
      <c r="B121" s="6" t="s">
        <v>118</v>
      </c>
      <c r="C121" s="6" t="s">
        <v>119</v>
      </c>
      <c r="D121" s="6">
        <v>28.309000000000001</v>
      </c>
      <c r="E121" s="6">
        <v>-16.499400000000001</v>
      </c>
      <c r="F121" s="6">
        <v>2373</v>
      </c>
    </row>
    <row r="122" spans="1:11">
      <c r="A122" s="6" t="s">
        <v>120</v>
      </c>
      <c r="B122" s="6" t="s">
        <v>121</v>
      </c>
      <c r="C122" s="6" t="s">
        <v>123</v>
      </c>
      <c r="D122" s="6">
        <v>42.051340000000003</v>
      </c>
      <c r="E122" s="6">
        <v>0.72955999999999899</v>
      </c>
      <c r="F122" s="6">
        <v>1571</v>
      </c>
    </row>
    <row r="123" spans="1:11">
      <c r="G123" t="s">
        <v>1901</v>
      </c>
      <c r="H123" t="s">
        <v>1902</v>
      </c>
      <c r="I123">
        <v>62.533332999999999</v>
      </c>
      <c r="J123">
        <v>24.221667</v>
      </c>
      <c r="K123">
        <v>162</v>
      </c>
    </row>
    <row r="124" spans="1:11">
      <c r="A124" s="6" t="s">
        <v>124</v>
      </c>
      <c r="B124" s="6" t="s">
        <v>125</v>
      </c>
      <c r="C124" s="6" t="s">
        <v>126</v>
      </c>
      <c r="D124" s="6">
        <v>61.85</v>
      </c>
      <c r="E124" s="6">
        <v>24.283332999999899</v>
      </c>
      <c r="F124" s="6">
        <v>181</v>
      </c>
    </row>
    <row r="125" spans="1:11">
      <c r="G125" t="s">
        <v>1903</v>
      </c>
      <c r="H125" t="s">
        <v>1904</v>
      </c>
      <c r="I125">
        <v>59.779167000000001</v>
      </c>
      <c r="J125">
        <v>21.377222</v>
      </c>
      <c r="K125">
        <v>7</v>
      </c>
    </row>
    <row r="126" spans="1:11">
      <c r="G126" t="s">
        <v>1905</v>
      </c>
      <c r="H126" t="s">
        <v>1906</v>
      </c>
      <c r="I126">
        <v>60.527059999999999</v>
      </c>
      <c r="J126">
        <v>27.67578</v>
      </c>
      <c r="K126">
        <v>4</v>
      </c>
    </row>
    <row r="127" spans="1:11">
      <c r="G127" t="s">
        <v>1907</v>
      </c>
      <c r="H127" t="s">
        <v>1908</v>
      </c>
      <c r="I127">
        <v>66.320278000000002</v>
      </c>
      <c r="J127">
        <v>29.401667</v>
      </c>
      <c r="K127">
        <v>310</v>
      </c>
    </row>
    <row r="128" spans="1:11">
      <c r="G128" t="s">
        <v>1909</v>
      </c>
      <c r="H128" t="s">
        <v>1910</v>
      </c>
      <c r="I128">
        <v>62.588610000000003</v>
      </c>
      <c r="J128">
        <v>24.191949999999999</v>
      </c>
      <c r="K128">
        <v>180</v>
      </c>
    </row>
    <row r="129" spans="1:11">
      <c r="G129" t="s">
        <v>1911</v>
      </c>
      <c r="H129" t="s">
        <v>1912</v>
      </c>
      <c r="I129">
        <v>67.973333299999993</v>
      </c>
      <c r="J129">
        <v>24.116111109999999</v>
      </c>
      <c r="K129">
        <v>565</v>
      </c>
    </row>
    <row r="130" spans="1:11">
      <c r="G130" t="s">
        <v>1913</v>
      </c>
      <c r="H130" t="s">
        <v>1914</v>
      </c>
      <c r="I130">
        <v>48.5</v>
      </c>
      <c r="J130">
        <v>7.1333330000000004</v>
      </c>
      <c r="K130">
        <v>775</v>
      </c>
    </row>
    <row r="131" spans="1:11">
      <c r="G131" t="s">
        <v>1915</v>
      </c>
      <c r="H131" t="s">
        <v>1916</v>
      </c>
      <c r="I131">
        <v>49.907780000000002</v>
      </c>
      <c r="J131">
        <v>4.63</v>
      </c>
      <c r="K131">
        <v>390</v>
      </c>
    </row>
    <row r="132" spans="1:11">
      <c r="G132" t="s">
        <v>1917</v>
      </c>
      <c r="H132" t="s">
        <v>1918</v>
      </c>
      <c r="I132">
        <v>47.274999999999999</v>
      </c>
      <c r="J132">
        <v>4.0983299999999998</v>
      </c>
      <c r="K132">
        <v>620</v>
      </c>
    </row>
    <row r="133" spans="1:11">
      <c r="G133" t="s">
        <v>1919</v>
      </c>
      <c r="H133" t="s">
        <v>1920</v>
      </c>
      <c r="I133">
        <v>46.816667000000002</v>
      </c>
      <c r="J133">
        <v>6.1833330000000002</v>
      </c>
      <c r="K133">
        <v>836</v>
      </c>
    </row>
    <row r="134" spans="1:11">
      <c r="G134" t="s">
        <v>1921</v>
      </c>
      <c r="H134" t="s">
        <v>1922</v>
      </c>
      <c r="I134">
        <v>43.033610000000003</v>
      </c>
      <c r="J134">
        <v>-1.03528</v>
      </c>
      <c r="K134">
        <v>1300</v>
      </c>
    </row>
    <row r="135" spans="1:11">
      <c r="G135" t="s">
        <v>1923</v>
      </c>
      <c r="H135" t="s">
        <v>1924</v>
      </c>
      <c r="I135">
        <v>43.628709999999998</v>
      </c>
      <c r="J135">
        <v>0.17910999999999999</v>
      </c>
      <c r="K135">
        <v>200</v>
      </c>
    </row>
    <row r="136" spans="1:11">
      <c r="G136" t="s">
        <v>1925</v>
      </c>
      <c r="H136" t="s">
        <v>1926</v>
      </c>
      <c r="I136">
        <v>47.3</v>
      </c>
      <c r="J136">
        <v>6.8333329999999997</v>
      </c>
      <c r="K136">
        <v>836</v>
      </c>
    </row>
    <row r="137" spans="1:11">
      <c r="G137" t="s">
        <v>1927</v>
      </c>
      <c r="H137" t="s">
        <v>1928</v>
      </c>
      <c r="I137">
        <v>46.65</v>
      </c>
      <c r="J137">
        <v>-0.75</v>
      </c>
      <c r="K137">
        <v>133</v>
      </c>
    </row>
    <row r="138" spans="1:11">
      <c r="G138" t="s">
        <v>1929</v>
      </c>
      <c r="H138" t="s">
        <v>1930</v>
      </c>
      <c r="I138">
        <v>44.997010000000003</v>
      </c>
      <c r="J138">
        <v>6.4679500000000001</v>
      </c>
      <c r="K138">
        <v>1750</v>
      </c>
    </row>
    <row r="139" spans="1:11">
      <c r="G139" t="s">
        <v>1931</v>
      </c>
      <c r="H139" t="s">
        <v>1932</v>
      </c>
      <c r="I139">
        <v>45.81</v>
      </c>
      <c r="J139">
        <v>2.06</v>
      </c>
      <c r="K139">
        <v>810</v>
      </c>
    </row>
    <row r="140" spans="1:11">
      <c r="G140" t="s">
        <v>1933</v>
      </c>
      <c r="H140" t="s">
        <v>1934</v>
      </c>
      <c r="I140">
        <v>48.633333</v>
      </c>
      <c r="J140">
        <v>-0.45</v>
      </c>
      <c r="K140">
        <v>309</v>
      </c>
    </row>
    <row r="141" spans="1:11">
      <c r="G141" t="s">
        <v>1935</v>
      </c>
      <c r="H141" t="s">
        <v>1936</v>
      </c>
      <c r="I141">
        <v>42.936667</v>
      </c>
      <c r="J141">
        <v>0.14194399999999999</v>
      </c>
      <c r="K141">
        <v>2877</v>
      </c>
    </row>
    <row r="142" spans="1:11">
      <c r="A142" s="6" t="s">
        <v>127</v>
      </c>
      <c r="B142" s="6" t="s">
        <v>128</v>
      </c>
      <c r="D142" s="6">
        <v>51.052059999999898</v>
      </c>
      <c r="E142" s="6">
        <v>2.3537840000000001</v>
      </c>
      <c r="F142" s="6">
        <v>0</v>
      </c>
    </row>
    <row r="143" spans="1:11">
      <c r="A143" s="6" t="s">
        <v>129</v>
      </c>
      <c r="B143" s="6" t="s">
        <v>130</v>
      </c>
      <c r="C143" s="6" t="s">
        <v>131</v>
      </c>
      <c r="D143" s="6">
        <v>48.562222222222204</v>
      </c>
      <c r="E143" s="6">
        <v>5.5055555555555502</v>
      </c>
      <c r="F143" s="6">
        <v>392</v>
      </c>
    </row>
    <row r="144" spans="1:11">
      <c r="A144" s="6" t="s">
        <v>132</v>
      </c>
      <c r="B144" s="6" t="s">
        <v>133</v>
      </c>
      <c r="C144" s="6" t="s">
        <v>135</v>
      </c>
      <c r="D144" s="6">
        <v>-21.079449</v>
      </c>
      <c r="E144" s="6">
        <v>55.383006000000002</v>
      </c>
      <c r="F144" s="6">
        <v>2160</v>
      </c>
    </row>
    <row r="145" spans="1:11">
      <c r="G145" t="s">
        <v>1937</v>
      </c>
      <c r="H145" t="s">
        <v>1938</v>
      </c>
      <c r="I145">
        <v>45.772170000000003</v>
      </c>
      <c r="J145">
        <v>2.9645800000000002</v>
      </c>
      <c r="K145">
        <v>1465</v>
      </c>
    </row>
    <row r="146" spans="1:11">
      <c r="G146" t="s">
        <v>1939</v>
      </c>
      <c r="H146" t="s">
        <v>1940</v>
      </c>
      <c r="I146">
        <v>48.216667000000001</v>
      </c>
      <c r="J146">
        <v>7.1833330000000002</v>
      </c>
      <c r="K146">
        <v>1135</v>
      </c>
    </row>
    <row r="147" spans="1:11">
      <c r="G147" t="s">
        <v>1941</v>
      </c>
      <c r="H147" t="s">
        <v>1942</v>
      </c>
      <c r="I147">
        <v>48.355559999999997</v>
      </c>
      <c r="J147">
        <v>-3.8702399999999999</v>
      </c>
      <c r="K147">
        <v>220</v>
      </c>
    </row>
    <row r="148" spans="1:11">
      <c r="A148" s="6" t="s">
        <v>136</v>
      </c>
      <c r="B148" s="6" t="s">
        <v>137</v>
      </c>
      <c r="C148" s="6" t="s">
        <v>139</v>
      </c>
      <c r="D148" s="6">
        <v>42.9694</v>
      </c>
      <c r="E148" s="6">
        <v>9.3803000000000001</v>
      </c>
      <c r="F148" s="6">
        <v>533</v>
      </c>
    </row>
    <row r="149" spans="1:11">
      <c r="A149" s="6" t="s">
        <v>140</v>
      </c>
      <c r="B149" s="6" t="s">
        <v>141</v>
      </c>
      <c r="C149" s="6" t="s">
        <v>142</v>
      </c>
      <c r="D149" s="6">
        <v>-75.62</v>
      </c>
      <c r="E149" s="6">
        <v>-26.18</v>
      </c>
      <c r="F149" s="6">
        <v>30</v>
      </c>
    </row>
    <row r="150" spans="1:11">
      <c r="G150" t="s">
        <v>1943</v>
      </c>
      <c r="H150" t="s">
        <v>1944</v>
      </c>
      <c r="I150">
        <v>55.313339999999997</v>
      </c>
      <c r="J150">
        <v>-3.2068699999999999</v>
      </c>
      <c r="K150">
        <v>243</v>
      </c>
    </row>
    <row r="151" spans="1:11">
      <c r="G151" t="s">
        <v>1945</v>
      </c>
      <c r="H151" t="s">
        <v>1946</v>
      </c>
      <c r="I151">
        <v>54.439509999999999</v>
      </c>
      <c r="J151">
        <v>-7.9003300000000003</v>
      </c>
      <c r="K151">
        <v>126</v>
      </c>
    </row>
    <row r="152" spans="1:11">
      <c r="G152" t="s">
        <v>1947</v>
      </c>
      <c r="H152" t="s">
        <v>1948</v>
      </c>
      <c r="I152">
        <v>50.596389000000002</v>
      </c>
      <c r="J152">
        <v>-3.7130559999999999</v>
      </c>
      <c r="K152">
        <v>119</v>
      </c>
    </row>
    <row r="153" spans="1:11">
      <c r="G153" t="s">
        <v>1949</v>
      </c>
      <c r="H153" t="s">
        <v>1950</v>
      </c>
      <c r="I153">
        <v>54.334443999999998</v>
      </c>
      <c r="J153">
        <v>-0.8075</v>
      </c>
      <c r="K153">
        <v>267</v>
      </c>
    </row>
    <row r="154" spans="1:11">
      <c r="G154" t="s">
        <v>1951</v>
      </c>
      <c r="H154" t="s">
        <v>1952</v>
      </c>
      <c r="I154">
        <v>57.734444000000003</v>
      </c>
      <c r="J154">
        <v>-4.7744439999999999</v>
      </c>
      <c r="K154">
        <v>270</v>
      </c>
    </row>
    <row r="155" spans="1:11">
      <c r="G155" t="s">
        <v>1953</v>
      </c>
      <c r="H155" t="s">
        <v>1954</v>
      </c>
      <c r="I155">
        <v>52.503889000000001</v>
      </c>
      <c r="J155">
        <v>-3.0330560000000002</v>
      </c>
      <c r="K155">
        <v>370</v>
      </c>
    </row>
    <row r="156" spans="1:11">
      <c r="G156" t="s">
        <v>1955</v>
      </c>
      <c r="H156" t="s">
        <v>1956</v>
      </c>
      <c r="I156">
        <v>55.862279999999998</v>
      </c>
      <c r="J156">
        <v>-3.2057799999999999</v>
      </c>
      <c r="K156">
        <v>180</v>
      </c>
    </row>
    <row r="157" spans="1:11">
      <c r="G157" t="s">
        <v>1957</v>
      </c>
      <c r="H157" t="s">
        <v>1958</v>
      </c>
      <c r="I157">
        <v>54.684229999999999</v>
      </c>
      <c r="J157">
        <v>-2.4508000000000001</v>
      </c>
      <c r="K157">
        <v>847</v>
      </c>
    </row>
    <row r="158" spans="1:11">
      <c r="G158" t="s">
        <v>1959</v>
      </c>
      <c r="H158" t="s">
        <v>1960</v>
      </c>
      <c r="I158">
        <v>51.571080000000002</v>
      </c>
      <c r="J158">
        <v>-1.3252900000000001</v>
      </c>
      <c r="K158">
        <v>137</v>
      </c>
    </row>
    <row r="159" spans="1:11">
      <c r="G159" t="s">
        <v>1961</v>
      </c>
      <c r="H159" t="s">
        <v>1962</v>
      </c>
      <c r="I159">
        <v>53.403370000000002</v>
      </c>
      <c r="J159">
        <v>-1.7520100000000001</v>
      </c>
      <c r="K159">
        <v>420</v>
      </c>
    </row>
    <row r="160" spans="1:11">
      <c r="G160" t="s">
        <v>1963</v>
      </c>
      <c r="H160" t="s">
        <v>1964</v>
      </c>
      <c r="I160">
        <v>50.792777999999998</v>
      </c>
      <c r="J160">
        <v>0.17944399999999999</v>
      </c>
      <c r="K160">
        <v>120</v>
      </c>
    </row>
    <row r="161" spans="1:11">
      <c r="G161" t="s">
        <v>1965</v>
      </c>
      <c r="H161" t="s">
        <v>1966</v>
      </c>
      <c r="I161">
        <v>52.293889</v>
      </c>
      <c r="J161">
        <v>1.4630559999999999</v>
      </c>
      <c r="K161">
        <v>46</v>
      </c>
    </row>
    <row r="162" spans="1:11">
      <c r="G162" t="s">
        <v>1967</v>
      </c>
      <c r="H162" t="s">
        <v>1968</v>
      </c>
      <c r="I162">
        <v>54.616667</v>
      </c>
      <c r="J162">
        <v>-2.4666670000000002</v>
      </c>
      <c r="K162">
        <v>26</v>
      </c>
    </row>
    <row r="163" spans="1:11">
      <c r="G163" t="s">
        <v>1969</v>
      </c>
      <c r="H163" t="s">
        <v>1970</v>
      </c>
      <c r="I163">
        <v>51.781784000000002</v>
      </c>
      <c r="J163">
        <v>-4.6914619999999996</v>
      </c>
      <c r="K163">
        <v>160</v>
      </c>
    </row>
    <row r="164" spans="1:11">
      <c r="G164" t="s">
        <v>1971</v>
      </c>
      <c r="H164" t="s">
        <v>1972</v>
      </c>
      <c r="I164">
        <v>51.035829999999997</v>
      </c>
      <c r="J164">
        <v>-2.7352799999999999</v>
      </c>
      <c r="K164">
        <v>55</v>
      </c>
    </row>
    <row r="165" spans="1:11">
      <c r="G165" t="s">
        <v>1973</v>
      </c>
      <c r="H165" t="s">
        <v>1974</v>
      </c>
      <c r="I165">
        <v>52.298499999999997</v>
      </c>
      <c r="J165">
        <v>0.29092000000000001</v>
      </c>
      <c r="K165">
        <v>5</v>
      </c>
    </row>
    <row r="166" spans="1:11">
      <c r="G166" t="s">
        <v>1975</v>
      </c>
      <c r="H166" t="s">
        <v>1976</v>
      </c>
      <c r="I166">
        <v>55.792160000000003</v>
      </c>
      <c r="J166">
        <v>-3.2429000000000001</v>
      </c>
      <c r="K166">
        <v>260</v>
      </c>
    </row>
    <row r="167" spans="1:11">
      <c r="G167" t="s">
        <v>1977</v>
      </c>
      <c r="H167" t="s">
        <v>1978</v>
      </c>
      <c r="I167">
        <v>52.950555999999999</v>
      </c>
      <c r="J167">
        <v>1.1219440000000001</v>
      </c>
      <c r="K167">
        <v>16</v>
      </c>
    </row>
    <row r="168" spans="1:11">
      <c r="G168" t="s">
        <v>1979</v>
      </c>
      <c r="H168" t="s">
        <v>1980</v>
      </c>
      <c r="I168">
        <v>51.778055999999999</v>
      </c>
      <c r="J168">
        <v>1.08223</v>
      </c>
      <c r="K168">
        <v>8</v>
      </c>
    </row>
    <row r="169" spans="1:11">
      <c r="G169" t="s">
        <v>1981</v>
      </c>
      <c r="H169" t="s">
        <v>1982</v>
      </c>
      <c r="I169">
        <v>52.554443999999997</v>
      </c>
      <c r="J169">
        <v>-0.77222199999999996</v>
      </c>
      <c r="K169">
        <v>145</v>
      </c>
    </row>
    <row r="170" spans="1:11">
      <c r="G170" t="s">
        <v>1983</v>
      </c>
      <c r="H170" t="s">
        <v>1984</v>
      </c>
      <c r="I170">
        <v>60.139167</v>
      </c>
      <c r="J170">
        <v>-1.1852780000000001</v>
      </c>
      <c r="K170">
        <v>85</v>
      </c>
    </row>
    <row r="171" spans="1:11">
      <c r="G171" t="s">
        <v>1985</v>
      </c>
      <c r="H171" t="s">
        <v>1986</v>
      </c>
      <c r="I171">
        <v>51.056249999999999</v>
      </c>
      <c r="J171">
        <v>-2.6834500000000001</v>
      </c>
      <c r="K171">
        <v>54</v>
      </c>
    </row>
    <row r="172" spans="1:11">
      <c r="A172" s="6" t="s">
        <v>143</v>
      </c>
      <c r="B172" s="6" t="s">
        <v>144</v>
      </c>
      <c r="D172" s="6">
        <v>51.144500000000001</v>
      </c>
      <c r="E172" s="6">
        <v>-1.4370000000000001</v>
      </c>
      <c r="F172" s="6">
        <v>85</v>
      </c>
    </row>
    <row r="173" spans="1:11">
      <c r="G173" t="s">
        <v>1987</v>
      </c>
      <c r="H173" t="s">
        <v>1988</v>
      </c>
      <c r="I173">
        <v>38.369999999999997</v>
      </c>
      <c r="J173">
        <v>23.09</v>
      </c>
      <c r="K173">
        <v>110</v>
      </c>
    </row>
    <row r="174" spans="1:11">
      <c r="G174" t="s">
        <v>1989</v>
      </c>
      <c r="H174" t="s">
        <v>1990</v>
      </c>
      <c r="I174">
        <v>35.316667000000002</v>
      </c>
      <c r="J174">
        <v>25.666667</v>
      </c>
      <c r="K174">
        <v>250</v>
      </c>
    </row>
    <row r="175" spans="1:11">
      <c r="G175" t="s">
        <v>1991</v>
      </c>
      <c r="H175" t="s">
        <v>1992</v>
      </c>
      <c r="I175">
        <v>40.533332999999999</v>
      </c>
      <c r="J175">
        <v>23.25</v>
      </c>
      <c r="K175">
        <v>850</v>
      </c>
    </row>
    <row r="176" spans="1:11">
      <c r="A176" s="6" t="s">
        <v>145</v>
      </c>
      <c r="B176" s="6" t="s">
        <v>146</v>
      </c>
      <c r="C176" s="6" t="s">
        <v>148</v>
      </c>
      <c r="D176" s="6">
        <v>37.9949989319</v>
      </c>
      <c r="E176" s="6">
        <v>23.8159999846999</v>
      </c>
      <c r="F176" s="6">
        <v>270</v>
      </c>
    </row>
    <row r="177" spans="1:11">
      <c r="A177" s="6" t="s">
        <v>149</v>
      </c>
      <c r="B177" s="6" t="s">
        <v>150</v>
      </c>
      <c r="C177" s="6" t="s">
        <v>152</v>
      </c>
      <c r="D177" s="6">
        <v>37.984265000000001</v>
      </c>
      <c r="E177" s="6">
        <v>22.196262000000001</v>
      </c>
      <c r="F177" s="6">
        <v>2340</v>
      </c>
    </row>
    <row r="178" spans="1:11">
      <c r="A178" s="6" t="s">
        <v>153</v>
      </c>
      <c r="B178" s="6" t="s">
        <v>154</v>
      </c>
      <c r="C178" s="6" t="s">
        <v>156</v>
      </c>
      <c r="D178" s="6">
        <v>46.966667000000001</v>
      </c>
      <c r="E178" s="6">
        <v>19.583333</v>
      </c>
      <c r="F178" s="6">
        <v>125</v>
      </c>
      <c r="G178" t="s">
        <v>153</v>
      </c>
      <c r="H178" t="s">
        <v>154</v>
      </c>
      <c r="I178">
        <v>46.966667000000001</v>
      </c>
      <c r="J178">
        <v>19.583333</v>
      </c>
      <c r="K178">
        <v>125</v>
      </c>
    </row>
    <row r="179" spans="1:11">
      <c r="G179" t="s">
        <v>1993</v>
      </c>
      <c r="H179" t="s">
        <v>1994</v>
      </c>
      <c r="I179">
        <v>51.939722000000003</v>
      </c>
      <c r="J179">
        <v>10.244444</v>
      </c>
      <c r="K179">
        <v>11</v>
      </c>
    </row>
    <row r="180" spans="1:11">
      <c r="A180" s="6" t="s">
        <v>157</v>
      </c>
      <c r="B180" s="6" t="s">
        <v>158</v>
      </c>
      <c r="C180" s="6" t="s">
        <v>160</v>
      </c>
      <c r="D180" s="6">
        <v>53.325830000000003</v>
      </c>
      <c r="E180" s="6">
        <v>-9.8994400000000002</v>
      </c>
      <c r="F180" s="6">
        <v>5</v>
      </c>
      <c r="G180" t="s">
        <v>157</v>
      </c>
      <c r="H180" t="s">
        <v>158</v>
      </c>
      <c r="I180">
        <v>53.325833000000003</v>
      </c>
      <c r="J180">
        <v>-9.8994440000000008</v>
      </c>
      <c r="K180">
        <v>5</v>
      </c>
    </row>
    <row r="181" spans="1:11">
      <c r="G181" t="s">
        <v>1995</v>
      </c>
      <c r="H181" t="s">
        <v>1996</v>
      </c>
      <c r="I181">
        <v>42.1</v>
      </c>
      <c r="J181">
        <v>12.633333</v>
      </c>
      <c r="K181">
        <v>48</v>
      </c>
    </row>
    <row r="182" spans="1:11">
      <c r="A182" s="6" t="s">
        <v>161</v>
      </c>
      <c r="B182" s="6" t="s">
        <v>162</v>
      </c>
      <c r="C182" s="6" t="s">
        <v>164</v>
      </c>
      <c r="D182" s="6">
        <v>45.799999999999898</v>
      </c>
      <c r="E182" s="6">
        <v>8.6333330000000004</v>
      </c>
      <c r="F182" s="6">
        <v>209</v>
      </c>
      <c r="G182" t="s">
        <v>161</v>
      </c>
      <c r="H182" t="s">
        <v>162</v>
      </c>
      <c r="I182">
        <v>45.8</v>
      </c>
      <c r="J182">
        <v>8.6333330000000004</v>
      </c>
      <c r="K182">
        <v>209</v>
      </c>
    </row>
    <row r="183" spans="1:11">
      <c r="G183" t="s">
        <v>1997</v>
      </c>
      <c r="H183" t="s">
        <v>1998</v>
      </c>
      <c r="I183">
        <v>55.376111109999997</v>
      </c>
      <c r="J183">
        <v>21.03055556</v>
      </c>
      <c r="K183">
        <v>5</v>
      </c>
    </row>
    <row r="184" spans="1:11">
      <c r="G184" t="s">
        <v>1999</v>
      </c>
      <c r="H184" t="s">
        <v>2000</v>
      </c>
      <c r="I184">
        <v>56.161943999999998</v>
      </c>
      <c r="J184">
        <v>21.173055999999999</v>
      </c>
      <c r="K184">
        <v>18</v>
      </c>
    </row>
    <row r="185" spans="1:11">
      <c r="A185" s="6" t="s">
        <v>165</v>
      </c>
      <c r="B185" s="6" t="s">
        <v>166</v>
      </c>
      <c r="C185" s="6" t="s">
        <v>167</v>
      </c>
      <c r="D185" s="6">
        <v>40.6009999999999</v>
      </c>
      <c r="E185" s="6">
        <v>15.7236999999999</v>
      </c>
      <c r="F185" s="6">
        <v>760</v>
      </c>
    </row>
    <row r="186" spans="1:11">
      <c r="A186" s="6" t="s">
        <v>168</v>
      </c>
      <c r="B186" s="6" t="s">
        <v>169</v>
      </c>
      <c r="C186" s="6" t="s">
        <v>171</v>
      </c>
      <c r="D186" s="6">
        <v>37.571111000000002</v>
      </c>
      <c r="E186" s="6">
        <v>12.659722</v>
      </c>
      <c r="F186" s="6">
        <v>5</v>
      </c>
    </row>
    <row r="187" spans="1:11">
      <c r="A187" s="6" t="s">
        <v>172</v>
      </c>
      <c r="B187" s="6" t="s">
        <v>173</v>
      </c>
      <c r="C187" s="6" t="s">
        <v>175</v>
      </c>
      <c r="D187" s="6">
        <v>40.3357999999999</v>
      </c>
      <c r="E187" s="6">
        <v>18.124500000000001</v>
      </c>
      <c r="F187" s="6">
        <v>36</v>
      </c>
    </row>
    <row r="188" spans="1:11">
      <c r="A188" s="6" t="s">
        <v>176</v>
      </c>
      <c r="B188" s="6" t="s">
        <v>177</v>
      </c>
      <c r="C188" s="6" t="s">
        <v>178</v>
      </c>
      <c r="D188" s="6">
        <v>38.876300000000001</v>
      </c>
      <c r="E188" s="6">
        <v>16.232199999999899</v>
      </c>
      <c r="F188" s="6">
        <v>6</v>
      </c>
    </row>
    <row r="189" spans="1:11">
      <c r="A189" s="6" t="s">
        <v>179</v>
      </c>
      <c r="B189" s="6" t="s">
        <v>180</v>
      </c>
      <c r="C189" s="6" t="s">
        <v>181</v>
      </c>
      <c r="D189" s="6">
        <v>35.5182</v>
      </c>
      <c r="E189" s="6">
        <v>12.6305</v>
      </c>
      <c r="F189" s="6">
        <v>45</v>
      </c>
    </row>
    <row r="190" spans="1:11">
      <c r="A190" s="6" t="s">
        <v>182</v>
      </c>
      <c r="B190" s="6" t="s">
        <v>183</v>
      </c>
      <c r="C190" s="6" t="s">
        <v>184</v>
      </c>
      <c r="D190" s="6">
        <v>-69.004999999999896</v>
      </c>
      <c r="E190" s="6">
        <v>39.590555555999899</v>
      </c>
      <c r="F190" s="6">
        <v>16</v>
      </c>
    </row>
    <row r="191" spans="1:11">
      <c r="A191" s="6" t="s">
        <v>185</v>
      </c>
      <c r="B191" s="6" t="s">
        <v>186</v>
      </c>
      <c r="C191" s="6" t="s">
        <v>187</v>
      </c>
      <c r="D191" s="6">
        <v>36.0580555559999</v>
      </c>
      <c r="E191" s="6">
        <v>140.125833333</v>
      </c>
      <c r="F191" s="6">
        <v>25.1999999999999</v>
      </c>
    </row>
    <row r="192" spans="1:11">
      <c r="A192" s="6" t="s">
        <v>188</v>
      </c>
      <c r="B192" s="6" t="s">
        <v>189</v>
      </c>
      <c r="C192" s="6" t="s">
        <v>191</v>
      </c>
      <c r="D192" s="6">
        <v>32.75</v>
      </c>
      <c r="E192" s="6">
        <v>128.68</v>
      </c>
      <c r="F192" s="6">
        <v>50</v>
      </c>
    </row>
    <row r="193" spans="1:11">
      <c r="A193" s="6" t="s">
        <v>192</v>
      </c>
      <c r="B193" s="6" t="s">
        <v>193</v>
      </c>
      <c r="C193" s="6" t="s">
        <v>195</v>
      </c>
      <c r="D193" s="6">
        <v>39.031911000000001</v>
      </c>
      <c r="E193" s="6">
        <v>141.82195200000001</v>
      </c>
      <c r="F193" s="6">
        <v>260</v>
      </c>
    </row>
    <row r="194" spans="1:11">
      <c r="A194" s="6" t="s">
        <v>196</v>
      </c>
      <c r="B194" s="6" t="s">
        <v>197</v>
      </c>
      <c r="C194" s="6" t="s">
        <v>199</v>
      </c>
      <c r="D194" s="6">
        <v>24.2897409999999</v>
      </c>
      <c r="E194" s="6">
        <v>153.983611</v>
      </c>
      <c r="F194" s="6">
        <v>8</v>
      </c>
    </row>
    <row r="195" spans="1:11">
      <c r="A195" s="6" t="s">
        <v>200</v>
      </c>
      <c r="B195" s="6" t="s">
        <v>201</v>
      </c>
      <c r="C195" s="6" t="s">
        <v>202</v>
      </c>
      <c r="D195" s="6">
        <v>24.466940999999899</v>
      </c>
      <c r="E195" s="6">
        <v>123.01087200000001</v>
      </c>
      <c r="F195" s="6">
        <v>30</v>
      </c>
    </row>
    <row r="196" spans="1:11">
      <c r="A196" s="6" t="s">
        <v>203</v>
      </c>
      <c r="B196" s="6" t="s">
        <v>204</v>
      </c>
      <c r="C196" s="6" t="s">
        <v>206</v>
      </c>
      <c r="D196" s="6">
        <v>24.4666671753</v>
      </c>
      <c r="E196" s="6">
        <v>123.016670227099</v>
      </c>
      <c r="F196" s="6">
        <v>30</v>
      </c>
    </row>
    <row r="197" spans="1:11">
      <c r="A197" s="6" t="s">
        <v>207</v>
      </c>
      <c r="B197" s="6" t="s">
        <v>208</v>
      </c>
      <c r="C197" s="6" t="s">
        <v>210</v>
      </c>
      <c r="D197" s="6">
        <v>-6.2199999999999901E-2</v>
      </c>
      <c r="E197" s="6">
        <v>37.297199999999897</v>
      </c>
      <c r="F197" s="6">
        <v>3678</v>
      </c>
    </row>
    <row r="198" spans="1:11">
      <c r="A198" s="6" t="s">
        <v>211</v>
      </c>
      <c r="B198" s="6" t="s">
        <v>212</v>
      </c>
      <c r="C198" s="6" t="s">
        <v>214</v>
      </c>
      <c r="D198" s="6">
        <v>36.538333892799898</v>
      </c>
      <c r="E198" s="6">
        <v>126.33000183110001</v>
      </c>
      <c r="F198" s="6">
        <v>46</v>
      </c>
    </row>
    <row r="199" spans="1:11">
      <c r="G199" t="s">
        <v>2001</v>
      </c>
      <c r="H199" t="s">
        <v>2002</v>
      </c>
      <c r="I199">
        <v>57.13485</v>
      </c>
      <c r="J199">
        <v>25.905560000000001</v>
      </c>
      <c r="K199">
        <v>188</v>
      </c>
    </row>
    <row r="200" spans="1:11">
      <c r="G200" t="s">
        <v>2003</v>
      </c>
      <c r="H200" t="s">
        <v>2004</v>
      </c>
      <c r="I200">
        <v>41.536110999999998</v>
      </c>
      <c r="J200">
        <v>20.69389</v>
      </c>
      <c r="K200">
        <v>1332</v>
      </c>
    </row>
    <row r="201" spans="1:11">
      <c r="A201" s="6" t="s">
        <v>215</v>
      </c>
      <c r="B201" s="6" t="s">
        <v>216</v>
      </c>
      <c r="C201" s="6" t="s">
        <v>218</v>
      </c>
      <c r="D201" s="6">
        <v>36.072200000000002</v>
      </c>
      <c r="E201" s="6">
        <v>14.218400000000001</v>
      </c>
      <c r="F201" s="6">
        <v>167</v>
      </c>
      <c r="G201" t="s">
        <v>215</v>
      </c>
      <c r="H201" t="s">
        <v>2005</v>
      </c>
      <c r="I201">
        <v>36.072221999999996</v>
      </c>
      <c r="J201">
        <v>14.218256</v>
      </c>
      <c r="K201">
        <v>167</v>
      </c>
    </row>
    <row r="202" spans="1:11">
      <c r="G202" t="s">
        <v>2006</v>
      </c>
      <c r="H202" t="s">
        <v>2007</v>
      </c>
      <c r="I202">
        <v>52.083333000000003</v>
      </c>
      <c r="J202">
        <v>6.5666669999999998</v>
      </c>
      <c r="K202">
        <v>20</v>
      </c>
    </row>
    <row r="203" spans="1:11">
      <c r="G203" t="s">
        <v>2008</v>
      </c>
      <c r="H203" t="s">
        <v>2009</v>
      </c>
      <c r="I203">
        <v>53.333888999999999</v>
      </c>
      <c r="J203">
        <v>6.2772220000000001</v>
      </c>
      <c r="K203">
        <v>1</v>
      </c>
    </row>
    <row r="204" spans="1:11">
      <c r="G204" t="s">
        <v>2010</v>
      </c>
      <c r="H204" t="s">
        <v>2011</v>
      </c>
      <c r="I204">
        <v>51.541111000000001</v>
      </c>
      <c r="J204">
        <v>5.8536109999999999</v>
      </c>
      <c r="K204">
        <v>28</v>
      </c>
    </row>
    <row r="205" spans="1:11">
      <c r="G205" t="s">
        <v>2012</v>
      </c>
      <c r="H205" t="s">
        <v>2013</v>
      </c>
      <c r="I205">
        <v>51.970278</v>
      </c>
      <c r="J205">
        <v>4.9263890000000004</v>
      </c>
      <c r="K205">
        <v>1</v>
      </c>
    </row>
    <row r="206" spans="1:11">
      <c r="G206" t="s">
        <v>2014</v>
      </c>
      <c r="H206" t="s">
        <v>2015</v>
      </c>
      <c r="I206">
        <v>52.296559999999999</v>
      </c>
      <c r="J206">
        <v>4.5108600000000001</v>
      </c>
      <c r="K206">
        <v>4</v>
      </c>
    </row>
    <row r="207" spans="1:11">
      <c r="G207" t="s">
        <v>2016</v>
      </c>
      <c r="H207" t="s">
        <v>2017</v>
      </c>
      <c r="I207">
        <v>51.974443999999998</v>
      </c>
      <c r="J207">
        <v>4.9236110000000002</v>
      </c>
      <c r="K207">
        <v>1</v>
      </c>
    </row>
    <row r="208" spans="1:11">
      <c r="A208" s="6" t="s">
        <v>219</v>
      </c>
      <c r="B208" s="6" t="s">
        <v>220</v>
      </c>
      <c r="C208" s="6" t="s">
        <v>222</v>
      </c>
      <c r="D208" s="6">
        <v>58.383333</v>
      </c>
      <c r="E208" s="6">
        <v>8.25</v>
      </c>
      <c r="F208" s="6">
        <v>190</v>
      </c>
      <c r="G208" t="s">
        <v>219</v>
      </c>
      <c r="H208" t="s">
        <v>220</v>
      </c>
      <c r="I208">
        <v>58.383333</v>
      </c>
      <c r="J208">
        <v>8.25</v>
      </c>
      <c r="K208">
        <v>190</v>
      </c>
    </row>
    <row r="209" spans="1:11">
      <c r="A209" s="6" t="s">
        <v>223</v>
      </c>
      <c r="B209" s="6" t="s">
        <v>224</v>
      </c>
      <c r="C209" s="6" t="s">
        <v>222</v>
      </c>
      <c r="D209" s="6">
        <v>58.388530000000003</v>
      </c>
      <c r="E209" s="6">
        <v>8.2520000000000007</v>
      </c>
      <c r="F209" s="6">
        <v>219</v>
      </c>
      <c r="G209" t="s">
        <v>223</v>
      </c>
      <c r="H209" t="s">
        <v>224</v>
      </c>
      <c r="I209">
        <v>58.388530000000003</v>
      </c>
      <c r="J209">
        <v>8.2520000000000007</v>
      </c>
      <c r="K209">
        <v>219</v>
      </c>
    </row>
    <row r="210" spans="1:11">
      <c r="G210" t="s">
        <v>2018</v>
      </c>
      <c r="H210" t="s">
        <v>2019</v>
      </c>
      <c r="I210">
        <v>65.833332999999996</v>
      </c>
      <c r="J210">
        <v>13.916667</v>
      </c>
      <c r="K210">
        <v>439</v>
      </c>
    </row>
    <row r="211" spans="1:11">
      <c r="G211" t="s">
        <v>2020</v>
      </c>
      <c r="H211" t="s">
        <v>2021</v>
      </c>
      <c r="I211">
        <v>62.783332999999999</v>
      </c>
      <c r="J211">
        <v>8.8833330000000004</v>
      </c>
      <c r="K211">
        <v>210</v>
      </c>
    </row>
    <row r="212" spans="1:11">
      <c r="G212" t="s">
        <v>2022</v>
      </c>
      <c r="H212" t="s">
        <v>2023</v>
      </c>
      <c r="I212">
        <v>61.25</v>
      </c>
      <c r="J212">
        <v>11.783333000000001</v>
      </c>
      <c r="K212">
        <v>440</v>
      </c>
    </row>
    <row r="213" spans="1:11">
      <c r="A213" s="6" t="s">
        <v>225</v>
      </c>
      <c r="B213" s="6" t="s">
        <v>226</v>
      </c>
      <c r="C213" s="6" t="s">
        <v>228</v>
      </c>
      <c r="D213" s="6">
        <v>78.906666999999899</v>
      </c>
      <c r="E213" s="6">
        <v>11.8883329999999</v>
      </c>
      <c r="F213" s="6">
        <v>474</v>
      </c>
      <c r="G213" t="s">
        <v>225</v>
      </c>
      <c r="H213" t="s">
        <v>226</v>
      </c>
      <c r="I213">
        <v>78.906666999999999</v>
      </c>
      <c r="J213">
        <v>11.888332999999999</v>
      </c>
      <c r="K213">
        <v>474</v>
      </c>
    </row>
    <row r="214" spans="1:11">
      <c r="G214" t="s">
        <v>2024</v>
      </c>
      <c r="H214" t="s">
        <v>2025</v>
      </c>
      <c r="I214">
        <v>59</v>
      </c>
      <c r="J214">
        <v>11.533333000000001</v>
      </c>
      <c r="K214">
        <v>160</v>
      </c>
    </row>
    <row r="215" spans="1:11">
      <c r="G215" t="s">
        <v>2026</v>
      </c>
      <c r="H215" t="s">
        <v>2027</v>
      </c>
      <c r="I215">
        <v>59.433332999999998</v>
      </c>
      <c r="J215">
        <v>10.6</v>
      </c>
      <c r="K215">
        <v>5</v>
      </c>
    </row>
    <row r="216" spans="1:11">
      <c r="G216" t="s">
        <v>2028</v>
      </c>
      <c r="H216" t="s">
        <v>2029</v>
      </c>
      <c r="I216">
        <v>60.6</v>
      </c>
      <c r="J216">
        <v>6.5333329999999998</v>
      </c>
      <c r="K216">
        <v>500</v>
      </c>
    </row>
    <row r="217" spans="1:11">
      <c r="G217" t="s">
        <v>2030</v>
      </c>
      <c r="H217" t="s">
        <v>2031</v>
      </c>
      <c r="I217">
        <v>59.2</v>
      </c>
      <c r="J217">
        <v>5.2</v>
      </c>
      <c r="K217">
        <v>15</v>
      </c>
    </row>
    <row r="218" spans="1:11">
      <c r="G218" t="s">
        <v>2032</v>
      </c>
      <c r="H218" t="s">
        <v>2033</v>
      </c>
      <c r="I218">
        <v>69.466667000000001</v>
      </c>
      <c r="J218">
        <v>25.216667000000001</v>
      </c>
      <c r="K218">
        <v>333</v>
      </c>
    </row>
    <row r="219" spans="1:11">
      <c r="G219" t="s">
        <v>2034</v>
      </c>
      <c r="H219" t="s">
        <v>2035</v>
      </c>
      <c r="I219">
        <v>60.366999999999997</v>
      </c>
      <c r="J219">
        <v>11.071999999999999</v>
      </c>
      <c r="K219">
        <v>300</v>
      </c>
    </row>
    <row r="220" spans="1:11">
      <c r="G220" t="s">
        <v>2036</v>
      </c>
      <c r="H220" t="s">
        <v>2037</v>
      </c>
      <c r="I220">
        <v>-72.016666999999998</v>
      </c>
      <c r="J220">
        <v>2.5333329999999998</v>
      </c>
      <c r="K220">
        <v>1309</v>
      </c>
    </row>
    <row r="221" spans="1:11">
      <c r="G221" t="s">
        <v>1730</v>
      </c>
      <c r="H221" t="s">
        <v>1731</v>
      </c>
      <c r="I221">
        <v>-72.011700000000005</v>
      </c>
      <c r="J221">
        <v>2.5350999999999999</v>
      </c>
      <c r="K221">
        <v>1553</v>
      </c>
    </row>
    <row r="222" spans="1:11">
      <c r="G222" t="s">
        <v>2038</v>
      </c>
      <c r="H222" t="s">
        <v>2039</v>
      </c>
      <c r="I222">
        <v>59.2</v>
      </c>
      <c r="J222">
        <v>9.516667</v>
      </c>
      <c r="K222">
        <v>20</v>
      </c>
    </row>
    <row r="223" spans="1:11">
      <c r="A223" s="6" t="s">
        <v>229</v>
      </c>
      <c r="B223" s="6" t="s">
        <v>230</v>
      </c>
      <c r="C223" s="6" t="s">
        <v>231</v>
      </c>
      <c r="D223" s="6">
        <v>-41.408191680900003</v>
      </c>
      <c r="E223" s="6">
        <v>174.870803833</v>
      </c>
      <c r="F223" s="6">
        <v>85</v>
      </c>
    </row>
    <row r="224" spans="1:11">
      <c r="A224" s="6" t="s">
        <v>232</v>
      </c>
      <c r="B224" s="6" t="s">
        <v>233</v>
      </c>
      <c r="C224" s="6" t="s">
        <v>235</v>
      </c>
      <c r="D224" s="6">
        <v>-77.832000732400004</v>
      </c>
      <c r="E224" s="6">
        <v>166.6600036621</v>
      </c>
      <c r="F224" s="6">
        <v>184</v>
      </c>
    </row>
    <row r="225" spans="1:11">
      <c r="A225" s="6" t="s">
        <v>236</v>
      </c>
      <c r="B225" s="6" t="s">
        <v>237</v>
      </c>
      <c r="C225" s="6" t="s">
        <v>239</v>
      </c>
      <c r="D225" s="6">
        <v>-45.037998199500002</v>
      </c>
      <c r="E225" s="6">
        <v>169.6840057373</v>
      </c>
      <c r="F225" s="6">
        <v>370</v>
      </c>
    </row>
    <row r="226" spans="1:11">
      <c r="G226" t="s">
        <v>2040</v>
      </c>
      <c r="H226" t="s">
        <v>2041</v>
      </c>
      <c r="I226">
        <v>51.816667000000002</v>
      </c>
      <c r="J226">
        <v>21.983332999999998</v>
      </c>
      <c r="K226">
        <v>180</v>
      </c>
    </row>
    <row r="227" spans="1:11">
      <c r="G227" t="s">
        <v>2042</v>
      </c>
      <c r="H227" t="s">
        <v>2043</v>
      </c>
      <c r="I227">
        <v>50.73639</v>
      </c>
      <c r="J227">
        <v>15.73972</v>
      </c>
      <c r="K227">
        <v>1603</v>
      </c>
    </row>
    <row r="228" spans="1:11">
      <c r="G228" t="s">
        <v>2044</v>
      </c>
      <c r="H228" t="s">
        <v>2045</v>
      </c>
      <c r="I228">
        <v>54.754170000000002</v>
      </c>
      <c r="J228">
        <v>17.53445</v>
      </c>
      <c r="K228">
        <v>2</v>
      </c>
    </row>
    <row r="229" spans="1:11">
      <c r="G229" t="s">
        <v>2046</v>
      </c>
      <c r="H229" t="s">
        <v>2047</v>
      </c>
      <c r="I229">
        <v>54.125279999999997</v>
      </c>
      <c r="J229">
        <v>22.038049999999998</v>
      </c>
      <c r="K229">
        <v>157</v>
      </c>
    </row>
    <row r="230" spans="1:11">
      <c r="G230" t="s">
        <v>2048</v>
      </c>
      <c r="H230" t="s">
        <v>2049</v>
      </c>
      <c r="I230">
        <v>38.075000000000003</v>
      </c>
      <c r="J230">
        <v>-8.7986199999999997</v>
      </c>
      <c r="K230">
        <v>43</v>
      </c>
    </row>
    <row r="231" spans="1:11">
      <c r="A231" s="6" t="s">
        <v>240</v>
      </c>
      <c r="B231" s="6" t="s">
        <v>241</v>
      </c>
      <c r="C231" s="6" t="s">
        <v>2439</v>
      </c>
      <c r="D231" s="6">
        <v>38.467555555555499</v>
      </c>
      <c r="E231" s="6">
        <v>-28.401722222222201</v>
      </c>
      <c r="F231" s="6">
        <v>2225</v>
      </c>
    </row>
    <row r="232" spans="1:11">
      <c r="A232" s="6" t="s">
        <v>242</v>
      </c>
      <c r="B232" s="6" t="s">
        <v>243</v>
      </c>
      <c r="C232" s="6" t="s">
        <v>245</v>
      </c>
      <c r="D232" s="6">
        <v>44.3479999999999</v>
      </c>
      <c r="E232" s="6">
        <v>26.029</v>
      </c>
      <c r="F232" s="6">
        <v>93</v>
      </c>
    </row>
    <row r="233" spans="1:11">
      <c r="G233" t="s">
        <v>2050</v>
      </c>
      <c r="H233" t="s">
        <v>2051</v>
      </c>
      <c r="I233">
        <v>47.324792000000002</v>
      </c>
      <c r="J233">
        <v>25.134664000000001</v>
      </c>
      <c r="K233">
        <v>908</v>
      </c>
    </row>
    <row r="234" spans="1:11">
      <c r="G234" t="s">
        <v>2052</v>
      </c>
      <c r="H234" t="s">
        <v>2053</v>
      </c>
      <c r="I234">
        <v>68.933333000000005</v>
      </c>
      <c r="J234">
        <v>28.85</v>
      </c>
      <c r="K234">
        <v>118</v>
      </c>
    </row>
    <row r="235" spans="1:11">
      <c r="G235" t="s">
        <v>2054</v>
      </c>
      <c r="H235" t="s">
        <v>2055</v>
      </c>
      <c r="I235">
        <v>64.7</v>
      </c>
      <c r="J235">
        <v>43.4</v>
      </c>
      <c r="K235">
        <v>28</v>
      </c>
    </row>
    <row r="236" spans="1:11">
      <c r="G236" t="s">
        <v>2056</v>
      </c>
      <c r="H236" t="s">
        <v>2057</v>
      </c>
      <c r="I236">
        <v>59.966667000000001</v>
      </c>
      <c r="J236">
        <v>29.116667</v>
      </c>
      <c r="K236">
        <v>4</v>
      </c>
    </row>
    <row r="237" spans="1:11">
      <c r="G237" t="s">
        <v>2058</v>
      </c>
      <c r="H237" t="s">
        <v>2059</v>
      </c>
      <c r="I237">
        <v>54.9</v>
      </c>
      <c r="J237">
        <v>37.799999999999997</v>
      </c>
      <c r="K237">
        <v>150</v>
      </c>
    </row>
    <row r="238" spans="1:11">
      <c r="A238" s="6" t="s">
        <v>246</v>
      </c>
      <c r="B238" s="6" t="s">
        <v>247</v>
      </c>
      <c r="C238" s="6" t="s">
        <v>249</v>
      </c>
      <c r="D238" s="6">
        <v>71.586166381799899</v>
      </c>
      <c r="E238" s="6">
        <v>128.91882324220001</v>
      </c>
      <c r="F238" s="6">
        <v>8</v>
      </c>
    </row>
    <row r="239" spans="1:11">
      <c r="G239" t="s">
        <v>2060</v>
      </c>
      <c r="H239" t="s">
        <v>2061</v>
      </c>
      <c r="I239">
        <v>57.416666999999997</v>
      </c>
      <c r="J239">
        <v>11.933332999999999</v>
      </c>
      <c r="K239">
        <v>10</v>
      </c>
    </row>
    <row r="240" spans="1:11">
      <c r="G240" t="s">
        <v>2062</v>
      </c>
      <c r="H240" t="s">
        <v>2063</v>
      </c>
      <c r="I240">
        <v>58.783332999999999</v>
      </c>
      <c r="J240">
        <v>14.3</v>
      </c>
      <c r="K240">
        <v>127</v>
      </c>
    </row>
    <row r="241" spans="7:11">
      <c r="G241" t="s">
        <v>2064</v>
      </c>
      <c r="H241" t="s">
        <v>2065</v>
      </c>
      <c r="I241">
        <v>63.85</v>
      </c>
      <c r="J241">
        <v>15.333333</v>
      </c>
      <c r="K241">
        <v>404</v>
      </c>
    </row>
    <row r="242" spans="7:11">
      <c r="G242" t="s">
        <v>2066</v>
      </c>
      <c r="H242" t="s">
        <v>2067</v>
      </c>
      <c r="I242">
        <v>56.028060000000004</v>
      </c>
      <c r="J242">
        <v>13.149459999999999</v>
      </c>
      <c r="K242">
        <v>175</v>
      </c>
    </row>
    <row r="243" spans="7:11">
      <c r="G243" t="s">
        <v>2068</v>
      </c>
      <c r="H243" t="s">
        <v>2069</v>
      </c>
      <c r="I243">
        <v>58.8</v>
      </c>
      <c r="J243">
        <v>17.383333</v>
      </c>
      <c r="K243">
        <v>20</v>
      </c>
    </row>
    <row r="244" spans="7:11">
      <c r="G244" t="s">
        <v>2070</v>
      </c>
      <c r="H244" t="s">
        <v>2071</v>
      </c>
      <c r="I244">
        <v>67.883332999999993</v>
      </c>
      <c r="J244">
        <v>21.066666999999999</v>
      </c>
      <c r="K244">
        <v>475</v>
      </c>
    </row>
    <row r="245" spans="7:11">
      <c r="G245" t="s">
        <v>2072</v>
      </c>
      <c r="H245" t="s">
        <v>2073</v>
      </c>
      <c r="I245">
        <v>57.393749999999997</v>
      </c>
      <c r="J245">
        <v>11.91417</v>
      </c>
      <c r="K245">
        <v>5</v>
      </c>
    </row>
    <row r="246" spans="7:11">
      <c r="G246" t="s">
        <v>2074</v>
      </c>
      <c r="H246" t="s">
        <v>2075</v>
      </c>
      <c r="I246">
        <v>57.810560000000002</v>
      </c>
      <c r="J246">
        <v>15.564719999999999</v>
      </c>
      <c r="K246">
        <v>261</v>
      </c>
    </row>
    <row r="247" spans="7:11">
      <c r="G247" t="s">
        <v>2076</v>
      </c>
      <c r="H247" t="s">
        <v>2077</v>
      </c>
      <c r="I247">
        <v>56.333333000000003</v>
      </c>
      <c r="J247">
        <v>15.333333</v>
      </c>
      <c r="K247">
        <v>90</v>
      </c>
    </row>
    <row r="248" spans="7:11">
      <c r="G248" t="s">
        <v>2078</v>
      </c>
      <c r="H248" t="s">
        <v>2079</v>
      </c>
      <c r="I248">
        <v>62.266666999999998</v>
      </c>
      <c r="J248">
        <v>16.3</v>
      </c>
      <c r="K248">
        <v>420</v>
      </c>
    </row>
    <row r="249" spans="7:11">
      <c r="G249" t="s">
        <v>2080</v>
      </c>
      <c r="H249" t="s">
        <v>2081</v>
      </c>
      <c r="I249">
        <v>64.25</v>
      </c>
      <c r="J249">
        <v>19.766667000000002</v>
      </c>
      <c r="K249">
        <v>225</v>
      </c>
    </row>
    <row r="250" spans="7:11">
      <c r="G250" t="s">
        <v>2082</v>
      </c>
      <c r="H250" t="s">
        <v>2083</v>
      </c>
      <c r="I250">
        <v>59.727780000000003</v>
      </c>
      <c r="J250">
        <v>15.47194</v>
      </c>
      <c r="K250">
        <v>132</v>
      </c>
    </row>
    <row r="251" spans="7:11">
      <c r="G251" t="s">
        <v>2084</v>
      </c>
      <c r="H251" t="s">
        <v>2085</v>
      </c>
      <c r="I251">
        <v>65.966667000000001</v>
      </c>
      <c r="J251">
        <v>16.2</v>
      </c>
      <c r="K251">
        <v>140</v>
      </c>
    </row>
    <row r="252" spans="7:11">
      <c r="G252" t="s">
        <v>2086</v>
      </c>
      <c r="H252" t="s">
        <v>2087</v>
      </c>
      <c r="I252">
        <v>45.566667000000002</v>
      </c>
      <c r="J252">
        <v>14.866667</v>
      </c>
      <c r="K252">
        <v>520</v>
      </c>
    </row>
    <row r="253" spans="7:11">
      <c r="G253" t="s">
        <v>2088</v>
      </c>
      <c r="H253" t="s">
        <v>2089</v>
      </c>
      <c r="I253">
        <v>46.428610999999997</v>
      </c>
      <c r="J253">
        <v>15.003333</v>
      </c>
      <c r="K253">
        <v>770</v>
      </c>
    </row>
    <row r="254" spans="7:11">
      <c r="G254" t="s">
        <v>2090</v>
      </c>
      <c r="H254" t="s">
        <v>2091</v>
      </c>
      <c r="I254">
        <v>46.297750000000001</v>
      </c>
      <c r="J254">
        <v>14.533580000000001</v>
      </c>
      <c r="K254">
        <v>1740</v>
      </c>
    </row>
    <row r="255" spans="7:11">
      <c r="G255" t="s">
        <v>2092</v>
      </c>
      <c r="H255" t="s">
        <v>2093</v>
      </c>
      <c r="I255">
        <v>46.127249999999997</v>
      </c>
      <c r="J255">
        <v>15.108639999999999</v>
      </c>
      <c r="K255">
        <v>600</v>
      </c>
    </row>
    <row r="256" spans="7:11">
      <c r="G256" t="s">
        <v>2094</v>
      </c>
      <c r="H256" t="s">
        <v>2095</v>
      </c>
      <c r="I256">
        <v>48.942219999999999</v>
      </c>
      <c r="J256">
        <v>19.592230000000001</v>
      </c>
      <c r="K256">
        <v>2008</v>
      </c>
    </row>
    <row r="257" spans="1:11">
      <c r="G257" t="s">
        <v>2096</v>
      </c>
      <c r="H257" t="s">
        <v>2097</v>
      </c>
      <c r="I257">
        <v>49.15</v>
      </c>
      <c r="J257">
        <v>20.283332999999999</v>
      </c>
      <c r="K257">
        <v>808</v>
      </c>
    </row>
    <row r="258" spans="1:11">
      <c r="G258" t="s">
        <v>2098</v>
      </c>
      <c r="H258" t="s">
        <v>2099</v>
      </c>
      <c r="I258">
        <v>49.366667</v>
      </c>
      <c r="J258">
        <v>19.683333000000001</v>
      </c>
      <c r="K258">
        <v>892</v>
      </c>
    </row>
    <row r="259" spans="1:11">
      <c r="G259" t="s">
        <v>2100</v>
      </c>
      <c r="H259" t="s">
        <v>2101</v>
      </c>
      <c r="I259">
        <v>49.04222</v>
      </c>
      <c r="J259">
        <v>22.259730000000001</v>
      </c>
      <c r="K259">
        <v>345</v>
      </c>
    </row>
    <row r="260" spans="1:11">
      <c r="G260" t="s">
        <v>2102</v>
      </c>
      <c r="H260" t="s">
        <v>2103</v>
      </c>
      <c r="I260">
        <v>47.96</v>
      </c>
      <c r="J260">
        <v>17.860555999999999</v>
      </c>
      <c r="K260">
        <v>113</v>
      </c>
    </row>
    <row r="261" spans="1:11">
      <c r="A261" s="6" t="s">
        <v>250</v>
      </c>
      <c r="B261" s="6" t="s">
        <v>251</v>
      </c>
      <c r="C261" s="6" t="s">
        <v>253</v>
      </c>
      <c r="D261" s="6">
        <v>71.323013305700002</v>
      </c>
      <c r="E261" s="6">
        <v>-156.6114654541</v>
      </c>
      <c r="F261" s="6">
        <v>11</v>
      </c>
    </row>
    <row r="262" spans="1:11">
      <c r="A262" s="6" t="s">
        <v>254</v>
      </c>
      <c r="B262" s="6" t="s">
        <v>255</v>
      </c>
      <c r="C262" s="6" t="s">
        <v>257</v>
      </c>
      <c r="D262" s="6">
        <v>40.049999237100003</v>
      </c>
      <c r="E262" s="6">
        <v>-105.5899963379</v>
      </c>
      <c r="F262" s="6">
        <v>3523</v>
      </c>
    </row>
    <row r="263" spans="1:11">
      <c r="A263" s="6" t="s">
        <v>258</v>
      </c>
      <c r="B263" s="6" t="s">
        <v>259</v>
      </c>
      <c r="D263" s="6">
        <v>40.049999999999898</v>
      </c>
      <c r="E263" s="6">
        <v>-105.004</v>
      </c>
      <c r="F263" s="6">
        <v>1584</v>
      </c>
    </row>
    <row r="264" spans="1:11">
      <c r="A264" s="6" t="s">
        <v>260</v>
      </c>
      <c r="B264" s="6" t="s">
        <v>261</v>
      </c>
      <c r="D264" s="6">
        <v>40.730899999999899</v>
      </c>
      <c r="E264" s="6">
        <v>-122.9419</v>
      </c>
      <c r="F264" s="6">
        <v>613</v>
      </c>
    </row>
    <row r="265" spans="1:11">
      <c r="A265" s="6" t="s">
        <v>262</v>
      </c>
      <c r="B265" s="6" t="s">
        <v>263</v>
      </c>
      <c r="C265" s="6" t="s">
        <v>264</v>
      </c>
      <c r="D265" s="6">
        <v>34.2547</v>
      </c>
      <c r="E265" s="6">
        <v>-89.872900000000001</v>
      </c>
      <c r="F265" s="6">
        <v>98</v>
      </c>
    </row>
    <row r="266" spans="1:11">
      <c r="A266" s="6" t="s">
        <v>265</v>
      </c>
      <c r="B266" s="6" t="s">
        <v>266</v>
      </c>
      <c r="C266" s="6" t="s">
        <v>267</v>
      </c>
      <c r="D266" s="6">
        <v>40.124980000000001</v>
      </c>
      <c r="E266" s="6">
        <v>-105.2368</v>
      </c>
      <c r="F266" s="6">
        <v>1689</v>
      </c>
    </row>
    <row r="267" spans="1:11">
      <c r="A267" s="6" t="s">
        <v>268</v>
      </c>
      <c r="B267" s="6" t="s">
        <v>269</v>
      </c>
      <c r="C267" s="6" t="s">
        <v>270</v>
      </c>
      <c r="D267" s="6">
        <v>36.623730000000002</v>
      </c>
      <c r="E267" s="6">
        <v>-116.01947</v>
      </c>
      <c r="F267" s="6">
        <v>1007</v>
      </c>
    </row>
    <row r="268" spans="1:11">
      <c r="A268" s="6" t="s">
        <v>271</v>
      </c>
      <c r="B268" s="6" t="s">
        <v>272</v>
      </c>
      <c r="C268" s="6" t="s">
        <v>273</v>
      </c>
      <c r="D268" s="6">
        <v>40.720120000000001</v>
      </c>
      <c r="E268" s="6">
        <v>-77.930850000000007</v>
      </c>
      <c r="F268" s="6">
        <v>376</v>
      </c>
    </row>
    <row r="269" spans="1:11">
      <c r="A269" s="6" t="s">
        <v>274</v>
      </c>
      <c r="B269" s="6" t="s">
        <v>275</v>
      </c>
      <c r="C269" s="6" t="s">
        <v>276</v>
      </c>
      <c r="D269" s="6">
        <v>43.734029999999898</v>
      </c>
      <c r="E269" s="6">
        <v>-96.623279999999895</v>
      </c>
      <c r="F269" s="6">
        <v>473</v>
      </c>
    </row>
    <row r="270" spans="1:11">
      <c r="A270" s="6" t="s">
        <v>277</v>
      </c>
      <c r="B270" s="6" t="s">
        <v>278</v>
      </c>
      <c r="C270" s="6" t="s">
        <v>279</v>
      </c>
      <c r="D270" s="6">
        <v>48.307830000000003</v>
      </c>
      <c r="E270" s="6">
        <v>-105.101699999999</v>
      </c>
      <c r="F270" s="6">
        <v>634</v>
      </c>
    </row>
    <row r="271" spans="1:11">
      <c r="A271" s="6" t="s">
        <v>280</v>
      </c>
      <c r="B271" s="6" t="s">
        <v>281</v>
      </c>
      <c r="C271" s="6" t="s">
        <v>283</v>
      </c>
      <c r="D271" s="6">
        <v>19.536230087300002</v>
      </c>
      <c r="E271" s="6">
        <v>-155.5761566162</v>
      </c>
      <c r="F271" s="6">
        <v>3397</v>
      </c>
    </row>
    <row r="272" spans="1:11">
      <c r="A272" s="6" t="s">
        <v>284</v>
      </c>
      <c r="B272" s="6" t="s">
        <v>285</v>
      </c>
      <c r="C272" s="6" t="s">
        <v>273</v>
      </c>
      <c r="D272" s="6">
        <v>40.7883</v>
      </c>
      <c r="E272" s="6">
        <v>-77.945800000000006</v>
      </c>
      <c r="F272" s="6">
        <v>393</v>
      </c>
    </row>
    <row r="273" spans="1:6">
      <c r="A273" s="6" t="s">
        <v>286</v>
      </c>
      <c r="B273" s="6" t="s">
        <v>287</v>
      </c>
      <c r="C273" s="6" t="s">
        <v>289</v>
      </c>
      <c r="D273" s="6">
        <v>-14.247474670400001</v>
      </c>
      <c r="E273" s="6">
        <v>-170.564514160199</v>
      </c>
      <c r="F273" s="6">
        <v>77</v>
      </c>
    </row>
    <row r="274" spans="1:6">
      <c r="A274" s="6" t="s">
        <v>290</v>
      </c>
      <c r="B274" s="6" t="s">
        <v>291</v>
      </c>
      <c r="C274" s="6" t="s">
        <v>293</v>
      </c>
      <c r="D274" s="6">
        <v>-89.996948242200006</v>
      </c>
      <c r="E274" s="6">
        <v>-24.7999992371</v>
      </c>
      <c r="F274" s="6">
        <v>2841</v>
      </c>
    </row>
    <row r="275" spans="1:6">
      <c r="A275" s="6" t="s">
        <v>294</v>
      </c>
      <c r="B275" s="6" t="s">
        <v>295</v>
      </c>
      <c r="C275" s="6" t="s">
        <v>297</v>
      </c>
      <c r="D275" s="6">
        <v>41.054100036599898</v>
      </c>
      <c r="E275" s="6">
        <v>-124.1510009766</v>
      </c>
      <c r="F275" s="6">
        <v>107</v>
      </c>
    </row>
    <row r="276" spans="1:6">
      <c r="A276" s="6" t="s">
        <v>298</v>
      </c>
      <c r="B276" s="6" t="s">
        <v>299</v>
      </c>
      <c r="C276" s="6" t="s">
        <v>301</v>
      </c>
      <c r="D276" s="6">
        <v>31.314900000000002</v>
      </c>
      <c r="E276" s="6">
        <v>-97.326899999999895</v>
      </c>
      <c r="F276" s="6">
        <v>251</v>
      </c>
    </row>
    <row r="277" spans="1:6">
      <c r="A277" s="6" t="s">
        <v>302</v>
      </c>
      <c r="B277" s="6" t="s">
        <v>303</v>
      </c>
      <c r="C277" s="6" t="s">
        <v>305</v>
      </c>
      <c r="D277" s="6">
        <v>21.5731</v>
      </c>
      <c r="E277" s="6">
        <v>103.5157</v>
      </c>
      <c r="F277" s="6">
        <v>1466</v>
      </c>
    </row>
  </sheetData>
  <autoFilter ref="A2:K277"/>
  <sortState ref="G3:K198">
    <sortCondition ref="G3:G198"/>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G1048"/>
  <sheetViews>
    <sheetView workbookViewId="0">
      <pane ySplit="2" topLeftCell="A3" activePane="bottomLeft" state="frozen"/>
      <selection pane="bottomLeft" activeCell="A2" sqref="A2"/>
    </sheetView>
  </sheetViews>
  <sheetFormatPr defaultRowHeight="15"/>
  <cols>
    <col min="1" max="2" width="16.85546875" customWidth="1"/>
    <col min="3" max="3" width="48.7109375" bestFit="1" customWidth="1"/>
    <col min="4" max="4" width="15.7109375" bestFit="1" customWidth="1"/>
    <col min="5" max="5" width="17.7109375" bestFit="1" customWidth="1"/>
    <col min="6" max="6" width="17.140625" bestFit="1" customWidth="1"/>
    <col min="7" max="7" width="10.5703125" style="6" bestFit="1" customWidth="1"/>
    <col min="8" max="8" width="51.28515625" style="6" bestFit="1" customWidth="1"/>
    <col min="9" max="9" width="16.28515625" style="6" bestFit="1" customWidth="1"/>
    <col min="10" max="12" width="10.5703125" style="6" bestFit="1" customWidth="1"/>
    <col min="13" max="14" width="12.7109375" style="6" bestFit="1" customWidth="1"/>
    <col min="15" max="15" width="10.5703125" style="6" bestFit="1" customWidth="1"/>
    <col min="16" max="18" width="9.140625" style="4"/>
    <col min="24" max="28" width="9.140625" style="9"/>
    <col min="29" max="29" width="29.5703125" style="13" customWidth="1"/>
    <col min="30" max="30" width="11.140625" style="13" customWidth="1"/>
    <col min="31" max="31" width="13.7109375" style="13" customWidth="1"/>
    <col min="32" max="32" width="12.140625" style="13" customWidth="1"/>
    <col min="33" max="33" width="11.5703125" style="13" customWidth="1"/>
  </cols>
  <sheetData>
    <row r="1" spans="1:33">
      <c r="A1" s="3" t="s">
        <v>1355</v>
      </c>
      <c r="B1" s="3" t="s">
        <v>1355</v>
      </c>
      <c r="C1" s="3" t="s">
        <v>1355</v>
      </c>
      <c r="D1" s="3" t="s">
        <v>1355</v>
      </c>
      <c r="E1" s="3" t="s">
        <v>1355</v>
      </c>
      <c r="F1" s="3" t="s">
        <v>1355</v>
      </c>
      <c r="G1" s="6" t="s">
        <v>306</v>
      </c>
      <c r="H1" s="6" t="s">
        <v>306</v>
      </c>
      <c r="I1" s="6" t="s">
        <v>306</v>
      </c>
      <c r="J1" s="6" t="s">
        <v>306</v>
      </c>
      <c r="K1" s="6" t="s">
        <v>306</v>
      </c>
      <c r="L1" s="6" t="s">
        <v>306</v>
      </c>
      <c r="M1" s="6" t="s">
        <v>306</v>
      </c>
      <c r="N1" s="6" t="s">
        <v>306</v>
      </c>
      <c r="O1" s="6" t="s">
        <v>306</v>
      </c>
      <c r="P1" s="5" t="s">
        <v>1728</v>
      </c>
      <c r="Q1" s="5" t="s">
        <v>1728</v>
      </c>
      <c r="R1" s="5" t="s">
        <v>1728</v>
      </c>
      <c r="S1" s="8" t="s">
        <v>2104</v>
      </c>
      <c r="T1" s="8" t="s">
        <v>2104</v>
      </c>
      <c r="U1" s="8" t="s">
        <v>2104</v>
      </c>
      <c r="V1" s="8" t="s">
        <v>2104</v>
      </c>
      <c r="W1" s="8" t="s">
        <v>2104</v>
      </c>
      <c r="X1" s="10" t="s">
        <v>2383</v>
      </c>
      <c r="Y1" s="10" t="s">
        <v>2383</v>
      </c>
      <c r="Z1" s="10" t="s">
        <v>2383</v>
      </c>
      <c r="AA1" s="10" t="s">
        <v>2383</v>
      </c>
      <c r="AB1" s="10" t="s">
        <v>2383</v>
      </c>
      <c r="AC1" s="11" t="s">
        <v>2474</v>
      </c>
      <c r="AD1" s="11" t="s">
        <v>2474</v>
      </c>
      <c r="AE1" s="11" t="s">
        <v>2474</v>
      </c>
      <c r="AF1" s="11" t="s">
        <v>2474</v>
      </c>
      <c r="AG1" s="11" t="s">
        <v>2474</v>
      </c>
    </row>
    <row r="2" spans="1:33">
      <c r="A2" s="3" t="s">
        <v>307</v>
      </c>
      <c r="B2" s="3" t="s">
        <v>2925</v>
      </c>
      <c r="C2" s="3" t="s">
        <v>2926</v>
      </c>
      <c r="D2" s="1" t="s">
        <v>2927</v>
      </c>
      <c r="E2" s="1" t="s">
        <v>2928</v>
      </c>
      <c r="F2" s="1" t="s">
        <v>2929</v>
      </c>
      <c r="H2" s="6" t="s">
        <v>2920</v>
      </c>
      <c r="J2" s="6" t="s">
        <v>2921</v>
      </c>
      <c r="M2" s="6" t="s">
        <v>2922</v>
      </c>
      <c r="N2" s="6" t="s">
        <v>2923</v>
      </c>
      <c r="O2" s="6" t="s">
        <v>2924</v>
      </c>
      <c r="P2" s="4" t="s">
        <v>2930</v>
      </c>
      <c r="Q2" s="4" t="s">
        <v>2931</v>
      </c>
      <c r="R2" s="4" t="s">
        <v>2932</v>
      </c>
      <c r="S2" s="7" t="s">
        <v>1729</v>
      </c>
      <c r="T2" s="7" t="s">
        <v>2933</v>
      </c>
      <c r="U2" s="7" t="s">
        <v>2934</v>
      </c>
      <c r="V2" s="7" t="s">
        <v>2935</v>
      </c>
      <c r="W2" s="7" t="s">
        <v>2936</v>
      </c>
      <c r="X2" s="9" t="s">
        <v>2937</v>
      </c>
      <c r="Y2" s="9" t="s">
        <v>2938</v>
      </c>
      <c r="Z2" s="9" t="s">
        <v>2939</v>
      </c>
      <c r="AA2" s="9" t="s">
        <v>2940</v>
      </c>
      <c r="AB2" s="9" t="s">
        <v>2941</v>
      </c>
      <c r="AC2" s="11" t="s">
        <v>2942</v>
      </c>
      <c r="AD2" s="11" t="s">
        <v>2943</v>
      </c>
      <c r="AE2" s="11" t="s">
        <v>2944</v>
      </c>
      <c r="AF2" s="11" t="s">
        <v>2945</v>
      </c>
      <c r="AG2" s="11" t="s">
        <v>2946</v>
      </c>
    </row>
    <row r="3" spans="1:33">
      <c r="A3" s="2" t="s">
        <v>308</v>
      </c>
      <c r="B3" s="2" t="s">
        <v>1490</v>
      </c>
      <c r="C3" s="2" t="s">
        <v>3273</v>
      </c>
      <c r="D3">
        <v>21.2000007629</v>
      </c>
      <c r="E3">
        <v>105.8000030518</v>
      </c>
      <c r="F3">
        <v>25</v>
      </c>
      <c r="G3" s="6" t="s">
        <v>63</v>
      </c>
      <c r="H3" s="6" t="s">
        <v>64</v>
      </c>
      <c r="I3" s="6" t="s">
        <v>65</v>
      </c>
      <c r="J3" s="6" t="s">
        <v>66</v>
      </c>
      <c r="K3" s="6" t="s">
        <v>8</v>
      </c>
      <c r="L3" s="6">
        <v>4</v>
      </c>
      <c r="M3" s="6">
        <v>82.499145507799895</v>
      </c>
      <c r="N3" s="6">
        <v>-62.341526031500003</v>
      </c>
      <c r="O3" s="6">
        <v>210</v>
      </c>
      <c r="P3" s="4">
        <v>21.2</v>
      </c>
      <c r="Q3" s="4">
        <v>105.8</v>
      </c>
      <c r="R3" s="4" t="s">
        <v>1490</v>
      </c>
      <c r="S3" t="s">
        <v>1901</v>
      </c>
      <c r="T3" t="s">
        <v>1902</v>
      </c>
      <c r="U3">
        <v>62.533332999999999</v>
      </c>
      <c r="V3">
        <v>24.221667</v>
      </c>
      <c r="W3">
        <v>162</v>
      </c>
      <c r="X3" s="9" t="s">
        <v>2105</v>
      </c>
      <c r="Y3" s="9" t="s">
        <v>2106</v>
      </c>
      <c r="Z3" s="9">
        <v>-12.77</v>
      </c>
      <c r="AA3" s="9">
        <v>-38.17</v>
      </c>
      <c r="AB3" s="9">
        <v>0</v>
      </c>
      <c r="AC3" s="13" t="s">
        <v>2106</v>
      </c>
      <c r="AD3" s="13" t="s">
        <v>2105</v>
      </c>
      <c r="AE3" s="13">
        <v>-12.77</v>
      </c>
      <c r="AF3" s="13">
        <v>-38.17</v>
      </c>
      <c r="AG3" s="13">
        <v>0</v>
      </c>
    </row>
    <row r="4" spans="1:33">
      <c r="A4" s="2" t="s">
        <v>309</v>
      </c>
      <c r="B4" s="2" t="s">
        <v>1470</v>
      </c>
      <c r="C4" s="2" t="s">
        <v>2988</v>
      </c>
      <c r="D4">
        <v>41.75</v>
      </c>
      <c r="E4">
        <v>42.75</v>
      </c>
      <c r="F4">
        <v>1650</v>
      </c>
      <c r="G4" s="6" t="s">
        <v>211</v>
      </c>
      <c r="H4" s="6" t="s">
        <v>212</v>
      </c>
      <c r="I4" s="6" t="s">
        <v>213</v>
      </c>
      <c r="J4" s="6" t="s">
        <v>214</v>
      </c>
      <c r="K4" s="6" t="s">
        <v>4</v>
      </c>
      <c r="L4" s="6">
        <v>2</v>
      </c>
      <c r="M4" s="6">
        <v>36.538333892799898</v>
      </c>
      <c r="N4" s="6">
        <v>126.33000183110001</v>
      </c>
      <c r="O4" s="6">
        <v>46</v>
      </c>
      <c r="P4" s="4">
        <v>42.75</v>
      </c>
      <c r="Q4" s="4">
        <v>41.75</v>
      </c>
      <c r="R4" s="4" t="s">
        <v>1470</v>
      </c>
      <c r="S4" t="s">
        <v>1909</v>
      </c>
      <c r="T4" t="s">
        <v>1910</v>
      </c>
      <c r="U4">
        <v>62.588610000000003</v>
      </c>
      <c r="V4">
        <v>24.191949999999999</v>
      </c>
      <c r="W4">
        <v>180</v>
      </c>
      <c r="X4" s="9" t="s">
        <v>2107</v>
      </c>
      <c r="Y4" s="9" t="s">
        <v>2108</v>
      </c>
      <c r="Z4" s="9">
        <v>62.588610000000003</v>
      </c>
      <c r="AA4" s="9">
        <v>24.191949999999999</v>
      </c>
      <c r="AB4" s="9">
        <v>180</v>
      </c>
      <c r="AC4" s="13" t="s">
        <v>2384</v>
      </c>
      <c r="AD4" s="13" t="s">
        <v>2385</v>
      </c>
      <c r="AE4" s="13">
        <v>51.68</v>
      </c>
      <c r="AF4" s="13">
        <v>-9.73</v>
      </c>
      <c r="AG4" s="13">
        <v>50</v>
      </c>
    </row>
    <row r="5" spans="1:33">
      <c r="A5" s="2" t="s">
        <v>310</v>
      </c>
      <c r="B5" s="2" t="s">
        <v>2475</v>
      </c>
      <c r="C5" s="2" t="s">
        <v>2989</v>
      </c>
      <c r="D5">
        <v>50.133335113500003</v>
      </c>
      <c r="E5">
        <v>1.8333333731000001</v>
      </c>
      <c r="F5">
        <v>70</v>
      </c>
      <c r="G5" s="6" t="s">
        <v>242</v>
      </c>
      <c r="H5" s="6" t="s">
        <v>243</v>
      </c>
      <c r="I5" s="6" t="s">
        <v>244</v>
      </c>
      <c r="J5" s="6" t="s">
        <v>245</v>
      </c>
      <c r="K5" s="6" t="s">
        <v>4</v>
      </c>
      <c r="L5" s="6">
        <v>6</v>
      </c>
      <c r="M5" s="6">
        <v>44.3479999999999</v>
      </c>
      <c r="N5" s="6">
        <v>26.029</v>
      </c>
      <c r="O5" s="6">
        <v>93</v>
      </c>
      <c r="P5" s="4">
        <v>35.04</v>
      </c>
      <c r="Q5" s="4">
        <v>-106.6</v>
      </c>
      <c r="R5" s="4" t="s">
        <v>1400</v>
      </c>
      <c r="S5" t="s">
        <v>1736</v>
      </c>
      <c r="T5" t="s">
        <v>1737</v>
      </c>
      <c r="U5">
        <v>47.55</v>
      </c>
      <c r="V5">
        <v>11.716666999999999</v>
      </c>
      <c r="W5">
        <v>960</v>
      </c>
      <c r="X5" s="9" t="s">
        <v>2109</v>
      </c>
      <c r="Y5" s="9" t="s">
        <v>2110</v>
      </c>
      <c r="Z5" s="9">
        <v>47.033610000000003</v>
      </c>
      <c r="AA5" s="9">
        <v>-84.378889999999998</v>
      </c>
      <c r="AB5" s="9">
        <v>411</v>
      </c>
      <c r="AC5" s="13" t="s">
        <v>2108</v>
      </c>
      <c r="AD5" s="13" t="s">
        <v>2107</v>
      </c>
      <c r="AE5" s="13">
        <v>62.58</v>
      </c>
      <c r="AF5" s="13">
        <v>24.2</v>
      </c>
      <c r="AG5" s="13">
        <v>180</v>
      </c>
    </row>
    <row r="6" spans="1:33">
      <c r="A6" s="2" t="s">
        <v>311</v>
      </c>
      <c r="B6" s="2" t="s">
        <v>2476</v>
      </c>
      <c r="C6" s="2" t="s">
        <v>2991</v>
      </c>
      <c r="D6">
        <v>57.200000762899997</v>
      </c>
      <c r="E6">
        <v>-2.2200000285999999</v>
      </c>
      <c r="F6">
        <v>69</v>
      </c>
      <c r="G6" s="6" t="s">
        <v>232</v>
      </c>
      <c r="H6" s="6" t="s">
        <v>233</v>
      </c>
      <c r="I6" s="6" t="s">
        <v>234</v>
      </c>
      <c r="J6" s="6" t="s">
        <v>235</v>
      </c>
      <c r="K6" s="6" t="s">
        <v>4</v>
      </c>
      <c r="L6" s="6">
        <v>7</v>
      </c>
      <c r="M6" s="6">
        <v>-77.832000732400004</v>
      </c>
      <c r="N6" s="6">
        <v>166.6600036621</v>
      </c>
      <c r="O6" s="6">
        <v>184</v>
      </c>
      <c r="P6" s="4">
        <v>44.38</v>
      </c>
      <c r="Q6" s="4">
        <v>-68.260000000000005</v>
      </c>
      <c r="R6" s="4" t="s">
        <v>1635</v>
      </c>
      <c r="S6" t="s">
        <v>1841</v>
      </c>
      <c r="T6" t="s">
        <v>1842</v>
      </c>
      <c r="U6">
        <v>49.243333</v>
      </c>
      <c r="V6">
        <v>9.447222</v>
      </c>
      <c r="W6">
        <v>283</v>
      </c>
      <c r="X6" s="9" t="s">
        <v>66</v>
      </c>
      <c r="Y6" s="9" t="s">
        <v>64</v>
      </c>
      <c r="Z6" s="9">
        <v>82.450829999999996</v>
      </c>
      <c r="AA6" s="9">
        <v>-62.505560000000003</v>
      </c>
      <c r="AB6" s="9">
        <v>210</v>
      </c>
      <c r="AC6" s="13" t="s">
        <v>2110</v>
      </c>
      <c r="AD6" s="13" t="s">
        <v>2109</v>
      </c>
      <c r="AE6" s="13">
        <v>47.03</v>
      </c>
      <c r="AF6" s="13">
        <v>-84.38</v>
      </c>
      <c r="AG6" s="13">
        <v>411</v>
      </c>
    </row>
    <row r="7" spans="1:33">
      <c r="A7" s="2" t="s">
        <v>312</v>
      </c>
      <c r="B7" s="2" t="s">
        <v>2477</v>
      </c>
      <c r="C7" s="2" t="s">
        <v>2993</v>
      </c>
      <c r="D7">
        <v>-10.7667</v>
      </c>
      <c r="E7">
        <v>-62.366700000000002</v>
      </c>
      <c r="F7">
        <v>283</v>
      </c>
      <c r="G7" s="6" t="s">
        <v>21</v>
      </c>
      <c r="H7" s="6" t="s">
        <v>22</v>
      </c>
      <c r="J7" s="6" t="s">
        <v>23</v>
      </c>
      <c r="K7" s="6" t="s">
        <v>24</v>
      </c>
      <c r="L7" s="6">
        <v>5</v>
      </c>
      <c r="M7" s="6">
        <v>-23.795085</v>
      </c>
      <c r="N7" s="6">
        <v>133.88901000000001</v>
      </c>
      <c r="O7" s="6">
        <v>547</v>
      </c>
      <c r="P7" s="4">
        <v>24.45</v>
      </c>
      <c r="Q7" s="4">
        <v>54.32</v>
      </c>
      <c r="R7" s="4" t="s">
        <v>1357</v>
      </c>
      <c r="S7" t="s">
        <v>1987</v>
      </c>
      <c r="T7" t="s">
        <v>1988</v>
      </c>
      <c r="U7">
        <v>38.369999999999997</v>
      </c>
      <c r="V7">
        <v>23.09</v>
      </c>
      <c r="W7">
        <v>110</v>
      </c>
      <c r="X7" s="9" t="s">
        <v>2111</v>
      </c>
      <c r="Y7" s="9" t="s">
        <v>2112</v>
      </c>
      <c r="Z7" s="9">
        <v>-37.799999999999997</v>
      </c>
      <c r="AA7" s="9">
        <v>77.53</v>
      </c>
      <c r="AB7" s="9">
        <v>55</v>
      </c>
      <c r="AC7" s="13" t="s">
        <v>64</v>
      </c>
      <c r="AD7" s="13" t="s">
        <v>66</v>
      </c>
      <c r="AE7" s="13">
        <v>82.45</v>
      </c>
      <c r="AF7" s="13">
        <v>-62.52</v>
      </c>
      <c r="AG7" s="13">
        <v>210</v>
      </c>
    </row>
    <row r="8" spans="1:33">
      <c r="A8" s="2" t="s">
        <v>313</v>
      </c>
      <c r="B8" s="2" t="s">
        <v>2105</v>
      </c>
      <c r="C8" s="2" t="s">
        <v>2106</v>
      </c>
      <c r="D8">
        <v>-12.766666412399999</v>
      </c>
      <c r="E8">
        <v>-38.1666679382</v>
      </c>
      <c r="F8" t="s">
        <v>8256</v>
      </c>
      <c r="G8" s="6" t="s">
        <v>229</v>
      </c>
      <c r="H8" s="6" t="s">
        <v>230</v>
      </c>
      <c r="J8" s="6" t="s">
        <v>231</v>
      </c>
      <c r="K8" s="6" t="s">
        <v>4</v>
      </c>
      <c r="L8" s="6">
        <v>5</v>
      </c>
      <c r="M8" s="6">
        <v>-41.408191680900003</v>
      </c>
      <c r="N8" s="6">
        <v>174.870803833</v>
      </c>
      <c r="O8" s="6">
        <v>85</v>
      </c>
      <c r="P8" s="4">
        <v>64.58</v>
      </c>
      <c r="Q8" s="4">
        <v>40.5</v>
      </c>
      <c r="R8" s="4" t="s">
        <v>1389</v>
      </c>
      <c r="S8" t="s">
        <v>1732</v>
      </c>
      <c r="T8" t="s">
        <v>1733</v>
      </c>
      <c r="U8">
        <v>40.384444440000003</v>
      </c>
      <c r="V8">
        <v>44.260583330000003</v>
      </c>
      <c r="W8">
        <v>2080</v>
      </c>
      <c r="X8" s="9" t="s">
        <v>2113</v>
      </c>
      <c r="Y8" s="9" t="s">
        <v>2114</v>
      </c>
      <c r="Z8" s="9">
        <v>45.03</v>
      </c>
      <c r="AA8" s="9">
        <v>-68.680000000000007</v>
      </c>
      <c r="AB8" s="9">
        <v>50</v>
      </c>
      <c r="AC8" s="13" t="s">
        <v>2112</v>
      </c>
      <c r="AD8" s="13" t="s">
        <v>2111</v>
      </c>
      <c r="AE8" s="13">
        <v>-37.799999999999997</v>
      </c>
      <c r="AF8" s="13">
        <v>77.53</v>
      </c>
      <c r="AG8" s="13">
        <v>55</v>
      </c>
    </row>
    <row r="9" spans="1:33">
      <c r="A9" s="2" t="s">
        <v>314</v>
      </c>
      <c r="B9" s="2" t="s">
        <v>1400</v>
      </c>
      <c r="C9" s="2" t="s">
        <v>3001</v>
      </c>
      <c r="D9">
        <v>35.040000915500002</v>
      </c>
      <c r="E9">
        <v>-106.62000274659999</v>
      </c>
      <c r="F9">
        <v>1617</v>
      </c>
      <c r="G9" s="6" t="s">
        <v>219</v>
      </c>
      <c r="H9" s="6" t="s">
        <v>220</v>
      </c>
      <c r="I9" s="6" t="s">
        <v>221</v>
      </c>
      <c r="J9" s="6" t="s">
        <v>222</v>
      </c>
      <c r="K9" s="6" t="s">
        <v>4</v>
      </c>
      <c r="L9" s="6">
        <v>6</v>
      </c>
      <c r="M9" s="6">
        <v>58.383333</v>
      </c>
      <c r="N9" s="6">
        <v>8.25</v>
      </c>
      <c r="O9" s="6">
        <v>190</v>
      </c>
      <c r="P9" s="4">
        <v>23.02</v>
      </c>
      <c r="Q9" s="4">
        <v>72.650000000000006</v>
      </c>
      <c r="R9" s="4" t="s">
        <v>1408</v>
      </c>
      <c r="S9" t="s">
        <v>2084</v>
      </c>
      <c r="T9" t="s">
        <v>2085</v>
      </c>
      <c r="U9">
        <v>65.966667000000001</v>
      </c>
      <c r="V9">
        <v>16.2</v>
      </c>
      <c r="W9">
        <v>140</v>
      </c>
      <c r="X9" s="9" t="s">
        <v>214</v>
      </c>
      <c r="Y9" s="9" t="s">
        <v>212</v>
      </c>
      <c r="Z9" s="9">
        <v>36.538330000000002</v>
      </c>
      <c r="AA9" s="9">
        <v>126.33</v>
      </c>
      <c r="AB9" s="9">
        <v>85.119</v>
      </c>
      <c r="AC9" s="13" t="s">
        <v>2114</v>
      </c>
      <c r="AD9" s="13" t="s">
        <v>2113</v>
      </c>
      <c r="AE9" s="13">
        <v>45.03</v>
      </c>
      <c r="AF9" s="13">
        <v>-68.680000000000007</v>
      </c>
      <c r="AG9" s="13">
        <v>50</v>
      </c>
    </row>
    <row r="10" spans="1:33">
      <c r="A10" s="2" t="s">
        <v>315</v>
      </c>
      <c r="B10" s="2" t="s">
        <v>2478</v>
      </c>
      <c r="C10" s="2" t="s">
        <v>2990</v>
      </c>
      <c r="D10">
        <v>49.011299999999999</v>
      </c>
      <c r="E10">
        <v>-122.3355</v>
      </c>
      <c r="F10">
        <v>60</v>
      </c>
      <c r="G10" s="6" t="s">
        <v>223</v>
      </c>
      <c r="H10" s="6" t="s">
        <v>224</v>
      </c>
      <c r="I10" s="6" t="s">
        <v>221</v>
      </c>
      <c r="J10" s="6" t="s">
        <v>222</v>
      </c>
      <c r="K10" s="6" t="s">
        <v>4</v>
      </c>
      <c r="L10" s="6">
        <v>6</v>
      </c>
      <c r="M10" s="6">
        <v>58.388530000000003</v>
      </c>
      <c r="N10" s="6">
        <v>8.2520000000000007</v>
      </c>
      <c r="O10" s="6">
        <v>219</v>
      </c>
      <c r="P10" s="4">
        <v>56.17</v>
      </c>
      <c r="Q10" s="4">
        <v>10.199999999999999</v>
      </c>
      <c r="R10" s="4" t="s">
        <v>1421</v>
      </c>
      <c r="S10" t="s">
        <v>1827</v>
      </c>
      <c r="T10" t="s">
        <v>1828</v>
      </c>
      <c r="U10">
        <v>49.25</v>
      </c>
      <c r="V10">
        <v>10.583333</v>
      </c>
      <c r="W10">
        <v>481</v>
      </c>
      <c r="X10" s="9" t="s">
        <v>1574</v>
      </c>
      <c r="Y10" s="9" t="s">
        <v>2115</v>
      </c>
      <c r="Z10" s="9">
        <v>38.67</v>
      </c>
      <c r="AA10" s="9">
        <v>-27.22</v>
      </c>
      <c r="AB10" s="9">
        <v>74</v>
      </c>
      <c r="AC10" s="13" t="s">
        <v>212</v>
      </c>
      <c r="AD10" s="13" t="s">
        <v>214</v>
      </c>
      <c r="AE10" s="13">
        <v>36.53</v>
      </c>
      <c r="AF10" s="13">
        <v>126.32</v>
      </c>
      <c r="AG10" s="13">
        <v>47</v>
      </c>
    </row>
    <row r="11" spans="1:33">
      <c r="A11" s="2" t="s">
        <v>316</v>
      </c>
      <c r="B11" s="2" t="s">
        <v>1635</v>
      </c>
      <c r="C11" s="2" t="s">
        <v>2995</v>
      </c>
      <c r="D11">
        <v>44.3769989014</v>
      </c>
      <c r="E11">
        <v>-68.261001586899994</v>
      </c>
      <c r="F11">
        <v>122</v>
      </c>
      <c r="G11" s="6" t="s">
        <v>32</v>
      </c>
      <c r="H11" s="6" t="s">
        <v>33</v>
      </c>
      <c r="I11" s="6" t="s">
        <v>34</v>
      </c>
      <c r="J11" s="6" t="s">
        <v>35</v>
      </c>
      <c r="K11" s="6" t="s">
        <v>4</v>
      </c>
      <c r="L11" s="6">
        <v>4</v>
      </c>
      <c r="M11" s="6">
        <v>32.270000457800002</v>
      </c>
      <c r="N11" s="6">
        <v>-64.879997253400006</v>
      </c>
      <c r="O11" s="6">
        <v>30</v>
      </c>
      <c r="P11" s="4">
        <v>9.98</v>
      </c>
      <c r="Q11" s="4">
        <v>-84.21</v>
      </c>
      <c r="R11" s="4" t="s">
        <v>1491</v>
      </c>
      <c r="S11" t="s">
        <v>1811</v>
      </c>
      <c r="T11" t="s">
        <v>1812</v>
      </c>
      <c r="U11">
        <v>54.683332999999998</v>
      </c>
      <c r="V11">
        <v>13.433332999999999</v>
      </c>
      <c r="W11">
        <v>42</v>
      </c>
      <c r="X11" s="9" t="s">
        <v>235</v>
      </c>
      <c r="Y11" s="9" t="s">
        <v>233</v>
      </c>
      <c r="Z11" s="9">
        <v>-77.844999999999999</v>
      </c>
      <c r="AA11" s="9">
        <v>166.67699999999999</v>
      </c>
      <c r="AB11" s="9">
        <v>184</v>
      </c>
      <c r="AC11" s="13" t="s">
        <v>2115</v>
      </c>
      <c r="AD11" s="13" t="s">
        <v>1574</v>
      </c>
      <c r="AE11" s="13">
        <v>38.67</v>
      </c>
      <c r="AF11" s="13">
        <v>-27.22</v>
      </c>
      <c r="AG11" s="13">
        <v>74</v>
      </c>
    </row>
    <row r="12" spans="1:33">
      <c r="A12" s="2" t="s">
        <v>317</v>
      </c>
      <c r="B12" s="2" t="s">
        <v>1357</v>
      </c>
      <c r="C12" s="2" t="s">
        <v>2994</v>
      </c>
      <c r="D12">
        <v>24.4500007629</v>
      </c>
      <c r="E12">
        <v>54.319999694800003</v>
      </c>
      <c r="F12">
        <v>20</v>
      </c>
      <c r="G12" s="6" t="s">
        <v>265</v>
      </c>
      <c r="H12" s="6" t="s">
        <v>266</v>
      </c>
      <c r="J12" s="6" t="s">
        <v>267</v>
      </c>
      <c r="K12" s="6" t="s">
        <v>24</v>
      </c>
      <c r="L12" s="6">
        <v>4</v>
      </c>
      <c r="M12" s="6">
        <v>40.124980000000001</v>
      </c>
      <c r="N12" s="6">
        <v>-105.2368</v>
      </c>
      <c r="O12" s="6">
        <v>1689</v>
      </c>
      <c r="P12" s="4">
        <v>54.65</v>
      </c>
      <c r="Q12" s="4">
        <v>-6.2169999999999996</v>
      </c>
      <c r="R12" s="4" t="s">
        <v>1454</v>
      </c>
      <c r="S12" t="s">
        <v>2068</v>
      </c>
      <c r="T12" t="s">
        <v>2069</v>
      </c>
      <c r="U12">
        <v>58.8</v>
      </c>
      <c r="V12">
        <v>17.383333</v>
      </c>
      <c r="W12">
        <v>20</v>
      </c>
      <c r="X12" s="9" t="s">
        <v>1456</v>
      </c>
      <c r="Y12" s="9" t="s">
        <v>2116</v>
      </c>
      <c r="Z12" s="9">
        <v>-7.92</v>
      </c>
      <c r="AA12" s="9">
        <v>-14.42</v>
      </c>
      <c r="AB12" s="9">
        <v>54</v>
      </c>
      <c r="AC12" s="13" t="s">
        <v>233</v>
      </c>
      <c r="AD12" s="13" t="s">
        <v>235</v>
      </c>
      <c r="AE12" s="13">
        <v>-77.8</v>
      </c>
      <c r="AF12" s="13">
        <v>166.67</v>
      </c>
      <c r="AG12" s="13">
        <v>184</v>
      </c>
    </row>
    <row r="13" spans="1:33">
      <c r="A13" s="2" t="s">
        <v>318</v>
      </c>
      <c r="B13" s="2" t="s">
        <v>2385</v>
      </c>
      <c r="C13" s="2" t="s">
        <v>2384</v>
      </c>
      <c r="D13">
        <v>51.680000305199997</v>
      </c>
      <c r="E13">
        <v>-9.7299995421999999</v>
      </c>
      <c r="F13">
        <v>50</v>
      </c>
      <c r="G13" s="6" t="s">
        <v>250</v>
      </c>
      <c r="H13" s="6" t="s">
        <v>251</v>
      </c>
      <c r="I13" s="6" t="s">
        <v>252</v>
      </c>
      <c r="J13" s="6" t="s">
        <v>253</v>
      </c>
      <c r="K13" s="6" t="s">
        <v>8</v>
      </c>
      <c r="L13" s="6">
        <v>4</v>
      </c>
      <c r="M13" s="6">
        <v>71.323013305700002</v>
      </c>
      <c r="N13" s="6">
        <v>-156.6114654541</v>
      </c>
      <c r="O13" s="6">
        <v>11</v>
      </c>
      <c r="P13" s="4">
        <v>82.5</v>
      </c>
      <c r="Q13" s="4">
        <v>-62.34</v>
      </c>
      <c r="R13" s="4" t="s">
        <v>66</v>
      </c>
      <c r="S13" t="s">
        <v>1953</v>
      </c>
      <c r="T13" t="s">
        <v>1954</v>
      </c>
      <c r="U13">
        <v>52.503889000000001</v>
      </c>
      <c r="V13">
        <v>-3.0330560000000002</v>
      </c>
      <c r="W13">
        <v>370</v>
      </c>
      <c r="X13" s="9" t="s">
        <v>2117</v>
      </c>
      <c r="Y13" s="9" t="s">
        <v>2118</v>
      </c>
      <c r="Z13" s="9">
        <v>23.27</v>
      </c>
      <c r="AA13" s="9">
        <v>5.63</v>
      </c>
      <c r="AB13" s="9">
        <v>2710</v>
      </c>
      <c r="AC13" s="13" t="s">
        <v>2116</v>
      </c>
      <c r="AD13" s="13" t="s">
        <v>1456</v>
      </c>
      <c r="AE13" s="13">
        <v>-7.92</v>
      </c>
      <c r="AF13" s="13">
        <v>-14.42</v>
      </c>
      <c r="AG13" s="13">
        <v>54</v>
      </c>
    </row>
    <row r="14" spans="1:33">
      <c r="A14" s="2" t="s">
        <v>319</v>
      </c>
      <c r="B14" s="2" t="s">
        <v>1389</v>
      </c>
      <c r="C14" s="2" t="s">
        <v>3023</v>
      </c>
      <c r="D14">
        <v>64.580001831100006</v>
      </c>
      <c r="E14">
        <v>40.5</v>
      </c>
      <c r="F14">
        <v>13</v>
      </c>
      <c r="G14" s="6" t="s">
        <v>108</v>
      </c>
      <c r="H14" s="6" t="s">
        <v>109</v>
      </c>
      <c r="J14" s="6" t="s">
        <v>110</v>
      </c>
      <c r="K14" s="6" t="s">
        <v>4</v>
      </c>
      <c r="L14" s="6">
        <v>1</v>
      </c>
      <c r="M14" s="6">
        <v>30.080832000000001</v>
      </c>
      <c r="N14" s="6">
        <v>31.290219</v>
      </c>
      <c r="O14" s="6">
        <v>35</v>
      </c>
      <c r="P14" s="4">
        <v>36.538333999999999</v>
      </c>
      <c r="Q14" s="4">
        <v>126.33000199999999</v>
      </c>
      <c r="R14" s="4" t="s">
        <v>214</v>
      </c>
      <c r="S14" t="s">
        <v>1939</v>
      </c>
      <c r="T14" t="s">
        <v>1940</v>
      </c>
      <c r="U14">
        <v>48.216667000000001</v>
      </c>
      <c r="V14">
        <v>7.1833330000000002</v>
      </c>
      <c r="W14">
        <v>1135</v>
      </c>
      <c r="X14" s="9" t="s">
        <v>2119</v>
      </c>
      <c r="Y14" s="9" t="s">
        <v>2120</v>
      </c>
      <c r="Z14" s="9">
        <v>17.75</v>
      </c>
      <c r="AA14" s="9">
        <v>-64.75</v>
      </c>
      <c r="AB14" s="9">
        <v>3</v>
      </c>
      <c r="AC14" s="13" t="s">
        <v>2118</v>
      </c>
      <c r="AD14" s="13" t="s">
        <v>2117</v>
      </c>
      <c r="AE14" s="13">
        <v>23.27</v>
      </c>
      <c r="AF14" s="13">
        <v>5.63</v>
      </c>
      <c r="AG14" s="13">
        <v>2710</v>
      </c>
    </row>
    <row r="15" spans="1:33">
      <c r="A15" s="2" t="s">
        <v>320</v>
      </c>
      <c r="B15" s="2" t="s">
        <v>1408</v>
      </c>
      <c r="C15" s="2" t="s">
        <v>2996</v>
      </c>
      <c r="D15">
        <v>23.016666412399999</v>
      </c>
      <c r="E15">
        <v>72.650001525899995</v>
      </c>
      <c r="F15">
        <v>55</v>
      </c>
      <c r="G15" s="6" t="s">
        <v>168</v>
      </c>
      <c r="H15" s="6" t="s">
        <v>169</v>
      </c>
      <c r="I15" s="6" t="s">
        <v>170</v>
      </c>
      <c r="J15" s="6" t="s">
        <v>171</v>
      </c>
      <c r="K15" s="6" t="s">
        <v>4</v>
      </c>
      <c r="L15" s="6">
        <v>6</v>
      </c>
      <c r="M15" s="6">
        <v>37.571111000000002</v>
      </c>
      <c r="N15" s="6">
        <v>12.659722</v>
      </c>
      <c r="O15" s="6">
        <v>5</v>
      </c>
      <c r="P15" s="4">
        <v>38.67</v>
      </c>
      <c r="Q15" s="4">
        <v>-27.22</v>
      </c>
      <c r="R15" s="4" t="s">
        <v>1574</v>
      </c>
      <c r="S15" t="s">
        <v>1975</v>
      </c>
      <c r="T15" t="s">
        <v>1976</v>
      </c>
      <c r="U15">
        <v>55.792160000000003</v>
      </c>
      <c r="V15">
        <v>-3.2429000000000001</v>
      </c>
      <c r="W15">
        <v>260</v>
      </c>
      <c r="X15" s="9" t="s">
        <v>2121</v>
      </c>
      <c r="Y15" s="9" t="s">
        <v>2122</v>
      </c>
      <c r="Z15" s="9">
        <v>38.770000000000003</v>
      </c>
      <c r="AA15" s="9">
        <v>-27.37</v>
      </c>
      <c r="AB15" s="9">
        <v>40</v>
      </c>
      <c r="AC15" s="13" t="s">
        <v>2120</v>
      </c>
      <c r="AD15" s="13" t="s">
        <v>2119</v>
      </c>
      <c r="AE15" s="13">
        <v>17.75</v>
      </c>
      <c r="AF15" s="13">
        <v>-64.75</v>
      </c>
      <c r="AG15" s="13">
        <v>3</v>
      </c>
    </row>
    <row r="16" spans="1:33">
      <c r="A16" s="2" t="s">
        <v>321</v>
      </c>
      <c r="B16" s="2" t="s">
        <v>1421</v>
      </c>
      <c r="C16" s="2" t="s">
        <v>3839</v>
      </c>
      <c r="D16">
        <v>56.169998168900001</v>
      </c>
      <c r="E16">
        <v>10.199999809299999</v>
      </c>
      <c r="F16">
        <v>53</v>
      </c>
      <c r="G16" s="6" t="s">
        <v>75</v>
      </c>
      <c r="H16" s="6" t="s">
        <v>76</v>
      </c>
      <c r="J16" s="6" t="s">
        <v>77</v>
      </c>
      <c r="K16" s="6" t="s">
        <v>4</v>
      </c>
      <c r="L16" s="6">
        <v>1</v>
      </c>
      <c r="M16" s="6">
        <v>16.86403</v>
      </c>
      <c r="N16" s="6">
        <v>-24.867519999999899</v>
      </c>
      <c r="O16" s="6">
        <v>10</v>
      </c>
      <c r="P16" s="4">
        <v>44.48</v>
      </c>
      <c r="Q16" s="4">
        <v>26.13</v>
      </c>
      <c r="R16" s="4" t="s">
        <v>245</v>
      </c>
      <c r="S16" t="s">
        <v>1839</v>
      </c>
      <c r="T16" t="s">
        <v>1840</v>
      </c>
      <c r="U16">
        <v>54.074722000000001</v>
      </c>
      <c r="V16">
        <v>9.7927780000000002</v>
      </c>
      <c r="W16">
        <v>15</v>
      </c>
      <c r="X16" s="9" t="s">
        <v>2123</v>
      </c>
      <c r="Y16" s="9" t="s">
        <v>2124</v>
      </c>
      <c r="Z16" s="9">
        <v>55.35</v>
      </c>
      <c r="AA16" s="9">
        <v>17.22</v>
      </c>
      <c r="AB16" s="9">
        <v>28</v>
      </c>
      <c r="AC16" s="13" t="s">
        <v>2122</v>
      </c>
      <c r="AD16" s="13" t="s">
        <v>2121</v>
      </c>
      <c r="AE16" s="13">
        <v>38.770000000000003</v>
      </c>
      <c r="AF16" s="13">
        <v>-27.37</v>
      </c>
      <c r="AG16" s="13">
        <v>40</v>
      </c>
    </row>
    <row r="17" spans="1:33">
      <c r="A17" s="2" t="s">
        <v>322</v>
      </c>
      <c r="B17" s="2" t="s">
        <v>2107</v>
      </c>
      <c r="C17" s="2" t="s">
        <v>3838</v>
      </c>
      <c r="D17">
        <v>62.5833320618</v>
      </c>
      <c r="E17">
        <v>24.183332443200001</v>
      </c>
      <c r="F17">
        <v>180</v>
      </c>
      <c r="G17" s="6" t="s">
        <v>78</v>
      </c>
      <c r="H17" s="6" t="s">
        <v>79</v>
      </c>
      <c r="I17" s="6" t="s">
        <v>80</v>
      </c>
      <c r="J17" s="6" t="s">
        <v>81</v>
      </c>
      <c r="K17" s="6" t="s">
        <v>4</v>
      </c>
      <c r="L17" s="6">
        <v>6</v>
      </c>
      <c r="M17" s="6">
        <v>35.0381</v>
      </c>
      <c r="N17" s="6">
        <v>33.0578</v>
      </c>
      <c r="O17" s="6">
        <v>520</v>
      </c>
      <c r="P17" s="4">
        <v>-38.03</v>
      </c>
      <c r="Q17" s="4">
        <v>145.1</v>
      </c>
      <c r="R17" s="4" t="s">
        <v>1501</v>
      </c>
      <c r="S17" t="s">
        <v>78</v>
      </c>
      <c r="T17" t="s">
        <v>1792</v>
      </c>
      <c r="U17">
        <v>35.039164999999997</v>
      </c>
      <c r="V17">
        <v>33.058056000000001</v>
      </c>
      <c r="W17">
        <v>532</v>
      </c>
      <c r="X17" s="9" t="s">
        <v>2125</v>
      </c>
      <c r="Y17" s="9" t="s">
        <v>2126</v>
      </c>
      <c r="Z17" s="9">
        <v>38.020000000000003</v>
      </c>
      <c r="AA17" s="9">
        <v>-7.87</v>
      </c>
      <c r="AB17" s="9">
        <v>246</v>
      </c>
      <c r="AC17" s="13" t="s">
        <v>2124</v>
      </c>
      <c r="AD17" s="13" t="s">
        <v>2123</v>
      </c>
      <c r="AE17" s="13">
        <v>55.35</v>
      </c>
      <c r="AF17" s="13">
        <v>17.22</v>
      </c>
      <c r="AG17" s="13">
        <v>28</v>
      </c>
    </row>
    <row r="18" spans="1:33">
      <c r="A18" s="2" t="s">
        <v>323</v>
      </c>
      <c r="B18" s="2" t="s">
        <v>2479</v>
      </c>
      <c r="C18" s="2" t="s">
        <v>1812</v>
      </c>
      <c r="D18">
        <v>54.6666679382</v>
      </c>
      <c r="E18">
        <v>13.416666984600001</v>
      </c>
      <c r="F18">
        <v>42</v>
      </c>
      <c r="G18" s="6" t="s">
        <v>145</v>
      </c>
      <c r="H18" s="6" t="s">
        <v>146</v>
      </c>
      <c r="I18" s="6" t="s">
        <v>147</v>
      </c>
      <c r="J18" s="6" t="s">
        <v>148</v>
      </c>
      <c r="K18" s="6" t="s">
        <v>4</v>
      </c>
      <c r="L18" s="6">
        <v>6</v>
      </c>
      <c r="M18" s="6">
        <v>37.9949989319</v>
      </c>
      <c r="N18" s="6">
        <v>23.8159999846999</v>
      </c>
      <c r="O18" s="6">
        <v>270</v>
      </c>
      <c r="P18" s="4">
        <v>47</v>
      </c>
      <c r="Q18" s="4">
        <v>28.82</v>
      </c>
      <c r="R18" s="4" t="s">
        <v>1382</v>
      </c>
      <c r="S18" t="s">
        <v>1887</v>
      </c>
      <c r="T18" t="s">
        <v>1888</v>
      </c>
      <c r="U18">
        <v>38.47278</v>
      </c>
      <c r="V18">
        <v>-6.92361</v>
      </c>
      <c r="W18">
        <v>393</v>
      </c>
      <c r="X18" s="9" t="s">
        <v>2127</v>
      </c>
      <c r="Y18" s="9" t="s">
        <v>2128</v>
      </c>
      <c r="Z18" s="9">
        <v>42.179200000000002</v>
      </c>
      <c r="AA18" s="9">
        <v>23.585599999999999</v>
      </c>
      <c r="AB18" s="9">
        <v>2925</v>
      </c>
      <c r="AC18" s="13" t="s">
        <v>2126</v>
      </c>
      <c r="AD18" s="13" t="s">
        <v>2125</v>
      </c>
      <c r="AE18" s="13">
        <v>38.020000000000003</v>
      </c>
      <c r="AF18" s="13">
        <v>-7.87</v>
      </c>
      <c r="AG18" s="13">
        <v>246</v>
      </c>
    </row>
    <row r="19" spans="1:33">
      <c r="A19" s="2" t="s">
        <v>324</v>
      </c>
      <c r="B19" s="2" t="s">
        <v>1491</v>
      </c>
      <c r="C19" s="2" t="s">
        <v>2999</v>
      </c>
      <c r="D19">
        <v>9.9799995421999999</v>
      </c>
      <c r="E19">
        <v>-84.209999084499998</v>
      </c>
      <c r="F19">
        <v>899</v>
      </c>
      <c r="G19" s="6" t="s">
        <v>268</v>
      </c>
      <c r="H19" s="6" t="s">
        <v>269</v>
      </c>
      <c r="J19" s="6" t="s">
        <v>270</v>
      </c>
      <c r="K19" s="6" t="s">
        <v>24</v>
      </c>
      <c r="L19" s="6">
        <v>4</v>
      </c>
      <c r="M19" s="6">
        <v>36.623730000000002</v>
      </c>
      <c r="N19" s="6">
        <v>-116.01947</v>
      </c>
      <c r="O19" s="6">
        <v>1007</v>
      </c>
      <c r="P19" s="4">
        <v>-77.83</v>
      </c>
      <c r="Q19" s="4">
        <v>166.66</v>
      </c>
      <c r="R19" s="4" t="s">
        <v>235</v>
      </c>
      <c r="S19" t="s">
        <v>1821</v>
      </c>
      <c r="T19" t="s">
        <v>1822</v>
      </c>
      <c r="U19">
        <v>52.85</v>
      </c>
      <c r="V19">
        <v>8.6999999999999993</v>
      </c>
      <c r="W19">
        <v>52</v>
      </c>
      <c r="X19" s="9" t="s">
        <v>2129</v>
      </c>
      <c r="Y19" s="9" t="s">
        <v>2130</v>
      </c>
      <c r="Z19" s="9">
        <v>41.97</v>
      </c>
      <c r="AA19" s="9">
        <v>3.23</v>
      </c>
      <c r="AB19" s="9">
        <v>13</v>
      </c>
      <c r="AC19" s="13" t="s">
        <v>2128</v>
      </c>
      <c r="AD19" s="13" t="s">
        <v>2127</v>
      </c>
      <c r="AE19" s="13">
        <v>42.179200000000002</v>
      </c>
      <c r="AF19" s="13">
        <v>23.585599999999999</v>
      </c>
      <c r="AG19" s="13">
        <v>2925</v>
      </c>
    </row>
    <row r="20" spans="1:33">
      <c r="A20" s="2" t="s">
        <v>325</v>
      </c>
      <c r="B20" s="2" t="s">
        <v>1454</v>
      </c>
      <c r="C20" s="2" t="s">
        <v>3002</v>
      </c>
      <c r="D20">
        <v>54.650001525900002</v>
      </c>
      <c r="E20">
        <v>-6.2170000076000003</v>
      </c>
      <c r="F20">
        <v>72</v>
      </c>
      <c r="G20" s="6" t="s">
        <v>25</v>
      </c>
      <c r="H20" s="6" t="s">
        <v>26</v>
      </c>
      <c r="J20" s="6" t="s">
        <v>27</v>
      </c>
      <c r="K20" s="6" t="s">
        <v>4</v>
      </c>
      <c r="L20" s="6">
        <v>5</v>
      </c>
      <c r="M20" s="6">
        <v>-12.416666984600001</v>
      </c>
      <c r="N20" s="6">
        <v>130.88333129879899</v>
      </c>
      <c r="O20" s="6">
        <v>31</v>
      </c>
      <c r="P20" s="4">
        <v>-77.83</v>
      </c>
      <c r="Q20" s="4">
        <v>166.7</v>
      </c>
      <c r="R20" s="4" t="s">
        <v>235</v>
      </c>
      <c r="S20" t="s">
        <v>219</v>
      </c>
      <c r="T20" t="s">
        <v>220</v>
      </c>
      <c r="U20">
        <v>58.383333</v>
      </c>
      <c r="V20">
        <v>8.25</v>
      </c>
      <c r="W20">
        <v>190</v>
      </c>
      <c r="X20" s="9" t="s">
        <v>231</v>
      </c>
      <c r="Y20" s="9" t="s">
        <v>230</v>
      </c>
      <c r="Z20" s="9">
        <v>-41.41</v>
      </c>
      <c r="AA20" s="9">
        <v>174.87</v>
      </c>
      <c r="AB20" s="9">
        <v>85</v>
      </c>
      <c r="AC20" s="13" t="s">
        <v>2386</v>
      </c>
      <c r="AD20" s="13" t="s">
        <v>2387</v>
      </c>
      <c r="AE20" s="13">
        <v>55.2</v>
      </c>
      <c r="AF20" s="13">
        <v>165.98</v>
      </c>
      <c r="AG20" s="13">
        <v>13</v>
      </c>
    </row>
    <row r="21" spans="1:33">
      <c r="A21" s="2" t="s">
        <v>326</v>
      </c>
      <c r="B21" s="2" t="s">
        <v>2109</v>
      </c>
      <c r="C21" s="2" t="s">
        <v>2110</v>
      </c>
      <c r="D21">
        <v>47.033332824699997</v>
      </c>
      <c r="E21">
        <v>-84.366668701199998</v>
      </c>
      <c r="F21">
        <v>411</v>
      </c>
      <c r="G21" s="6" t="s">
        <v>55</v>
      </c>
      <c r="H21" s="6" t="s">
        <v>56</v>
      </c>
      <c r="I21" s="6" t="s">
        <v>57</v>
      </c>
      <c r="J21" s="6" t="s">
        <v>58</v>
      </c>
      <c r="K21" s="6" t="s">
        <v>4</v>
      </c>
      <c r="L21" s="6">
        <v>4</v>
      </c>
      <c r="M21" s="6">
        <v>43.780490999999898</v>
      </c>
      <c r="N21" s="6">
        <v>-79.468010000000007</v>
      </c>
      <c r="O21" s="6">
        <v>184</v>
      </c>
      <c r="P21" s="4">
        <v>-77.83</v>
      </c>
      <c r="Q21" s="4">
        <v>166.7</v>
      </c>
      <c r="R21" s="4" t="s">
        <v>235</v>
      </c>
      <c r="S21" t="s">
        <v>223</v>
      </c>
      <c r="T21" t="s">
        <v>224</v>
      </c>
      <c r="U21">
        <v>58.388530000000003</v>
      </c>
      <c r="V21">
        <v>8.2520000000000007</v>
      </c>
      <c r="W21">
        <v>219</v>
      </c>
      <c r="X21" s="9" t="s">
        <v>2131</v>
      </c>
      <c r="Y21" s="9" t="s">
        <v>2132</v>
      </c>
      <c r="Z21" s="9">
        <v>-0.2</v>
      </c>
      <c r="AA21" s="9">
        <v>100.32</v>
      </c>
      <c r="AB21" s="9">
        <v>864.5</v>
      </c>
      <c r="AC21" s="13" t="s">
        <v>2130</v>
      </c>
      <c r="AD21" s="13" t="s">
        <v>2129</v>
      </c>
      <c r="AE21" s="13">
        <v>41.97</v>
      </c>
      <c r="AF21" s="13">
        <v>3.23</v>
      </c>
      <c r="AG21" s="13">
        <v>13</v>
      </c>
    </row>
    <row r="22" spans="1:33">
      <c r="A22" s="2" t="s">
        <v>327</v>
      </c>
      <c r="B22" s="2" t="s">
        <v>2480</v>
      </c>
      <c r="C22" s="2" t="s">
        <v>3003</v>
      </c>
      <c r="D22">
        <v>25.4500007629</v>
      </c>
      <c r="E22">
        <v>81.733329772900007</v>
      </c>
      <c r="F22">
        <v>98</v>
      </c>
      <c r="G22" s="6" t="s">
        <v>172</v>
      </c>
      <c r="H22" s="6" t="s">
        <v>173</v>
      </c>
      <c r="I22" s="6" t="s">
        <v>174</v>
      </c>
      <c r="J22" s="6" t="s">
        <v>175</v>
      </c>
      <c r="K22" s="6" t="s">
        <v>4</v>
      </c>
      <c r="L22" s="6">
        <v>6</v>
      </c>
      <c r="M22" s="6">
        <v>40.3357999999999</v>
      </c>
      <c r="N22" s="6">
        <v>18.124500000000001</v>
      </c>
      <c r="O22" s="6">
        <v>36</v>
      </c>
      <c r="P22" s="4">
        <v>8.98</v>
      </c>
      <c r="Q22" s="4">
        <v>-79.55</v>
      </c>
      <c r="R22" s="4" t="s">
        <v>1428</v>
      </c>
      <c r="S22" t="s">
        <v>1919</v>
      </c>
      <c r="T22" t="s">
        <v>1920</v>
      </c>
      <c r="U22">
        <v>46.816667000000002</v>
      </c>
      <c r="V22">
        <v>6.1833330000000002</v>
      </c>
      <c r="W22">
        <v>836</v>
      </c>
      <c r="X22" s="9" t="s">
        <v>2133</v>
      </c>
      <c r="Y22" s="9" t="s">
        <v>2134</v>
      </c>
      <c r="Z22" s="9">
        <v>32.369999999999997</v>
      </c>
      <c r="AA22" s="9">
        <v>-64.650000000000006</v>
      </c>
      <c r="AB22" s="9">
        <v>30</v>
      </c>
      <c r="AC22" s="13" t="s">
        <v>230</v>
      </c>
      <c r="AD22" s="13" t="s">
        <v>231</v>
      </c>
      <c r="AE22" s="13">
        <v>-41.41</v>
      </c>
      <c r="AF22" s="13">
        <v>174.87</v>
      </c>
      <c r="AG22" s="13">
        <v>85</v>
      </c>
    </row>
    <row r="23" spans="1:33">
      <c r="A23" s="2" t="s">
        <v>328</v>
      </c>
      <c r="B23" s="2" t="s">
        <v>2481</v>
      </c>
      <c r="C23" s="2" t="s">
        <v>3005</v>
      </c>
      <c r="D23">
        <v>57.439599999999999</v>
      </c>
      <c r="E23">
        <v>27.035399999999999</v>
      </c>
      <c r="F23">
        <v>197</v>
      </c>
      <c r="G23" s="6" t="s">
        <v>36</v>
      </c>
      <c r="H23" s="6" t="s">
        <v>37</v>
      </c>
      <c r="I23" s="6" t="s">
        <v>38</v>
      </c>
      <c r="J23" s="6" t="s">
        <v>39</v>
      </c>
      <c r="K23" s="6" t="s">
        <v>4</v>
      </c>
      <c r="L23" s="6">
        <v>4</v>
      </c>
      <c r="M23" s="6">
        <v>44.231006000000001</v>
      </c>
      <c r="N23" s="6">
        <v>-79.783839</v>
      </c>
      <c r="O23" s="6">
        <v>255</v>
      </c>
      <c r="P23" s="4">
        <v>40.380000000000003</v>
      </c>
      <c r="Q23" s="4">
        <v>44.25</v>
      </c>
      <c r="R23" s="4" t="s">
        <v>1659</v>
      </c>
      <c r="S23" t="s">
        <v>2064</v>
      </c>
      <c r="T23" t="s">
        <v>2065</v>
      </c>
      <c r="U23">
        <v>63.85</v>
      </c>
      <c r="V23">
        <v>15.333333</v>
      </c>
      <c r="W23">
        <v>404</v>
      </c>
      <c r="X23" s="9" t="s">
        <v>35</v>
      </c>
      <c r="Y23" s="9" t="s">
        <v>2135</v>
      </c>
      <c r="Z23" s="9">
        <v>32.264000000000003</v>
      </c>
      <c r="AA23" s="9">
        <v>-64.87</v>
      </c>
      <c r="AB23" s="9">
        <v>30</v>
      </c>
      <c r="AC23" s="13" t="s">
        <v>2132</v>
      </c>
      <c r="AD23" s="13" t="s">
        <v>2131</v>
      </c>
      <c r="AE23" s="13">
        <v>-0.2</v>
      </c>
      <c r="AF23" s="13">
        <v>100.32</v>
      </c>
      <c r="AG23" s="13">
        <v>864.5</v>
      </c>
    </row>
    <row r="24" spans="1:33">
      <c r="A24" s="2" t="s">
        <v>329</v>
      </c>
      <c r="B24" s="2" t="s">
        <v>66</v>
      </c>
      <c r="C24" s="2" t="s">
        <v>64</v>
      </c>
      <c r="D24">
        <v>82.499145507799994</v>
      </c>
      <c r="E24">
        <v>-62.341526031500003</v>
      </c>
      <c r="F24">
        <v>210</v>
      </c>
      <c r="G24" s="6" t="s">
        <v>136</v>
      </c>
      <c r="H24" s="6" t="s">
        <v>137</v>
      </c>
      <c r="I24" s="6" t="s">
        <v>138</v>
      </c>
      <c r="J24" s="6" t="s">
        <v>139</v>
      </c>
      <c r="K24" s="6" t="s">
        <v>4</v>
      </c>
      <c r="L24" s="6">
        <v>4</v>
      </c>
      <c r="M24" s="6">
        <v>42.9694</v>
      </c>
      <c r="N24" s="6">
        <v>9.3803000000000001</v>
      </c>
      <c r="O24" s="6">
        <v>533</v>
      </c>
      <c r="P24" s="4">
        <v>37.1</v>
      </c>
      <c r="Q24" s="4">
        <v>-6.73</v>
      </c>
      <c r="R24" s="4" t="s">
        <v>1611</v>
      </c>
      <c r="S24" t="s">
        <v>1941</v>
      </c>
      <c r="T24" t="s">
        <v>1942</v>
      </c>
      <c r="U24">
        <v>48.355559999999997</v>
      </c>
      <c r="V24">
        <v>-3.8702399999999999</v>
      </c>
      <c r="W24">
        <v>220</v>
      </c>
      <c r="X24" s="9" t="s">
        <v>1652</v>
      </c>
      <c r="Y24" s="9" t="s">
        <v>2136</v>
      </c>
      <c r="Z24" s="9">
        <v>50.200830000000003</v>
      </c>
      <c r="AA24" s="9">
        <v>-104.71028</v>
      </c>
      <c r="AB24" s="9">
        <v>595</v>
      </c>
      <c r="AC24" s="13" t="s">
        <v>2450</v>
      </c>
      <c r="AD24" s="13" t="s">
        <v>2133</v>
      </c>
      <c r="AE24" s="13">
        <v>32.369999999999997</v>
      </c>
      <c r="AF24" s="13">
        <v>-64.650000000000006</v>
      </c>
      <c r="AG24" s="13">
        <v>30</v>
      </c>
    </row>
    <row r="25" spans="1:33">
      <c r="A25" s="2" t="s">
        <v>330</v>
      </c>
      <c r="B25" s="2" t="s">
        <v>2482</v>
      </c>
      <c r="C25" s="2" t="s">
        <v>3006</v>
      </c>
      <c r="D25">
        <v>-27.07028</v>
      </c>
      <c r="E25">
        <v>29.86722</v>
      </c>
      <c r="F25">
        <v>1608</v>
      </c>
      <c r="G25" s="6" t="s">
        <v>44</v>
      </c>
      <c r="H25" s="6" t="s">
        <v>45</v>
      </c>
      <c r="I25" s="6" t="s">
        <v>46</v>
      </c>
      <c r="J25" s="6" t="s">
        <v>47</v>
      </c>
      <c r="K25" s="6" t="s">
        <v>4</v>
      </c>
      <c r="L25" s="6">
        <v>4</v>
      </c>
      <c r="M25" s="6">
        <v>54.353743000000001</v>
      </c>
      <c r="N25" s="6">
        <v>-104.986864</v>
      </c>
      <c r="O25" s="6">
        <v>500</v>
      </c>
      <c r="P25" s="4">
        <v>46.78</v>
      </c>
      <c r="Q25" s="4">
        <v>9.67</v>
      </c>
      <c r="R25" s="4" t="s">
        <v>1602</v>
      </c>
      <c r="S25" t="s">
        <v>1809</v>
      </c>
      <c r="T25" t="s">
        <v>1810</v>
      </c>
      <c r="U25">
        <v>48.817070000000001</v>
      </c>
      <c r="V25">
        <v>13.2181</v>
      </c>
      <c r="W25">
        <v>1016</v>
      </c>
      <c r="X25" s="9" t="s">
        <v>2137</v>
      </c>
      <c r="Y25" s="9" t="s">
        <v>1810</v>
      </c>
      <c r="Z25" s="9">
        <v>48.817070000000001</v>
      </c>
      <c r="AA25" s="9">
        <v>13.2181</v>
      </c>
      <c r="AB25" s="9">
        <v>1016</v>
      </c>
      <c r="AC25" s="13" t="s">
        <v>2135</v>
      </c>
      <c r="AD25" s="13" t="s">
        <v>35</v>
      </c>
      <c r="AE25" s="13">
        <v>32.270000000000003</v>
      </c>
      <c r="AF25" s="13">
        <v>-64.87</v>
      </c>
      <c r="AG25" s="13">
        <v>30</v>
      </c>
    </row>
    <row r="26" spans="1:33">
      <c r="A26" s="2" t="s">
        <v>331</v>
      </c>
      <c r="B26" s="2" t="s">
        <v>2111</v>
      </c>
      <c r="C26" s="2" t="s">
        <v>2112</v>
      </c>
      <c r="D26">
        <v>-37.798301696800003</v>
      </c>
      <c r="E26">
        <v>77.537803649899999</v>
      </c>
      <c r="F26">
        <v>70</v>
      </c>
      <c r="G26" s="6" t="s">
        <v>48</v>
      </c>
      <c r="H26" s="6" t="s">
        <v>49</v>
      </c>
      <c r="J26" s="6" t="s">
        <v>50</v>
      </c>
      <c r="K26" s="6" t="s">
        <v>4</v>
      </c>
      <c r="L26" s="6">
        <v>4</v>
      </c>
      <c r="M26" s="6">
        <v>80.050003051800005</v>
      </c>
      <c r="N26" s="6">
        <v>-86.416656494099897</v>
      </c>
      <c r="O26" s="6">
        <v>610</v>
      </c>
      <c r="P26" s="4">
        <v>69.28</v>
      </c>
      <c r="Q26" s="4">
        <v>16.010000000000002</v>
      </c>
      <c r="R26" s="4" t="s">
        <v>1601</v>
      </c>
      <c r="S26" t="s">
        <v>1955</v>
      </c>
      <c r="T26" t="s">
        <v>1956</v>
      </c>
      <c r="U26">
        <v>55.862279999999998</v>
      </c>
      <c r="V26">
        <v>-3.2057799999999999</v>
      </c>
      <c r="W26">
        <v>180</v>
      </c>
      <c r="X26" s="9" t="s">
        <v>253</v>
      </c>
      <c r="Y26" s="9" t="s">
        <v>251</v>
      </c>
      <c r="Z26" s="9">
        <v>71.322999999999993</v>
      </c>
      <c r="AA26" s="9">
        <v>-156.61199999999999</v>
      </c>
      <c r="AB26" s="9">
        <v>11</v>
      </c>
      <c r="AC26" s="13" t="s">
        <v>2390</v>
      </c>
      <c r="AD26" s="13" t="s">
        <v>1652</v>
      </c>
      <c r="AE26" s="13">
        <v>50.200830000000003</v>
      </c>
      <c r="AF26" s="13">
        <v>-104.71028</v>
      </c>
      <c r="AG26" s="13">
        <v>595</v>
      </c>
    </row>
    <row r="27" spans="1:33">
      <c r="A27" s="2" t="s">
        <v>332</v>
      </c>
      <c r="B27" s="2" t="s">
        <v>2113</v>
      </c>
      <c r="C27" s="2" t="s">
        <v>3022</v>
      </c>
      <c r="D27">
        <v>45.029998779300001</v>
      </c>
      <c r="E27">
        <v>-68.680000305199997</v>
      </c>
      <c r="F27">
        <v>50</v>
      </c>
      <c r="G27" s="6" t="s">
        <v>188</v>
      </c>
      <c r="H27" s="6" t="s">
        <v>189</v>
      </c>
      <c r="I27" s="6" t="s">
        <v>190</v>
      </c>
      <c r="J27" s="6" t="s">
        <v>191</v>
      </c>
      <c r="K27" s="6" t="s">
        <v>24</v>
      </c>
      <c r="L27" s="6">
        <v>2</v>
      </c>
      <c r="M27" s="6">
        <v>32.75</v>
      </c>
      <c r="N27" s="6">
        <v>128.68</v>
      </c>
      <c r="O27" s="6">
        <v>50</v>
      </c>
      <c r="P27" s="4">
        <v>46.47</v>
      </c>
      <c r="Q27" s="4">
        <v>61.39</v>
      </c>
      <c r="R27" s="4" t="s">
        <v>1609</v>
      </c>
      <c r="S27" t="s">
        <v>2016</v>
      </c>
      <c r="T27" t="s">
        <v>2017</v>
      </c>
      <c r="U27">
        <v>51.974443999999998</v>
      </c>
      <c r="V27">
        <v>4.9236110000000002</v>
      </c>
      <c r="W27">
        <v>1</v>
      </c>
      <c r="X27" s="9" t="s">
        <v>2138</v>
      </c>
      <c r="Y27" s="9" t="s">
        <v>2139</v>
      </c>
      <c r="Z27" s="9">
        <v>44.17</v>
      </c>
      <c r="AA27" s="9">
        <v>28.67</v>
      </c>
      <c r="AB27" s="9">
        <v>3</v>
      </c>
      <c r="AC27" s="13" t="s">
        <v>2388</v>
      </c>
      <c r="AD27" s="13" t="s">
        <v>2389</v>
      </c>
      <c r="AE27" s="13">
        <v>41.8</v>
      </c>
      <c r="AF27" s="13">
        <v>-6.73</v>
      </c>
      <c r="AG27" s="13">
        <v>690</v>
      </c>
    </row>
    <row r="28" spans="1:33">
      <c r="A28" s="2" t="s">
        <v>333</v>
      </c>
      <c r="B28" s="2" t="s">
        <v>214</v>
      </c>
      <c r="C28" s="2" t="s">
        <v>212</v>
      </c>
      <c r="D28">
        <v>36.538333892799997</v>
      </c>
      <c r="E28">
        <v>126.33000183110001</v>
      </c>
      <c r="F28">
        <v>46</v>
      </c>
      <c r="G28" s="6" t="s">
        <v>277</v>
      </c>
      <c r="H28" s="6" t="s">
        <v>278</v>
      </c>
      <c r="J28" s="6" t="s">
        <v>279</v>
      </c>
      <c r="K28" s="6" t="s">
        <v>4</v>
      </c>
      <c r="L28" s="6">
        <v>4</v>
      </c>
      <c r="M28" s="6">
        <v>48.307830000000003</v>
      </c>
      <c r="N28" s="6">
        <v>-105.101699999999</v>
      </c>
      <c r="O28" s="6">
        <v>634</v>
      </c>
      <c r="P28" s="4">
        <v>-62.18</v>
      </c>
      <c r="Q28" s="4">
        <v>-58.9</v>
      </c>
      <c r="R28" s="4" t="s">
        <v>1610</v>
      </c>
      <c r="S28" t="s">
        <v>2012</v>
      </c>
      <c r="T28" t="s">
        <v>2013</v>
      </c>
      <c r="U28">
        <v>51.970278</v>
      </c>
      <c r="V28">
        <v>4.9263890000000004</v>
      </c>
      <c r="W28">
        <v>1</v>
      </c>
      <c r="X28" s="9" t="s">
        <v>110</v>
      </c>
      <c r="Y28" s="9" t="s">
        <v>109</v>
      </c>
      <c r="Z28" s="9">
        <v>30.08333</v>
      </c>
      <c r="AA28" s="9">
        <v>31.283329999999999</v>
      </c>
      <c r="AB28" s="9">
        <v>35</v>
      </c>
      <c r="AC28" s="13" t="s">
        <v>1810</v>
      </c>
      <c r="AD28" s="13" t="s">
        <v>2137</v>
      </c>
      <c r="AE28" s="13">
        <v>48.82</v>
      </c>
      <c r="AF28" s="13">
        <v>13.22</v>
      </c>
      <c r="AG28" s="13">
        <v>1016</v>
      </c>
    </row>
    <row r="29" spans="1:33">
      <c r="A29" s="2" t="s">
        <v>334</v>
      </c>
      <c r="B29" s="2" t="s">
        <v>2483</v>
      </c>
      <c r="C29" s="2" t="s">
        <v>3015</v>
      </c>
      <c r="D29">
        <v>42.416635999999997</v>
      </c>
      <c r="E29">
        <v>-83.902180000000001</v>
      </c>
      <c r="F29">
        <v>266</v>
      </c>
      <c r="G29" s="6" t="s">
        <v>51</v>
      </c>
      <c r="H29" s="6" t="s">
        <v>52</v>
      </c>
      <c r="I29" s="6" t="s">
        <v>53</v>
      </c>
      <c r="J29" s="6" t="s">
        <v>54</v>
      </c>
      <c r="K29" s="6" t="s">
        <v>4</v>
      </c>
      <c r="L29" s="6">
        <v>4</v>
      </c>
      <c r="M29" s="6">
        <v>49.840000152599899</v>
      </c>
      <c r="N29" s="6">
        <v>-81.516670227099894</v>
      </c>
      <c r="O29" s="6">
        <v>210</v>
      </c>
      <c r="P29" s="4">
        <v>-7.97</v>
      </c>
      <c r="Q29" s="4">
        <v>-14.4</v>
      </c>
      <c r="R29" s="4" t="s">
        <v>1456</v>
      </c>
      <c r="S29" t="s">
        <v>1885</v>
      </c>
      <c r="T29" t="s">
        <v>1886</v>
      </c>
      <c r="U29">
        <v>42.318899999999999</v>
      </c>
      <c r="V29">
        <v>3.31582</v>
      </c>
      <c r="W29">
        <v>23</v>
      </c>
      <c r="X29" s="9" t="s">
        <v>2140</v>
      </c>
      <c r="Y29" s="9" t="s">
        <v>2141</v>
      </c>
      <c r="Z29" s="9">
        <v>39.83</v>
      </c>
      <c r="AA29" s="9">
        <v>-7.47</v>
      </c>
      <c r="AB29" s="9">
        <v>386</v>
      </c>
      <c r="AC29" s="13" t="s">
        <v>251</v>
      </c>
      <c r="AD29" s="13" t="s">
        <v>253</v>
      </c>
      <c r="AE29" s="13">
        <v>71.319999999999993</v>
      </c>
      <c r="AF29" s="13">
        <v>-156.6</v>
      </c>
      <c r="AG29" s="13">
        <v>11</v>
      </c>
    </row>
    <row r="30" spans="1:33">
      <c r="A30" s="2" t="s">
        <v>335</v>
      </c>
      <c r="B30" s="2" t="s">
        <v>1574</v>
      </c>
      <c r="C30" s="2" t="s">
        <v>3008</v>
      </c>
      <c r="D30">
        <v>38.6666679382</v>
      </c>
      <c r="E30">
        <v>-27.2166671753</v>
      </c>
      <c r="F30">
        <v>74</v>
      </c>
      <c r="G30" s="6" t="s">
        <v>262</v>
      </c>
      <c r="H30" s="6" t="s">
        <v>263</v>
      </c>
      <c r="J30" s="6" t="s">
        <v>264</v>
      </c>
      <c r="K30" s="6" t="s">
        <v>24</v>
      </c>
      <c r="L30" s="6">
        <v>4</v>
      </c>
      <c r="M30" s="6">
        <v>34.2547</v>
      </c>
      <c r="N30" s="6">
        <v>-89.872900000000001</v>
      </c>
      <c r="O30" s="6">
        <v>98</v>
      </c>
      <c r="P30" s="4">
        <v>-7.97</v>
      </c>
      <c r="Q30" s="4">
        <v>-14.4</v>
      </c>
      <c r="R30" s="4" t="s">
        <v>1456</v>
      </c>
      <c r="S30" t="s">
        <v>1883</v>
      </c>
      <c r="T30" t="s">
        <v>1884</v>
      </c>
      <c r="U30">
        <v>41.274169999999998</v>
      </c>
      <c r="V30">
        <v>-3.1425000000000001</v>
      </c>
      <c r="W30">
        <v>1360</v>
      </c>
      <c r="X30" s="9" t="s">
        <v>2142</v>
      </c>
      <c r="Y30" s="9" t="s">
        <v>2143</v>
      </c>
      <c r="Z30" s="9">
        <v>55.2</v>
      </c>
      <c r="AA30" s="9">
        <v>-162.72</v>
      </c>
      <c r="AB30" s="9">
        <v>25</v>
      </c>
      <c r="AC30" s="13" t="s">
        <v>2139</v>
      </c>
      <c r="AD30" s="13" t="s">
        <v>2138</v>
      </c>
      <c r="AE30" s="13">
        <v>44.17</v>
      </c>
      <c r="AF30" s="13">
        <v>28.67</v>
      </c>
      <c r="AG30" s="13">
        <v>3</v>
      </c>
    </row>
    <row r="31" spans="1:33">
      <c r="A31" s="2" t="s">
        <v>336</v>
      </c>
      <c r="B31" s="2" t="s">
        <v>2484</v>
      </c>
      <c r="C31" s="2" t="s">
        <v>3010</v>
      </c>
      <c r="D31">
        <v>56.716667175300003</v>
      </c>
      <c r="E31">
        <v>11.516666412399999</v>
      </c>
      <c r="F31">
        <v>40</v>
      </c>
      <c r="G31" s="6" t="s">
        <v>215</v>
      </c>
      <c r="H31" s="6" t="s">
        <v>216</v>
      </c>
      <c r="I31" s="6" t="s">
        <v>217</v>
      </c>
      <c r="J31" s="6" t="s">
        <v>218</v>
      </c>
      <c r="K31" s="6" t="s">
        <v>4</v>
      </c>
      <c r="L31" s="6">
        <v>6</v>
      </c>
      <c r="M31" s="6">
        <v>36.072200000000002</v>
      </c>
      <c r="N31" s="6">
        <v>14.218400000000001</v>
      </c>
      <c r="O31" s="6">
        <v>167</v>
      </c>
      <c r="P31" s="4">
        <v>37.97</v>
      </c>
      <c r="Q31" s="4">
        <v>58.32</v>
      </c>
      <c r="R31" s="4" t="s">
        <v>1531</v>
      </c>
      <c r="S31" t="s">
        <v>1985</v>
      </c>
      <c r="T31" t="s">
        <v>1986</v>
      </c>
      <c r="U31">
        <v>51.056249999999999</v>
      </c>
      <c r="V31">
        <v>-2.6834500000000001</v>
      </c>
      <c r="W31">
        <v>54</v>
      </c>
      <c r="X31" s="9" t="s">
        <v>2144</v>
      </c>
      <c r="Y31" s="9" t="s">
        <v>2145</v>
      </c>
      <c r="Z31" s="9">
        <v>53.87</v>
      </c>
      <c r="AA31" s="9">
        <v>-104.65</v>
      </c>
      <c r="AB31" s="9">
        <v>489</v>
      </c>
      <c r="AC31" s="13" t="s">
        <v>2391</v>
      </c>
      <c r="AD31" s="13" t="s">
        <v>2392</v>
      </c>
      <c r="AE31" s="13">
        <v>42.48</v>
      </c>
      <c r="AF31" s="13">
        <v>27.48</v>
      </c>
      <c r="AG31" s="13">
        <v>16</v>
      </c>
    </row>
    <row r="32" spans="1:33">
      <c r="A32" s="2" t="s">
        <v>337</v>
      </c>
      <c r="B32" s="2" t="s">
        <v>245</v>
      </c>
      <c r="C32" s="2" t="s">
        <v>243</v>
      </c>
      <c r="D32">
        <v>44.479999542199998</v>
      </c>
      <c r="E32">
        <v>26.129999160800001</v>
      </c>
      <c r="F32">
        <v>100</v>
      </c>
      <c r="G32" s="6" t="s">
        <v>149</v>
      </c>
      <c r="H32" s="6" t="s">
        <v>150</v>
      </c>
      <c r="I32" s="6" t="s">
        <v>151</v>
      </c>
      <c r="J32" s="6" t="s">
        <v>152</v>
      </c>
      <c r="K32" s="6" t="s">
        <v>4</v>
      </c>
      <c r="L32" s="6">
        <v>6</v>
      </c>
      <c r="M32" s="6">
        <v>37.984265000000001</v>
      </c>
      <c r="N32" s="6">
        <v>22.196262000000001</v>
      </c>
      <c r="O32" s="6">
        <v>2340</v>
      </c>
      <c r="P32" s="4">
        <v>52.14</v>
      </c>
      <c r="Q32" s="4">
        <v>-107.1</v>
      </c>
      <c r="R32" s="4" t="s">
        <v>1521</v>
      </c>
      <c r="S32" t="s">
        <v>1786</v>
      </c>
      <c r="T32" t="s">
        <v>1787</v>
      </c>
      <c r="U32">
        <v>47.049722000000003</v>
      </c>
      <c r="V32">
        <v>6.979444</v>
      </c>
      <c r="W32">
        <v>1137</v>
      </c>
      <c r="X32" s="9" t="s">
        <v>2146</v>
      </c>
      <c r="Y32" s="9" t="s">
        <v>2147</v>
      </c>
      <c r="Z32" s="9">
        <v>-19.28</v>
      </c>
      <c r="AA32" s="9">
        <v>147.05000000000001</v>
      </c>
      <c r="AB32" s="9">
        <v>2</v>
      </c>
      <c r="AC32" s="13" t="s">
        <v>109</v>
      </c>
      <c r="AD32" s="13" t="s">
        <v>110</v>
      </c>
      <c r="AE32" s="13">
        <v>30.08333</v>
      </c>
      <c r="AF32" s="13">
        <v>31.283329999999999</v>
      </c>
      <c r="AG32" s="13">
        <v>35</v>
      </c>
    </row>
    <row r="33" spans="1:33">
      <c r="A33" s="2" t="s">
        <v>338</v>
      </c>
      <c r="B33" s="2" t="s">
        <v>2485</v>
      </c>
      <c r="C33" s="2" t="s">
        <v>2997</v>
      </c>
      <c r="D33">
        <v>42.580001831099999</v>
      </c>
      <c r="E33">
        <v>-100</v>
      </c>
      <c r="F33">
        <v>789</v>
      </c>
      <c r="G33" s="6" t="s">
        <v>140</v>
      </c>
      <c r="H33" s="6" t="s">
        <v>141</v>
      </c>
      <c r="J33" s="6" t="s">
        <v>142</v>
      </c>
      <c r="L33" s="6">
        <v>7</v>
      </c>
      <c r="M33" s="6">
        <v>-75.62</v>
      </c>
      <c r="N33" s="6">
        <v>-26.18</v>
      </c>
      <c r="O33" s="6">
        <v>30</v>
      </c>
      <c r="P33" s="4">
        <v>45.74</v>
      </c>
      <c r="Q33" s="4">
        <v>7.36</v>
      </c>
      <c r="R33" s="4" t="s">
        <v>1645</v>
      </c>
      <c r="S33" t="s">
        <v>2094</v>
      </c>
      <c r="T33" t="s">
        <v>2095</v>
      </c>
      <c r="U33">
        <v>48.942219999999999</v>
      </c>
      <c r="V33">
        <v>19.592230000000001</v>
      </c>
      <c r="W33">
        <v>2008</v>
      </c>
      <c r="X33" s="9" t="s">
        <v>1383</v>
      </c>
      <c r="Y33" s="9" t="s">
        <v>2148</v>
      </c>
      <c r="Z33" s="9">
        <v>-40.683119439999999</v>
      </c>
      <c r="AA33" s="9">
        <v>144.68993889999999</v>
      </c>
      <c r="AB33" s="9">
        <v>94</v>
      </c>
      <c r="AC33" s="13" t="s">
        <v>1870</v>
      </c>
      <c r="AD33" s="13" t="s">
        <v>2420</v>
      </c>
      <c r="AE33" s="13">
        <v>37.200000000000003</v>
      </c>
      <c r="AF33" s="13">
        <v>-3.6</v>
      </c>
      <c r="AG33" s="13">
        <v>720</v>
      </c>
    </row>
    <row r="34" spans="1:33">
      <c r="A34" s="2" t="s">
        <v>339</v>
      </c>
      <c r="B34" s="2" t="s">
        <v>1501</v>
      </c>
      <c r="C34" s="2" t="s">
        <v>3028</v>
      </c>
      <c r="D34">
        <v>-38.029998779300001</v>
      </c>
      <c r="E34">
        <v>145.10000610349999</v>
      </c>
      <c r="F34">
        <v>1</v>
      </c>
      <c r="G34" s="6" t="s">
        <v>82</v>
      </c>
      <c r="H34" s="6" t="s">
        <v>83</v>
      </c>
      <c r="I34" s="6" t="s">
        <v>84</v>
      </c>
      <c r="J34" s="6" t="s">
        <v>85</v>
      </c>
      <c r="K34" s="6" t="s">
        <v>8</v>
      </c>
      <c r="L34" s="6">
        <v>6</v>
      </c>
      <c r="M34" s="6">
        <v>47.8014984130999</v>
      </c>
      <c r="N34" s="6">
        <v>11.0096197127999</v>
      </c>
      <c r="O34" s="6">
        <v>985</v>
      </c>
      <c r="P34" s="4">
        <v>23.97</v>
      </c>
      <c r="Q34" s="4">
        <v>32.78</v>
      </c>
      <c r="R34" s="4" t="s">
        <v>1522</v>
      </c>
      <c r="S34" t="s">
        <v>1797</v>
      </c>
      <c r="T34" t="s">
        <v>1798</v>
      </c>
      <c r="U34">
        <v>49.068440000000002</v>
      </c>
      <c r="V34">
        <v>13.614800000000001</v>
      </c>
      <c r="W34">
        <v>1118</v>
      </c>
      <c r="X34" s="9" t="s">
        <v>2149</v>
      </c>
      <c r="Y34" s="9" t="s">
        <v>2150</v>
      </c>
      <c r="Z34" s="9">
        <v>46.062779999999997</v>
      </c>
      <c r="AA34" s="9">
        <v>-77.404719999999998</v>
      </c>
      <c r="AB34" s="9">
        <v>184</v>
      </c>
      <c r="AC34" s="13" t="s">
        <v>2141</v>
      </c>
      <c r="AD34" s="13" t="s">
        <v>2140</v>
      </c>
      <c r="AE34" s="13">
        <v>39.83</v>
      </c>
      <c r="AF34" s="13">
        <v>-7.47</v>
      </c>
      <c r="AG34" s="13">
        <v>386</v>
      </c>
    </row>
    <row r="35" spans="1:33">
      <c r="A35" s="2" t="s">
        <v>340</v>
      </c>
      <c r="B35" s="2" t="s">
        <v>2486</v>
      </c>
      <c r="C35" s="2" t="s">
        <v>3017</v>
      </c>
      <c r="D35">
        <v>36.213001251199998</v>
      </c>
      <c r="E35">
        <v>-81.692001342799998</v>
      </c>
      <c r="F35">
        <v>1076</v>
      </c>
      <c r="G35" s="6" t="s">
        <v>111</v>
      </c>
      <c r="H35" s="6" t="s">
        <v>112</v>
      </c>
      <c r="J35" s="6" t="s">
        <v>113</v>
      </c>
      <c r="L35" s="6">
        <v>1</v>
      </c>
      <c r="M35" s="6">
        <v>27.28998889</v>
      </c>
      <c r="N35" s="6">
        <v>33.749886111000002</v>
      </c>
      <c r="O35" s="6">
        <v>7</v>
      </c>
      <c r="P35" s="4">
        <v>37.979999999999997</v>
      </c>
      <c r="Q35" s="4">
        <v>23.73</v>
      </c>
      <c r="R35" s="4" t="s">
        <v>1499</v>
      </c>
      <c r="S35" t="s">
        <v>2058</v>
      </c>
      <c r="T35" t="s">
        <v>2059</v>
      </c>
      <c r="U35">
        <v>54.9</v>
      </c>
      <c r="V35">
        <v>37.799999999999997</v>
      </c>
      <c r="W35">
        <v>150</v>
      </c>
      <c r="X35" s="9" t="s">
        <v>1486</v>
      </c>
      <c r="Y35" s="9" t="s">
        <v>2151</v>
      </c>
      <c r="Z35" s="9">
        <v>58.75</v>
      </c>
      <c r="AA35" s="9">
        <v>-94.066670000000002</v>
      </c>
      <c r="AB35" s="9">
        <v>35</v>
      </c>
      <c r="AC35" s="13" t="s">
        <v>2143</v>
      </c>
      <c r="AD35" s="13" t="s">
        <v>2142</v>
      </c>
      <c r="AE35" s="13">
        <v>55.2</v>
      </c>
      <c r="AF35" s="13">
        <v>-162.72</v>
      </c>
      <c r="AG35" s="13">
        <v>25</v>
      </c>
    </row>
    <row r="36" spans="1:33">
      <c r="A36" s="2" t="s">
        <v>341</v>
      </c>
      <c r="B36" s="2" t="s">
        <v>2487</v>
      </c>
      <c r="C36" s="2" t="s">
        <v>2069</v>
      </c>
      <c r="D36">
        <v>58.805783300000002</v>
      </c>
      <c r="E36">
        <v>17.388366699999999</v>
      </c>
      <c r="F36">
        <v>20</v>
      </c>
      <c r="G36" s="6" t="s">
        <v>124</v>
      </c>
      <c r="H36" s="6" t="s">
        <v>125</v>
      </c>
      <c r="J36" s="6" t="s">
        <v>126</v>
      </c>
      <c r="K36" s="6" t="s">
        <v>4</v>
      </c>
      <c r="L36" s="6">
        <v>6</v>
      </c>
      <c r="M36" s="6">
        <v>61.85</v>
      </c>
      <c r="N36" s="6">
        <v>24.283332999999899</v>
      </c>
      <c r="O36" s="6">
        <v>181</v>
      </c>
      <c r="P36" s="4">
        <v>33.75</v>
      </c>
      <c r="Q36" s="4">
        <v>-84.42</v>
      </c>
      <c r="R36" s="4" t="s">
        <v>1504</v>
      </c>
      <c r="S36" t="s">
        <v>2014</v>
      </c>
      <c r="T36" t="s">
        <v>2015</v>
      </c>
      <c r="U36">
        <v>52.296559999999999</v>
      </c>
      <c r="V36">
        <v>4.5108600000000001</v>
      </c>
      <c r="W36">
        <v>4</v>
      </c>
      <c r="X36" s="9" t="s">
        <v>2152</v>
      </c>
      <c r="Y36" s="9" t="s">
        <v>2153</v>
      </c>
      <c r="Z36" s="9">
        <v>49.682699999999997</v>
      </c>
      <c r="AA36" s="9">
        <v>-74.341999999999999</v>
      </c>
      <c r="AB36" s="9">
        <v>393</v>
      </c>
      <c r="AC36" s="13" t="s">
        <v>2145</v>
      </c>
      <c r="AD36" s="13" t="s">
        <v>2144</v>
      </c>
      <c r="AE36" s="13">
        <v>53.87</v>
      </c>
      <c r="AF36" s="13">
        <v>-104.65</v>
      </c>
      <c r="AG36" s="13">
        <v>489</v>
      </c>
    </row>
    <row r="37" spans="1:33">
      <c r="A37" s="2" t="s">
        <v>342</v>
      </c>
      <c r="B37" s="2" t="s">
        <v>2488</v>
      </c>
      <c r="C37" s="2" t="s">
        <v>3019</v>
      </c>
      <c r="D37">
        <v>-23.8586997986</v>
      </c>
      <c r="E37">
        <v>148.4745941162</v>
      </c>
      <c r="F37">
        <v>175</v>
      </c>
      <c r="G37" s="6" t="s">
        <v>161</v>
      </c>
      <c r="H37" s="6" t="s">
        <v>162</v>
      </c>
      <c r="I37" s="6" t="s">
        <v>163</v>
      </c>
      <c r="J37" s="6" t="s">
        <v>164</v>
      </c>
      <c r="K37" s="6" t="s">
        <v>4</v>
      </c>
      <c r="L37" s="6">
        <v>6</v>
      </c>
      <c r="M37" s="6">
        <v>45.799999999999898</v>
      </c>
      <c r="N37" s="6">
        <v>8.6333330000000004</v>
      </c>
      <c r="O37" s="6">
        <v>209</v>
      </c>
      <c r="P37" s="4">
        <v>43.14</v>
      </c>
      <c r="Q37" s="4">
        <v>76.56</v>
      </c>
      <c r="R37" s="4" t="s">
        <v>1520</v>
      </c>
      <c r="S37" t="s">
        <v>1807</v>
      </c>
      <c r="T37" t="s">
        <v>1808</v>
      </c>
      <c r="U37">
        <v>49.761670000000002</v>
      </c>
      <c r="V37">
        <v>7.0541700000000001</v>
      </c>
      <c r="W37">
        <v>480</v>
      </c>
      <c r="X37" s="9" t="s">
        <v>2154</v>
      </c>
      <c r="Y37" s="9" t="s">
        <v>2155</v>
      </c>
      <c r="Z37" s="9">
        <v>1.7</v>
      </c>
      <c r="AA37" s="9">
        <v>-157.16999999999999</v>
      </c>
      <c r="AB37" s="9">
        <v>3</v>
      </c>
      <c r="AC37" s="13" t="s">
        <v>2147</v>
      </c>
      <c r="AD37" s="13" t="s">
        <v>2146</v>
      </c>
      <c r="AE37" s="13">
        <v>-19.28</v>
      </c>
      <c r="AF37" s="13">
        <v>147.05000000000001</v>
      </c>
      <c r="AG37" s="13">
        <v>2</v>
      </c>
    </row>
    <row r="38" spans="1:33">
      <c r="A38" s="2" t="s">
        <v>343</v>
      </c>
      <c r="B38" s="2" t="s">
        <v>2489</v>
      </c>
      <c r="C38" s="2" t="s">
        <v>3020</v>
      </c>
      <c r="D38">
        <v>39.923240999999997</v>
      </c>
      <c r="E38">
        <v>-77.307862999999998</v>
      </c>
      <c r="F38">
        <v>266</v>
      </c>
      <c r="G38" s="6" t="s">
        <v>117</v>
      </c>
      <c r="H38" s="6" t="s">
        <v>118</v>
      </c>
      <c r="J38" s="6" t="s">
        <v>119</v>
      </c>
      <c r="L38" s="6">
        <v>1</v>
      </c>
      <c r="M38" s="6">
        <v>28.309000000000001</v>
      </c>
      <c r="N38" s="6">
        <v>-16.499400000000001</v>
      </c>
      <c r="O38" s="6">
        <v>2373</v>
      </c>
      <c r="P38" s="4">
        <v>52</v>
      </c>
      <c r="Q38" s="4">
        <v>-4</v>
      </c>
      <c r="R38" s="4" t="s">
        <v>1424</v>
      </c>
      <c r="S38" t="s">
        <v>2046</v>
      </c>
      <c r="T38" t="s">
        <v>2047</v>
      </c>
      <c r="U38">
        <v>54.125279999999997</v>
      </c>
      <c r="V38">
        <v>22.038049999999998</v>
      </c>
      <c r="W38">
        <v>157</v>
      </c>
      <c r="X38" s="9" t="s">
        <v>2156</v>
      </c>
      <c r="Y38" s="9" t="s">
        <v>2157</v>
      </c>
      <c r="Z38" s="9">
        <v>44.18</v>
      </c>
      <c r="AA38" s="9">
        <v>10.7</v>
      </c>
      <c r="AB38" s="9">
        <v>2165</v>
      </c>
      <c r="AC38" s="13" t="s">
        <v>2148</v>
      </c>
      <c r="AD38" s="13" t="s">
        <v>1383</v>
      </c>
      <c r="AE38" s="13">
        <v>-40.68</v>
      </c>
      <c r="AF38" s="13">
        <v>144.68</v>
      </c>
      <c r="AG38" s="13">
        <v>94</v>
      </c>
    </row>
    <row r="39" spans="1:33">
      <c r="A39" s="2" t="s">
        <v>344</v>
      </c>
      <c r="B39" s="2" t="s">
        <v>1382</v>
      </c>
      <c r="C39" s="2" t="s">
        <v>3143</v>
      </c>
      <c r="D39">
        <v>47.0013008118</v>
      </c>
      <c r="E39">
        <v>28.815599441500002</v>
      </c>
      <c r="F39">
        <v>205</v>
      </c>
      <c r="G39" s="6" t="s">
        <v>153</v>
      </c>
      <c r="H39" s="6" t="s">
        <v>154</v>
      </c>
      <c r="I39" s="6" t="s">
        <v>155</v>
      </c>
      <c r="J39" s="6" t="s">
        <v>156</v>
      </c>
      <c r="K39" s="6" t="s">
        <v>4</v>
      </c>
      <c r="L39" s="6">
        <v>6</v>
      </c>
      <c r="M39" s="6">
        <v>46.966667000000001</v>
      </c>
      <c r="N39" s="6">
        <v>19.583333</v>
      </c>
      <c r="O39" s="6">
        <v>125</v>
      </c>
      <c r="P39" s="4">
        <v>47.03</v>
      </c>
      <c r="Q39" s="4">
        <v>51.85</v>
      </c>
      <c r="R39" s="4" t="s">
        <v>1485</v>
      </c>
      <c r="S39" t="s">
        <v>1899</v>
      </c>
      <c r="T39" t="s">
        <v>1900</v>
      </c>
      <c r="U39">
        <v>37.051940000000002</v>
      </c>
      <c r="V39">
        <v>-6.5552799999999998</v>
      </c>
      <c r="W39">
        <v>5</v>
      </c>
      <c r="X39" s="9" t="s">
        <v>2158</v>
      </c>
      <c r="Y39" s="9" t="s">
        <v>2159</v>
      </c>
      <c r="Z39" s="9">
        <v>45.47</v>
      </c>
      <c r="AA39" s="9">
        <v>-123.97</v>
      </c>
      <c r="AB39" s="9">
        <v>30</v>
      </c>
      <c r="AC39" s="13" t="s">
        <v>169</v>
      </c>
      <c r="AD39" s="13" t="s">
        <v>171</v>
      </c>
      <c r="AE39" s="13">
        <v>37.666699999999999</v>
      </c>
      <c r="AF39" s="13">
        <v>12.65</v>
      </c>
      <c r="AG39" s="13">
        <v>5</v>
      </c>
    </row>
    <row r="40" spans="1:33">
      <c r="A40" s="2" t="s">
        <v>345</v>
      </c>
      <c r="B40" s="2" t="s">
        <v>235</v>
      </c>
      <c r="C40" s="2" t="s">
        <v>233</v>
      </c>
      <c r="D40">
        <v>-77.832000732400004</v>
      </c>
      <c r="E40">
        <v>166.6600036621</v>
      </c>
      <c r="F40">
        <v>184</v>
      </c>
      <c r="G40" s="6" t="s">
        <v>236</v>
      </c>
      <c r="H40" s="6" t="s">
        <v>237</v>
      </c>
      <c r="I40" s="6" t="s">
        <v>238</v>
      </c>
      <c r="J40" s="6" t="s">
        <v>239</v>
      </c>
      <c r="K40" s="6" t="s">
        <v>8</v>
      </c>
      <c r="L40" s="6">
        <v>5</v>
      </c>
      <c r="M40" s="6">
        <v>-45.037998199500002</v>
      </c>
      <c r="N40" s="6">
        <v>169.6840057373</v>
      </c>
      <c r="O40" s="6">
        <v>370</v>
      </c>
      <c r="P40" s="4">
        <v>-6.4</v>
      </c>
      <c r="Q40" s="4">
        <v>107.4</v>
      </c>
      <c r="R40" s="4" t="s">
        <v>1682</v>
      </c>
      <c r="S40" t="s">
        <v>1913</v>
      </c>
      <c r="T40" t="s">
        <v>1914</v>
      </c>
      <c r="U40">
        <v>48.5</v>
      </c>
      <c r="V40">
        <v>7.1333330000000004</v>
      </c>
      <c r="W40">
        <v>775</v>
      </c>
      <c r="X40" s="9" t="s">
        <v>2160</v>
      </c>
      <c r="Y40" s="9" t="s">
        <v>2161</v>
      </c>
      <c r="Z40" s="9">
        <v>43.16</v>
      </c>
      <c r="AA40" s="9">
        <v>145.49700000000001</v>
      </c>
      <c r="AB40" s="9">
        <v>42.5</v>
      </c>
      <c r="AC40" s="13" t="s">
        <v>2150</v>
      </c>
      <c r="AD40" s="13" t="s">
        <v>2149</v>
      </c>
      <c r="AE40" s="13">
        <v>46.07</v>
      </c>
      <c r="AF40" s="13">
        <v>-77.400000000000006</v>
      </c>
      <c r="AG40" s="13">
        <v>184</v>
      </c>
    </row>
    <row r="41" spans="1:33">
      <c r="A41" s="2" t="s">
        <v>346</v>
      </c>
      <c r="B41" s="2" t="s">
        <v>2490</v>
      </c>
      <c r="C41" s="2" t="s">
        <v>3021</v>
      </c>
      <c r="D41">
        <v>-65.25</v>
      </c>
      <c r="E41">
        <v>-64.266670227099993</v>
      </c>
      <c r="F41">
        <v>10</v>
      </c>
      <c r="G41" s="6" t="s">
        <v>179</v>
      </c>
      <c r="H41" s="6" t="s">
        <v>180</v>
      </c>
      <c r="J41" s="6" t="s">
        <v>181</v>
      </c>
      <c r="K41" s="6" t="s">
        <v>4</v>
      </c>
      <c r="L41" s="6">
        <v>6</v>
      </c>
      <c r="M41" s="6">
        <v>35.5182</v>
      </c>
      <c r="N41" s="6">
        <v>12.6305</v>
      </c>
      <c r="O41" s="6">
        <v>45</v>
      </c>
      <c r="P41" s="4">
        <v>-22.35</v>
      </c>
      <c r="Q41" s="4">
        <v>-49.03</v>
      </c>
      <c r="R41" s="4" t="s">
        <v>1478</v>
      </c>
      <c r="S41" t="s">
        <v>1762</v>
      </c>
      <c r="T41" t="s">
        <v>1763</v>
      </c>
      <c r="U41">
        <v>48.371110999999999</v>
      </c>
      <c r="V41">
        <v>15.546666999999999</v>
      </c>
      <c r="W41">
        <v>320</v>
      </c>
      <c r="X41" s="9" t="s">
        <v>2162</v>
      </c>
      <c r="Y41" s="9" t="s">
        <v>2163</v>
      </c>
      <c r="Z41" s="9">
        <v>49.822220000000002</v>
      </c>
      <c r="AA41" s="9">
        <v>-74.976389999999995</v>
      </c>
      <c r="AB41" s="9">
        <v>381</v>
      </c>
      <c r="AC41" s="13" t="s">
        <v>2151</v>
      </c>
      <c r="AD41" s="13" t="s">
        <v>1486</v>
      </c>
      <c r="AE41" s="13">
        <v>58.75</v>
      </c>
      <c r="AF41" s="13">
        <v>-94.066670000000002</v>
      </c>
      <c r="AG41" s="13">
        <v>35</v>
      </c>
    </row>
    <row r="42" spans="1:33">
      <c r="A42" s="2" t="s">
        <v>347</v>
      </c>
      <c r="B42" s="2" t="s">
        <v>1428</v>
      </c>
      <c r="C42" s="2" t="s">
        <v>3000</v>
      </c>
      <c r="D42">
        <v>8.9799995421999999</v>
      </c>
      <c r="E42">
        <v>-79.550003051800005</v>
      </c>
      <c r="F42">
        <v>66</v>
      </c>
      <c r="G42" s="6" t="s">
        <v>176</v>
      </c>
      <c r="H42" s="6" t="s">
        <v>177</v>
      </c>
      <c r="J42" s="6" t="s">
        <v>178</v>
      </c>
      <c r="M42" s="6">
        <v>38.876300000000001</v>
      </c>
      <c r="N42" s="6">
        <v>16.232199999999899</v>
      </c>
      <c r="O42" s="6">
        <v>6</v>
      </c>
      <c r="P42" s="4">
        <v>29.3</v>
      </c>
      <c r="Q42" s="4">
        <v>-103.2</v>
      </c>
      <c r="R42" s="4" t="s">
        <v>1695</v>
      </c>
      <c r="S42" t="s">
        <v>2006</v>
      </c>
      <c r="T42" t="s">
        <v>2007</v>
      </c>
      <c r="U42">
        <v>52.083333000000003</v>
      </c>
      <c r="V42">
        <v>6.5666669999999998</v>
      </c>
      <c r="W42">
        <v>20</v>
      </c>
      <c r="X42" s="9" t="s">
        <v>2164</v>
      </c>
      <c r="Y42" s="9" t="s">
        <v>2165</v>
      </c>
      <c r="Z42" s="9">
        <v>-34.35</v>
      </c>
      <c r="AA42" s="9">
        <v>18.48</v>
      </c>
      <c r="AB42" s="9">
        <v>230</v>
      </c>
      <c r="AC42" s="13" t="s">
        <v>2153</v>
      </c>
      <c r="AD42" s="13" t="s">
        <v>2152</v>
      </c>
      <c r="AE42" s="13">
        <v>49.682699999999997</v>
      </c>
      <c r="AF42" s="13">
        <v>-74.341999999999999</v>
      </c>
      <c r="AG42" s="13">
        <v>393</v>
      </c>
    </row>
    <row r="43" spans="1:33">
      <c r="A43" s="2" t="s">
        <v>348</v>
      </c>
      <c r="B43" s="2" t="s">
        <v>1659</v>
      </c>
      <c r="C43" s="2" t="s">
        <v>1733</v>
      </c>
      <c r="D43">
        <v>40.383335113500003</v>
      </c>
      <c r="E43">
        <v>44.25</v>
      </c>
      <c r="F43">
        <v>2070</v>
      </c>
      <c r="G43" s="6" t="s">
        <v>12</v>
      </c>
      <c r="H43" s="6" t="s">
        <v>13</v>
      </c>
      <c r="J43" s="6" t="s">
        <v>14</v>
      </c>
      <c r="K43" s="6" t="s">
        <v>4</v>
      </c>
      <c r="L43" s="6">
        <v>3</v>
      </c>
      <c r="M43" s="6">
        <v>-22.1033333333333</v>
      </c>
      <c r="N43" s="6">
        <v>-65.600833333333298</v>
      </c>
      <c r="O43" s="6">
        <v>3459</v>
      </c>
      <c r="P43" s="4">
        <v>-27.42</v>
      </c>
      <c r="Q43" s="4">
        <v>153.1</v>
      </c>
      <c r="R43" s="4" t="s">
        <v>1524</v>
      </c>
      <c r="S43" t="s">
        <v>1893</v>
      </c>
      <c r="T43" t="s">
        <v>1894</v>
      </c>
      <c r="U43">
        <v>41.393889999999999</v>
      </c>
      <c r="V43">
        <v>0.73472000000000004</v>
      </c>
      <c r="W43">
        <v>470</v>
      </c>
      <c r="X43" s="9" t="s">
        <v>2166</v>
      </c>
      <c r="Y43" s="9" t="s">
        <v>2167</v>
      </c>
      <c r="Z43" s="9">
        <v>15.08</v>
      </c>
      <c r="AA43" s="9">
        <v>73.83</v>
      </c>
      <c r="AB43" s="9">
        <v>60</v>
      </c>
      <c r="AC43" s="13" t="s">
        <v>2155</v>
      </c>
      <c r="AD43" s="13" t="s">
        <v>2154</v>
      </c>
      <c r="AE43" s="13">
        <v>1.7</v>
      </c>
      <c r="AF43" s="13">
        <v>-157.16999999999999</v>
      </c>
      <c r="AG43" s="13">
        <v>3</v>
      </c>
    </row>
    <row r="44" spans="1:33">
      <c r="A44" s="2" t="s">
        <v>349</v>
      </c>
      <c r="B44" s="2" t="s">
        <v>1611</v>
      </c>
      <c r="C44" s="2" t="s">
        <v>3202</v>
      </c>
      <c r="D44">
        <v>37.1040000916</v>
      </c>
      <c r="E44">
        <v>-6.7342000007999996</v>
      </c>
      <c r="F44">
        <v>41</v>
      </c>
      <c r="G44" s="6" t="s">
        <v>0</v>
      </c>
      <c r="H44" s="6" t="s">
        <v>1</v>
      </c>
      <c r="I44" s="6" t="s">
        <v>2</v>
      </c>
      <c r="J44" s="6" t="s">
        <v>3</v>
      </c>
      <c r="K44" s="6" t="s">
        <v>4</v>
      </c>
      <c r="L44" s="6">
        <v>7</v>
      </c>
      <c r="M44" s="6">
        <v>-64.24006</v>
      </c>
      <c r="N44" s="6">
        <v>-56.624780000000001</v>
      </c>
      <c r="O44" s="6">
        <v>198</v>
      </c>
      <c r="P44" s="4">
        <v>42.45</v>
      </c>
      <c r="Q44" s="4">
        <v>-71.27</v>
      </c>
      <c r="R44" s="4" t="s">
        <v>1392</v>
      </c>
      <c r="S44" t="s">
        <v>1943</v>
      </c>
      <c r="T44" t="s">
        <v>1944</v>
      </c>
      <c r="U44">
        <v>55.313339999999997</v>
      </c>
      <c r="V44">
        <v>-3.2068699999999999</v>
      </c>
      <c r="W44">
        <v>243</v>
      </c>
      <c r="X44" s="9" t="s">
        <v>2168</v>
      </c>
      <c r="Y44" s="9" t="s">
        <v>2169</v>
      </c>
      <c r="Z44" s="9">
        <v>-46.45</v>
      </c>
      <c r="AA44" s="9">
        <v>51.85</v>
      </c>
      <c r="AB44" s="9">
        <v>120</v>
      </c>
      <c r="AC44" s="13" t="s">
        <v>2157</v>
      </c>
      <c r="AD44" s="13" t="s">
        <v>2156</v>
      </c>
      <c r="AE44" s="13">
        <v>44.18</v>
      </c>
      <c r="AF44" s="13">
        <v>10.7</v>
      </c>
      <c r="AG44" s="13">
        <v>2165</v>
      </c>
    </row>
    <row r="45" spans="1:33">
      <c r="A45" s="2" t="s">
        <v>350</v>
      </c>
      <c r="B45" s="2" t="s">
        <v>1602</v>
      </c>
      <c r="C45" s="2" t="s">
        <v>5110</v>
      </c>
      <c r="D45">
        <v>46.781501769999998</v>
      </c>
      <c r="E45">
        <v>9.6674098969000006</v>
      </c>
      <c r="F45">
        <v>1840</v>
      </c>
      <c r="G45" s="6" t="s">
        <v>86</v>
      </c>
      <c r="H45" s="6" t="s">
        <v>87</v>
      </c>
      <c r="I45" s="6" t="s">
        <v>88</v>
      </c>
      <c r="J45" s="6" t="s">
        <v>89</v>
      </c>
      <c r="K45" s="6" t="s">
        <v>4</v>
      </c>
      <c r="L45" s="6">
        <v>6</v>
      </c>
      <c r="M45" s="6">
        <v>51.530140000000003</v>
      </c>
      <c r="N45" s="6">
        <v>12.9338599999999</v>
      </c>
      <c r="O45" s="6">
        <v>86</v>
      </c>
      <c r="P45" s="4">
        <v>39.020000000000003</v>
      </c>
      <c r="Q45" s="4">
        <v>-76.95</v>
      </c>
      <c r="R45" s="4" t="s">
        <v>1395</v>
      </c>
      <c r="S45" t="s">
        <v>2070</v>
      </c>
      <c r="T45" t="s">
        <v>2071</v>
      </c>
      <c r="U45">
        <v>67.883332999999993</v>
      </c>
      <c r="V45">
        <v>21.066666999999999</v>
      </c>
      <c r="W45">
        <v>475</v>
      </c>
      <c r="X45" s="9" t="s">
        <v>77</v>
      </c>
      <c r="Y45" s="9" t="s">
        <v>2170</v>
      </c>
      <c r="Z45" s="9">
        <v>16.847999999999999</v>
      </c>
      <c r="AA45" s="9">
        <v>-24.870999999999999</v>
      </c>
      <c r="AB45" s="9">
        <v>10</v>
      </c>
      <c r="AC45" s="13" t="s">
        <v>2159</v>
      </c>
      <c r="AD45" s="13" t="s">
        <v>2158</v>
      </c>
      <c r="AE45" s="13">
        <v>45.47</v>
      </c>
      <c r="AF45" s="13">
        <v>-123.97</v>
      </c>
      <c r="AG45" s="13">
        <v>30</v>
      </c>
    </row>
    <row r="46" spans="1:33">
      <c r="A46" s="2" t="s">
        <v>351</v>
      </c>
      <c r="B46" s="2" t="s">
        <v>1601</v>
      </c>
      <c r="C46" s="2" t="s">
        <v>3007</v>
      </c>
      <c r="D46">
        <v>69.278450012199997</v>
      </c>
      <c r="E46">
        <v>16.009279251100001</v>
      </c>
      <c r="F46">
        <v>360</v>
      </c>
      <c r="G46" s="6" t="s">
        <v>157</v>
      </c>
      <c r="H46" s="6" t="s">
        <v>158</v>
      </c>
      <c r="I46" s="6" t="s">
        <v>159</v>
      </c>
      <c r="J46" s="6" t="s">
        <v>160</v>
      </c>
      <c r="K46" s="6" t="s">
        <v>8</v>
      </c>
      <c r="L46" s="6">
        <v>6</v>
      </c>
      <c r="M46" s="6">
        <v>53.325830000000003</v>
      </c>
      <c r="N46" s="6">
        <v>-9.8994400000000002</v>
      </c>
      <c r="O46" s="6">
        <v>5</v>
      </c>
      <c r="P46" s="4">
        <v>39.020000000000003</v>
      </c>
      <c r="Q46" s="4">
        <v>-76.95</v>
      </c>
      <c r="R46" s="4" t="s">
        <v>1395</v>
      </c>
      <c r="S46" t="s">
        <v>1774</v>
      </c>
      <c r="T46" t="s">
        <v>1775</v>
      </c>
      <c r="U46">
        <v>50.629421000000001</v>
      </c>
      <c r="V46">
        <v>6.0010190000000003</v>
      </c>
      <c r="W46">
        <v>295</v>
      </c>
      <c r="X46" s="9" t="s">
        <v>2171</v>
      </c>
      <c r="Y46" s="9" t="s">
        <v>2172</v>
      </c>
      <c r="Z46" s="9">
        <v>-66.28</v>
      </c>
      <c r="AA46" s="9">
        <v>110.53</v>
      </c>
      <c r="AB46" s="9">
        <v>60</v>
      </c>
      <c r="AC46" s="13" t="s">
        <v>2161</v>
      </c>
      <c r="AD46" s="13" t="s">
        <v>2160</v>
      </c>
      <c r="AE46" s="13">
        <v>43.16</v>
      </c>
      <c r="AF46" s="13">
        <v>145.49700000000001</v>
      </c>
      <c r="AG46" s="13">
        <v>42.5</v>
      </c>
    </row>
    <row r="47" spans="1:33">
      <c r="A47" s="2" t="s">
        <v>352</v>
      </c>
      <c r="B47" s="2" t="s">
        <v>1609</v>
      </c>
      <c r="C47" s="2" t="s">
        <v>3018</v>
      </c>
      <c r="D47">
        <v>46.470001220699999</v>
      </c>
      <c r="E47">
        <v>61.3899993896</v>
      </c>
      <c r="F47">
        <v>62</v>
      </c>
      <c r="G47" s="6" t="s">
        <v>207</v>
      </c>
      <c r="H47" s="6" t="s">
        <v>208</v>
      </c>
      <c r="I47" s="6" t="s">
        <v>209</v>
      </c>
      <c r="J47" s="6" t="s">
        <v>210</v>
      </c>
      <c r="K47" s="6" t="s">
        <v>8</v>
      </c>
      <c r="L47" s="6">
        <v>1</v>
      </c>
      <c r="M47" s="6">
        <v>-6.2199999999999901E-2</v>
      </c>
      <c r="N47" s="6">
        <v>37.297199999999897</v>
      </c>
      <c r="O47" s="6">
        <v>3678</v>
      </c>
      <c r="P47" s="4">
        <v>4.5988888741</v>
      </c>
      <c r="Q47" s="4">
        <v>-74.080833435100004</v>
      </c>
      <c r="R47" s="4" t="s">
        <v>1431</v>
      </c>
      <c r="S47" t="s">
        <v>1847</v>
      </c>
      <c r="T47" t="s">
        <v>1848</v>
      </c>
      <c r="U47">
        <v>52.166666999999997</v>
      </c>
      <c r="V47">
        <v>14.116667</v>
      </c>
      <c r="W47">
        <v>73</v>
      </c>
      <c r="X47" s="9" t="s">
        <v>2173</v>
      </c>
      <c r="Y47" s="9" t="s">
        <v>2059</v>
      </c>
      <c r="Z47" s="9">
        <v>54.9</v>
      </c>
      <c r="AA47" s="9">
        <v>37.799999999999997</v>
      </c>
      <c r="AB47" s="9">
        <v>140</v>
      </c>
      <c r="AC47" s="13" t="s">
        <v>2163</v>
      </c>
      <c r="AD47" s="13" t="s">
        <v>2162</v>
      </c>
      <c r="AE47" s="13">
        <v>49.82</v>
      </c>
      <c r="AF47" s="13">
        <v>-74.98</v>
      </c>
      <c r="AG47" s="13">
        <v>381</v>
      </c>
    </row>
    <row r="48" spans="1:33">
      <c r="A48" s="2" t="s">
        <v>353</v>
      </c>
      <c r="B48" s="2" t="s">
        <v>1610</v>
      </c>
      <c r="C48" s="2" t="s">
        <v>3025</v>
      </c>
      <c r="D48">
        <v>-62.180000305199997</v>
      </c>
      <c r="E48">
        <v>-58.900001525900002</v>
      </c>
      <c r="F48">
        <v>10</v>
      </c>
      <c r="G48" s="6" t="s">
        <v>280</v>
      </c>
      <c r="H48" s="6" t="s">
        <v>281</v>
      </c>
      <c r="I48" s="6" t="s">
        <v>282</v>
      </c>
      <c r="J48" s="6" t="s">
        <v>283</v>
      </c>
      <c r="K48" s="6" t="s">
        <v>8</v>
      </c>
      <c r="L48" s="6">
        <v>5</v>
      </c>
      <c r="M48" s="6">
        <v>19.536230087300002</v>
      </c>
      <c r="N48" s="6">
        <v>-155.5761566162</v>
      </c>
      <c r="O48" s="6">
        <v>3397</v>
      </c>
      <c r="P48" s="4">
        <v>36.619999999999997</v>
      </c>
      <c r="Q48" s="4">
        <v>-97.5</v>
      </c>
      <c r="R48" s="4" t="s">
        <v>1693</v>
      </c>
      <c r="S48" t="s">
        <v>1989</v>
      </c>
      <c r="T48" t="s">
        <v>1990</v>
      </c>
      <c r="U48">
        <v>35.316667000000002</v>
      </c>
      <c r="V48">
        <v>25.666667</v>
      </c>
      <c r="W48">
        <v>250</v>
      </c>
      <c r="X48" s="9" t="s">
        <v>2174</v>
      </c>
      <c r="Y48" s="9" t="s">
        <v>2175</v>
      </c>
      <c r="Z48" s="9">
        <v>56.37</v>
      </c>
      <c r="AA48" s="9">
        <v>23.19</v>
      </c>
      <c r="AB48" s="9">
        <v>42</v>
      </c>
      <c r="AC48" s="13" t="s">
        <v>2165</v>
      </c>
      <c r="AD48" s="13" t="s">
        <v>2164</v>
      </c>
      <c r="AE48" s="13">
        <v>-34.35</v>
      </c>
      <c r="AF48" s="13">
        <v>18.48</v>
      </c>
      <c r="AG48" s="13">
        <v>230</v>
      </c>
    </row>
    <row r="49" spans="1:33">
      <c r="A49" s="2" t="s">
        <v>354</v>
      </c>
      <c r="B49" s="2" t="s">
        <v>2491</v>
      </c>
      <c r="C49" s="2" t="s">
        <v>3026</v>
      </c>
      <c r="D49">
        <v>55.75</v>
      </c>
      <c r="E49">
        <v>13.666666984600001</v>
      </c>
      <c r="F49">
        <v>157</v>
      </c>
      <c r="G49" s="6" t="s">
        <v>196</v>
      </c>
      <c r="H49" s="6" t="s">
        <v>197</v>
      </c>
      <c r="I49" s="6" t="s">
        <v>198</v>
      </c>
      <c r="J49" s="6" t="s">
        <v>199</v>
      </c>
      <c r="K49" s="6" t="s">
        <v>8</v>
      </c>
      <c r="L49" s="6">
        <v>2</v>
      </c>
      <c r="M49" s="6">
        <v>24.2897409999999</v>
      </c>
      <c r="N49" s="6">
        <v>153.983611</v>
      </c>
      <c r="O49" s="6">
        <v>8</v>
      </c>
      <c r="P49" s="4">
        <v>44.38</v>
      </c>
      <c r="Q49" s="4">
        <v>-1.23</v>
      </c>
      <c r="R49" s="4" t="s">
        <v>1619</v>
      </c>
      <c r="S49" t="s">
        <v>1758</v>
      </c>
      <c r="T49" t="s">
        <v>1759</v>
      </c>
      <c r="U49">
        <v>48.106110999999999</v>
      </c>
      <c r="V49">
        <v>15.919444</v>
      </c>
      <c r="W49">
        <v>581</v>
      </c>
      <c r="X49" s="9" t="s">
        <v>1565</v>
      </c>
      <c r="Y49" s="9" t="s">
        <v>2176</v>
      </c>
      <c r="Z49" s="9">
        <v>-75.099860000000007</v>
      </c>
      <c r="AA49" s="9">
        <v>123.3335</v>
      </c>
      <c r="AB49" s="9">
        <v>3233</v>
      </c>
      <c r="AC49" s="13" t="s">
        <v>2167</v>
      </c>
      <c r="AD49" s="13" t="s">
        <v>2166</v>
      </c>
      <c r="AE49" s="13">
        <v>15.08</v>
      </c>
      <c r="AF49" s="13">
        <v>73.83</v>
      </c>
      <c r="AG49" s="13">
        <v>60</v>
      </c>
    </row>
    <row r="50" spans="1:33">
      <c r="A50" s="2" t="s">
        <v>355</v>
      </c>
      <c r="B50" s="2" t="s">
        <v>1456</v>
      </c>
      <c r="C50" s="2" t="s">
        <v>2116</v>
      </c>
      <c r="D50">
        <v>-7.9699997902000002</v>
      </c>
      <c r="E50">
        <v>-14.399999618500001</v>
      </c>
      <c r="F50">
        <v>91</v>
      </c>
      <c r="G50" s="6" t="s">
        <v>114</v>
      </c>
      <c r="H50" s="6" t="s">
        <v>115</v>
      </c>
      <c r="J50" s="6" t="s">
        <v>116</v>
      </c>
      <c r="L50" s="6">
        <v>1</v>
      </c>
      <c r="M50" s="6">
        <v>31.34273889</v>
      </c>
      <c r="N50" s="6">
        <v>27.217775</v>
      </c>
      <c r="O50" s="6">
        <v>35</v>
      </c>
      <c r="P50" s="4">
        <v>-70.430000000000007</v>
      </c>
      <c r="Q50" s="4">
        <v>24.32</v>
      </c>
      <c r="R50" s="4" t="s">
        <v>1511</v>
      </c>
      <c r="S50" t="s">
        <v>1859</v>
      </c>
      <c r="T50" t="s">
        <v>1860</v>
      </c>
      <c r="U50">
        <v>55.966667000000001</v>
      </c>
      <c r="V50">
        <v>12.333333</v>
      </c>
      <c r="W50">
        <v>10</v>
      </c>
      <c r="X50" s="9" t="s">
        <v>2177</v>
      </c>
      <c r="Y50" s="9" t="s">
        <v>1808</v>
      </c>
      <c r="Z50" s="9">
        <v>49.761670000000002</v>
      </c>
      <c r="AA50" s="9">
        <v>7.0541700000000001</v>
      </c>
      <c r="AB50" s="9">
        <v>480</v>
      </c>
      <c r="AC50" s="13" t="s">
        <v>2169</v>
      </c>
      <c r="AD50" s="13" t="s">
        <v>2168</v>
      </c>
      <c r="AE50" s="13">
        <v>-46.45</v>
      </c>
      <c r="AF50" s="13">
        <v>51.85</v>
      </c>
      <c r="AG50" s="13">
        <v>120</v>
      </c>
    </row>
    <row r="51" spans="1:33">
      <c r="A51" s="2" t="s">
        <v>356</v>
      </c>
      <c r="B51" s="2" t="s">
        <v>2492</v>
      </c>
      <c r="C51" s="2" t="s">
        <v>2998</v>
      </c>
      <c r="D51">
        <v>25.192499160800001</v>
      </c>
      <c r="E51">
        <v>55.241943359399997</v>
      </c>
      <c r="F51">
        <v>5</v>
      </c>
      <c r="G51" s="6" t="s">
        <v>120</v>
      </c>
      <c r="H51" s="6" t="s">
        <v>121</v>
      </c>
      <c r="I51" s="6" t="s">
        <v>122</v>
      </c>
      <c r="J51" s="6" t="s">
        <v>123</v>
      </c>
      <c r="K51" s="6" t="s">
        <v>4</v>
      </c>
      <c r="L51" s="6">
        <v>6</v>
      </c>
      <c r="M51" s="6">
        <v>42.051340000000003</v>
      </c>
      <c r="N51" s="6">
        <v>0.72955999999999899</v>
      </c>
      <c r="O51" s="6">
        <v>1571</v>
      </c>
      <c r="P51" s="4">
        <v>13.67</v>
      </c>
      <c r="Q51" s="4">
        <v>100.6</v>
      </c>
      <c r="R51" s="4" t="s">
        <v>1688</v>
      </c>
      <c r="S51" t="s">
        <v>1764</v>
      </c>
      <c r="T51" t="s">
        <v>1765</v>
      </c>
      <c r="U51">
        <v>48.334721999999999</v>
      </c>
      <c r="V51">
        <v>16.730556</v>
      </c>
      <c r="W51">
        <v>161</v>
      </c>
      <c r="X51" s="9" t="s">
        <v>2178</v>
      </c>
      <c r="Y51" s="9" t="s">
        <v>2179</v>
      </c>
      <c r="Z51" s="9">
        <v>54.125279999999997</v>
      </c>
      <c r="AA51" s="9">
        <v>22.038049999999998</v>
      </c>
      <c r="AB51" s="9">
        <v>157</v>
      </c>
      <c r="AC51" s="13" t="s">
        <v>2393</v>
      </c>
      <c r="AD51" s="13" t="s">
        <v>2394</v>
      </c>
      <c r="AE51" s="13">
        <v>51.93</v>
      </c>
      <c r="AF51" s="13">
        <v>-131.02000000000001</v>
      </c>
      <c r="AG51" s="13">
        <v>89</v>
      </c>
    </row>
    <row r="52" spans="1:33">
      <c r="A52" s="2" t="s">
        <v>357</v>
      </c>
      <c r="B52" s="2" t="s">
        <v>1531</v>
      </c>
      <c r="C52" s="2" t="s">
        <v>3027</v>
      </c>
      <c r="D52">
        <v>37.966667175300003</v>
      </c>
      <c r="E52">
        <v>58.316665649400001</v>
      </c>
      <c r="F52">
        <v>200</v>
      </c>
      <c r="G52" s="6" t="s">
        <v>254</v>
      </c>
      <c r="H52" s="6" t="s">
        <v>255</v>
      </c>
      <c r="I52" s="6" t="s">
        <v>256</v>
      </c>
      <c r="J52" s="6" t="s">
        <v>257</v>
      </c>
      <c r="K52" s="6" t="s">
        <v>4</v>
      </c>
      <c r="L52" s="6">
        <v>4</v>
      </c>
      <c r="M52" s="6">
        <v>40.049999237100003</v>
      </c>
      <c r="N52" s="6">
        <v>-105.5899963379</v>
      </c>
      <c r="O52" s="6">
        <v>3523</v>
      </c>
      <c r="P52" s="4">
        <v>39.99</v>
      </c>
      <c r="Q52" s="4">
        <v>-105.3</v>
      </c>
      <c r="R52" s="4" t="s">
        <v>1380</v>
      </c>
      <c r="S52" t="s">
        <v>1750</v>
      </c>
      <c r="T52" t="s">
        <v>1751</v>
      </c>
      <c r="U52">
        <v>46.69361</v>
      </c>
      <c r="V52">
        <v>13.914999999999999</v>
      </c>
      <c r="W52">
        <v>1895</v>
      </c>
      <c r="X52" s="9" t="s">
        <v>2180</v>
      </c>
      <c r="Y52" s="9" t="s">
        <v>2181</v>
      </c>
      <c r="Z52" s="9">
        <v>4.97</v>
      </c>
      <c r="AA52" s="9">
        <v>117.83</v>
      </c>
      <c r="AB52" s="9">
        <v>426</v>
      </c>
      <c r="AC52" s="13" t="s">
        <v>2170</v>
      </c>
      <c r="AD52" s="13" t="s">
        <v>77</v>
      </c>
      <c r="AE52" s="13">
        <v>16.847999999999999</v>
      </c>
      <c r="AF52" s="13">
        <v>-24.870999999999999</v>
      </c>
      <c r="AG52" s="13">
        <v>10</v>
      </c>
    </row>
    <row r="53" spans="1:33">
      <c r="A53" s="2" t="s">
        <v>358</v>
      </c>
      <c r="B53" s="2" t="s">
        <v>2493</v>
      </c>
      <c r="C53" s="2" t="s">
        <v>1954</v>
      </c>
      <c r="D53">
        <v>52.5</v>
      </c>
      <c r="E53">
        <v>-3.0499999522999999</v>
      </c>
      <c r="F53">
        <v>370</v>
      </c>
      <c r="G53" s="6" t="s">
        <v>129</v>
      </c>
      <c r="H53" s="6" t="s">
        <v>130</v>
      </c>
      <c r="J53" s="6" t="s">
        <v>131</v>
      </c>
      <c r="L53" s="6">
        <v>6</v>
      </c>
      <c r="M53" s="6">
        <v>48.562222222222204</v>
      </c>
      <c r="N53" s="6">
        <v>5.5055555555555502</v>
      </c>
      <c r="O53" s="6">
        <v>392</v>
      </c>
      <c r="P53" s="4">
        <v>39.99</v>
      </c>
      <c r="Q53" s="4">
        <v>-105.3</v>
      </c>
      <c r="R53" s="4" t="s">
        <v>1380</v>
      </c>
      <c r="S53" t="s">
        <v>215</v>
      </c>
      <c r="T53" t="s">
        <v>2005</v>
      </c>
      <c r="U53">
        <v>36.072221999999996</v>
      </c>
      <c r="V53">
        <v>14.218256</v>
      </c>
      <c r="W53">
        <v>167</v>
      </c>
      <c r="X53" s="9" t="s">
        <v>2182</v>
      </c>
      <c r="Y53" s="9" t="s">
        <v>2183</v>
      </c>
      <c r="Z53" s="9">
        <v>37.051940000000002</v>
      </c>
      <c r="AA53" s="9">
        <v>-6.5552799999999998</v>
      </c>
      <c r="AB53" s="9">
        <v>5</v>
      </c>
      <c r="AC53" s="13" t="s">
        <v>2172</v>
      </c>
      <c r="AD53" s="13" t="s">
        <v>2171</v>
      </c>
      <c r="AE53" s="13">
        <v>-66.28</v>
      </c>
      <c r="AF53" s="13">
        <v>110.53</v>
      </c>
      <c r="AG53" s="13">
        <v>60</v>
      </c>
    </row>
    <row r="54" spans="1:33">
      <c r="A54" s="2" t="s">
        <v>359</v>
      </c>
      <c r="B54" s="2" t="s">
        <v>2117</v>
      </c>
      <c r="C54" s="2" t="s">
        <v>2118</v>
      </c>
      <c r="D54">
        <v>23.266666412399999</v>
      </c>
      <c r="E54">
        <v>5.6333332061999997</v>
      </c>
      <c r="F54">
        <v>2710</v>
      </c>
      <c r="G54" s="6" t="s">
        <v>302</v>
      </c>
      <c r="H54" s="6" t="s">
        <v>303</v>
      </c>
      <c r="I54" s="6" t="s">
        <v>304</v>
      </c>
      <c r="J54" s="6" t="s">
        <v>305</v>
      </c>
      <c r="K54" s="6" t="s">
        <v>4</v>
      </c>
      <c r="L54" s="6">
        <v>2</v>
      </c>
      <c r="M54" s="6">
        <v>21.5731</v>
      </c>
      <c r="N54" s="6">
        <v>103.5157</v>
      </c>
      <c r="O54" s="6">
        <v>1466</v>
      </c>
      <c r="P54" s="4">
        <v>-77.88</v>
      </c>
      <c r="Q54" s="4">
        <v>-34.630000000000003</v>
      </c>
      <c r="R54" s="4" t="s">
        <v>1447</v>
      </c>
      <c r="S54" t="s">
        <v>1760</v>
      </c>
      <c r="T54" t="s">
        <v>1761</v>
      </c>
      <c r="U54">
        <v>47.113056</v>
      </c>
      <c r="V54">
        <v>15.470556</v>
      </c>
      <c r="W54">
        <v>651</v>
      </c>
      <c r="X54" s="9" t="s">
        <v>1462</v>
      </c>
      <c r="Y54" s="9" t="s">
        <v>1944</v>
      </c>
      <c r="Z54" s="9">
        <v>55.313339999999997</v>
      </c>
      <c r="AA54" s="9">
        <v>-3.2068699999999999</v>
      </c>
      <c r="AB54" s="9">
        <v>242</v>
      </c>
      <c r="AC54" s="13" t="s">
        <v>2059</v>
      </c>
      <c r="AD54" s="13" t="s">
        <v>2173</v>
      </c>
      <c r="AE54" s="13">
        <v>54.9</v>
      </c>
      <c r="AF54" s="13">
        <v>37.799999999999997</v>
      </c>
      <c r="AG54" s="13">
        <v>140</v>
      </c>
    </row>
    <row r="55" spans="1:33">
      <c r="A55" s="2" t="s">
        <v>360</v>
      </c>
      <c r="B55" s="2" t="s">
        <v>2494</v>
      </c>
      <c r="C55" s="2" t="s">
        <v>3030</v>
      </c>
      <c r="D55">
        <v>45.75</v>
      </c>
      <c r="E55">
        <v>47.919998168900001</v>
      </c>
      <c r="F55">
        <v>-25</v>
      </c>
      <c r="G55" s="6" t="s">
        <v>15</v>
      </c>
      <c r="H55" s="6" t="s">
        <v>16</v>
      </c>
      <c r="J55" s="6" t="s">
        <v>17</v>
      </c>
      <c r="K55" s="6" t="s">
        <v>4</v>
      </c>
      <c r="L55" s="6">
        <v>3</v>
      </c>
      <c r="M55" s="6">
        <v>-31.668611111111101</v>
      </c>
      <c r="N55" s="6">
        <v>-63.8819444444444</v>
      </c>
      <c r="O55" s="6">
        <v>339</v>
      </c>
      <c r="P55" s="4">
        <v>-77.88</v>
      </c>
      <c r="Q55" s="4">
        <v>-34.630000000000003</v>
      </c>
      <c r="R55" s="4" t="s">
        <v>1447</v>
      </c>
      <c r="S55" t="s">
        <v>1957</v>
      </c>
      <c r="T55" t="s">
        <v>1958</v>
      </c>
      <c r="U55">
        <v>54.684229999999999</v>
      </c>
      <c r="V55">
        <v>-2.4508000000000001</v>
      </c>
      <c r="W55">
        <v>847</v>
      </c>
      <c r="X55" s="9" t="s">
        <v>39</v>
      </c>
      <c r="Y55" s="9" t="s">
        <v>37</v>
      </c>
      <c r="Z55" s="9">
        <v>44.232500000000002</v>
      </c>
      <c r="AA55" s="9">
        <v>-79.781390000000002</v>
      </c>
      <c r="AB55" s="9">
        <v>253</v>
      </c>
      <c r="AC55" s="13" t="s">
        <v>2175</v>
      </c>
      <c r="AD55" s="13" t="s">
        <v>2174</v>
      </c>
      <c r="AE55" s="13">
        <v>56.37</v>
      </c>
      <c r="AF55" s="13">
        <v>23.19</v>
      </c>
      <c r="AG55" s="13">
        <v>42</v>
      </c>
    </row>
    <row r="56" spans="1:33">
      <c r="A56" s="2" t="s">
        <v>361</v>
      </c>
      <c r="B56" s="2" t="s">
        <v>23</v>
      </c>
      <c r="C56" s="2" t="s">
        <v>22</v>
      </c>
      <c r="D56">
        <v>-23.7999992371</v>
      </c>
      <c r="E56">
        <v>133.86999511720001</v>
      </c>
      <c r="F56">
        <v>547</v>
      </c>
      <c r="G56" s="6" t="s">
        <v>165</v>
      </c>
      <c r="H56" s="6" t="s">
        <v>166</v>
      </c>
      <c r="J56" s="6" t="s">
        <v>167</v>
      </c>
      <c r="K56" s="6" t="s">
        <v>24</v>
      </c>
      <c r="L56" s="6">
        <v>6</v>
      </c>
      <c r="M56" s="6">
        <v>40.6009999999999</v>
      </c>
      <c r="N56" s="6">
        <v>15.7236999999999</v>
      </c>
      <c r="O56" s="6">
        <v>760</v>
      </c>
      <c r="P56" s="4">
        <v>46.77</v>
      </c>
      <c r="Q56" s="4">
        <v>-100.8</v>
      </c>
      <c r="R56" s="4" t="s">
        <v>1403</v>
      </c>
      <c r="S56" t="s">
        <v>1770</v>
      </c>
      <c r="T56" t="s">
        <v>1771</v>
      </c>
      <c r="U56">
        <v>47.040277000000003</v>
      </c>
      <c r="V56">
        <v>14.33</v>
      </c>
      <c r="W56">
        <v>1648</v>
      </c>
      <c r="X56" s="9" t="s">
        <v>39</v>
      </c>
      <c r="Y56" s="9" t="s">
        <v>37</v>
      </c>
      <c r="Z56" s="9">
        <v>44.23</v>
      </c>
      <c r="AA56" s="9">
        <v>-79.783330000000007</v>
      </c>
      <c r="AB56" s="9">
        <v>253</v>
      </c>
      <c r="AC56" s="13" t="s">
        <v>2395</v>
      </c>
      <c r="AD56" s="13" t="s">
        <v>1565</v>
      </c>
      <c r="AE56" s="13">
        <v>-75.099860000000007</v>
      </c>
      <c r="AF56" s="13">
        <v>123.3335</v>
      </c>
      <c r="AG56" s="13">
        <v>3233</v>
      </c>
    </row>
    <row r="57" spans="1:33">
      <c r="A57" s="2" t="s">
        <v>362</v>
      </c>
      <c r="B57" s="2" t="s">
        <v>1521</v>
      </c>
      <c r="C57" s="2" t="s">
        <v>3029</v>
      </c>
      <c r="D57">
        <v>52.1399993896</v>
      </c>
      <c r="E57">
        <v>-107.0599975586</v>
      </c>
      <c r="F57">
        <v>519</v>
      </c>
      <c r="G57" s="6" t="s">
        <v>271</v>
      </c>
      <c r="H57" s="6" t="s">
        <v>272</v>
      </c>
      <c r="J57" s="6" t="s">
        <v>273</v>
      </c>
      <c r="K57" s="6" t="s">
        <v>4</v>
      </c>
      <c r="L57" s="6">
        <v>4</v>
      </c>
      <c r="M57" s="6">
        <v>40.720120000000001</v>
      </c>
      <c r="N57" s="6">
        <v>-77.930850000000007</v>
      </c>
      <c r="O57" s="6">
        <v>376</v>
      </c>
      <c r="P57" s="4">
        <v>36.25</v>
      </c>
      <c r="Q57" s="4">
        <v>-86.57</v>
      </c>
      <c r="R57" s="4" t="s">
        <v>1707</v>
      </c>
      <c r="S57" t="s">
        <v>2082</v>
      </c>
      <c r="T57" t="s">
        <v>2083</v>
      </c>
      <c r="U57">
        <v>59.727780000000003</v>
      </c>
      <c r="V57">
        <v>15.47194</v>
      </c>
      <c r="W57">
        <v>132</v>
      </c>
      <c r="X57" s="9" t="s">
        <v>1656</v>
      </c>
      <c r="Y57" s="9" t="s">
        <v>2184</v>
      </c>
      <c r="Z57" s="9">
        <v>-27.13</v>
      </c>
      <c r="AA57" s="9">
        <v>-109.45</v>
      </c>
      <c r="AB57" s="9">
        <v>50</v>
      </c>
      <c r="AC57" s="13" t="s">
        <v>2432</v>
      </c>
      <c r="AD57" s="13" t="s">
        <v>2433</v>
      </c>
      <c r="AE57" s="13">
        <v>36</v>
      </c>
      <c r="AF57" s="13">
        <v>139.18</v>
      </c>
      <c r="AG57" s="13">
        <v>840</v>
      </c>
    </row>
    <row r="58" spans="1:33">
      <c r="A58" s="2" t="s">
        <v>363</v>
      </c>
      <c r="B58" s="2" t="s">
        <v>1645</v>
      </c>
      <c r="C58" s="2" t="s">
        <v>3016</v>
      </c>
      <c r="D58">
        <v>45.742198944099997</v>
      </c>
      <c r="E58">
        <v>7.3569998740999996</v>
      </c>
      <c r="F58">
        <v>569</v>
      </c>
      <c r="G58" s="6" t="s">
        <v>284</v>
      </c>
      <c r="H58" s="6" t="s">
        <v>285</v>
      </c>
      <c r="J58" s="6" t="s">
        <v>273</v>
      </c>
      <c r="K58" s="6" t="s">
        <v>4</v>
      </c>
      <c r="L58" s="6">
        <v>4</v>
      </c>
      <c r="M58" s="6">
        <v>40.7883</v>
      </c>
      <c r="N58" s="6">
        <v>-77.945800000000006</v>
      </c>
      <c r="O58" s="6">
        <v>393</v>
      </c>
      <c r="P58" s="4">
        <v>40.049999999999997</v>
      </c>
      <c r="Q58" s="4">
        <v>-88.37</v>
      </c>
      <c r="R58" s="4" t="s">
        <v>1708</v>
      </c>
      <c r="S58" t="s">
        <v>1959</v>
      </c>
      <c r="T58" t="s">
        <v>1960</v>
      </c>
      <c r="U58">
        <v>51.571080000000002</v>
      </c>
      <c r="V58">
        <v>-1.3252900000000001</v>
      </c>
      <c r="W58">
        <v>137</v>
      </c>
      <c r="X58" s="9" t="s">
        <v>2185</v>
      </c>
      <c r="Y58" s="9" t="s">
        <v>2186</v>
      </c>
      <c r="Z58" s="9">
        <v>49.663890000000002</v>
      </c>
      <c r="AA58" s="9">
        <v>-93.721109999999996</v>
      </c>
      <c r="AB58" s="9">
        <v>369</v>
      </c>
      <c r="AC58" s="13" t="s">
        <v>1808</v>
      </c>
      <c r="AD58" s="13" t="s">
        <v>2177</v>
      </c>
      <c r="AE58" s="13">
        <v>49.77</v>
      </c>
      <c r="AF58" s="13">
        <v>7.05</v>
      </c>
      <c r="AG58" s="13">
        <v>480</v>
      </c>
    </row>
    <row r="59" spans="1:33">
      <c r="A59" s="2" t="s">
        <v>364</v>
      </c>
      <c r="B59" s="2" t="s">
        <v>1522</v>
      </c>
      <c r="C59" s="2" t="s">
        <v>3031</v>
      </c>
      <c r="D59">
        <v>23.9666671753</v>
      </c>
      <c r="E59">
        <v>32.783332824699997</v>
      </c>
      <c r="F59">
        <v>194</v>
      </c>
      <c r="G59" s="6" t="s">
        <v>28</v>
      </c>
      <c r="H59" s="6" t="s">
        <v>29</v>
      </c>
      <c r="I59" s="6" t="s">
        <v>30</v>
      </c>
      <c r="J59" s="6" t="s">
        <v>31</v>
      </c>
      <c r="K59" s="6" t="s">
        <v>4</v>
      </c>
      <c r="L59" s="6">
        <v>4</v>
      </c>
      <c r="M59" s="6">
        <v>13.1700000762999</v>
      </c>
      <c r="N59" s="6">
        <v>-59.430000305199897</v>
      </c>
      <c r="O59" s="6">
        <v>45</v>
      </c>
      <c r="P59" s="4">
        <v>44.84</v>
      </c>
      <c r="Q59" s="4">
        <v>-0.53</v>
      </c>
      <c r="R59" s="4" t="s">
        <v>1614</v>
      </c>
      <c r="S59" t="s">
        <v>2038</v>
      </c>
      <c r="T59" t="s">
        <v>2039</v>
      </c>
      <c r="U59">
        <v>59.2</v>
      </c>
      <c r="V59">
        <v>9.516667</v>
      </c>
      <c r="W59">
        <v>20</v>
      </c>
      <c r="X59" s="9" t="s">
        <v>2187</v>
      </c>
      <c r="Y59" s="9" t="s">
        <v>2188</v>
      </c>
      <c r="Z59" s="9">
        <v>49.38</v>
      </c>
      <c r="AA59" s="9">
        <v>-126.55</v>
      </c>
      <c r="AB59" s="9">
        <v>39</v>
      </c>
      <c r="AC59" s="13" t="s">
        <v>2179</v>
      </c>
      <c r="AD59" s="13" t="s">
        <v>2178</v>
      </c>
      <c r="AE59" s="13">
        <v>54.15</v>
      </c>
      <c r="AF59" s="13">
        <v>22.07</v>
      </c>
      <c r="AG59" s="13">
        <v>157</v>
      </c>
    </row>
    <row r="60" spans="1:33">
      <c r="A60" s="2" t="s">
        <v>365</v>
      </c>
      <c r="B60" s="2" t="s">
        <v>1499</v>
      </c>
      <c r="C60" s="2" t="s">
        <v>3032</v>
      </c>
      <c r="D60">
        <v>37.979999542199998</v>
      </c>
      <c r="E60">
        <v>23.729999542200002</v>
      </c>
      <c r="F60">
        <v>280</v>
      </c>
      <c r="G60" s="6" t="s">
        <v>132</v>
      </c>
      <c r="H60" s="6" t="s">
        <v>133</v>
      </c>
      <c r="I60" s="6" t="s">
        <v>134</v>
      </c>
      <c r="J60" s="6" t="s">
        <v>135</v>
      </c>
      <c r="K60" s="6" t="s">
        <v>4</v>
      </c>
      <c r="L60" s="6">
        <v>1</v>
      </c>
      <c r="M60" s="6">
        <v>-21.079449</v>
      </c>
      <c r="N60" s="6">
        <v>55.383006000000002</v>
      </c>
      <c r="O60" s="6">
        <v>2160</v>
      </c>
      <c r="P60" s="4">
        <v>19.12</v>
      </c>
      <c r="Q60" s="4">
        <v>72.849999999999994</v>
      </c>
      <c r="R60" s="4" t="s">
        <v>1613</v>
      </c>
      <c r="S60" t="s">
        <v>1754</v>
      </c>
      <c r="T60" t="s">
        <v>1755</v>
      </c>
      <c r="U60">
        <v>47.973056</v>
      </c>
      <c r="V60">
        <v>13.016111</v>
      </c>
      <c r="W60">
        <v>730</v>
      </c>
      <c r="X60" s="9" t="s">
        <v>2189</v>
      </c>
      <c r="Y60" s="9" t="s">
        <v>2190</v>
      </c>
      <c r="Z60" s="9">
        <v>51.672400000000003</v>
      </c>
      <c r="AA60" s="9">
        <v>-110.185</v>
      </c>
      <c r="AB60" s="9">
        <v>707</v>
      </c>
      <c r="AC60" s="13" t="s">
        <v>2181</v>
      </c>
      <c r="AD60" s="13" t="s">
        <v>2180</v>
      </c>
      <c r="AE60" s="13">
        <v>4.97</v>
      </c>
      <c r="AF60" s="13">
        <v>117.83</v>
      </c>
      <c r="AG60" s="13">
        <v>426</v>
      </c>
    </row>
    <row r="61" spans="1:33">
      <c r="A61" s="2" t="s">
        <v>366</v>
      </c>
      <c r="B61" s="2" t="s">
        <v>1504</v>
      </c>
      <c r="C61" s="2" t="s">
        <v>3033</v>
      </c>
      <c r="D61">
        <v>33.7480010986</v>
      </c>
      <c r="E61">
        <v>-84.415000915500002</v>
      </c>
      <c r="F61">
        <v>315</v>
      </c>
      <c r="G61" s="6" t="s">
        <v>192</v>
      </c>
      <c r="H61" s="6" t="s">
        <v>193</v>
      </c>
      <c r="I61" s="6" t="s">
        <v>194</v>
      </c>
      <c r="J61" s="6" t="s">
        <v>195</v>
      </c>
      <c r="K61" s="6" t="s">
        <v>4</v>
      </c>
      <c r="L61" s="6">
        <v>2</v>
      </c>
      <c r="M61" s="6">
        <v>39.031911000000001</v>
      </c>
      <c r="N61" s="6">
        <v>141.82195200000001</v>
      </c>
      <c r="O61" s="6">
        <v>260</v>
      </c>
      <c r="P61" s="4">
        <v>40.130000000000003</v>
      </c>
      <c r="Q61" s="4">
        <v>-105.2</v>
      </c>
      <c r="R61" s="4" t="s">
        <v>267</v>
      </c>
      <c r="S61" t="s">
        <v>1756</v>
      </c>
      <c r="T61" t="s">
        <v>1757</v>
      </c>
      <c r="U61">
        <v>48.878610999999999</v>
      </c>
      <c r="V61">
        <v>15.046666999999999</v>
      </c>
      <c r="W61">
        <v>570</v>
      </c>
      <c r="X61" s="9" t="s">
        <v>47</v>
      </c>
      <c r="Y61" s="9" t="s">
        <v>45</v>
      </c>
      <c r="Z61" s="9">
        <v>54.350099999999998</v>
      </c>
      <c r="AA61" s="9">
        <v>-104.9834</v>
      </c>
      <c r="AB61" s="9">
        <v>492</v>
      </c>
      <c r="AC61" s="13" t="s">
        <v>2183</v>
      </c>
      <c r="AD61" s="13" t="s">
        <v>2182</v>
      </c>
      <c r="AE61" s="13">
        <v>37.049999999999997</v>
      </c>
      <c r="AF61" s="13">
        <v>-6.55</v>
      </c>
      <c r="AG61" s="13">
        <v>5</v>
      </c>
    </row>
    <row r="62" spans="1:33">
      <c r="A62" s="2" t="s">
        <v>367</v>
      </c>
      <c r="B62" s="2" t="s">
        <v>2495</v>
      </c>
      <c r="C62" s="2" t="s">
        <v>1988</v>
      </c>
      <c r="D62">
        <v>38.366664886499997</v>
      </c>
      <c r="E62">
        <v>23.0833339691</v>
      </c>
      <c r="F62">
        <v>110</v>
      </c>
      <c r="G62" s="6" t="s">
        <v>9</v>
      </c>
      <c r="H62" s="6" t="s">
        <v>10</v>
      </c>
      <c r="J62" s="6" t="s">
        <v>11</v>
      </c>
      <c r="K62" s="6" t="s">
        <v>4</v>
      </c>
      <c r="L62" s="6">
        <v>3</v>
      </c>
      <c r="M62" s="6">
        <v>-49.302600860600002</v>
      </c>
      <c r="N62" s="6">
        <v>-67.822303771999898</v>
      </c>
      <c r="O62" s="6">
        <v>62</v>
      </c>
      <c r="P62" s="4">
        <v>47.43</v>
      </c>
      <c r="Q62" s="4">
        <v>19.18</v>
      </c>
      <c r="R62" s="4" t="s">
        <v>1539</v>
      </c>
      <c r="S62" t="s">
        <v>1949</v>
      </c>
      <c r="T62" t="s">
        <v>1950</v>
      </c>
      <c r="U62">
        <v>54.334443999999998</v>
      </c>
      <c r="V62">
        <v>-0.8075</v>
      </c>
      <c r="W62">
        <v>267</v>
      </c>
      <c r="X62" s="9" t="s">
        <v>2191</v>
      </c>
      <c r="Y62" s="9" t="s">
        <v>2192</v>
      </c>
      <c r="Z62" s="9">
        <v>45.47</v>
      </c>
      <c r="AA62" s="9">
        <v>25.3</v>
      </c>
      <c r="AB62" s="9">
        <v>1383.5</v>
      </c>
      <c r="AC62" s="13" t="s">
        <v>2425</v>
      </c>
      <c r="AD62" s="13" t="s">
        <v>175</v>
      </c>
      <c r="AE62" s="13">
        <v>40.335799999999999</v>
      </c>
      <c r="AF62" s="13">
        <v>18.124500000000001</v>
      </c>
      <c r="AG62" s="13">
        <v>36</v>
      </c>
    </row>
    <row r="63" spans="1:33">
      <c r="A63" s="2" t="s">
        <v>368</v>
      </c>
      <c r="B63" s="2" t="s">
        <v>1520</v>
      </c>
      <c r="C63" s="2" t="s">
        <v>3004</v>
      </c>
      <c r="D63">
        <v>43.1399993896</v>
      </c>
      <c r="E63">
        <v>76.559997558600003</v>
      </c>
      <c r="F63">
        <v>851</v>
      </c>
      <c r="G63" s="6" t="s">
        <v>286</v>
      </c>
      <c r="H63" s="6" t="s">
        <v>287</v>
      </c>
      <c r="I63" s="6" t="s">
        <v>288</v>
      </c>
      <c r="J63" s="6" t="s">
        <v>289</v>
      </c>
      <c r="K63" s="6" t="s">
        <v>8</v>
      </c>
      <c r="L63" s="6">
        <v>5</v>
      </c>
      <c r="M63" s="6">
        <v>-14.247474670400001</v>
      </c>
      <c r="N63" s="6">
        <v>-170.564514160199</v>
      </c>
      <c r="O63" s="6">
        <v>77</v>
      </c>
      <c r="P63" s="4">
        <v>50.2</v>
      </c>
      <c r="Q63" s="4">
        <v>-104.7</v>
      </c>
      <c r="R63" s="4" t="s">
        <v>1652</v>
      </c>
      <c r="S63" t="s">
        <v>82</v>
      </c>
      <c r="T63" t="s">
        <v>83</v>
      </c>
      <c r="U63">
        <v>47.801388000000003</v>
      </c>
      <c r="V63">
        <v>11.009444</v>
      </c>
      <c r="W63">
        <v>985</v>
      </c>
      <c r="X63" s="9" t="s">
        <v>2193</v>
      </c>
      <c r="Y63" s="9" t="s">
        <v>1990</v>
      </c>
      <c r="Z63" s="9">
        <v>35.337800000000001</v>
      </c>
      <c r="AA63" s="9">
        <v>25.6694</v>
      </c>
      <c r="AB63" s="9">
        <v>150</v>
      </c>
      <c r="AC63" s="13" t="s">
        <v>1944</v>
      </c>
      <c r="AD63" s="13" t="s">
        <v>1462</v>
      </c>
      <c r="AE63" s="13">
        <v>55.32</v>
      </c>
      <c r="AF63" s="13">
        <v>-3.2</v>
      </c>
      <c r="AG63" s="13">
        <v>242</v>
      </c>
    </row>
    <row r="64" spans="1:33">
      <c r="A64" s="2" t="s">
        <v>369</v>
      </c>
      <c r="B64" s="2" t="s">
        <v>2496</v>
      </c>
      <c r="C64" s="2" t="s">
        <v>3834</v>
      </c>
      <c r="D64">
        <v>37.976909999999997</v>
      </c>
      <c r="E64">
        <v>23.783629999999999</v>
      </c>
      <c r="F64">
        <v>212</v>
      </c>
      <c r="G64" s="6" t="s">
        <v>18</v>
      </c>
      <c r="H64" s="6" t="s">
        <v>19</v>
      </c>
      <c r="J64" s="6" t="s">
        <v>20</v>
      </c>
      <c r="K64" s="6" t="s">
        <v>8</v>
      </c>
      <c r="L64" s="6">
        <v>6</v>
      </c>
      <c r="M64" s="6">
        <v>47.054070000000003</v>
      </c>
      <c r="N64" s="6">
        <v>12.957940000000001</v>
      </c>
      <c r="O64" s="6">
        <v>3106</v>
      </c>
      <c r="P64" s="4">
        <v>50.2</v>
      </c>
      <c r="Q64" s="4">
        <v>-104.7</v>
      </c>
      <c r="R64" s="4" t="s">
        <v>1652</v>
      </c>
      <c r="S64" t="s">
        <v>1819</v>
      </c>
      <c r="T64" t="s">
        <v>1820</v>
      </c>
      <c r="U64">
        <v>54.1</v>
      </c>
      <c r="V64">
        <v>9.6666670000000003</v>
      </c>
      <c r="W64">
        <v>75</v>
      </c>
      <c r="X64" s="9" t="s">
        <v>54</v>
      </c>
      <c r="Y64" s="9" t="s">
        <v>52</v>
      </c>
      <c r="Z64" s="9">
        <v>49.88</v>
      </c>
      <c r="AA64" s="9">
        <v>-81.569999999999993</v>
      </c>
      <c r="AB64" s="9">
        <v>210</v>
      </c>
      <c r="AC64" s="13" t="s">
        <v>37</v>
      </c>
      <c r="AD64" s="13" t="s">
        <v>39</v>
      </c>
      <c r="AE64" s="13">
        <v>44.23</v>
      </c>
      <c r="AF64" s="13">
        <v>-79.78</v>
      </c>
      <c r="AG64" s="13">
        <v>253</v>
      </c>
    </row>
    <row r="65" spans="1:33">
      <c r="A65" s="2" t="s">
        <v>370</v>
      </c>
      <c r="B65" s="2" t="s">
        <v>2497</v>
      </c>
      <c r="C65" s="2" t="s">
        <v>1976</v>
      </c>
      <c r="D65">
        <v>55.792301178000002</v>
      </c>
      <c r="E65">
        <v>-3.2430999278999999</v>
      </c>
      <c r="F65">
        <v>267</v>
      </c>
      <c r="G65" s="6" t="s">
        <v>290</v>
      </c>
      <c r="H65" s="6" t="s">
        <v>291</v>
      </c>
      <c r="I65" s="6" t="s">
        <v>292</v>
      </c>
      <c r="J65" s="6" t="s">
        <v>293</v>
      </c>
      <c r="K65" s="6" t="s">
        <v>8</v>
      </c>
      <c r="L65" s="6">
        <v>7</v>
      </c>
      <c r="M65" s="6">
        <v>-89.996948242200006</v>
      </c>
      <c r="N65" s="6">
        <v>-24.7999992371</v>
      </c>
      <c r="O65" s="6">
        <v>2841</v>
      </c>
      <c r="P65" s="4">
        <v>40.630000000000003</v>
      </c>
      <c r="Q65" s="4">
        <v>17.95</v>
      </c>
      <c r="R65" s="4" t="s">
        <v>1650</v>
      </c>
      <c r="S65" t="s">
        <v>2034</v>
      </c>
      <c r="T65" t="s">
        <v>2035</v>
      </c>
      <c r="U65">
        <v>60.366999999999997</v>
      </c>
      <c r="V65">
        <v>11.071999999999999</v>
      </c>
      <c r="W65">
        <v>300</v>
      </c>
      <c r="X65" s="9" t="s">
        <v>1505</v>
      </c>
      <c r="Y65" s="9" t="s">
        <v>2194</v>
      </c>
      <c r="Z65" s="9">
        <v>32.647500000000001</v>
      </c>
      <c r="AA65" s="9">
        <v>-16.89208</v>
      </c>
      <c r="AB65" s="9">
        <v>58</v>
      </c>
      <c r="AC65" s="13" t="s">
        <v>2184</v>
      </c>
      <c r="AD65" s="13" t="s">
        <v>1656</v>
      </c>
      <c r="AE65" s="13">
        <v>-27.13</v>
      </c>
      <c r="AF65" s="13">
        <v>-109.45</v>
      </c>
      <c r="AG65" s="13">
        <v>50</v>
      </c>
    </row>
    <row r="66" spans="1:33">
      <c r="A66" s="2" t="s">
        <v>371</v>
      </c>
      <c r="B66" s="2" t="s">
        <v>2119</v>
      </c>
      <c r="C66" s="2" t="s">
        <v>2120</v>
      </c>
      <c r="D66">
        <v>17.75</v>
      </c>
      <c r="E66">
        <v>-64.75</v>
      </c>
      <c r="F66">
        <v>3</v>
      </c>
      <c r="G66" s="6" t="s">
        <v>102</v>
      </c>
      <c r="H66" s="6" t="s">
        <v>103</v>
      </c>
      <c r="I66" s="6" t="s">
        <v>104</v>
      </c>
      <c r="J66" s="6" t="s">
        <v>105</v>
      </c>
      <c r="K66" s="6" t="s">
        <v>8</v>
      </c>
      <c r="L66" s="6">
        <v>6</v>
      </c>
      <c r="M66" s="6">
        <v>72.580001831100006</v>
      </c>
      <c r="N66" s="6">
        <v>-38.479999542199899</v>
      </c>
      <c r="O66" s="6">
        <v>3238</v>
      </c>
      <c r="P66" s="4">
        <v>51.38</v>
      </c>
      <c r="Q66" s="4">
        <v>-0.78</v>
      </c>
      <c r="R66" s="4" t="s">
        <v>1649</v>
      </c>
      <c r="S66" t="s">
        <v>1734</v>
      </c>
      <c r="T66" t="s">
        <v>1735</v>
      </c>
      <c r="U66">
        <v>47.77</v>
      </c>
      <c r="V66">
        <v>16.766400000000001</v>
      </c>
      <c r="W66">
        <v>117</v>
      </c>
      <c r="X66" s="9" t="s">
        <v>218</v>
      </c>
      <c r="Y66" s="9" t="s">
        <v>216</v>
      </c>
      <c r="Z66" s="9">
        <v>36.072221999999996</v>
      </c>
      <c r="AA66" s="9">
        <v>14.218256</v>
      </c>
      <c r="AB66" s="9">
        <v>160</v>
      </c>
      <c r="AC66" s="13" t="s">
        <v>2186</v>
      </c>
      <c r="AD66" s="13" t="s">
        <v>2185</v>
      </c>
      <c r="AE66" s="13">
        <v>49.67</v>
      </c>
      <c r="AF66" s="13">
        <v>-93.72</v>
      </c>
      <c r="AG66" s="13">
        <v>369</v>
      </c>
    </row>
    <row r="67" spans="1:33">
      <c r="A67" s="2" t="s">
        <v>372</v>
      </c>
      <c r="B67" s="2" t="s">
        <v>1424</v>
      </c>
      <c r="C67" s="2" t="s">
        <v>2992</v>
      </c>
      <c r="D67">
        <v>52</v>
      </c>
      <c r="E67">
        <v>-4</v>
      </c>
      <c r="F67" t="s">
        <v>8256</v>
      </c>
      <c r="G67" s="6" t="s">
        <v>274</v>
      </c>
      <c r="H67" s="6" t="s">
        <v>275</v>
      </c>
      <c r="J67" s="6" t="s">
        <v>276</v>
      </c>
      <c r="K67" s="6" t="s">
        <v>4</v>
      </c>
      <c r="L67" s="6">
        <v>4</v>
      </c>
      <c r="M67" s="6">
        <v>43.734029999999898</v>
      </c>
      <c r="N67" s="6">
        <v>-96.623279999999895</v>
      </c>
      <c r="O67" s="6">
        <v>473</v>
      </c>
      <c r="P67" s="4">
        <v>52.47</v>
      </c>
      <c r="Q67" s="4">
        <v>13.43</v>
      </c>
      <c r="R67" s="4" t="s">
        <v>1444</v>
      </c>
      <c r="S67" t="s">
        <v>1921</v>
      </c>
      <c r="T67" t="s">
        <v>1922</v>
      </c>
      <c r="U67">
        <v>43.033610000000003</v>
      </c>
      <c r="V67">
        <v>-1.03528</v>
      </c>
      <c r="W67">
        <v>1300</v>
      </c>
      <c r="X67" s="9" t="s">
        <v>2195</v>
      </c>
      <c r="Y67" s="9" t="s">
        <v>2196</v>
      </c>
      <c r="Z67" s="9">
        <v>13.43</v>
      </c>
      <c r="AA67" s="9">
        <v>144.78</v>
      </c>
      <c r="AB67" s="9">
        <v>2</v>
      </c>
      <c r="AC67" s="13" t="s">
        <v>2188</v>
      </c>
      <c r="AD67" s="13" t="s">
        <v>2187</v>
      </c>
      <c r="AE67" s="13">
        <v>49.38</v>
      </c>
      <c r="AF67" s="13">
        <v>-126.55</v>
      </c>
      <c r="AG67" s="13">
        <v>39</v>
      </c>
    </row>
    <row r="68" spans="1:33">
      <c r="A68" s="2" t="s">
        <v>373</v>
      </c>
      <c r="B68" s="2" t="s">
        <v>1485</v>
      </c>
      <c r="C68" s="2" t="s">
        <v>3034</v>
      </c>
      <c r="D68">
        <v>47.029998779300001</v>
      </c>
      <c r="E68">
        <v>51.849998474099998</v>
      </c>
      <c r="F68">
        <v>-1</v>
      </c>
      <c r="G68" s="6" t="s">
        <v>182</v>
      </c>
      <c r="H68" s="6" t="s">
        <v>183</v>
      </c>
      <c r="J68" s="6" t="s">
        <v>184</v>
      </c>
      <c r="L68" s="6">
        <v>7</v>
      </c>
      <c r="M68" s="6">
        <v>-69.004999999999896</v>
      </c>
      <c r="N68" s="6">
        <v>39.590555555999899</v>
      </c>
      <c r="O68" s="6">
        <v>16</v>
      </c>
      <c r="P68" s="4">
        <v>-37.69</v>
      </c>
      <c r="Q68" s="4">
        <v>144.9</v>
      </c>
      <c r="R68" s="4" t="s">
        <v>1629</v>
      </c>
      <c r="S68" t="s">
        <v>2086</v>
      </c>
      <c r="T68" t="s">
        <v>2087</v>
      </c>
      <c r="U68">
        <v>45.566667000000002</v>
      </c>
      <c r="V68">
        <v>14.866667</v>
      </c>
      <c r="W68">
        <v>520</v>
      </c>
      <c r="X68" s="9" t="s">
        <v>2197</v>
      </c>
      <c r="Y68" s="9" t="s">
        <v>2198</v>
      </c>
      <c r="Z68" s="9">
        <v>36.049999999999997</v>
      </c>
      <c r="AA68" s="9">
        <v>14.18</v>
      </c>
      <c r="AB68" s="9">
        <v>30</v>
      </c>
      <c r="AC68" s="13" t="s">
        <v>2190</v>
      </c>
      <c r="AD68" s="13" t="s">
        <v>2189</v>
      </c>
      <c r="AE68" s="13">
        <v>51.67</v>
      </c>
      <c r="AF68" s="13">
        <v>-110.2</v>
      </c>
      <c r="AG68" s="13">
        <v>707</v>
      </c>
    </row>
    <row r="69" spans="1:33">
      <c r="A69" s="2" t="s">
        <v>374</v>
      </c>
      <c r="B69" s="2" t="s">
        <v>2121</v>
      </c>
      <c r="C69" s="2" t="s">
        <v>3648</v>
      </c>
      <c r="D69">
        <v>38.770000457800002</v>
      </c>
      <c r="E69">
        <v>-27.379999160800001</v>
      </c>
      <c r="F69">
        <v>40</v>
      </c>
      <c r="G69" s="6" t="s">
        <v>294</v>
      </c>
      <c r="H69" s="6" t="s">
        <v>295</v>
      </c>
      <c r="I69" s="6" t="s">
        <v>296</v>
      </c>
      <c r="J69" s="6" t="s">
        <v>297</v>
      </c>
      <c r="K69" s="6" t="s">
        <v>8</v>
      </c>
      <c r="L69" s="6">
        <v>4</v>
      </c>
      <c r="M69" s="6">
        <v>41.054100036599898</v>
      </c>
      <c r="N69" s="6">
        <v>-124.1510009766</v>
      </c>
      <c r="O69" s="6">
        <v>107</v>
      </c>
      <c r="P69" s="4">
        <v>71.319999999999993</v>
      </c>
      <c r="Q69" s="4">
        <v>-156.6</v>
      </c>
      <c r="R69" s="4" t="s">
        <v>253</v>
      </c>
      <c r="S69" t="s">
        <v>161</v>
      </c>
      <c r="T69" t="s">
        <v>162</v>
      </c>
      <c r="U69">
        <v>45.8</v>
      </c>
      <c r="V69">
        <v>8.6333330000000004</v>
      </c>
      <c r="W69">
        <v>209</v>
      </c>
      <c r="X69" s="9" t="s">
        <v>2199</v>
      </c>
      <c r="Y69" s="9" t="s">
        <v>2200</v>
      </c>
      <c r="Z69" s="9">
        <v>-12.248800279999999</v>
      </c>
      <c r="AA69" s="9">
        <v>131.0453033</v>
      </c>
      <c r="AB69" s="9">
        <v>25</v>
      </c>
      <c r="AC69" s="13" t="s">
        <v>45</v>
      </c>
      <c r="AD69" s="13" t="s">
        <v>47</v>
      </c>
      <c r="AE69" s="13">
        <v>54.350099999999998</v>
      </c>
      <c r="AF69" s="13">
        <v>-104.9834</v>
      </c>
      <c r="AG69" s="13">
        <v>492</v>
      </c>
    </row>
    <row r="70" spans="1:33">
      <c r="A70" s="2" t="s">
        <v>375</v>
      </c>
      <c r="B70" s="2" t="s">
        <v>2498</v>
      </c>
      <c r="C70" s="2" t="s">
        <v>3047</v>
      </c>
      <c r="D70">
        <v>47.991664886499997</v>
      </c>
      <c r="E70">
        <v>-55.816940307599999</v>
      </c>
      <c r="F70">
        <v>190</v>
      </c>
      <c r="G70" s="6" t="s">
        <v>246</v>
      </c>
      <c r="H70" s="6" t="s">
        <v>247</v>
      </c>
      <c r="I70" s="6" t="s">
        <v>248</v>
      </c>
      <c r="J70" s="6" t="s">
        <v>249</v>
      </c>
      <c r="K70" s="6" t="s">
        <v>4</v>
      </c>
      <c r="L70" s="6">
        <v>2</v>
      </c>
      <c r="M70" s="6">
        <v>71.586166381799899</v>
      </c>
      <c r="N70" s="6">
        <v>128.91882324220001</v>
      </c>
      <c r="O70" s="6">
        <v>8</v>
      </c>
      <c r="P70" s="4">
        <v>71.319999999999993</v>
      </c>
      <c r="Q70" s="4">
        <v>-156.6</v>
      </c>
      <c r="R70" s="4" t="s">
        <v>253</v>
      </c>
      <c r="S70" t="s">
        <v>2052</v>
      </c>
      <c r="T70" t="s">
        <v>2053</v>
      </c>
      <c r="U70">
        <v>68.933333000000005</v>
      </c>
      <c r="V70">
        <v>28.85</v>
      </c>
      <c r="W70">
        <v>118</v>
      </c>
      <c r="X70" s="9" t="s">
        <v>2201</v>
      </c>
      <c r="Y70" s="9" t="s">
        <v>2202</v>
      </c>
      <c r="Z70" s="9">
        <v>33.294179999999997</v>
      </c>
      <c r="AA70" s="9">
        <v>126.16306299999999</v>
      </c>
      <c r="AB70" s="9">
        <v>78</v>
      </c>
      <c r="AC70" s="13" t="s">
        <v>2192</v>
      </c>
      <c r="AD70" s="13" t="s">
        <v>2191</v>
      </c>
      <c r="AE70" s="13">
        <v>45.47</v>
      </c>
      <c r="AF70" s="13">
        <v>25.3</v>
      </c>
      <c r="AG70" s="13">
        <v>1383.5</v>
      </c>
    </row>
    <row r="71" spans="1:33">
      <c r="A71" s="2" t="s">
        <v>376</v>
      </c>
      <c r="B71" s="2" t="s">
        <v>1682</v>
      </c>
      <c r="C71" s="2" t="s">
        <v>3145</v>
      </c>
      <c r="D71">
        <v>-6.4000000954000003</v>
      </c>
      <c r="E71">
        <v>107.4000015259</v>
      </c>
      <c r="F71" t="s">
        <v>8256</v>
      </c>
      <c r="G71" s="6" t="s">
        <v>185</v>
      </c>
      <c r="H71" s="6" t="s">
        <v>186</v>
      </c>
      <c r="J71" s="6" t="s">
        <v>187</v>
      </c>
      <c r="L71" s="6">
        <v>2</v>
      </c>
      <c r="M71" s="6">
        <v>36.0580555559999</v>
      </c>
      <c r="N71" s="6">
        <v>140.125833333</v>
      </c>
      <c r="O71" s="6">
        <v>25.1999999999999</v>
      </c>
      <c r="P71" s="4">
        <v>46.92</v>
      </c>
      <c r="Q71" s="4">
        <v>142.69999999999999</v>
      </c>
      <c r="R71" s="4" t="s">
        <v>1654</v>
      </c>
      <c r="S71" t="s">
        <v>2040</v>
      </c>
      <c r="T71" t="s">
        <v>2041</v>
      </c>
      <c r="U71">
        <v>51.816667000000002</v>
      </c>
      <c r="V71">
        <v>21.983332999999998</v>
      </c>
      <c r="W71">
        <v>180</v>
      </c>
      <c r="X71" s="9" t="s">
        <v>2203</v>
      </c>
      <c r="Y71" s="9" t="s">
        <v>2204</v>
      </c>
      <c r="Z71" s="9">
        <v>24.061</v>
      </c>
      <c r="AA71" s="9">
        <v>123.809</v>
      </c>
      <c r="AB71" s="9">
        <v>10.8</v>
      </c>
      <c r="AC71" s="13" t="s">
        <v>1990</v>
      </c>
      <c r="AD71" s="13" t="s">
        <v>2193</v>
      </c>
      <c r="AE71" s="13">
        <v>35.337800000000001</v>
      </c>
      <c r="AF71" s="13">
        <v>25.6694</v>
      </c>
      <c r="AG71" s="13">
        <v>150</v>
      </c>
    </row>
    <row r="72" spans="1:33">
      <c r="A72" s="2" t="s">
        <v>377</v>
      </c>
      <c r="B72" s="2" t="s">
        <v>2499</v>
      </c>
      <c r="C72" s="2" t="s">
        <v>3040</v>
      </c>
      <c r="D72">
        <v>50.919998168900001</v>
      </c>
      <c r="E72">
        <v>5.0000000699999998E-2</v>
      </c>
      <c r="F72">
        <v>10</v>
      </c>
      <c r="G72" s="6" t="s">
        <v>71</v>
      </c>
      <c r="H72" s="6" t="s">
        <v>72</v>
      </c>
      <c r="I72" s="6" t="s">
        <v>73</v>
      </c>
      <c r="J72" s="6" t="s">
        <v>74</v>
      </c>
      <c r="K72" s="6" t="s">
        <v>4</v>
      </c>
      <c r="L72" s="6">
        <v>3</v>
      </c>
      <c r="M72" s="6">
        <v>-30.172540000000001</v>
      </c>
      <c r="N72" s="6">
        <v>-70.799229999999895</v>
      </c>
      <c r="O72" s="6">
        <v>2220</v>
      </c>
      <c r="P72" s="4">
        <v>-34.590000000000003</v>
      </c>
      <c r="Q72" s="4">
        <v>-58.48</v>
      </c>
      <c r="R72" s="4" t="s">
        <v>1452</v>
      </c>
      <c r="S72" t="s">
        <v>2026</v>
      </c>
      <c r="T72" t="s">
        <v>2027</v>
      </c>
      <c r="U72">
        <v>59.433332999999998</v>
      </c>
      <c r="V72">
        <v>10.6</v>
      </c>
      <c r="W72">
        <v>5</v>
      </c>
      <c r="X72" s="9" t="s">
        <v>142</v>
      </c>
      <c r="Y72" s="9" t="s">
        <v>2205</v>
      </c>
      <c r="Z72" s="9">
        <v>-75.569999999999993</v>
      </c>
      <c r="AA72" s="9">
        <v>-26.5</v>
      </c>
      <c r="AB72" s="9">
        <v>33</v>
      </c>
      <c r="AC72" s="13" t="s">
        <v>52</v>
      </c>
      <c r="AD72" s="13" t="s">
        <v>54</v>
      </c>
      <c r="AE72" s="13">
        <v>49.88</v>
      </c>
      <c r="AF72" s="13">
        <v>-81.569999999999993</v>
      </c>
      <c r="AG72" s="13">
        <v>210</v>
      </c>
    </row>
    <row r="73" spans="1:33">
      <c r="A73" s="2" t="s">
        <v>378</v>
      </c>
      <c r="B73" s="2" t="s">
        <v>2123</v>
      </c>
      <c r="C73" s="2" t="s">
        <v>2124</v>
      </c>
      <c r="D73">
        <v>55.5</v>
      </c>
      <c r="E73">
        <v>16.670000076299999</v>
      </c>
      <c r="F73">
        <v>7</v>
      </c>
      <c r="G73" s="6" t="s">
        <v>59</v>
      </c>
      <c r="H73" s="6" t="s">
        <v>60</v>
      </c>
      <c r="I73" s="6" t="s">
        <v>61</v>
      </c>
      <c r="J73" s="6" t="s">
        <v>62</v>
      </c>
      <c r="K73" s="6" t="s">
        <v>4</v>
      </c>
      <c r="L73" s="6">
        <v>4</v>
      </c>
      <c r="M73" s="6">
        <v>43.783332824699897</v>
      </c>
      <c r="N73" s="6">
        <v>-79.466667175300003</v>
      </c>
      <c r="O73" s="6">
        <v>198</v>
      </c>
      <c r="P73" s="4">
        <v>30.36</v>
      </c>
      <c r="Q73" s="4">
        <v>-91.17</v>
      </c>
      <c r="R73" s="4" t="s">
        <v>1681</v>
      </c>
      <c r="S73" t="s">
        <v>1780</v>
      </c>
      <c r="T73" t="s">
        <v>1781</v>
      </c>
      <c r="U73">
        <v>46.547499999999999</v>
      </c>
      <c r="V73">
        <v>7.9850000000000003</v>
      </c>
      <c r="W73">
        <v>3578</v>
      </c>
      <c r="X73" s="9" t="s">
        <v>1617</v>
      </c>
      <c r="Y73" s="9" t="s">
        <v>2206</v>
      </c>
      <c r="Z73" s="9">
        <v>22.209499999999998</v>
      </c>
      <c r="AA73" s="9">
        <v>114.25790000000001</v>
      </c>
      <c r="AB73" s="9">
        <v>60</v>
      </c>
      <c r="AC73" s="13" t="s">
        <v>2194</v>
      </c>
      <c r="AD73" s="13" t="s">
        <v>1505</v>
      </c>
      <c r="AE73" s="13">
        <v>32.65</v>
      </c>
      <c r="AF73" s="13">
        <v>-16.88</v>
      </c>
      <c r="AG73" s="13">
        <v>58</v>
      </c>
    </row>
    <row r="74" spans="1:33">
      <c r="A74" s="2" t="s">
        <v>379</v>
      </c>
      <c r="B74" s="2" t="s">
        <v>2500</v>
      </c>
      <c r="C74" s="2" t="s">
        <v>1888</v>
      </c>
      <c r="D74">
        <v>38.472969999999997</v>
      </c>
      <c r="E74">
        <v>-6.9235220000000002</v>
      </c>
      <c r="F74">
        <v>393</v>
      </c>
      <c r="G74" s="6" t="s">
        <v>5</v>
      </c>
      <c r="H74" s="6" t="s">
        <v>6</v>
      </c>
      <c r="J74" s="6" t="s">
        <v>7</v>
      </c>
      <c r="K74" s="6" t="s">
        <v>8</v>
      </c>
      <c r="L74" s="6">
        <v>3</v>
      </c>
      <c r="M74" s="6">
        <v>-54.848464965799899</v>
      </c>
      <c r="N74" s="6">
        <v>-68.310691833500002</v>
      </c>
      <c r="O74" s="6">
        <v>18</v>
      </c>
      <c r="P74" s="4">
        <v>44.53</v>
      </c>
      <c r="Q74" s="4">
        <v>-72.86</v>
      </c>
      <c r="R74" s="4" t="s">
        <v>1678</v>
      </c>
      <c r="S74" t="s">
        <v>2020</v>
      </c>
      <c r="T74" t="s">
        <v>2021</v>
      </c>
      <c r="U74">
        <v>62.783332999999999</v>
      </c>
      <c r="V74">
        <v>8.8833330000000004</v>
      </c>
      <c r="W74">
        <v>210</v>
      </c>
      <c r="X74" s="9" t="s">
        <v>85</v>
      </c>
      <c r="Y74" s="9" t="s">
        <v>83</v>
      </c>
      <c r="Z74" s="9">
        <v>47.801388000000003</v>
      </c>
      <c r="AA74" s="9">
        <v>11.009444</v>
      </c>
      <c r="AB74" s="9">
        <v>985</v>
      </c>
      <c r="AC74" s="13" t="s">
        <v>216</v>
      </c>
      <c r="AD74" s="13" t="s">
        <v>218</v>
      </c>
      <c r="AE74" s="13">
        <v>36.07</v>
      </c>
      <c r="AF74" s="13">
        <v>14.22</v>
      </c>
      <c r="AG74" s="13">
        <v>160</v>
      </c>
    </row>
    <row r="75" spans="1:33">
      <c r="A75" s="2" t="s">
        <v>380</v>
      </c>
      <c r="B75" s="2" t="s">
        <v>1478</v>
      </c>
      <c r="C75" s="2" t="s">
        <v>3045</v>
      </c>
      <c r="D75">
        <v>-22.347000000000001</v>
      </c>
      <c r="E75">
        <v>-49.027000000000001</v>
      </c>
      <c r="F75">
        <v>300</v>
      </c>
      <c r="G75" s="6" t="s">
        <v>40</v>
      </c>
      <c r="H75" s="6" t="s">
        <v>41</v>
      </c>
      <c r="I75" s="6" t="s">
        <v>42</v>
      </c>
      <c r="J75" s="6" t="s">
        <v>43</v>
      </c>
      <c r="K75" s="6" t="s">
        <v>4</v>
      </c>
      <c r="L75" s="6">
        <v>4</v>
      </c>
      <c r="M75" s="6">
        <v>50.059299469000003</v>
      </c>
      <c r="N75" s="6">
        <v>-122.9576034546</v>
      </c>
      <c r="O75" s="6">
        <v>2182</v>
      </c>
      <c r="P75" s="4">
        <v>-80.03</v>
      </c>
      <c r="Q75" s="4">
        <v>-119.52</v>
      </c>
      <c r="R75" s="4" t="s">
        <v>1406</v>
      </c>
      <c r="S75" t="s">
        <v>2032</v>
      </c>
      <c r="T75" t="s">
        <v>2033</v>
      </c>
      <c r="U75">
        <v>69.466667000000001</v>
      </c>
      <c r="V75">
        <v>25.216667000000001</v>
      </c>
      <c r="W75">
        <v>333</v>
      </c>
      <c r="X75" s="9" t="s">
        <v>2207</v>
      </c>
      <c r="Y75" s="9" t="s">
        <v>2208</v>
      </c>
      <c r="Z75" s="9">
        <v>46.95</v>
      </c>
      <c r="AA75" s="9">
        <v>16.649999999999999</v>
      </c>
      <c r="AB75" s="9">
        <v>248</v>
      </c>
      <c r="AC75" s="13" t="s">
        <v>2196</v>
      </c>
      <c r="AD75" s="13" t="s">
        <v>2195</v>
      </c>
      <c r="AE75" s="13">
        <v>13.43</v>
      </c>
      <c r="AF75" s="13">
        <v>144.78</v>
      </c>
      <c r="AG75" s="13">
        <v>2</v>
      </c>
    </row>
    <row r="76" spans="1:33">
      <c r="A76" s="2" t="s">
        <v>381</v>
      </c>
      <c r="B76" s="2" t="s">
        <v>1695</v>
      </c>
      <c r="C76" s="2" t="s">
        <v>3061</v>
      </c>
      <c r="D76">
        <v>29.302200317400001</v>
      </c>
      <c r="E76">
        <v>-103.17720031739999</v>
      </c>
      <c r="F76">
        <v>1052</v>
      </c>
      <c r="G76" s="6" t="s">
        <v>298</v>
      </c>
      <c r="H76" s="6" t="s">
        <v>299</v>
      </c>
      <c r="I76" s="6" t="s">
        <v>300</v>
      </c>
      <c r="J76" s="6" t="s">
        <v>301</v>
      </c>
      <c r="K76" s="6" t="s">
        <v>4</v>
      </c>
      <c r="L76" s="6">
        <v>4</v>
      </c>
      <c r="M76" s="6">
        <v>31.314900000000002</v>
      </c>
      <c r="N76" s="6">
        <v>-97.326899999999895</v>
      </c>
      <c r="O76" s="6">
        <v>251</v>
      </c>
      <c r="P76" s="4">
        <v>-4.28</v>
      </c>
      <c r="Q76" s="4">
        <v>15.25</v>
      </c>
      <c r="R76" s="4" t="s">
        <v>1449</v>
      </c>
      <c r="S76" t="s">
        <v>1849</v>
      </c>
      <c r="T76" t="s">
        <v>1850</v>
      </c>
      <c r="U76">
        <v>54.746389999999998</v>
      </c>
      <c r="V76">
        <v>10.73639</v>
      </c>
      <c r="W76">
        <v>10</v>
      </c>
      <c r="X76" s="9" t="s">
        <v>2209</v>
      </c>
      <c r="Y76" s="9" t="s">
        <v>2210</v>
      </c>
      <c r="Z76" s="9">
        <v>63.4</v>
      </c>
      <c r="AA76" s="9">
        <v>-20.28</v>
      </c>
      <c r="AB76" s="9">
        <v>100</v>
      </c>
      <c r="AC76" s="13" t="s">
        <v>2198</v>
      </c>
      <c r="AD76" s="13" t="s">
        <v>2197</v>
      </c>
      <c r="AE76" s="13">
        <v>36.049999999999997</v>
      </c>
      <c r="AF76" s="13">
        <v>14.18</v>
      </c>
      <c r="AG76" s="13">
        <v>30</v>
      </c>
    </row>
    <row r="77" spans="1:33">
      <c r="A77" s="2" t="s">
        <v>382</v>
      </c>
      <c r="B77" s="2" t="s">
        <v>1524</v>
      </c>
      <c r="C77" s="2" t="s">
        <v>3092</v>
      </c>
      <c r="D77">
        <v>-27.4166660309</v>
      </c>
      <c r="E77">
        <v>153.08332824710001</v>
      </c>
      <c r="F77">
        <v>3</v>
      </c>
      <c r="G77" s="6" t="s">
        <v>200</v>
      </c>
      <c r="H77" s="6" t="s">
        <v>201</v>
      </c>
      <c r="J77" s="6" t="s">
        <v>202</v>
      </c>
      <c r="K77" s="6" t="s">
        <v>4</v>
      </c>
      <c r="L77" s="6">
        <v>2</v>
      </c>
      <c r="M77" s="6">
        <v>24.466940999999899</v>
      </c>
      <c r="N77" s="6">
        <v>123.01087200000001</v>
      </c>
      <c r="O77" s="6">
        <v>30</v>
      </c>
      <c r="P77" s="4">
        <v>33.57</v>
      </c>
      <c r="Q77" s="4">
        <v>-7.2</v>
      </c>
      <c r="R77" s="4" t="s">
        <v>1466</v>
      </c>
      <c r="S77" t="s">
        <v>2008</v>
      </c>
      <c r="T77" t="s">
        <v>2009</v>
      </c>
      <c r="U77">
        <v>53.333888999999999</v>
      </c>
      <c r="V77">
        <v>6.2772220000000001</v>
      </c>
      <c r="W77">
        <v>1</v>
      </c>
      <c r="X77" s="9" t="s">
        <v>2211</v>
      </c>
      <c r="Y77" s="9" t="s">
        <v>2087</v>
      </c>
      <c r="Z77" s="9">
        <v>45.57</v>
      </c>
      <c r="AA77" s="9">
        <v>14.87</v>
      </c>
      <c r="AB77" s="9">
        <v>520</v>
      </c>
      <c r="AC77" s="13" t="s">
        <v>2200</v>
      </c>
      <c r="AD77" s="13" t="s">
        <v>2199</v>
      </c>
      <c r="AE77" s="13">
        <v>-12.24880027771</v>
      </c>
      <c r="AF77" s="13">
        <v>131.04530334472699</v>
      </c>
      <c r="AG77" s="13">
        <v>25</v>
      </c>
    </row>
    <row r="78" spans="1:33">
      <c r="A78" s="2" t="s">
        <v>383</v>
      </c>
      <c r="B78" s="2" t="s">
        <v>2501</v>
      </c>
      <c r="C78" s="2" t="s">
        <v>3036</v>
      </c>
      <c r="D78">
        <v>14.699999809299999</v>
      </c>
      <c r="E78">
        <v>-16.466669082599999</v>
      </c>
      <c r="F78">
        <v>17</v>
      </c>
      <c r="G78" s="6" t="s">
        <v>203</v>
      </c>
      <c r="H78" s="6" t="s">
        <v>204</v>
      </c>
      <c r="I78" s="6" t="s">
        <v>205</v>
      </c>
      <c r="J78" s="6" t="s">
        <v>206</v>
      </c>
      <c r="K78" s="6" t="s">
        <v>4</v>
      </c>
      <c r="L78" s="6">
        <v>2</v>
      </c>
      <c r="M78" s="6">
        <v>24.4666671753</v>
      </c>
      <c r="N78" s="6">
        <v>123.016670227099</v>
      </c>
      <c r="O78" s="6">
        <v>30</v>
      </c>
      <c r="P78" s="4">
        <v>39.25</v>
      </c>
      <c r="Q78" s="4">
        <v>9.0500000000000007</v>
      </c>
      <c r="R78" s="4" t="s">
        <v>1468</v>
      </c>
      <c r="S78" t="s">
        <v>1795</v>
      </c>
      <c r="T78" t="s">
        <v>1796</v>
      </c>
      <c r="U78">
        <v>49.573390000000003</v>
      </c>
      <c r="V78">
        <v>15.08028</v>
      </c>
      <c r="W78">
        <v>535</v>
      </c>
      <c r="X78" s="9" t="s">
        <v>1517</v>
      </c>
      <c r="Y78" s="9" t="s">
        <v>2212</v>
      </c>
      <c r="Z78" s="9">
        <v>42.62</v>
      </c>
      <c r="AA78" s="9">
        <v>76.98</v>
      </c>
      <c r="AB78" s="9">
        <v>1640</v>
      </c>
      <c r="AC78" s="13" t="s">
        <v>2202</v>
      </c>
      <c r="AD78" s="13" t="s">
        <v>2201</v>
      </c>
      <c r="AE78" s="13">
        <v>33.28</v>
      </c>
      <c r="AF78" s="13">
        <v>126.17</v>
      </c>
      <c r="AG78" s="13">
        <v>72</v>
      </c>
    </row>
    <row r="79" spans="1:33">
      <c r="A79" s="2" t="s">
        <v>384</v>
      </c>
      <c r="B79" s="2" t="s">
        <v>2502</v>
      </c>
      <c r="C79" s="2" t="s">
        <v>3050</v>
      </c>
      <c r="D79">
        <v>62.797933999999998</v>
      </c>
      <c r="E79">
        <v>-115.918255</v>
      </c>
      <c r="F79">
        <v>184</v>
      </c>
      <c r="G79" s="6" t="s">
        <v>225</v>
      </c>
      <c r="H79" s="6" t="s">
        <v>226</v>
      </c>
      <c r="I79" s="6" t="s">
        <v>227</v>
      </c>
      <c r="J79" s="6" t="s">
        <v>228</v>
      </c>
      <c r="K79" s="6" t="s">
        <v>8</v>
      </c>
      <c r="L79" s="6">
        <v>6</v>
      </c>
      <c r="M79" s="6">
        <v>78.906666999999899</v>
      </c>
      <c r="N79" s="6">
        <v>11.8883329999999</v>
      </c>
      <c r="O79" s="6">
        <v>474</v>
      </c>
      <c r="P79" s="4">
        <v>30.08</v>
      </c>
      <c r="Q79" s="4">
        <v>31.28</v>
      </c>
      <c r="R79" s="4" t="s">
        <v>110</v>
      </c>
      <c r="S79" t="s">
        <v>2092</v>
      </c>
      <c r="T79" t="s">
        <v>2093</v>
      </c>
      <c r="U79">
        <v>46.127249999999997</v>
      </c>
      <c r="V79">
        <v>15.108639999999999</v>
      </c>
      <c r="W79">
        <v>600</v>
      </c>
      <c r="X79" s="9" t="s">
        <v>2213</v>
      </c>
      <c r="Y79" s="9" t="s">
        <v>2214</v>
      </c>
      <c r="Z79" s="9">
        <v>35.35</v>
      </c>
      <c r="AA79" s="9">
        <v>-77.38</v>
      </c>
      <c r="AB79" s="9">
        <v>505</v>
      </c>
      <c r="AC79" s="13" t="s">
        <v>2204</v>
      </c>
      <c r="AD79" s="13" t="s">
        <v>2203</v>
      </c>
      <c r="AE79" s="13">
        <v>24.061</v>
      </c>
      <c r="AF79" s="13">
        <v>123.809</v>
      </c>
      <c r="AG79" s="13">
        <v>10.8</v>
      </c>
    </row>
    <row r="80" spans="1:33">
      <c r="A80" s="2" t="s">
        <v>385</v>
      </c>
      <c r="B80" s="2" t="s">
        <v>2503</v>
      </c>
      <c r="C80" s="2" t="s">
        <v>3046</v>
      </c>
      <c r="D80">
        <v>47.988334655800003</v>
      </c>
      <c r="E80">
        <v>-55.818889617899998</v>
      </c>
      <c r="F80">
        <v>190</v>
      </c>
      <c r="G80" s="6" t="s">
        <v>90</v>
      </c>
      <c r="H80" s="6" t="s">
        <v>91</v>
      </c>
      <c r="I80" s="6" t="s">
        <v>92</v>
      </c>
      <c r="J80" s="6" t="s">
        <v>93</v>
      </c>
      <c r="K80" s="6" t="s">
        <v>8</v>
      </c>
      <c r="L80" s="6">
        <v>6</v>
      </c>
      <c r="M80" s="6">
        <v>47.4164999999999</v>
      </c>
      <c r="N80" s="6">
        <v>10.97964</v>
      </c>
      <c r="O80" s="6">
        <v>2671</v>
      </c>
      <c r="P80" s="4">
        <v>38.46</v>
      </c>
      <c r="Q80" s="4">
        <v>-109.8</v>
      </c>
      <c r="R80" s="4" t="s">
        <v>1464</v>
      </c>
      <c r="S80" t="s">
        <v>153</v>
      </c>
      <c r="T80" t="s">
        <v>154</v>
      </c>
      <c r="U80">
        <v>46.966667000000001</v>
      </c>
      <c r="V80">
        <v>19.583333</v>
      </c>
      <c r="W80">
        <v>125</v>
      </c>
      <c r="X80" s="9" t="s">
        <v>119</v>
      </c>
      <c r="Y80" s="9" t="s">
        <v>118</v>
      </c>
      <c r="Z80" s="9">
        <v>28.3091361</v>
      </c>
      <c r="AA80" s="9">
        <v>-16.499208299999999</v>
      </c>
      <c r="AB80" s="9">
        <v>2367</v>
      </c>
      <c r="AC80" s="13" t="s">
        <v>2205</v>
      </c>
      <c r="AD80" s="13" t="s">
        <v>142</v>
      </c>
      <c r="AE80" s="13">
        <v>-75.569999999999993</v>
      </c>
      <c r="AF80" s="13">
        <v>-26.5</v>
      </c>
      <c r="AG80" s="13">
        <v>33</v>
      </c>
    </row>
    <row r="81" spans="1:33">
      <c r="A81" s="2" t="s">
        <v>386</v>
      </c>
      <c r="B81" s="2" t="s">
        <v>2504</v>
      </c>
      <c r="C81" s="2" t="s">
        <v>3153</v>
      </c>
      <c r="D81">
        <v>31.629999160800001</v>
      </c>
      <c r="E81">
        <v>-2.25</v>
      </c>
      <c r="F81">
        <v>806</v>
      </c>
      <c r="G81" s="6" t="s">
        <v>94</v>
      </c>
      <c r="H81" s="6" t="s">
        <v>95</v>
      </c>
      <c r="I81" s="6" t="s">
        <v>96</v>
      </c>
      <c r="J81" s="6" t="s">
        <v>97</v>
      </c>
      <c r="K81" s="6" t="s">
        <v>8</v>
      </c>
      <c r="L81" s="6">
        <v>6</v>
      </c>
      <c r="M81" s="6">
        <v>47.421075000000002</v>
      </c>
      <c r="N81" s="6">
        <v>10.985896</v>
      </c>
      <c r="O81" s="6">
        <v>2962</v>
      </c>
      <c r="P81" s="4">
        <v>46.87</v>
      </c>
      <c r="Q81" s="4">
        <v>-68.010000000000005</v>
      </c>
      <c r="R81" s="4" t="s">
        <v>1381</v>
      </c>
      <c r="S81" t="s">
        <v>1799</v>
      </c>
      <c r="T81" t="s">
        <v>1800</v>
      </c>
      <c r="U81">
        <v>49.583329999999997</v>
      </c>
      <c r="V81">
        <v>15.08333</v>
      </c>
      <c r="W81">
        <v>534</v>
      </c>
      <c r="X81" s="9" t="s">
        <v>1474</v>
      </c>
      <c r="Y81" s="9" t="s">
        <v>1781</v>
      </c>
      <c r="Z81" s="9">
        <v>46.547499999999999</v>
      </c>
      <c r="AA81" s="9">
        <v>7.9850000000000003</v>
      </c>
      <c r="AB81" s="9">
        <v>3580</v>
      </c>
      <c r="AC81" s="13" t="s">
        <v>2398</v>
      </c>
      <c r="AD81" s="13" t="s">
        <v>2399</v>
      </c>
      <c r="AE81" s="13">
        <v>42.9</v>
      </c>
      <c r="AF81" s="13">
        <v>-72.3</v>
      </c>
      <c r="AG81" s="13">
        <v>340</v>
      </c>
    </row>
    <row r="82" spans="1:33">
      <c r="A82" s="2" t="s">
        <v>387</v>
      </c>
      <c r="B82" s="2" t="s">
        <v>1392</v>
      </c>
      <c r="C82" s="2" t="s">
        <v>3049</v>
      </c>
      <c r="D82">
        <v>42.450000762899997</v>
      </c>
      <c r="E82">
        <v>-71.269996643100001</v>
      </c>
      <c r="F82">
        <v>80</v>
      </c>
      <c r="G82" s="6" t="s">
        <v>240</v>
      </c>
      <c r="H82" s="6" t="s">
        <v>241</v>
      </c>
      <c r="J82" s="6" t="s">
        <v>2439</v>
      </c>
      <c r="L82" s="6">
        <v>6</v>
      </c>
      <c r="M82" s="6">
        <v>38.467555555555499</v>
      </c>
      <c r="N82" s="6">
        <v>-28.401722222222201</v>
      </c>
      <c r="O82" s="6">
        <v>2225</v>
      </c>
      <c r="P82" s="4">
        <v>50.22</v>
      </c>
      <c r="Q82" s="4">
        <v>-5.32</v>
      </c>
      <c r="R82" s="4" t="s">
        <v>1450</v>
      </c>
      <c r="S82" t="s">
        <v>2090</v>
      </c>
      <c r="T82" t="s">
        <v>2091</v>
      </c>
      <c r="U82">
        <v>46.297750000000001</v>
      </c>
      <c r="V82">
        <v>14.533580000000001</v>
      </c>
      <c r="W82">
        <v>1740</v>
      </c>
      <c r="X82" s="9" t="s">
        <v>1667</v>
      </c>
      <c r="Y82" s="9" t="s">
        <v>2215</v>
      </c>
      <c r="Z82" s="9">
        <v>4.97</v>
      </c>
      <c r="AA82" s="9">
        <v>73.47</v>
      </c>
      <c r="AB82" s="9">
        <v>1</v>
      </c>
      <c r="AC82" s="13" t="s">
        <v>2400</v>
      </c>
      <c r="AD82" s="13" t="s">
        <v>2401</v>
      </c>
      <c r="AE82" s="13">
        <v>48.25</v>
      </c>
      <c r="AF82" s="13">
        <v>16.37</v>
      </c>
      <c r="AG82" s="13">
        <v>202</v>
      </c>
    </row>
    <row r="83" spans="1:33">
      <c r="A83" s="2" t="s">
        <v>388</v>
      </c>
      <c r="B83" s="2" t="s">
        <v>2125</v>
      </c>
      <c r="C83" s="2" t="s">
        <v>2126</v>
      </c>
      <c r="D83">
        <v>38.020000457800002</v>
      </c>
      <c r="E83">
        <v>-7.8699998856000004</v>
      </c>
      <c r="F83">
        <v>246</v>
      </c>
      <c r="G83" s="6" t="s">
        <v>258</v>
      </c>
      <c r="H83" s="6" t="s">
        <v>259</v>
      </c>
      <c r="K83" s="6" t="s">
        <v>4</v>
      </c>
      <c r="L83" s="6">
        <v>4</v>
      </c>
      <c r="M83" s="6">
        <v>40.049999999999898</v>
      </c>
      <c r="N83" s="6">
        <v>-105.004</v>
      </c>
      <c r="O83" s="6">
        <v>1584</v>
      </c>
      <c r="P83" s="4">
        <v>50.22</v>
      </c>
      <c r="Q83" s="4">
        <v>-5.32</v>
      </c>
      <c r="R83" s="4" t="s">
        <v>1450</v>
      </c>
      <c r="S83" t="s">
        <v>1869</v>
      </c>
      <c r="T83" t="s">
        <v>1870</v>
      </c>
      <c r="U83">
        <v>37.200000000000003</v>
      </c>
      <c r="V83">
        <v>-3.6</v>
      </c>
      <c r="W83">
        <v>720</v>
      </c>
      <c r="X83" s="9" t="s">
        <v>2216</v>
      </c>
      <c r="Y83" s="9" t="s">
        <v>2217</v>
      </c>
      <c r="Z83" s="9">
        <v>44.433610000000002</v>
      </c>
      <c r="AA83" s="9">
        <v>-65.205830000000006</v>
      </c>
      <c r="AB83" s="9">
        <v>127</v>
      </c>
      <c r="AC83" s="13" t="s">
        <v>2206</v>
      </c>
      <c r="AD83" s="13" t="s">
        <v>1617</v>
      </c>
      <c r="AE83" s="13">
        <v>22.209499999999998</v>
      </c>
      <c r="AF83" s="13">
        <v>114.25790000000001</v>
      </c>
      <c r="AG83" s="13">
        <v>60</v>
      </c>
    </row>
    <row r="84" spans="1:33">
      <c r="A84" s="2" t="s">
        <v>389</v>
      </c>
      <c r="B84" s="2" t="s">
        <v>1395</v>
      </c>
      <c r="C84" s="2" t="s">
        <v>3054</v>
      </c>
      <c r="D84">
        <v>39.020000457800002</v>
      </c>
      <c r="E84">
        <v>-76.949996948199995</v>
      </c>
      <c r="F84">
        <v>34</v>
      </c>
      <c r="G84" s="6" t="s">
        <v>260</v>
      </c>
      <c r="H84" s="6" t="s">
        <v>261</v>
      </c>
      <c r="K84" s="6" t="s">
        <v>4</v>
      </c>
      <c r="L84" s="6">
        <v>4</v>
      </c>
      <c r="M84" s="6">
        <v>40.730899999999899</v>
      </c>
      <c r="N84" s="6">
        <v>-122.9419</v>
      </c>
      <c r="O84" s="6">
        <v>613</v>
      </c>
      <c r="P84" s="4">
        <v>-23.5</v>
      </c>
      <c r="Q84" s="4">
        <v>-46.2</v>
      </c>
      <c r="R84" s="4" t="s">
        <v>1562</v>
      </c>
      <c r="S84" t="s">
        <v>1933</v>
      </c>
      <c r="T84" t="s">
        <v>1934</v>
      </c>
      <c r="U84">
        <v>48.633333</v>
      </c>
      <c r="V84">
        <v>-0.45</v>
      </c>
      <c r="W84">
        <v>309</v>
      </c>
      <c r="X84" s="9" t="s">
        <v>2218</v>
      </c>
      <c r="Y84" s="9" t="s">
        <v>2219</v>
      </c>
      <c r="Z84" s="9">
        <v>25.67</v>
      </c>
      <c r="AA84" s="9">
        <v>-80.2</v>
      </c>
      <c r="AB84" s="9">
        <v>3</v>
      </c>
      <c r="AC84" s="13" t="s">
        <v>2414</v>
      </c>
      <c r="AD84" s="13" t="s">
        <v>1616</v>
      </c>
      <c r="AE84" s="13">
        <v>22.312000000000001</v>
      </c>
      <c r="AF84" s="13">
        <v>114.173</v>
      </c>
      <c r="AG84" s="13">
        <v>65</v>
      </c>
    </row>
    <row r="85" spans="1:33">
      <c r="A85" s="2" t="s">
        <v>390</v>
      </c>
      <c r="B85" s="2" t="s">
        <v>2505</v>
      </c>
      <c r="C85" s="2" t="s">
        <v>3088</v>
      </c>
      <c r="D85">
        <v>53.106998443599998</v>
      </c>
      <c r="E85">
        <v>8.8940000533999992</v>
      </c>
      <c r="F85">
        <v>27</v>
      </c>
      <c r="G85" s="6" t="s">
        <v>67</v>
      </c>
      <c r="H85" s="6" t="s">
        <v>68</v>
      </c>
      <c r="L85" s="6">
        <v>6</v>
      </c>
      <c r="M85" s="6">
        <v>47.377586000000001</v>
      </c>
      <c r="N85" s="6">
        <v>8.5304190000000002</v>
      </c>
      <c r="O85" s="6">
        <v>409</v>
      </c>
      <c r="P85" s="4">
        <v>19.48</v>
      </c>
      <c r="Q85" s="4">
        <v>-99.72</v>
      </c>
      <c r="R85" s="4" t="s">
        <v>1508</v>
      </c>
      <c r="S85" t="s">
        <v>1927</v>
      </c>
      <c r="T85" t="s">
        <v>1928</v>
      </c>
      <c r="U85">
        <v>46.65</v>
      </c>
      <c r="V85">
        <v>-0.75</v>
      </c>
      <c r="W85">
        <v>133</v>
      </c>
      <c r="X85" s="9" t="s">
        <v>2220</v>
      </c>
      <c r="Y85" s="9" t="s">
        <v>2009</v>
      </c>
      <c r="Z85" s="9">
        <v>53.33</v>
      </c>
      <c r="AA85" s="9">
        <v>6.28</v>
      </c>
      <c r="AB85" s="9">
        <v>0</v>
      </c>
      <c r="AC85" s="13" t="s">
        <v>2396</v>
      </c>
      <c r="AD85" s="13" t="s">
        <v>2397</v>
      </c>
      <c r="AE85" s="13">
        <v>34.72</v>
      </c>
      <c r="AF85" s="13">
        <v>137.72</v>
      </c>
      <c r="AG85" s="13">
        <v>35</v>
      </c>
    </row>
    <row r="86" spans="1:33">
      <c r="A86" s="2" t="s">
        <v>391</v>
      </c>
      <c r="B86" s="2" t="s">
        <v>2127</v>
      </c>
      <c r="C86" s="2" t="s">
        <v>2128</v>
      </c>
      <c r="D86">
        <v>42.179199218800001</v>
      </c>
      <c r="E86">
        <v>23.5855998993</v>
      </c>
      <c r="F86">
        <v>2925</v>
      </c>
      <c r="G86" s="6" t="s">
        <v>69</v>
      </c>
      <c r="H86" s="6" t="s">
        <v>70</v>
      </c>
      <c r="L86" s="6">
        <v>6</v>
      </c>
      <c r="M86" s="6">
        <v>46.160277999999899</v>
      </c>
      <c r="N86" s="6">
        <v>8.9338890000000006</v>
      </c>
      <c r="O86" s="6">
        <v>203</v>
      </c>
      <c r="P86" s="4">
        <v>-40.682220000000001</v>
      </c>
      <c r="Q86" s="4">
        <v>144.68833900000001</v>
      </c>
      <c r="R86" s="4" t="s">
        <v>1383</v>
      </c>
      <c r="S86" t="s">
        <v>1835</v>
      </c>
      <c r="T86" t="s">
        <v>1836</v>
      </c>
      <c r="U86">
        <v>50.833333000000003</v>
      </c>
      <c r="V86">
        <v>14.766667</v>
      </c>
      <c r="W86">
        <v>490</v>
      </c>
      <c r="X86" s="9" t="s">
        <v>2221</v>
      </c>
      <c r="Y86" s="9" t="s">
        <v>1796</v>
      </c>
      <c r="Z86" s="9">
        <v>49.573390000000003</v>
      </c>
      <c r="AA86" s="9">
        <v>15.08028</v>
      </c>
      <c r="AB86" s="9">
        <v>534</v>
      </c>
      <c r="AC86" s="13" t="s">
        <v>83</v>
      </c>
      <c r="AD86" s="13" t="s">
        <v>85</v>
      </c>
      <c r="AE86" s="13">
        <v>47.8</v>
      </c>
      <c r="AF86" s="13">
        <v>11.02</v>
      </c>
      <c r="AG86" s="13">
        <v>985</v>
      </c>
    </row>
    <row r="87" spans="1:33">
      <c r="A87" s="2" t="s">
        <v>392</v>
      </c>
      <c r="B87" s="2" t="s">
        <v>2387</v>
      </c>
      <c r="C87" s="2" t="s">
        <v>2386</v>
      </c>
      <c r="D87">
        <v>55.200000762899997</v>
      </c>
      <c r="E87">
        <v>165.97999572750001</v>
      </c>
      <c r="F87">
        <v>13</v>
      </c>
      <c r="G87" s="6" t="s">
        <v>98</v>
      </c>
      <c r="H87" s="6" t="s">
        <v>99</v>
      </c>
      <c r="L87" s="6">
        <v>6</v>
      </c>
      <c r="M87" s="6">
        <v>50.908560000000001</v>
      </c>
      <c r="N87" s="6">
        <v>6.4134000000000002</v>
      </c>
      <c r="O87" s="6">
        <v>108</v>
      </c>
      <c r="P87" s="4">
        <v>33.5</v>
      </c>
      <c r="Q87" s="4">
        <v>126.5</v>
      </c>
      <c r="R87" s="4" t="s">
        <v>1483</v>
      </c>
      <c r="S87" t="s">
        <v>1961</v>
      </c>
      <c r="T87" t="s">
        <v>1962</v>
      </c>
      <c r="U87">
        <v>53.403370000000002</v>
      </c>
      <c r="V87">
        <v>-1.7520100000000001</v>
      </c>
      <c r="W87">
        <v>420</v>
      </c>
      <c r="X87" s="9" t="s">
        <v>2222</v>
      </c>
      <c r="Y87" s="9" t="s">
        <v>2223</v>
      </c>
      <c r="Z87" s="9">
        <v>31.97</v>
      </c>
      <c r="AA87" s="9">
        <v>-111.6</v>
      </c>
      <c r="AB87" s="9">
        <v>2083</v>
      </c>
      <c r="AC87" s="13" t="s">
        <v>2402</v>
      </c>
      <c r="AD87" s="13" t="s">
        <v>1439</v>
      </c>
      <c r="AE87" s="13">
        <v>-12.07</v>
      </c>
      <c r="AF87" s="13">
        <v>-75.53</v>
      </c>
      <c r="AG87" s="13">
        <v>3313</v>
      </c>
    </row>
    <row r="88" spans="1:33">
      <c r="A88" s="2" t="s">
        <v>393</v>
      </c>
      <c r="B88" s="2" t="s">
        <v>2506</v>
      </c>
      <c r="C88" s="2" t="s">
        <v>3084</v>
      </c>
      <c r="D88">
        <v>29.9666671753</v>
      </c>
      <c r="E88">
        <v>-82.199996948199995</v>
      </c>
      <c r="F88">
        <v>44</v>
      </c>
      <c r="G88" s="6" t="s">
        <v>100</v>
      </c>
      <c r="H88" s="6" t="s">
        <v>101</v>
      </c>
      <c r="L88" s="6">
        <v>6</v>
      </c>
      <c r="M88" s="6">
        <v>51.35</v>
      </c>
      <c r="N88" s="6">
        <v>12.43</v>
      </c>
      <c r="O88" s="6">
        <v>117</v>
      </c>
      <c r="P88" s="4">
        <v>23.1</v>
      </c>
      <c r="Q88" s="4">
        <v>121.4</v>
      </c>
      <c r="R88" s="4" t="s">
        <v>1647</v>
      </c>
      <c r="S88" t="s">
        <v>1863</v>
      </c>
      <c r="T88" t="s">
        <v>1864</v>
      </c>
      <c r="U88">
        <v>59.508889000000003</v>
      </c>
      <c r="V88">
        <v>25.940556000000001</v>
      </c>
      <c r="W88">
        <v>32</v>
      </c>
      <c r="X88" s="9" t="s">
        <v>156</v>
      </c>
      <c r="Y88" s="9" t="s">
        <v>154</v>
      </c>
      <c r="Z88" s="9">
        <v>46.966667000000001</v>
      </c>
      <c r="AA88" s="9">
        <v>19.583333</v>
      </c>
      <c r="AB88" s="9">
        <v>125</v>
      </c>
      <c r="AC88" s="13" t="s">
        <v>2208</v>
      </c>
      <c r="AD88" s="13" t="s">
        <v>2207</v>
      </c>
      <c r="AE88" s="13">
        <v>46.95</v>
      </c>
      <c r="AF88" s="13">
        <v>16.649999999999999</v>
      </c>
      <c r="AG88" s="13">
        <v>248</v>
      </c>
    </row>
    <row r="89" spans="1:33">
      <c r="A89" s="2" t="s">
        <v>394</v>
      </c>
      <c r="B89" s="2" t="s">
        <v>2507</v>
      </c>
      <c r="C89" s="2" t="s">
        <v>3048</v>
      </c>
      <c r="D89">
        <v>34.884667999999998</v>
      </c>
      <c r="E89">
        <v>-76.620666</v>
      </c>
      <c r="F89">
        <v>5</v>
      </c>
      <c r="G89" s="6" t="s">
        <v>106</v>
      </c>
      <c r="H89" s="6" t="s">
        <v>107</v>
      </c>
      <c r="L89" s="6">
        <v>6</v>
      </c>
      <c r="M89" s="6">
        <v>58.370694444444403</v>
      </c>
      <c r="N89" s="6">
        <v>26.7357499999999</v>
      </c>
      <c r="O89" s="6">
        <v>40</v>
      </c>
      <c r="P89" s="4">
        <v>58.737901999999998</v>
      </c>
      <c r="Q89" s="4">
        <v>-93.820581000000004</v>
      </c>
      <c r="R89" s="4" t="s">
        <v>1486</v>
      </c>
      <c r="S89" t="s">
        <v>2003</v>
      </c>
      <c r="T89" t="s">
        <v>2004</v>
      </c>
      <c r="U89">
        <v>41.536110999999998</v>
      </c>
      <c r="V89">
        <v>20.69389</v>
      </c>
      <c r="W89">
        <v>1332</v>
      </c>
      <c r="X89" s="9" t="s">
        <v>2224</v>
      </c>
      <c r="Y89" s="9" t="s">
        <v>2225</v>
      </c>
      <c r="Z89" s="9">
        <v>49.583329999999997</v>
      </c>
      <c r="AA89" s="9">
        <v>15.08333</v>
      </c>
      <c r="AB89" s="9">
        <v>534</v>
      </c>
      <c r="AC89" s="13" t="s">
        <v>2210</v>
      </c>
      <c r="AD89" s="13" t="s">
        <v>2209</v>
      </c>
      <c r="AE89" s="13">
        <v>63.4</v>
      </c>
      <c r="AF89" s="13">
        <v>-20.28</v>
      </c>
      <c r="AG89" s="13">
        <v>100</v>
      </c>
    </row>
    <row r="90" spans="1:33">
      <c r="A90" s="2" t="s">
        <v>395</v>
      </c>
      <c r="B90" s="2" t="s">
        <v>2508</v>
      </c>
      <c r="C90" s="2" t="s">
        <v>3063</v>
      </c>
      <c r="D90">
        <v>45.883335113500003</v>
      </c>
      <c r="E90">
        <v>17.2000007629</v>
      </c>
      <c r="F90">
        <v>262</v>
      </c>
      <c r="G90" s="6" t="s">
        <v>127</v>
      </c>
      <c r="H90" s="6" t="s">
        <v>128</v>
      </c>
      <c r="L90" s="6">
        <v>6</v>
      </c>
      <c r="M90" s="6">
        <v>51.052059999999898</v>
      </c>
      <c r="N90" s="6">
        <v>2.3537840000000001</v>
      </c>
      <c r="O90" s="6">
        <v>0</v>
      </c>
      <c r="P90" s="4">
        <v>58.75</v>
      </c>
      <c r="Q90" s="4">
        <v>-94.07</v>
      </c>
      <c r="R90" s="4" t="s">
        <v>1486</v>
      </c>
      <c r="S90" t="s">
        <v>1929</v>
      </c>
      <c r="T90" t="s">
        <v>1930</v>
      </c>
      <c r="U90">
        <v>44.997010000000003</v>
      </c>
      <c r="V90">
        <v>6.4679500000000001</v>
      </c>
      <c r="W90">
        <v>1750</v>
      </c>
      <c r="X90" s="9" t="s">
        <v>2226</v>
      </c>
      <c r="Y90" s="9" t="s">
        <v>2227</v>
      </c>
      <c r="Z90" s="9">
        <v>53.4</v>
      </c>
      <c r="AA90" s="9">
        <v>6.42</v>
      </c>
      <c r="AB90" s="9">
        <v>0</v>
      </c>
      <c r="AC90" s="13" t="s">
        <v>2087</v>
      </c>
      <c r="AD90" s="13" t="s">
        <v>2211</v>
      </c>
      <c r="AE90" s="13">
        <v>45.57</v>
      </c>
      <c r="AF90" s="13">
        <v>14.87</v>
      </c>
      <c r="AG90" s="13">
        <v>520</v>
      </c>
    </row>
    <row r="91" spans="1:33">
      <c r="A91" s="2" t="s">
        <v>396</v>
      </c>
      <c r="B91" s="2" t="s">
        <v>1431</v>
      </c>
      <c r="C91" s="2" t="s">
        <v>3071</v>
      </c>
      <c r="D91">
        <v>4.5988888741</v>
      </c>
      <c r="E91">
        <v>-74.080833435100004</v>
      </c>
      <c r="F91">
        <v>2541</v>
      </c>
      <c r="G91" s="6" t="s">
        <v>143</v>
      </c>
      <c r="H91" s="6" t="s">
        <v>144</v>
      </c>
      <c r="L91" s="6">
        <v>6</v>
      </c>
      <c r="M91" s="6">
        <v>51.144500000000001</v>
      </c>
      <c r="N91" s="6">
        <v>-1.4370000000000001</v>
      </c>
      <c r="O91" s="6">
        <v>85</v>
      </c>
      <c r="P91" s="4">
        <v>39.67</v>
      </c>
      <c r="Q91" s="4">
        <v>63.6</v>
      </c>
      <c r="R91" s="4" t="s">
        <v>1497</v>
      </c>
      <c r="S91" t="s">
        <v>2044</v>
      </c>
      <c r="T91" t="s">
        <v>2045</v>
      </c>
      <c r="U91">
        <v>54.754170000000002</v>
      </c>
      <c r="V91">
        <v>17.53445</v>
      </c>
      <c r="W91">
        <v>2</v>
      </c>
      <c r="X91" s="9" t="s">
        <v>2228</v>
      </c>
      <c r="Y91" s="9" t="s">
        <v>2229</v>
      </c>
      <c r="Z91" s="9">
        <v>19.52</v>
      </c>
      <c r="AA91" s="9">
        <v>-154.82</v>
      </c>
      <c r="AB91" s="9">
        <v>3</v>
      </c>
      <c r="AC91" s="13" t="s">
        <v>2212</v>
      </c>
      <c r="AD91" s="13" t="s">
        <v>1517</v>
      </c>
      <c r="AE91" s="13">
        <v>42.62</v>
      </c>
      <c r="AF91" s="13">
        <v>76.98</v>
      </c>
      <c r="AG91" s="13">
        <v>1640</v>
      </c>
    </row>
    <row r="92" spans="1:33">
      <c r="A92" s="2" t="s">
        <v>397</v>
      </c>
      <c r="B92" s="2" t="s">
        <v>2129</v>
      </c>
      <c r="C92" s="2" t="s">
        <v>2130</v>
      </c>
      <c r="D92">
        <v>41.970001220699999</v>
      </c>
      <c r="E92">
        <v>3.2300000190999998</v>
      </c>
      <c r="F92">
        <v>13</v>
      </c>
      <c r="P92" s="4">
        <v>-12.5</v>
      </c>
      <c r="Q92" s="4">
        <v>-76.800003051800005</v>
      </c>
      <c r="R92" s="4" t="s">
        <v>1624</v>
      </c>
      <c r="S92" t="s">
        <v>1983</v>
      </c>
      <c r="T92" t="s">
        <v>1984</v>
      </c>
      <c r="U92">
        <v>60.139167</v>
      </c>
      <c r="V92">
        <v>-1.1852780000000001</v>
      </c>
      <c r="W92">
        <v>85</v>
      </c>
      <c r="X92" s="9" t="s">
        <v>2230</v>
      </c>
      <c r="Y92" s="9" t="s">
        <v>2093</v>
      </c>
      <c r="Z92" s="9">
        <v>46.127249999999997</v>
      </c>
      <c r="AA92" s="9">
        <v>15.108639999999999</v>
      </c>
      <c r="AB92" s="9">
        <v>600</v>
      </c>
      <c r="AC92" s="13" t="s">
        <v>2214</v>
      </c>
      <c r="AD92" s="13" t="s">
        <v>2213</v>
      </c>
      <c r="AE92" s="13">
        <v>35.35</v>
      </c>
      <c r="AF92" s="13">
        <v>-77.38</v>
      </c>
      <c r="AG92" s="13">
        <v>505</v>
      </c>
    </row>
    <row r="93" spans="1:33">
      <c r="A93" s="2" t="s">
        <v>398</v>
      </c>
      <c r="B93" s="2" t="s">
        <v>2509</v>
      </c>
      <c r="C93" s="2" t="s">
        <v>3041</v>
      </c>
      <c r="D93">
        <v>54.200000762899997</v>
      </c>
      <c r="E93">
        <v>109.5</v>
      </c>
      <c r="F93">
        <v>250</v>
      </c>
      <c r="P93" s="4">
        <v>17.090000152599899</v>
      </c>
      <c r="Q93" s="4">
        <v>-61.810001373299897</v>
      </c>
      <c r="R93" s="4" t="s">
        <v>1523</v>
      </c>
      <c r="S93" t="s">
        <v>2098</v>
      </c>
      <c r="T93" t="s">
        <v>2099</v>
      </c>
      <c r="U93">
        <v>49.366667</v>
      </c>
      <c r="V93">
        <v>19.683333000000001</v>
      </c>
      <c r="W93">
        <v>892</v>
      </c>
      <c r="X93" s="9" t="s">
        <v>2231</v>
      </c>
      <c r="Y93" s="9" t="s">
        <v>2091</v>
      </c>
      <c r="Z93" s="9">
        <v>46.297750000000001</v>
      </c>
      <c r="AA93" s="9">
        <v>14.533580000000001</v>
      </c>
      <c r="AB93" s="9">
        <v>1720</v>
      </c>
      <c r="AC93" s="13" t="s">
        <v>2403</v>
      </c>
      <c r="AD93" s="13" t="s">
        <v>2404</v>
      </c>
      <c r="AE93" s="13">
        <v>43.77</v>
      </c>
      <c r="AF93" s="13">
        <v>18.03</v>
      </c>
      <c r="AG93" s="13">
        <v>970</v>
      </c>
    </row>
    <row r="94" spans="1:33">
      <c r="A94" s="2" t="s">
        <v>399</v>
      </c>
      <c r="B94" s="2" t="s">
        <v>231</v>
      </c>
      <c r="C94" s="2" t="s">
        <v>230</v>
      </c>
      <c r="D94">
        <v>-41.408191680900003</v>
      </c>
      <c r="E94">
        <v>174.870803833</v>
      </c>
      <c r="F94">
        <v>85</v>
      </c>
      <c r="P94" s="4">
        <v>-45.78</v>
      </c>
      <c r="Q94" s="4">
        <v>-67.5</v>
      </c>
      <c r="R94" s="4" t="s">
        <v>1441</v>
      </c>
      <c r="S94" t="s">
        <v>1861</v>
      </c>
      <c r="T94" t="s">
        <v>1862</v>
      </c>
      <c r="U94">
        <v>55.686943999999997</v>
      </c>
      <c r="V94">
        <v>12.126111</v>
      </c>
      <c r="W94">
        <v>10</v>
      </c>
      <c r="X94" s="9" t="s">
        <v>2232</v>
      </c>
      <c r="Y94" s="9" t="s">
        <v>2233</v>
      </c>
      <c r="Z94" s="9">
        <v>44.45</v>
      </c>
      <c r="AA94" s="9">
        <v>75.569999999999993</v>
      </c>
      <c r="AB94" s="9">
        <v>412</v>
      </c>
      <c r="AC94" s="13" t="s">
        <v>118</v>
      </c>
      <c r="AD94" s="13" t="s">
        <v>119</v>
      </c>
      <c r="AE94" s="13">
        <v>28.3</v>
      </c>
      <c r="AF94" s="13">
        <v>-16.5</v>
      </c>
      <c r="AG94" s="13">
        <v>2367</v>
      </c>
    </row>
    <row r="95" spans="1:33">
      <c r="A95" s="2" t="s">
        <v>400</v>
      </c>
      <c r="B95" s="2" t="s">
        <v>2510</v>
      </c>
      <c r="C95" s="2" t="s">
        <v>3060</v>
      </c>
      <c r="D95">
        <v>53.229999542199998</v>
      </c>
      <c r="E95">
        <v>23.024999618500001</v>
      </c>
      <c r="F95">
        <v>180</v>
      </c>
      <c r="P95" s="4">
        <v>-16.88</v>
      </c>
      <c r="Q95" s="4">
        <v>145.80000000000001</v>
      </c>
      <c r="R95" s="4" t="s">
        <v>1663</v>
      </c>
      <c r="S95" t="s">
        <v>1991</v>
      </c>
      <c r="T95" t="s">
        <v>1992</v>
      </c>
      <c r="U95">
        <v>40.533332999999999</v>
      </c>
      <c r="V95">
        <v>23.25</v>
      </c>
      <c r="W95">
        <v>850</v>
      </c>
      <c r="X95" s="9" t="s">
        <v>2234</v>
      </c>
      <c r="Y95" s="9" t="s">
        <v>2235</v>
      </c>
      <c r="Z95" s="9">
        <v>43.25</v>
      </c>
      <c r="AA95" s="9">
        <v>77.87</v>
      </c>
      <c r="AB95" s="9">
        <v>2519</v>
      </c>
      <c r="AC95" s="13" t="s">
        <v>2408</v>
      </c>
      <c r="AD95" s="13" t="s">
        <v>2409</v>
      </c>
      <c r="AE95" s="13">
        <v>-62.23</v>
      </c>
      <c r="AF95" s="13">
        <v>-58.67</v>
      </c>
      <c r="AG95" s="13">
        <v>15</v>
      </c>
    </row>
    <row r="96" spans="1:33">
      <c r="A96" s="2" t="s">
        <v>401</v>
      </c>
      <c r="B96" s="2" t="s">
        <v>1693</v>
      </c>
      <c r="C96" s="2" t="s">
        <v>3062</v>
      </c>
      <c r="D96">
        <v>36.6199989319</v>
      </c>
      <c r="E96">
        <v>-97.5</v>
      </c>
      <c r="F96">
        <v>317</v>
      </c>
      <c r="P96" s="4">
        <v>51.84</v>
      </c>
      <c r="Q96" s="4">
        <v>20.79</v>
      </c>
      <c r="R96" s="4" t="s">
        <v>1551</v>
      </c>
      <c r="S96" t="s">
        <v>1873</v>
      </c>
      <c r="T96" t="s">
        <v>1874</v>
      </c>
      <c r="U96">
        <v>42.457777999999998</v>
      </c>
      <c r="V96">
        <v>-2.5030559999999999</v>
      </c>
      <c r="W96">
        <v>445</v>
      </c>
      <c r="X96" s="9" t="s">
        <v>239</v>
      </c>
      <c r="Y96" s="9" t="s">
        <v>237</v>
      </c>
      <c r="Z96" s="9">
        <v>-45.03</v>
      </c>
      <c r="AA96" s="9">
        <v>169.67</v>
      </c>
      <c r="AB96" s="9">
        <v>370</v>
      </c>
      <c r="AC96" s="13" t="s">
        <v>2041</v>
      </c>
      <c r="AD96" s="13" t="s">
        <v>2407</v>
      </c>
      <c r="AE96" s="13">
        <v>51.82</v>
      </c>
      <c r="AF96" s="13">
        <v>21.98</v>
      </c>
      <c r="AG96" s="13">
        <v>180</v>
      </c>
    </row>
    <row r="97" spans="1:33">
      <c r="A97" s="2" t="s">
        <v>402</v>
      </c>
      <c r="B97" s="2" t="s">
        <v>222</v>
      </c>
      <c r="C97" s="2" t="s">
        <v>220</v>
      </c>
      <c r="D97">
        <v>58.3800010681</v>
      </c>
      <c r="E97">
        <v>8.25</v>
      </c>
      <c r="F97">
        <v>190</v>
      </c>
      <c r="P97" s="4">
        <v>54.78</v>
      </c>
      <c r="Q97" s="4">
        <v>-110.1</v>
      </c>
      <c r="R97" s="4" t="s">
        <v>1585</v>
      </c>
      <c r="S97" t="s">
        <v>1945</v>
      </c>
      <c r="T97" t="s">
        <v>1946</v>
      </c>
      <c r="U97">
        <v>54.439509999999999</v>
      </c>
      <c r="V97">
        <v>-7.9003300000000003</v>
      </c>
      <c r="W97">
        <v>126</v>
      </c>
      <c r="X97" s="9" t="s">
        <v>2236</v>
      </c>
      <c r="Y97" s="9" t="s">
        <v>2237</v>
      </c>
      <c r="Z97" s="9">
        <v>45.92</v>
      </c>
      <c r="AA97" s="9">
        <v>-90.27</v>
      </c>
      <c r="AB97" s="9">
        <v>868</v>
      </c>
      <c r="AC97" s="13" t="s">
        <v>1781</v>
      </c>
      <c r="AD97" s="13" t="s">
        <v>1474</v>
      </c>
      <c r="AE97" s="13">
        <v>46.548000000000002</v>
      </c>
      <c r="AF97" s="13">
        <v>7.9870000000000001</v>
      </c>
      <c r="AG97" s="13">
        <v>3580</v>
      </c>
    </row>
    <row r="98" spans="1:33">
      <c r="A98" s="2" t="s">
        <v>403</v>
      </c>
      <c r="B98" s="2" t="s">
        <v>1619</v>
      </c>
      <c r="C98" s="2" t="s">
        <v>3067</v>
      </c>
      <c r="D98">
        <v>44.378101348900003</v>
      </c>
      <c r="E98">
        <v>-1.2310999631999999</v>
      </c>
      <c r="F98">
        <v>167</v>
      </c>
      <c r="P98" s="4">
        <v>6.21</v>
      </c>
      <c r="Q98" s="4">
        <v>2.23</v>
      </c>
      <c r="R98" s="4" t="s">
        <v>1579</v>
      </c>
      <c r="S98" t="s">
        <v>1963</v>
      </c>
      <c r="T98" t="s">
        <v>1964</v>
      </c>
      <c r="U98">
        <v>50.792777999999998</v>
      </c>
      <c r="V98">
        <v>0.17944399999999999</v>
      </c>
      <c r="W98">
        <v>120</v>
      </c>
      <c r="X98" s="9" t="s">
        <v>2238</v>
      </c>
      <c r="Y98" s="9" t="s">
        <v>1804</v>
      </c>
      <c r="Z98" s="9">
        <v>52.80077</v>
      </c>
      <c r="AA98" s="9">
        <v>10.756729999999999</v>
      </c>
      <c r="AB98" s="9">
        <v>74</v>
      </c>
      <c r="AC98" s="13" t="s">
        <v>2405</v>
      </c>
      <c r="AD98" s="13" t="s">
        <v>2406</v>
      </c>
      <c r="AE98" s="13">
        <v>-6.18</v>
      </c>
      <c r="AF98" s="13">
        <v>106.83</v>
      </c>
      <c r="AG98" s="13">
        <v>7</v>
      </c>
    </row>
    <row r="99" spans="1:33">
      <c r="A99" s="2" t="s">
        <v>404</v>
      </c>
      <c r="B99" s="2" t="s">
        <v>2511</v>
      </c>
      <c r="C99" s="2" t="s">
        <v>3069</v>
      </c>
      <c r="D99">
        <v>74.5</v>
      </c>
      <c r="E99">
        <v>19.016666412399999</v>
      </c>
      <c r="F99">
        <v>20</v>
      </c>
      <c r="P99" s="4">
        <v>48.14</v>
      </c>
      <c r="Q99" s="4">
        <v>-123.4</v>
      </c>
      <c r="R99" s="4" t="s">
        <v>1375</v>
      </c>
      <c r="S99" t="s">
        <v>157</v>
      </c>
      <c r="T99" t="s">
        <v>158</v>
      </c>
      <c r="U99">
        <v>53.325833000000003</v>
      </c>
      <c r="V99">
        <v>-9.8994440000000008</v>
      </c>
      <c r="W99">
        <v>5</v>
      </c>
      <c r="X99" s="9" t="s">
        <v>1475</v>
      </c>
      <c r="Y99" s="9" t="s">
        <v>2239</v>
      </c>
      <c r="Z99" s="9">
        <v>38.770000000000003</v>
      </c>
      <c r="AA99" s="9">
        <v>-9.1300000000000008</v>
      </c>
      <c r="AB99" s="9">
        <v>105</v>
      </c>
      <c r="AC99" s="13" t="s">
        <v>2410</v>
      </c>
      <c r="AD99" s="13" t="s">
        <v>2411</v>
      </c>
      <c r="AE99" s="13">
        <v>43.4</v>
      </c>
      <c r="AF99" s="13">
        <v>21.95</v>
      </c>
      <c r="AG99" s="13">
        <v>813</v>
      </c>
    </row>
    <row r="100" spans="1:33">
      <c r="A100" s="2" t="s">
        <v>405</v>
      </c>
      <c r="B100" s="2" t="s">
        <v>1511</v>
      </c>
      <c r="C100" s="2" t="s">
        <v>3043</v>
      </c>
      <c r="D100">
        <v>-70.430000305199997</v>
      </c>
      <c r="E100">
        <v>24.3199996948</v>
      </c>
      <c r="F100">
        <v>38</v>
      </c>
      <c r="P100" s="4">
        <v>-43.48</v>
      </c>
      <c r="Q100" s="4">
        <v>172.6</v>
      </c>
      <c r="R100" s="4" t="s">
        <v>1569</v>
      </c>
      <c r="S100" t="s">
        <v>1877</v>
      </c>
      <c r="T100" t="s">
        <v>1878</v>
      </c>
      <c r="U100">
        <v>39.875279999999997</v>
      </c>
      <c r="V100">
        <v>4.3163900000000002</v>
      </c>
      <c r="W100">
        <v>78</v>
      </c>
      <c r="X100" s="9" t="s">
        <v>2240</v>
      </c>
      <c r="Y100" s="9" t="s">
        <v>2241</v>
      </c>
      <c r="Z100" s="9">
        <v>54.95</v>
      </c>
      <c r="AA100" s="9">
        <v>-112.45</v>
      </c>
      <c r="AB100" s="9">
        <v>540</v>
      </c>
      <c r="AC100" s="13" t="s">
        <v>2215</v>
      </c>
      <c r="AD100" s="13" t="s">
        <v>1667</v>
      </c>
      <c r="AE100" s="13">
        <v>4.97</v>
      </c>
      <c r="AF100" s="13">
        <v>73.47</v>
      </c>
      <c r="AG100" s="13">
        <v>1</v>
      </c>
    </row>
    <row r="101" spans="1:33">
      <c r="A101" s="2" t="s">
        <v>406</v>
      </c>
      <c r="B101" s="2" t="s">
        <v>1688</v>
      </c>
      <c r="C101" s="2" t="s">
        <v>3037</v>
      </c>
      <c r="D101">
        <v>13.670000076299999</v>
      </c>
      <c r="E101">
        <v>100.62000274659999</v>
      </c>
      <c r="F101">
        <v>53</v>
      </c>
      <c r="P101" s="4">
        <v>-2.76</v>
      </c>
      <c r="Q101" s="4">
        <v>-171.7</v>
      </c>
      <c r="R101" s="4" t="s">
        <v>1398</v>
      </c>
      <c r="S101" t="s">
        <v>1981</v>
      </c>
      <c r="T101" t="s">
        <v>1982</v>
      </c>
      <c r="U101">
        <v>52.554443999999997</v>
      </c>
      <c r="V101">
        <v>-0.77222199999999996</v>
      </c>
      <c r="W101">
        <v>145</v>
      </c>
      <c r="X101" s="9" t="s">
        <v>2240</v>
      </c>
      <c r="Y101" s="9" t="s">
        <v>2242</v>
      </c>
      <c r="Z101" s="9">
        <v>54.95</v>
      </c>
      <c r="AA101" s="9">
        <v>-112.45</v>
      </c>
      <c r="AB101" s="9">
        <v>540</v>
      </c>
      <c r="AC101" s="13" t="s">
        <v>2217</v>
      </c>
      <c r="AD101" s="13" t="s">
        <v>2216</v>
      </c>
      <c r="AE101" s="13">
        <v>44.43</v>
      </c>
      <c r="AF101" s="13">
        <v>-65.2</v>
      </c>
      <c r="AG101" s="13">
        <v>127</v>
      </c>
    </row>
    <row r="102" spans="1:33">
      <c r="A102" s="2" t="s">
        <v>407</v>
      </c>
      <c r="B102" s="2" t="s">
        <v>2131</v>
      </c>
      <c r="C102" s="2" t="s">
        <v>3097</v>
      </c>
      <c r="D102">
        <v>-0.20194439589999999</v>
      </c>
      <c r="E102">
        <v>100.31805419920001</v>
      </c>
      <c r="F102">
        <v>864</v>
      </c>
      <c r="P102" s="4">
        <v>29.15</v>
      </c>
      <c r="Q102" s="4">
        <v>-103.5</v>
      </c>
      <c r="R102" s="4" t="s">
        <v>1716</v>
      </c>
      <c r="S102" t="s">
        <v>1752</v>
      </c>
      <c r="T102" t="s">
        <v>1753</v>
      </c>
      <c r="U102">
        <v>47.348056</v>
      </c>
      <c r="V102">
        <v>15.882222000000001</v>
      </c>
      <c r="W102">
        <v>1170</v>
      </c>
      <c r="X102" s="9" t="s">
        <v>2243</v>
      </c>
      <c r="Y102" s="9" t="s">
        <v>2244</v>
      </c>
      <c r="Z102" s="9">
        <v>23.468599999999999</v>
      </c>
      <c r="AA102" s="9">
        <v>120.8736</v>
      </c>
      <c r="AB102" s="9">
        <v>2867</v>
      </c>
      <c r="AC102" s="13" t="s">
        <v>2219</v>
      </c>
      <c r="AD102" s="13" t="s">
        <v>2218</v>
      </c>
      <c r="AE102" s="13">
        <v>25.67</v>
      </c>
      <c r="AF102" s="13">
        <v>-80.2</v>
      </c>
      <c r="AG102" s="13">
        <v>3</v>
      </c>
    </row>
    <row r="103" spans="1:33">
      <c r="A103" s="2" t="s">
        <v>408</v>
      </c>
      <c r="B103" s="2" t="s">
        <v>1380</v>
      </c>
      <c r="C103" s="2" t="s">
        <v>3080</v>
      </c>
      <c r="D103">
        <v>39.991001129200001</v>
      </c>
      <c r="E103">
        <v>-105.26100158689999</v>
      </c>
      <c r="F103">
        <v>1634</v>
      </c>
      <c r="P103" s="4">
        <v>-16</v>
      </c>
      <c r="Q103" s="4">
        <v>-56</v>
      </c>
      <c r="R103" s="4" t="s">
        <v>1557</v>
      </c>
      <c r="S103" t="s">
        <v>1825</v>
      </c>
      <c r="T103" t="s">
        <v>1826</v>
      </c>
      <c r="U103">
        <v>51.116667</v>
      </c>
      <c r="V103">
        <v>7.6333330000000004</v>
      </c>
      <c r="W103">
        <v>510</v>
      </c>
      <c r="X103" s="9" t="s">
        <v>181</v>
      </c>
      <c r="Y103" s="9" t="s">
        <v>180</v>
      </c>
      <c r="Z103" s="9">
        <v>35.520000000000003</v>
      </c>
      <c r="AA103" s="9">
        <v>12.63</v>
      </c>
      <c r="AB103" s="9">
        <v>45</v>
      </c>
      <c r="AC103" s="13" t="s">
        <v>2415</v>
      </c>
      <c r="AD103" s="13" t="s">
        <v>2416</v>
      </c>
      <c r="AE103" s="13">
        <v>36.08</v>
      </c>
      <c r="AF103" s="13">
        <v>139.55000000000001</v>
      </c>
      <c r="AG103" s="13">
        <v>13</v>
      </c>
    </row>
    <row r="104" spans="1:33">
      <c r="A104" s="2" t="s">
        <v>409</v>
      </c>
      <c r="B104" s="2" t="s">
        <v>1447</v>
      </c>
      <c r="C104" s="2" t="s">
        <v>3052</v>
      </c>
      <c r="D104">
        <v>-77.876945495599998</v>
      </c>
      <c r="E104">
        <v>-34.626945495599998</v>
      </c>
      <c r="F104">
        <v>255</v>
      </c>
      <c r="P104" s="4">
        <v>25.02</v>
      </c>
      <c r="Q104" s="4">
        <v>121.5</v>
      </c>
      <c r="R104" s="4" t="s">
        <v>1545</v>
      </c>
      <c r="S104" t="s">
        <v>1925</v>
      </c>
      <c r="T104" t="s">
        <v>1926</v>
      </c>
      <c r="U104">
        <v>47.3</v>
      </c>
      <c r="V104">
        <v>6.8333329999999997</v>
      </c>
      <c r="W104">
        <v>836</v>
      </c>
      <c r="X104" s="9" t="s">
        <v>2245</v>
      </c>
      <c r="Y104" s="9" t="s">
        <v>2246</v>
      </c>
      <c r="Z104" s="9">
        <v>42.88</v>
      </c>
      <c r="AA104" s="9">
        <v>-81.48</v>
      </c>
      <c r="AB104" s="9">
        <v>239</v>
      </c>
      <c r="AC104" s="13" t="s">
        <v>2009</v>
      </c>
      <c r="AD104" s="13" t="s">
        <v>2220</v>
      </c>
      <c r="AE104" s="13">
        <v>53.33</v>
      </c>
      <c r="AF104" s="13">
        <v>6.28</v>
      </c>
      <c r="AG104" s="13">
        <v>0</v>
      </c>
    </row>
    <row r="105" spans="1:33">
      <c r="A105" s="2" t="s">
        <v>410</v>
      </c>
      <c r="B105" s="2" t="s">
        <v>2512</v>
      </c>
      <c r="C105" s="2" t="s">
        <v>3035</v>
      </c>
      <c r="D105">
        <v>64.331665000000001</v>
      </c>
      <c r="E105">
        <v>-96.010433000000006</v>
      </c>
      <c r="F105">
        <v>49</v>
      </c>
      <c r="P105" s="4">
        <v>47.73</v>
      </c>
      <c r="Q105" s="4">
        <v>42.25</v>
      </c>
      <c r="R105" s="4" t="s">
        <v>1366</v>
      </c>
      <c r="S105" t="s">
        <v>2048</v>
      </c>
      <c r="T105" t="s">
        <v>2049</v>
      </c>
      <c r="U105">
        <v>38.075000000000003</v>
      </c>
      <c r="V105">
        <v>-8.7986199999999997</v>
      </c>
      <c r="W105">
        <v>43</v>
      </c>
      <c r="X105" s="9" t="s">
        <v>2247</v>
      </c>
      <c r="Y105" s="9" t="s">
        <v>2248</v>
      </c>
      <c r="Z105" s="9">
        <v>48.803600000000003</v>
      </c>
      <c r="AA105" s="9">
        <v>-3.5838999999999999</v>
      </c>
      <c r="AB105" s="9">
        <v>10</v>
      </c>
      <c r="AC105" s="13" t="s">
        <v>1796</v>
      </c>
      <c r="AD105" s="13" t="s">
        <v>2221</v>
      </c>
      <c r="AE105" s="13">
        <v>49.58</v>
      </c>
      <c r="AF105" s="13">
        <v>15.08</v>
      </c>
      <c r="AG105" s="13">
        <v>534</v>
      </c>
    </row>
    <row r="106" spans="1:33">
      <c r="A106" s="2" t="s">
        <v>411</v>
      </c>
      <c r="B106" s="2" t="s">
        <v>2513</v>
      </c>
      <c r="C106" s="2" t="s">
        <v>3058</v>
      </c>
      <c r="D106">
        <v>32.3699989319</v>
      </c>
      <c r="E106">
        <v>-64.696113586400003</v>
      </c>
      <c r="F106">
        <v>8</v>
      </c>
      <c r="P106" s="4">
        <v>-68.58</v>
      </c>
      <c r="Q106" s="4">
        <v>77.97</v>
      </c>
      <c r="R106" s="4" t="s">
        <v>1670</v>
      </c>
      <c r="S106" t="s">
        <v>1995</v>
      </c>
      <c r="T106" t="s">
        <v>1996</v>
      </c>
      <c r="U106">
        <v>42.1</v>
      </c>
      <c r="V106">
        <v>12.633333</v>
      </c>
      <c r="W106">
        <v>48</v>
      </c>
      <c r="X106" s="9" t="s">
        <v>14</v>
      </c>
      <c r="Y106" s="9" t="s">
        <v>2249</v>
      </c>
      <c r="Z106" s="9">
        <v>-22.1</v>
      </c>
      <c r="AA106" s="9">
        <v>-65.599999999999994</v>
      </c>
      <c r="AB106" s="9">
        <v>3459</v>
      </c>
      <c r="AC106" s="13" t="s">
        <v>2417</v>
      </c>
      <c r="AD106" s="13" t="s">
        <v>1363</v>
      </c>
      <c r="AE106" s="13">
        <v>76</v>
      </c>
      <c r="AF106" s="13">
        <v>137.87</v>
      </c>
      <c r="AG106" s="13">
        <v>5</v>
      </c>
    </row>
    <row r="107" spans="1:33">
      <c r="A107" s="2" t="s">
        <v>412</v>
      </c>
      <c r="B107" s="2" t="s">
        <v>2133</v>
      </c>
      <c r="C107" s="2" t="s">
        <v>2450</v>
      </c>
      <c r="D107">
        <v>32.3699989319</v>
      </c>
      <c r="E107">
        <v>-64.650001525899995</v>
      </c>
      <c r="F107">
        <v>30</v>
      </c>
      <c r="P107" s="4">
        <v>46.81</v>
      </c>
      <c r="Q107" s="4">
        <v>9.84</v>
      </c>
      <c r="R107" s="4" t="s">
        <v>1674</v>
      </c>
      <c r="S107" t="s">
        <v>1931</v>
      </c>
      <c r="T107" t="s">
        <v>1932</v>
      </c>
      <c r="U107">
        <v>45.81</v>
      </c>
      <c r="V107">
        <v>2.06</v>
      </c>
      <c r="W107">
        <v>810</v>
      </c>
      <c r="X107" s="9" t="s">
        <v>2250</v>
      </c>
      <c r="Y107" s="9" t="s">
        <v>2251</v>
      </c>
      <c r="Z107" s="9">
        <v>-67.62</v>
      </c>
      <c r="AA107" s="9">
        <v>62.87</v>
      </c>
      <c r="AB107" s="9">
        <v>32</v>
      </c>
      <c r="AC107" s="13" t="s">
        <v>2223</v>
      </c>
      <c r="AD107" s="13" t="s">
        <v>2222</v>
      </c>
      <c r="AE107" s="13">
        <v>31.97</v>
      </c>
      <c r="AF107" s="13">
        <v>-111.6</v>
      </c>
      <c r="AG107" s="13">
        <v>2083</v>
      </c>
    </row>
    <row r="108" spans="1:33">
      <c r="A108" s="2" t="s">
        <v>413</v>
      </c>
      <c r="B108" s="2" t="s">
        <v>1403</v>
      </c>
      <c r="C108" s="2" t="s">
        <v>3068</v>
      </c>
      <c r="D108">
        <v>46.766666412399999</v>
      </c>
      <c r="E108">
        <v>-100.75</v>
      </c>
      <c r="F108">
        <v>511</v>
      </c>
      <c r="P108" s="4">
        <v>52.1</v>
      </c>
      <c r="Q108" s="4">
        <v>5.18</v>
      </c>
      <c r="R108" s="4" t="s">
        <v>1679</v>
      </c>
      <c r="S108" t="s">
        <v>1917</v>
      </c>
      <c r="T108" t="s">
        <v>1918</v>
      </c>
      <c r="U108">
        <v>47.274999999999999</v>
      </c>
      <c r="V108">
        <v>4.0983299999999998</v>
      </c>
      <c r="W108">
        <v>620</v>
      </c>
      <c r="X108" s="9" t="s">
        <v>2252</v>
      </c>
      <c r="Y108" s="9" t="s">
        <v>2253</v>
      </c>
      <c r="Z108" s="9">
        <v>76.25</v>
      </c>
      <c r="AA108" s="9">
        <v>-119.33</v>
      </c>
      <c r="AB108" s="9">
        <v>58</v>
      </c>
      <c r="AC108" s="13" t="s">
        <v>154</v>
      </c>
      <c r="AD108" s="13" t="s">
        <v>156</v>
      </c>
      <c r="AE108" s="13">
        <v>46.97</v>
      </c>
      <c r="AF108" s="13">
        <v>19.55</v>
      </c>
      <c r="AG108" s="13">
        <v>125</v>
      </c>
    </row>
    <row r="109" spans="1:33">
      <c r="A109" s="2" t="s">
        <v>414</v>
      </c>
      <c r="B109" s="2" t="s">
        <v>2514</v>
      </c>
      <c r="C109" s="2" t="s">
        <v>3055</v>
      </c>
      <c r="D109">
        <v>32.366664886499997</v>
      </c>
      <c r="E109">
        <v>-6.4000000954000003</v>
      </c>
      <c r="F109">
        <v>468</v>
      </c>
      <c r="P109" s="4">
        <v>-75.099999999999994</v>
      </c>
      <c r="Q109" s="4">
        <v>123.3</v>
      </c>
      <c r="R109" s="4" t="s">
        <v>1565</v>
      </c>
      <c r="S109" t="s">
        <v>1837</v>
      </c>
      <c r="T109" t="s">
        <v>1838</v>
      </c>
      <c r="U109">
        <v>47.651389000000002</v>
      </c>
      <c r="V109">
        <v>11.203333000000001</v>
      </c>
      <c r="W109">
        <v>622</v>
      </c>
      <c r="X109" s="9" t="s">
        <v>3</v>
      </c>
      <c r="Y109" s="9" t="s">
        <v>1</v>
      </c>
      <c r="Z109" s="9">
        <v>-64.240058899999994</v>
      </c>
      <c r="AA109" s="9">
        <v>-56.624778749999997</v>
      </c>
      <c r="AB109" s="9">
        <v>198</v>
      </c>
      <c r="AC109" s="13" t="s">
        <v>2225</v>
      </c>
      <c r="AD109" s="13" t="s">
        <v>2224</v>
      </c>
      <c r="AE109" s="13">
        <v>49.583329999999997</v>
      </c>
      <c r="AF109" s="13">
        <v>15.08333</v>
      </c>
      <c r="AG109" s="13">
        <v>534</v>
      </c>
    </row>
    <row r="110" spans="1:33">
      <c r="A110" s="2" t="s">
        <v>415</v>
      </c>
      <c r="B110" s="2" t="s">
        <v>2515</v>
      </c>
      <c r="C110" s="2" t="s">
        <v>3073</v>
      </c>
      <c r="D110">
        <v>2.2000000000000002</v>
      </c>
      <c r="E110">
        <v>16.33333</v>
      </c>
      <c r="F110">
        <v>350</v>
      </c>
      <c r="P110" s="4">
        <v>22.65</v>
      </c>
      <c r="Q110" s="4">
        <v>88.45</v>
      </c>
      <c r="R110" s="4" t="s">
        <v>1573</v>
      </c>
      <c r="S110" t="s">
        <v>1969</v>
      </c>
      <c r="T110" t="s">
        <v>1970</v>
      </c>
      <c r="U110">
        <v>51.781784000000002</v>
      </c>
      <c r="V110">
        <v>-4.6914619999999996</v>
      </c>
      <c r="W110">
        <v>160</v>
      </c>
      <c r="X110" s="9" t="s">
        <v>2254</v>
      </c>
      <c r="Y110" s="9" t="s">
        <v>2255</v>
      </c>
      <c r="Z110" s="9">
        <v>-77.819999999999993</v>
      </c>
      <c r="AA110" s="9">
        <v>166.58</v>
      </c>
      <c r="AB110" s="9">
        <v>11</v>
      </c>
      <c r="AC110" s="13" t="s">
        <v>2412</v>
      </c>
      <c r="AD110" s="13" t="s">
        <v>2413</v>
      </c>
      <c r="AE110" s="13">
        <v>-62.216659999999997</v>
      </c>
      <c r="AF110" s="13">
        <v>-58.783299999999997</v>
      </c>
      <c r="AG110" s="13">
        <v>0</v>
      </c>
    </row>
    <row r="111" spans="1:33">
      <c r="A111" s="2" t="s">
        <v>416</v>
      </c>
      <c r="B111" s="2" t="s">
        <v>35</v>
      </c>
      <c r="C111" s="2" t="s">
        <v>33</v>
      </c>
      <c r="D111">
        <v>32.270000457800002</v>
      </c>
      <c r="E111">
        <v>-64.879997253400006</v>
      </c>
      <c r="F111">
        <v>30</v>
      </c>
      <c r="P111" s="4">
        <v>-66.66</v>
      </c>
      <c r="Q111" s="4">
        <v>140</v>
      </c>
      <c r="R111" s="4" t="s">
        <v>1591</v>
      </c>
      <c r="S111" t="s">
        <v>1813</v>
      </c>
      <c r="T111" t="s">
        <v>1814</v>
      </c>
      <c r="U111">
        <v>53.141300000000001</v>
      </c>
      <c r="V111">
        <v>13.03166</v>
      </c>
      <c r="W111">
        <v>62</v>
      </c>
      <c r="X111" s="9" t="s">
        <v>2256</v>
      </c>
      <c r="Y111" s="9" t="s">
        <v>2257</v>
      </c>
      <c r="Z111" s="9">
        <v>18.98416667</v>
      </c>
      <c r="AA111" s="9">
        <v>-97.3125</v>
      </c>
      <c r="AB111" s="9">
        <v>4560</v>
      </c>
      <c r="AC111" s="13" t="s">
        <v>2227</v>
      </c>
      <c r="AD111" s="13" t="s">
        <v>2226</v>
      </c>
      <c r="AE111" s="13">
        <v>53.4</v>
      </c>
      <c r="AF111" s="13">
        <v>6.42</v>
      </c>
      <c r="AG111" s="13">
        <v>0</v>
      </c>
    </row>
    <row r="112" spans="1:33">
      <c r="A112" s="2" t="s">
        <v>417</v>
      </c>
      <c r="B112" s="2" t="s">
        <v>1707</v>
      </c>
      <c r="C112" s="2" t="s">
        <v>3499</v>
      </c>
      <c r="D112">
        <v>36.25</v>
      </c>
      <c r="E112">
        <v>-86.566673278799996</v>
      </c>
      <c r="F112">
        <v>182</v>
      </c>
      <c r="P112" s="4">
        <v>63.73</v>
      </c>
      <c r="Q112" s="4">
        <v>-149</v>
      </c>
      <c r="R112" s="4" t="s">
        <v>1726</v>
      </c>
      <c r="S112" t="s">
        <v>1881</v>
      </c>
      <c r="T112" t="s">
        <v>1882</v>
      </c>
      <c r="U112">
        <v>43.439169999999997</v>
      </c>
      <c r="V112">
        <v>-4.8499999999999996</v>
      </c>
      <c r="W112">
        <v>134</v>
      </c>
      <c r="X112" s="9" t="s">
        <v>160</v>
      </c>
      <c r="Y112" s="9" t="s">
        <v>158</v>
      </c>
      <c r="Z112" s="9">
        <v>53.325833000000003</v>
      </c>
      <c r="AA112" s="9">
        <v>-9.8994440000000008</v>
      </c>
      <c r="AB112" s="9">
        <v>8</v>
      </c>
      <c r="AC112" s="13" t="s">
        <v>2229</v>
      </c>
      <c r="AD112" s="13" t="s">
        <v>2228</v>
      </c>
      <c r="AE112" s="13">
        <v>19.52</v>
      </c>
      <c r="AF112" s="13">
        <v>-154.82</v>
      </c>
      <c r="AG112" s="13">
        <v>3</v>
      </c>
    </row>
    <row r="113" spans="1:33">
      <c r="A113" s="2" t="s">
        <v>418</v>
      </c>
      <c r="B113" s="2" t="s">
        <v>1708</v>
      </c>
      <c r="C113" s="2" t="s">
        <v>3074</v>
      </c>
      <c r="D113">
        <v>40.049999237100003</v>
      </c>
      <c r="E113">
        <v>-88.366668701199998</v>
      </c>
      <c r="F113">
        <v>213</v>
      </c>
      <c r="P113" s="4">
        <v>56.5</v>
      </c>
      <c r="Q113" s="4">
        <v>85.1</v>
      </c>
      <c r="R113" s="4" t="s">
        <v>1409</v>
      </c>
      <c r="S113" t="s">
        <v>1853</v>
      </c>
      <c r="T113" t="s">
        <v>1854</v>
      </c>
      <c r="U113">
        <v>81.599999999999994</v>
      </c>
      <c r="V113">
        <v>-16.670000000000002</v>
      </c>
      <c r="W113">
        <v>20</v>
      </c>
      <c r="X113" s="9" t="s">
        <v>2258</v>
      </c>
      <c r="Y113" s="9" t="s">
        <v>2259</v>
      </c>
      <c r="Z113" s="9">
        <v>39.875279999999997</v>
      </c>
      <c r="AA113" s="9">
        <v>4.3163900000000002</v>
      </c>
      <c r="AB113" s="9">
        <v>78</v>
      </c>
      <c r="AC113" s="13" t="s">
        <v>2093</v>
      </c>
      <c r="AD113" s="13" t="s">
        <v>2230</v>
      </c>
      <c r="AE113" s="13">
        <v>46.12</v>
      </c>
      <c r="AF113" s="13">
        <v>15.1</v>
      </c>
      <c r="AG113" s="13">
        <v>600</v>
      </c>
    </row>
    <row r="114" spans="1:33">
      <c r="A114" s="2" t="s">
        <v>419</v>
      </c>
      <c r="B114" s="2" t="s">
        <v>2516</v>
      </c>
      <c r="C114" s="2" t="s">
        <v>3098</v>
      </c>
      <c r="D114">
        <v>1.5</v>
      </c>
      <c r="E114">
        <v>30.219999313399999</v>
      </c>
      <c r="F114">
        <v>1239</v>
      </c>
      <c r="P114" s="4">
        <v>-19.98</v>
      </c>
      <c r="Q114" s="4">
        <v>23.43</v>
      </c>
      <c r="R114" s="4" t="s">
        <v>1570</v>
      </c>
      <c r="S114" t="s">
        <v>2074</v>
      </c>
      <c r="T114" t="s">
        <v>2075</v>
      </c>
      <c r="U114">
        <v>57.810560000000002</v>
      </c>
      <c r="V114">
        <v>15.564719999999999</v>
      </c>
      <c r="W114">
        <v>261</v>
      </c>
      <c r="X114" s="9" t="s">
        <v>2260</v>
      </c>
      <c r="Y114" s="9" t="s">
        <v>2261</v>
      </c>
      <c r="Z114" s="9">
        <v>28.2</v>
      </c>
      <c r="AA114" s="9">
        <v>-177.37</v>
      </c>
      <c r="AB114" s="9">
        <v>7.7</v>
      </c>
      <c r="AC114" s="13" t="s">
        <v>2091</v>
      </c>
      <c r="AD114" s="13" t="s">
        <v>2231</v>
      </c>
      <c r="AE114" s="13">
        <v>46.3</v>
      </c>
      <c r="AF114" s="13">
        <v>14.53</v>
      </c>
      <c r="AG114" s="13">
        <v>1720</v>
      </c>
    </row>
    <row r="115" spans="1:33">
      <c r="A115" s="2" t="s">
        <v>420</v>
      </c>
      <c r="B115" s="2" t="s">
        <v>2517</v>
      </c>
      <c r="C115" s="2" t="s">
        <v>3038</v>
      </c>
      <c r="D115">
        <v>13.51667</v>
      </c>
      <c r="E115">
        <v>2.6333329999999999</v>
      </c>
      <c r="F115">
        <v>220</v>
      </c>
      <c r="P115" s="4">
        <v>44.71</v>
      </c>
      <c r="Q115" s="4">
        <v>-89.77</v>
      </c>
      <c r="R115" s="4" t="s">
        <v>1642</v>
      </c>
      <c r="S115" t="s">
        <v>1875</v>
      </c>
      <c r="T115" t="s">
        <v>1876</v>
      </c>
      <c r="U115">
        <v>42.720559999999999</v>
      </c>
      <c r="V115">
        <v>-8.92361</v>
      </c>
      <c r="W115">
        <v>683</v>
      </c>
      <c r="X115" s="9" t="s">
        <v>210</v>
      </c>
      <c r="Y115" s="9" t="s">
        <v>208</v>
      </c>
      <c r="Z115" s="9">
        <v>-6.2E-2</v>
      </c>
      <c r="AA115" s="9">
        <v>37.296999999999997</v>
      </c>
      <c r="AB115" s="9">
        <v>3678</v>
      </c>
      <c r="AC115" s="13" t="s">
        <v>2418</v>
      </c>
      <c r="AD115" s="13" t="s">
        <v>2419</v>
      </c>
      <c r="AE115" s="13">
        <v>40.869999999999997</v>
      </c>
      <c r="AF115" s="13">
        <v>66.150000000000006</v>
      </c>
      <c r="AG115" s="13">
        <v>340</v>
      </c>
    </row>
    <row r="116" spans="1:33">
      <c r="A116" s="2" t="s">
        <v>421</v>
      </c>
      <c r="B116" s="2" t="s">
        <v>1614</v>
      </c>
      <c r="C116" s="2" t="s">
        <v>3076</v>
      </c>
      <c r="D116">
        <v>44.840000152599998</v>
      </c>
      <c r="E116">
        <v>-0.52999997139999999</v>
      </c>
      <c r="F116">
        <v>73</v>
      </c>
      <c r="P116" s="4">
        <v>62.1</v>
      </c>
      <c r="Q116" s="4">
        <v>9.1</v>
      </c>
      <c r="R116" s="4" t="s">
        <v>1451</v>
      </c>
      <c r="S116" t="s">
        <v>1897</v>
      </c>
      <c r="T116" t="s">
        <v>1898</v>
      </c>
      <c r="U116">
        <v>42.634720000000002</v>
      </c>
      <c r="V116">
        <v>-7.70472</v>
      </c>
      <c r="W116">
        <v>506</v>
      </c>
      <c r="X116" s="9" t="s">
        <v>283</v>
      </c>
      <c r="Y116" s="9" t="s">
        <v>281</v>
      </c>
      <c r="Z116" s="9">
        <v>19.53623</v>
      </c>
      <c r="AA116" s="9">
        <v>-155.57615999999999</v>
      </c>
      <c r="AB116" s="9">
        <v>3397</v>
      </c>
      <c r="AC116" s="13" t="s">
        <v>2233</v>
      </c>
      <c r="AD116" s="13" t="s">
        <v>2232</v>
      </c>
      <c r="AE116" s="13">
        <v>44.45</v>
      </c>
      <c r="AF116" s="13">
        <v>75.569999999999993</v>
      </c>
      <c r="AG116" s="13">
        <v>412</v>
      </c>
    </row>
    <row r="117" spans="1:33">
      <c r="A117" s="2" t="s">
        <v>422</v>
      </c>
      <c r="B117" s="2" t="s">
        <v>1613</v>
      </c>
      <c r="C117" s="2" t="s">
        <v>3486</v>
      </c>
      <c r="D117">
        <v>19.1166667938</v>
      </c>
      <c r="E117">
        <v>72.849998474100005</v>
      </c>
      <c r="F117">
        <v>14</v>
      </c>
      <c r="P117" s="4">
        <v>-81.069999999999993</v>
      </c>
      <c r="Q117" s="4">
        <v>-40.5</v>
      </c>
      <c r="R117" s="4" t="s">
        <v>1446</v>
      </c>
      <c r="S117" t="s">
        <v>1772</v>
      </c>
      <c r="T117" t="s">
        <v>1773</v>
      </c>
      <c r="U117">
        <v>49.877777999999999</v>
      </c>
      <c r="V117">
        <v>5.2036110000000004</v>
      </c>
      <c r="W117">
        <v>430</v>
      </c>
      <c r="X117" s="9" t="s">
        <v>199</v>
      </c>
      <c r="Y117" s="9" t="s">
        <v>197</v>
      </c>
      <c r="Z117" s="9">
        <v>24.28</v>
      </c>
      <c r="AA117" s="9">
        <v>153.97999999999999</v>
      </c>
      <c r="AB117" s="9">
        <v>8</v>
      </c>
      <c r="AC117" s="13" t="s">
        <v>2235</v>
      </c>
      <c r="AD117" s="13" t="s">
        <v>2234</v>
      </c>
      <c r="AE117" s="13">
        <v>43.25</v>
      </c>
      <c r="AF117" s="13">
        <v>77.87</v>
      </c>
      <c r="AG117" s="13">
        <v>2519</v>
      </c>
    </row>
    <row r="118" spans="1:33">
      <c r="A118" s="2" t="s">
        <v>423</v>
      </c>
      <c r="B118" s="2" t="s">
        <v>2518</v>
      </c>
      <c r="C118" s="2" t="s">
        <v>3075</v>
      </c>
      <c r="D118">
        <v>49.383335113500003</v>
      </c>
      <c r="E118">
        <v>-82.116668701199998</v>
      </c>
      <c r="F118">
        <v>245</v>
      </c>
      <c r="P118" s="4">
        <v>38.57</v>
      </c>
      <c r="Q118" s="4">
        <v>67.77</v>
      </c>
      <c r="R118" s="4" t="s">
        <v>1535</v>
      </c>
      <c r="S118" t="s">
        <v>2022</v>
      </c>
      <c r="T118" t="s">
        <v>2023</v>
      </c>
      <c r="U118">
        <v>61.25</v>
      </c>
      <c r="V118">
        <v>11.783333000000001</v>
      </c>
      <c r="W118">
        <v>440</v>
      </c>
      <c r="X118" s="9" t="s">
        <v>1553</v>
      </c>
      <c r="Y118" s="9" t="s">
        <v>2262</v>
      </c>
      <c r="Z118" s="9">
        <v>-54.5</v>
      </c>
      <c r="AA118" s="9">
        <v>158.93778</v>
      </c>
      <c r="AB118" s="9">
        <v>12</v>
      </c>
      <c r="AC118" s="13" t="s">
        <v>237</v>
      </c>
      <c r="AD118" s="13" t="s">
        <v>239</v>
      </c>
      <c r="AE118" s="13">
        <v>-45.03</v>
      </c>
      <c r="AF118" s="13">
        <v>169.67</v>
      </c>
      <c r="AG118" s="13">
        <v>370</v>
      </c>
    </row>
    <row r="119" spans="1:33">
      <c r="A119" s="2" t="s">
        <v>424</v>
      </c>
      <c r="B119" s="2" t="s">
        <v>2519</v>
      </c>
      <c r="C119" s="2" t="s">
        <v>3077</v>
      </c>
      <c r="D119">
        <v>60.487998962399999</v>
      </c>
      <c r="E119">
        <v>15.4300003052</v>
      </c>
      <c r="F119">
        <v>164</v>
      </c>
      <c r="P119" s="4">
        <v>8.4</v>
      </c>
      <c r="Q119" s="4">
        <v>-82.42</v>
      </c>
      <c r="R119" s="4" t="s">
        <v>1675</v>
      </c>
      <c r="S119" t="s">
        <v>1907</v>
      </c>
      <c r="T119" t="s">
        <v>1908</v>
      </c>
      <c r="U119">
        <v>66.320278000000002</v>
      </c>
      <c r="V119">
        <v>29.401667</v>
      </c>
      <c r="W119">
        <v>310</v>
      </c>
      <c r="X119" s="9" t="s">
        <v>2263</v>
      </c>
      <c r="Y119" s="9" t="s">
        <v>2049</v>
      </c>
      <c r="Z119" s="9">
        <v>38.075000000000003</v>
      </c>
      <c r="AA119" s="9">
        <v>-8.7986199999999997</v>
      </c>
      <c r="AB119" s="9">
        <v>43</v>
      </c>
      <c r="AC119" s="13" t="s">
        <v>2045</v>
      </c>
      <c r="AD119" s="13" t="s">
        <v>2424</v>
      </c>
      <c r="AE119" s="13">
        <v>54.75</v>
      </c>
      <c r="AF119" s="13">
        <v>17.53</v>
      </c>
      <c r="AG119" s="13">
        <v>2</v>
      </c>
    </row>
    <row r="120" spans="1:33">
      <c r="A120" s="2" t="s">
        <v>425</v>
      </c>
      <c r="B120" s="2" t="s">
        <v>267</v>
      </c>
      <c r="C120" s="2" t="s">
        <v>3081</v>
      </c>
      <c r="D120">
        <v>40.125</v>
      </c>
      <c r="E120">
        <v>-105.23699951170001</v>
      </c>
      <c r="F120">
        <v>1689</v>
      </c>
      <c r="P120" s="4">
        <v>38.54</v>
      </c>
      <c r="Q120" s="4">
        <v>-121.8</v>
      </c>
      <c r="R120" s="4" t="s">
        <v>1725</v>
      </c>
      <c r="S120" t="s">
        <v>1911</v>
      </c>
      <c r="T120" t="s">
        <v>1912</v>
      </c>
      <c r="U120">
        <v>67.973333299999993</v>
      </c>
      <c r="V120">
        <v>24.116111109999999</v>
      </c>
      <c r="W120">
        <v>565</v>
      </c>
      <c r="X120" s="9" t="s">
        <v>1417</v>
      </c>
      <c r="Y120" s="9" t="s">
        <v>2264</v>
      </c>
      <c r="Z120" s="9">
        <v>-6</v>
      </c>
      <c r="AA120" s="9">
        <v>-35.200000760000002</v>
      </c>
      <c r="AB120" s="9">
        <v>0</v>
      </c>
      <c r="AC120" s="13" t="s">
        <v>2237</v>
      </c>
      <c r="AD120" s="13" t="s">
        <v>2236</v>
      </c>
      <c r="AE120" s="13">
        <v>45.92</v>
      </c>
      <c r="AF120" s="13">
        <v>-90.27</v>
      </c>
      <c r="AG120" s="13">
        <v>868</v>
      </c>
    </row>
    <row r="121" spans="1:33">
      <c r="A121" s="2" t="s">
        <v>426</v>
      </c>
      <c r="B121" s="2" t="s">
        <v>2520</v>
      </c>
      <c r="C121" s="2" t="s">
        <v>3079</v>
      </c>
      <c r="D121">
        <v>40.049999237100003</v>
      </c>
      <c r="E121">
        <v>-105.00700378419999</v>
      </c>
      <c r="F121">
        <v>1577</v>
      </c>
      <c r="P121" s="4">
        <v>-12.42</v>
      </c>
      <c r="Q121" s="4">
        <v>130.9</v>
      </c>
      <c r="R121" s="4" t="s">
        <v>27</v>
      </c>
      <c r="S121" t="s">
        <v>1782</v>
      </c>
      <c r="T121" t="s">
        <v>1783</v>
      </c>
      <c r="U121">
        <v>46.81306</v>
      </c>
      <c r="V121">
        <v>6.9444699999999999</v>
      </c>
      <c r="W121">
        <v>489</v>
      </c>
      <c r="X121" s="9" t="s">
        <v>2265</v>
      </c>
      <c r="Y121" s="9" t="s">
        <v>1814</v>
      </c>
      <c r="Z121" s="9">
        <v>53.141300000000001</v>
      </c>
      <c r="AA121" s="9">
        <v>13.03166</v>
      </c>
      <c r="AB121" s="9">
        <v>65</v>
      </c>
      <c r="AC121" s="13" t="s">
        <v>1804</v>
      </c>
      <c r="AD121" s="13" t="s">
        <v>2238</v>
      </c>
      <c r="AE121" s="13">
        <v>52.8</v>
      </c>
      <c r="AF121" s="13">
        <v>10.77</v>
      </c>
      <c r="AG121" s="13">
        <v>74</v>
      </c>
    </row>
    <row r="122" spans="1:33">
      <c r="A122" s="2" t="s">
        <v>427</v>
      </c>
      <c r="B122" s="2" t="s">
        <v>1539</v>
      </c>
      <c r="C122" s="2" t="s">
        <v>3094</v>
      </c>
      <c r="D122">
        <v>47.433334350599999</v>
      </c>
      <c r="E122">
        <v>19.183332443200001</v>
      </c>
      <c r="F122">
        <v>139</v>
      </c>
      <c r="P122" s="4">
        <v>73.5</v>
      </c>
      <c r="Q122" s="4">
        <v>80.23</v>
      </c>
      <c r="R122" s="4" t="s">
        <v>1374</v>
      </c>
      <c r="S122" t="s">
        <v>1891</v>
      </c>
      <c r="T122" t="s">
        <v>1892</v>
      </c>
      <c r="U122">
        <v>41.238889999999998</v>
      </c>
      <c r="V122">
        <v>-5.8975</v>
      </c>
      <c r="W122">
        <v>985</v>
      </c>
      <c r="X122" s="9" t="s">
        <v>2266</v>
      </c>
      <c r="Y122" s="9" t="s">
        <v>2267</v>
      </c>
      <c r="Z122" s="9">
        <v>42.720559999999999</v>
      </c>
      <c r="AA122" s="9">
        <v>-8.92361</v>
      </c>
      <c r="AB122" s="9">
        <v>685</v>
      </c>
      <c r="AC122" s="13" t="s">
        <v>2239</v>
      </c>
      <c r="AD122" s="13" t="s">
        <v>1475</v>
      </c>
      <c r="AE122" s="13">
        <v>38.770000000000003</v>
      </c>
      <c r="AF122" s="13">
        <v>-9.1300000000000008</v>
      </c>
      <c r="AG122" s="13">
        <v>105</v>
      </c>
    </row>
    <row r="123" spans="1:33">
      <c r="A123" s="2" t="s">
        <v>428</v>
      </c>
      <c r="B123" s="2" t="s">
        <v>1652</v>
      </c>
      <c r="C123" s="2" t="s">
        <v>2390</v>
      </c>
      <c r="D123">
        <v>50.201630999999999</v>
      </c>
      <c r="E123">
        <v>-104.711259</v>
      </c>
      <c r="F123">
        <v>580</v>
      </c>
      <c r="P123" s="4">
        <v>55.2</v>
      </c>
      <c r="Q123" s="4">
        <v>-3.2</v>
      </c>
      <c r="R123" s="4" t="s">
        <v>1462</v>
      </c>
      <c r="S123" t="s">
        <v>1923</v>
      </c>
      <c r="T123" t="s">
        <v>1924</v>
      </c>
      <c r="U123">
        <v>43.628709999999998</v>
      </c>
      <c r="V123">
        <v>0.17910999999999999</v>
      </c>
      <c r="W123">
        <v>200</v>
      </c>
      <c r="X123" s="9" t="s">
        <v>2268</v>
      </c>
      <c r="Y123" s="9" t="s">
        <v>2269</v>
      </c>
      <c r="Z123" s="9">
        <v>-23.57</v>
      </c>
      <c r="AA123" s="9">
        <v>15.02</v>
      </c>
      <c r="AB123" s="9">
        <v>461</v>
      </c>
      <c r="AC123" s="13" t="s">
        <v>2241</v>
      </c>
      <c r="AD123" s="13" t="s">
        <v>2240</v>
      </c>
      <c r="AE123" s="13">
        <v>54.95</v>
      </c>
      <c r="AF123" s="13">
        <v>-112.45</v>
      </c>
      <c r="AG123" s="13">
        <v>540</v>
      </c>
    </row>
    <row r="124" spans="1:33">
      <c r="A124" s="2" t="s">
        <v>429</v>
      </c>
      <c r="B124" s="2" t="s">
        <v>2521</v>
      </c>
      <c r="C124" s="2" t="s">
        <v>3085</v>
      </c>
      <c r="D124">
        <v>-15.944720268199999</v>
      </c>
      <c r="E124">
        <v>-47.885280609100001</v>
      </c>
      <c r="F124">
        <v>1127</v>
      </c>
      <c r="P124" s="4">
        <v>53.55</v>
      </c>
      <c r="Q124" s="4">
        <v>-114.1</v>
      </c>
      <c r="R124" s="4" t="s">
        <v>1477</v>
      </c>
      <c r="S124" t="s">
        <v>1935</v>
      </c>
      <c r="T124" t="s">
        <v>1936</v>
      </c>
      <c r="U124">
        <v>42.936667</v>
      </c>
      <c r="V124">
        <v>0.14194399999999999</v>
      </c>
      <c r="W124">
        <v>2877</v>
      </c>
      <c r="X124" s="9" t="s">
        <v>1590</v>
      </c>
      <c r="Y124" s="9" t="s">
        <v>2270</v>
      </c>
      <c r="Z124" s="9">
        <v>-70.650000000000006</v>
      </c>
      <c r="AA124" s="9">
        <v>-8.25</v>
      </c>
      <c r="AB124" s="9">
        <v>42</v>
      </c>
      <c r="AC124" s="13" t="s">
        <v>2244</v>
      </c>
      <c r="AD124" s="13" t="s">
        <v>2243</v>
      </c>
      <c r="AE124" s="13">
        <v>23.47</v>
      </c>
      <c r="AF124" s="13">
        <v>120.87</v>
      </c>
      <c r="AG124" s="13">
        <v>2867</v>
      </c>
    </row>
    <row r="125" spans="1:33">
      <c r="A125" s="2" t="s">
        <v>430</v>
      </c>
      <c r="B125" s="2" t="s">
        <v>2522</v>
      </c>
      <c r="C125" s="2" t="s">
        <v>3039</v>
      </c>
      <c r="D125">
        <v>41.389000000000003</v>
      </c>
      <c r="E125">
        <v>2.1120000000000001</v>
      </c>
      <c r="F125">
        <v>115</v>
      </c>
      <c r="P125" s="4">
        <v>32.479999999999997</v>
      </c>
      <c r="Q125" s="4">
        <v>51.43</v>
      </c>
      <c r="R125" s="4" t="s">
        <v>1572</v>
      </c>
      <c r="S125" t="s">
        <v>1742</v>
      </c>
      <c r="T125" t="s">
        <v>1743</v>
      </c>
      <c r="U125">
        <v>48.721111000000001</v>
      </c>
      <c r="V125">
        <v>15.942221999999999</v>
      </c>
      <c r="W125">
        <v>315</v>
      </c>
      <c r="X125" s="9" t="s">
        <v>257</v>
      </c>
      <c r="Y125" s="9" t="s">
        <v>2271</v>
      </c>
      <c r="Z125" s="9">
        <v>40.055</v>
      </c>
      <c r="AA125" s="9">
        <v>-105.589</v>
      </c>
      <c r="AB125" s="9">
        <v>3528</v>
      </c>
      <c r="AC125" s="13" t="s">
        <v>180</v>
      </c>
      <c r="AD125" s="13" t="s">
        <v>181</v>
      </c>
      <c r="AE125" s="13">
        <v>35.520000000000003</v>
      </c>
      <c r="AF125" s="13">
        <v>12.63</v>
      </c>
      <c r="AG125" s="13">
        <v>45</v>
      </c>
    </row>
    <row r="126" spans="1:33">
      <c r="A126" s="2" t="s">
        <v>431</v>
      </c>
      <c r="B126" s="2" t="s">
        <v>1650</v>
      </c>
      <c r="C126" s="2" t="s">
        <v>3091</v>
      </c>
      <c r="D126">
        <v>40.633335113500003</v>
      </c>
      <c r="E126">
        <v>17.9500007629</v>
      </c>
      <c r="F126">
        <v>5</v>
      </c>
      <c r="P126" s="4">
        <v>32.479999999999997</v>
      </c>
      <c r="Q126" s="4">
        <v>51.43</v>
      </c>
      <c r="R126" s="4" t="s">
        <v>1572</v>
      </c>
      <c r="S126" t="s">
        <v>2054</v>
      </c>
      <c r="T126" t="s">
        <v>2055</v>
      </c>
      <c r="U126">
        <v>64.7</v>
      </c>
      <c r="V126">
        <v>43.4</v>
      </c>
      <c r="W126">
        <v>28</v>
      </c>
      <c r="X126" s="9" t="s">
        <v>257</v>
      </c>
      <c r="Y126" s="9" t="s">
        <v>2272</v>
      </c>
      <c r="Z126" s="9">
        <v>40.036200000000001</v>
      </c>
      <c r="AA126" s="9">
        <v>-105.544</v>
      </c>
      <c r="AB126" s="9">
        <v>3035</v>
      </c>
      <c r="AC126" s="13" t="s">
        <v>177</v>
      </c>
      <c r="AD126" s="13" t="s">
        <v>178</v>
      </c>
      <c r="AE126" s="13">
        <v>38.876300000000001</v>
      </c>
      <c r="AF126" s="13">
        <v>16.232199999999999</v>
      </c>
      <c r="AG126" s="13">
        <v>6</v>
      </c>
    </row>
    <row r="127" spans="1:33">
      <c r="A127" s="2" t="s">
        <v>432</v>
      </c>
      <c r="B127" s="2" t="s">
        <v>2523</v>
      </c>
      <c r="C127" s="2" t="s">
        <v>3087</v>
      </c>
      <c r="D127">
        <v>63.835277557399998</v>
      </c>
      <c r="E127">
        <v>15.317222595200001</v>
      </c>
      <c r="F127">
        <v>410</v>
      </c>
      <c r="P127" s="4">
        <v>44.23</v>
      </c>
      <c r="Q127" s="4">
        <v>-79.78</v>
      </c>
      <c r="R127" s="4" t="s">
        <v>39</v>
      </c>
      <c r="S127" t="s">
        <v>2050</v>
      </c>
      <c r="T127" t="s">
        <v>2051</v>
      </c>
      <c r="U127">
        <v>47.324792000000002</v>
      </c>
      <c r="V127">
        <v>25.134664000000001</v>
      </c>
      <c r="W127">
        <v>908</v>
      </c>
      <c r="X127" s="9" t="s">
        <v>257</v>
      </c>
      <c r="Y127" s="9" t="s">
        <v>2273</v>
      </c>
      <c r="Z127" s="9">
        <v>40.052999999999997</v>
      </c>
      <c r="AA127" s="9">
        <v>-105.586</v>
      </c>
      <c r="AB127" s="9">
        <v>3523</v>
      </c>
      <c r="AC127" s="13" t="s">
        <v>2426</v>
      </c>
      <c r="AD127" s="13" t="s">
        <v>2427</v>
      </c>
      <c r="AE127" s="13">
        <v>42.45</v>
      </c>
      <c r="AF127" s="13">
        <v>-2.5</v>
      </c>
      <c r="AG127" s="13">
        <v>370</v>
      </c>
    </row>
    <row r="128" spans="1:33">
      <c r="A128" s="2" t="s">
        <v>433</v>
      </c>
      <c r="B128" s="2" t="s">
        <v>2389</v>
      </c>
      <c r="C128" s="2" t="s">
        <v>2388</v>
      </c>
      <c r="D128">
        <v>41.799999237100003</v>
      </c>
      <c r="E128">
        <v>-6.7333002090000003</v>
      </c>
      <c r="F128">
        <v>690</v>
      </c>
      <c r="P128" s="4">
        <v>-27.17</v>
      </c>
      <c r="Q128" s="4">
        <v>-109.4</v>
      </c>
      <c r="R128" s="4" t="s">
        <v>1656</v>
      </c>
      <c r="S128" t="s">
        <v>1997</v>
      </c>
      <c r="T128" t="s">
        <v>1998</v>
      </c>
      <c r="U128">
        <v>55.376111109999997</v>
      </c>
      <c r="V128">
        <v>21.03055556</v>
      </c>
      <c r="W128">
        <v>5</v>
      </c>
      <c r="X128" s="9" t="s">
        <v>2274</v>
      </c>
      <c r="Y128" s="9" t="s">
        <v>2275</v>
      </c>
      <c r="Z128" s="9">
        <v>-43.83</v>
      </c>
      <c r="AA128" s="9">
        <v>172.63</v>
      </c>
      <c r="AB128" s="9">
        <v>3</v>
      </c>
      <c r="AC128" s="13" t="s">
        <v>2246</v>
      </c>
      <c r="AD128" s="13" t="s">
        <v>2245</v>
      </c>
      <c r="AE128" s="13">
        <v>42.88</v>
      </c>
      <c r="AF128" s="13">
        <v>-81.48</v>
      </c>
      <c r="AG128" s="13">
        <v>239</v>
      </c>
    </row>
    <row r="129" spans="1:33">
      <c r="A129" s="2" t="s">
        <v>434</v>
      </c>
      <c r="B129" s="2" t="s">
        <v>2524</v>
      </c>
      <c r="C129" s="2" t="s">
        <v>3089</v>
      </c>
      <c r="D129">
        <v>44.900001525900002</v>
      </c>
      <c r="E129">
        <v>6.6500000954000003</v>
      </c>
      <c r="F129">
        <v>1310</v>
      </c>
      <c r="P129" s="4">
        <v>43.32</v>
      </c>
      <c r="Q129" s="4">
        <v>42.47</v>
      </c>
      <c r="R129" s="4" t="s">
        <v>1368</v>
      </c>
      <c r="S129" t="s">
        <v>2024</v>
      </c>
      <c r="T129" t="s">
        <v>2025</v>
      </c>
      <c r="U129">
        <v>59</v>
      </c>
      <c r="V129">
        <v>11.533333000000001</v>
      </c>
      <c r="W129">
        <v>160</v>
      </c>
      <c r="X129" s="9" t="s">
        <v>2276</v>
      </c>
      <c r="Y129" s="9" t="s">
        <v>2277</v>
      </c>
      <c r="Z129" s="9">
        <v>48.25</v>
      </c>
      <c r="AA129" s="9">
        <v>-124.42</v>
      </c>
      <c r="AB129" s="9">
        <v>488</v>
      </c>
      <c r="AC129" s="13" t="s">
        <v>2248</v>
      </c>
      <c r="AD129" s="13" t="s">
        <v>2247</v>
      </c>
      <c r="AE129" s="13">
        <v>48.803600000000003</v>
      </c>
      <c r="AF129" s="13">
        <v>-3.5838999999999999</v>
      </c>
      <c r="AG129" s="13">
        <v>10</v>
      </c>
    </row>
    <row r="130" spans="1:33">
      <c r="A130" s="2" t="s">
        <v>435</v>
      </c>
      <c r="B130" s="2" t="s">
        <v>1649</v>
      </c>
      <c r="C130" s="2" t="s">
        <v>3083</v>
      </c>
      <c r="D130">
        <v>51.3800010681</v>
      </c>
      <c r="E130">
        <v>-0.77999997139999999</v>
      </c>
      <c r="F130">
        <v>70</v>
      </c>
      <c r="P130" s="4">
        <v>-19.2</v>
      </c>
      <c r="Q130" s="4">
        <v>15.9</v>
      </c>
      <c r="R130" s="4" t="s">
        <v>1578</v>
      </c>
      <c r="S130" t="s">
        <v>1937</v>
      </c>
      <c r="T130" t="s">
        <v>1938</v>
      </c>
      <c r="U130">
        <v>45.772170000000003</v>
      </c>
      <c r="V130">
        <v>2.9645800000000002</v>
      </c>
      <c r="W130">
        <v>1465</v>
      </c>
      <c r="X130" s="9" t="s">
        <v>2278</v>
      </c>
      <c r="Y130" s="9" t="s">
        <v>1908</v>
      </c>
      <c r="Z130" s="9">
        <v>66.319999999999993</v>
      </c>
      <c r="AA130" s="9">
        <v>29.4</v>
      </c>
      <c r="AB130" s="9">
        <v>310</v>
      </c>
      <c r="AC130" s="13" t="s">
        <v>2249</v>
      </c>
      <c r="AD130" s="13" t="s">
        <v>14</v>
      </c>
      <c r="AE130" s="13">
        <v>-22.1</v>
      </c>
      <c r="AF130" s="13">
        <v>-65.599999999999994</v>
      </c>
      <c r="AG130" s="13">
        <v>3459</v>
      </c>
    </row>
    <row r="131" spans="1:33">
      <c r="A131" s="2" t="s">
        <v>436</v>
      </c>
      <c r="B131" s="2" t="s">
        <v>1444</v>
      </c>
      <c r="C131" s="2" t="s">
        <v>3057</v>
      </c>
      <c r="D131">
        <v>52.470001220699999</v>
      </c>
      <c r="E131">
        <v>13.4300003052</v>
      </c>
      <c r="F131">
        <v>50</v>
      </c>
      <c r="P131" s="4">
        <v>80.05</v>
      </c>
      <c r="Q131" s="4">
        <v>-86.42</v>
      </c>
      <c r="R131" s="4" t="s">
        <v>50</v>
      </c>
      <c r="S131" t="s">
        <v>2072</v>
      </c>
      <c r="T131" t="s">
        <v>2073</v>
      </c>
      <c r="U131">
        <v>57.393749999999997</v>
      </c>
      <c r="V131">
        <v>11.91417</v>
      </c>
      <c r="W131">
        <v>5</v>
      </c>
      <c r="X131" s="9" t="s">
        <v>2279</v>
      </c>
      <c r="Y131" s="9" t="s">
        <v>2280</v>
      </c>
      <c r="Z131" s="9">
        <v>50.03</v>
      </c>
      <c r="AA131" s="9">
        <v>11.8</v>
      </c>
      <c r="AB131" s="9">
        <v>1185</v>
      </c>
      <c r="AC131" s="13" t="s">
        <v>2004</v>
      </c>
      <c r="AD131" s="13" t="s">
        <v>2423</v>
      </c>
      <c r="AE131" s="13">
        <v>41.53</v>
      </c>
      <c r="AF131" s="13">
        <v>20.7</v>
      </c>
      <c r="AG131" s="13">
        <v>1320</v>
      </c>
    </row>
    <row r="132" spans="1:33">
      <c r="A132" s="2" t="s">
        <v>437</v>
      </c>
      <c r="B132" s="2" t="s">
        <v>2525</v>
      </c>
      <c r="C132" s="2" t="s">
        <v>3059</v>
      </c>
      <c r="D132">
        <v>46.951210021999998</v>
      </c>
      <c r="E132">
        <v>7.4387297630000004</v>
      </c>
      <c r="F132">
        <v>550</v>
      </c>
      <c r="P132" s="4">
        <v>80.05</v>
      </c>
      <c r="Q132" s="4">
        <v>-86.42</v>
      </c>
      <c r="R132" s="4" t="s">
        <v>50</v>
      </c>
      <c r="S132" t="s">
        <v>2060</v>
      </c>
      <c r="T132" t="s">
        <v>2061</v>
      </c>
      <c r="U132">
        <v>57.416666999999997</v>
      </c>
      <c r="V132">
        <v>11.933332999999999</v>
      </c>
      <c r="W132">
        <v>10</v>
      </c>
      <c r="X132" s="9" t="s">
        <v>2281</v>
      </c>
      <c r="Y132" s="9" t="s">
        <v>2282</v>
      </c>
      <c r="Z132" s="9">
        <v>67.973333299999993</v>
      </c>
      <c r="AA132" s="9">
        <v>24.116111109999999</v>
      </c>
      <c r="AB132" s="9">
        <v>565</v>
      </c>
      <c r="AC132" s="13" t="s">
        <v>2251</v>
      </c>
      <c r="AD132" s="13" t="s">
        <v>2250</v>
      </c>
      <c r="AE132" s="13">
        <v>-67.62</v>
      </c>
      <c r="AF132" s="13">
        <v>62.87</v>
      </c>
      <c r="AG132" s="13">
        <v>32</v>
      </c>
    </row>
    <row r="133" spans="1:33">
      <c r="A133" s="2" t="s">
        <v>438</v>
      </c>
      <c r="B133" s="2" t="s">
        <v>1629</v>
      </c>
      <c r="C133" s="2" t="s">
        <v>3093</v>
      </c>
      <c r="D133">
        <v>-37.689918518100001</v>
      </c>
      <c r="E133">
        <v>144.94706726070001</v>
      </c>
      <c r="F133">
        <v>108</v>
      </c>
      <c r="P133" s="4">
        <v>25.39</v>
      </c>
      <c r="Q133" s="4">
        <v>-80.680000000000007</v>
      </c>
      <c r="R133" s="4" t="s">
        <v>1393</v>
      </c>
      <c r="S133" t="s">
        <v>1845</v>
      </c>
      <c r="T133" t="s">
        <v>1846</v>
      </c>
      <c r="U133">
        <v>47.9</v>
      </c>
      <c r="V133">
        <v>11.1</v>
      </c>
      <c r="W133">
        <v>552</v>
      </c>
      <c r="X133" s="9" t="s">
        <v>1568</v>
      </c>
      <c r="Y133" s="9" t="s">
        <v>1783</v>
      </c>
      <c r="Z133" s="9">
        <v>46.81306</v>
      </c>
      <c r="AA133" s="9">
        <v>6.9444699999999999</v>
      </c>
      <c r="AB133" s="9">
        <v>490</v>
      </c>
      <c r="AC133" s="13" t="s">
        <v>2253</v>
      </c>
      <c r="AD133" s="13" t="s">
        <v>2252</v>
      </c>
      <c r="AE133" s="13">
        <v>76.25</v>
      </c>
      <c r="AF133" s="13">
        <v>-119.33</v>
      </c>
      <c r="AG133" s="13">
        <v>58</v>
      </c>
    </row>
    <row r="134" spans="1:33">
      <c r="A134" s="2" t="s">
        <v>439</v>
      </c>
      <c r="B134" s="2" t="s">
        <v>2526</v>
      </c>
      <c r="C134" s="2" t="s">
        <v>3056</v>
      </c>
      <c r="D134">
        <v>54.729999542199998</v>
      </c>
      <c r="E134">
        <v>28.350000381499999</v>
      </c>
      <c r="F134">
        <v>174</v>
      </c>
      <c r="P134" s="4">
        <v>25.39</v>
      </c>
      <c r="Q134" s="4">
        <v>-80.680000000000007</v>
      </c>
      <c r="R134" s="4" t="s">
        <v>1393</v>
      </c>
      <c r="S134" t="s">
        <v>1915</v>
      </c>
      <c r="T134" t="s">
        <v>1916</v>
      </c>
      <c r="U134">
        <v>49.907780000000002</v>
      </c>
      <c r="V134">
        <v>4.63</v>
      </c>
      <c r="W134">
        <v>390</v>
      </c>
      <c r="X134" s="9" t="s">
        <v>305</v>
      </c>
      <c r="Y134" s="9" t="s">
        <v>303</v>
      </c>
      <c r="Z134" s="9">
        <v>21.5731</v>
      </c>
      <c r="AA134" s="9">
        <v>103.5157</v>
      </c>
      <c r="AB134" s="9">
        <v>1466</v>
      </c>
      <c r="AC134" s="13" t="s">
        <v>1</v>
      </c>
      <c r="AD134" s="13" t="s">
        <v>3</v>
      </c>
      <c r="AE134" s="13">
        <v>-64.240058898925795</v>
      </c>
      <c r="AF134" s="13">
        <v>-56.624778747558601</v>
      </c>
      <c r="AG134" s="13">
        <v>198</v>
      </c>
    </row>
    <row r="135" spans="1:33">
      <c r="A135" s="2" t="s">
        <v>440</v>
      </c>
      <c r="B135" s="2" t="s">
        <v>2137</v>
      </c>
      <c r="C135" s="2" t="s">
        <v>1810</v>
      </c>
      <c r="D135">
        <v>48.816665649400001</v>
      </c>
      <c r="E135">
        <v>13.216666221600001</v>
      </c>
      <c r="F135">
        <v>1016</v>
      </c>
      <c r="P135" s="4">
        <v>-65.25</v>
      </c>
      <c r="Q135" s="4">
        <v>-64.260000000000005</v>
      </c>
      <c r="R135" s="4" t="s">
        <v>1597</v>
      </c>
      <c r="S135" t="s">
        <v>1788</v>
      </c>
      <c r="T135" t="s">
        <v>1789</v>
      </c>
      <c r="U135">
        <v>47.067410000000002</v>
      </c>
      <c r="V135">
        <v>8.4633400000000005</v>
      </c>
      <c r="W135">
        <v>1031</v>
      </c>
      <c r="X135" s="9" t="s">
        <v>2283</v>
      </c>
      <c r="Y135" s="9" t="s">
        <v>1936</v>
      </c>
      <c r="Z135" s="9">
        <v>42.937199999999997</v>
      </c>
      <c r="AA135" s="9">
        <v>0.1411</v>
      </c>
      <c r="AB135" s="9">
        <v>2877</v>
      </c>
      <c r="AC135" s="13" t="s">
        <v>2255</v>
      </c>
      <c r="AD135" s="13" t="s">
        <v>2254</v>
      </c>
      <c r="AE135" s="13">
        <v>-77.819999999999993</v>
      </c>
      <c r="AF135" s="13">
        <v>166.58</v>
      </c>
      <c r="AG135" s="13">
        <v>11</v>
      </c>
    </row>
    <row r="136" spans="1:33">
      <c r="A136" s="2" t="s">
        <v>441</v>
      </c>
      <c r="B136" s="2" t="s">
        <v>2527</v>
      </c>
      <c r="C136" s="2" t="s">
        <v>3078</v>
      </c>
      <c r="D136">
        <v>53.116664886499997</v>
      </c>
      <c r="E136">
        <v>70.283332824699997</v>
      </c>
      <c r="F136" t="s">
        <v>8256</v>
      </c>
      <c r="P136" s="4">
        <v>-65.25</v>
      </c>
      <c r="Q136" s="4">
        <v>-64.260000000000005</v>
      </c>
      <c r="R136" s="4" t="s">
        <v>1597</v>
      </c>
      <c r="S136" t="s">
        <v>1895</v>
      </c>
      <c r="T136" t="s">
        <v>1896</v>
      </c>
      <c r="U136">
        <v>39.52111</v>
      </c>
      <c r="V136">
        <v>-4.3530600000000002</v>
      </c>
      <c r="W136">
        <v>1241</v>
      </c>
      <c r="X136" s="9" t="s">
        <v>1584</v>
      </c>
      <c r="Y136" s="9" t="s">
        <v>2284</v>
      </c>
      <c r="Z136" s="9">
        <v>40.42</v>
      </c>
      <c r="AA136" s="9">
        <v>-7.55</v>
      </c>
      <c r="AB136" s="9">
        <v>1380</v>
      </c>
      <c r="AC136" s="13" t="s">
        <v>2257</v>
      </c>
      <c r="AD136" s="13" t="s">
        <v>2256</v>
      </c>
      <c r="AE136" s="13">
        <v>19.98</v>
      </c>
      <c r="AF136" s="13">
        <v>-97.17</v>
      </c>
      <c r="AG136" s="13">
        <v>4560</v>
      </c>
    </row>
    <row r="137" spans="1:33">
      <c r="A137" s="2" t="s">
        <v>442</v>
      </c>
      <c r="B137" s="2" t="s">
        <v>253</v>
      </c>
      <c r="C137" s="2" t="s">
        <v>3042</v>
      </c>
      <c r="D137">
        <v>71.323013305700002</v>
      </c>
      <c r="E137">
        <v>-156.6114654541</v>
      </c>
      <c r="F137">
        <v>11</v>
      </c>
      <c r="P137" s="4">
        <v>36.770000000000003</v>
      </c>
      <c r="Q137" s="4">
        <v>-119.7</v>
      </c>
      <c r="R137" s="4" t="s">
        <v>1713</v>
      </c>
      <c r="S137" t="s">
        <v>1855</v>
      </c>
      <c r="T137" t="s">
        <v>1856</v>
      </c>
      <c r="U137">
        <v>55.693587999999998</v>
      </c>
      <c r="V137">
        <v>12.085796999999999</v>
      </c>
      <c r="W137">
        <v>3</v>
      </c>
      <c r="X137" s="9" t="s">
        <v>17</v>
      </c>
      <c r="Y137" s="9" t="s">
        <v>2285</v>
      </c>
      <c r="Z137" s="9">
        <v>-31.66667</v>
      </c>
      <c r="AA137" s="9">
        <v>-63.883339999999997</v>
      </c>
      <c r="AB137" s="9">
        <v>338</v>
      </c>
      <c r="AC137" s="13" t="s">
        <v>158</v>
      </c>
      <c r="AD137" s="13" t="s">
        <v>160</v>
      </c>
      <c r="AE137" s="13">
        <v>53.33</v>
      </c>
      <c r="AF137" s="13">
        <v>-9.9</v>
      </c>
      <c r="AG137" s="13">
        <v>8</v>
      </c>
    </row>
    <row r="138" spans="1:33">
      <c r="A138" s="2" t="s">
        <v>443</v>
      </c>
      <c r="B138" s="2" t="s">
        <v>2138</v>
      </c>
      <c r="C138" s="2" t="s">
        <v>3157</v>
      </c>
      <c r="D138">
        <v>44.169998168900001</v>
      </c>
      <c r="E138">
        <v>28.6800003052</v>
      </c>
      <c r="F138">
        <v>3</v>
      </c>
      <c r="P138" s="4">
        <v>64.819999999999993</v>
      </c>
      <c r="Q138" s="4">
        <v>-147.9</v>
      </c>
      <c r="R138" s="4" t="s">
        <v>1724</v>
      </c>
      <c r="S138" t="s">
        <v>1823</v>
      </c>
      <c r="T138" t="s">
        <v>1824</v>
      </c>
      <c r="U138">
        <v>52.316667000000002</v>
      </c>
      <c r="V138">
        <v>9.3666669999999996</v>
      </c>
      <c r="W138">
        <v>148</v>
      </c>
      <c r="X138" s="9" t="s">
        <v>2286</v>
      </c>
      <c r="Y138" s="9" t="s">
        <v>2287</v>
      </c>
      <c r="Z138" s="9">
        <v>5</v>
      </c>
      <c r="AA138" s="9">
        <v>-151</v>
      </c>
      <c r="AB138" s="9">
        <v>10</v>
      </c>
      <c r="AC138" s="13" t="s">
        <v>2259</v>
      </c>
      <c r="AD138" s="13" t="s">
        <v>2258</v>
      </c>
      <c r="AE138" s="13">
        <v>39.869999999999997</v>
      </c>
      <c r="AF138" s="13">
        <v>4.32</v>
      </c>
      <c r="AG138" s="13">
        <v>78</v>
      </c>
    </row>
    <row r="139" spans="1:33">
      <c r="A139" s="2" t="s">
        <v>444</v>
      </c>
      <c r="B139" s="2" t="s">
        <v>2528</v>
      </c>
      <c r="C139" s="2" t="s">
        <v>3064</v>
      </c>
      <c r="D139">
        <v>54.359000000000002</v>
      </c>
      <c r="E139">
        <v>-1.1499999999999999</v>
      </c>
      <c r="F139">
        <v>380</v>
      </c>
      <c r="P139" s="4">
        <v>40.57</v>
      </c>
      <c r="Q139" s="4">
        <v>-105.1</v>
      </c>
      <c r="R139" s="4" t="s">
        <v>1399</v>
      </c>
      <c r="S139" t="s">
        <v>1778</v>
      </c>
      <c r="T139" t="s">
        <v>1779</v>
      </c>
      <c r="U139">
        <v>41.694719999999997</v>
      </c>
      <c r="V139">
        <v>24.738610000000001</v>
      </c>
      <c r="W139">
        <v>1750</v>
      </c>
      <c r="X139" s="9" t="s">
        <v>2286</v>
      </c>
      <c r="Y139" s="9" t="s">
        <v>2288</v>
      </c>
      <c r="Z139" s="9">
        <v>-5</v>
      </c>
      <c r="AA139" s="9">
        <v>-159</v>
      </c>
      <c r="AB139" s="9">
        <v>10</v>
      </c>
      <c r="AC139" s="13" t="s">
        <v>2261</v>
      </c>
      <c r="AD139" s="13" t="s">
        <v>2260</v>
      </c>
      <c r="AE139" s="13">
        <v>28.2</v>
      </c>
      <c r="AF139" s="13">
        <v>-177.37</v>
      </c>
      <c r="AG139" s="13">
        <v>7.7</v>
      </c>
    </row>
    <row r="140" spans="1:33">
      <c r="A140" s="2" t="s">
        <v>445</v>
      </c>
      <c r="B140" s="2" t="s">
        <v>1654</v>
      </c>
      <c r="C140" s="2" t="s">
        <v>3072</v>
      </c>
      <c r="D140">
        <v>46.919998168900001</v>
      </c>
      <c r="E140">
        <v>142.72999572750001</v>
      </c>
      <c r="F140">
        <v>22</v>
      </c>
      <c r="P140" s="4">
        <v>44.55</v>
      </c>
      <c r="Q140" s="4">
        <v>35.119999999999997</v>
      </c>
      <c r="R140" s="4" t="s">
        <v>1643</v>
      </c>
      <c r="S140" t="s">
        <v>1871</v>
      </c>
      <c r="T140" t="s">
        <v>1872</v>
      </c>
      <c r="U140">
        <v>40.820556000000003</v>
      </c>
      <c r="V140">
        <v>0.49138900000000002</v>
      </c>
      <c r="W140">
        <v>44</v>
      </c>
      <c r="X140" s="9" t="s">
        <v>2286</v>
      </c>
      <c r="Y140" s="9" t="s">
        <v>2289</v>
      </c>
      <c r="Z140" s="9">
        <v>-20</v>
      </c>
      <c r="AA140" s="9">
        <v>-174</v>
      </c>
      <c r="AB140" s="9">
        <v>10</v>
      </c>
      <c r="AC140" s="13" t="s">
        <v>208</v>
      </c>
      <c r="AD140" s="13" t="s">
        <v>210</v>
      </c>
      <c r="AE140" s="13">
        <v>-6.2E-2</v>
      </c>
      <c r="AF140" s="13">
        <v>37.296999999999997</v>
      </c>
      <c r="AG140" s="13">
        <v>3678</v>
      </c>
    </row>
    <row r="141" spans="1:33">
      <c r="A141" s="2" t="s">
        <v>446</v>
      </c>
      <c r="B141" s="2" t="s">
        <v>1452</v>
      </c>
      <c r="C141" s="2" t="s">
        <v>3095</v>
      </c>
      <c r="D141">
        <v>-34.590015000000001</v>
      </c>
      <c r="E141">
        <v>-58.483879999999999</v>
      </c>
      <c r="F141">
        <v>25</v>
      </c>
      <c r="P141" s="4">
        <v>48.31</v>
      </c>
      <c r="Q141" s="4">
        <v>-105.1</v>
      </c>
      <c r="R141" s="4" t="s">
        <v>279</v>
      </c>
      <c r="S141" t="s">
        <v>1829</v>
      </c>
      <c r="T141" t="s">
        <v>1830</v>
      </c>
      <c r="U141">
        <v>48.483330000000002</v>
      </c>
      <c r="V141">
        <v>8.9333329999999993</v>
      </c>
      <c r="W141">
        <v>427</v>
      </c>
      <c r="X141" s="9" t="s">
        <v>2286</v>
      </c>
      <c r="Y141" s="9" t="s">
        <v>2290</v>
      </c>
      <c r="Z141" s="9">
        <v>25</v>
      </c>
      <c r="AA141" s="9">
        <v>-139</v>
      </c>
      <c r="AB141" s="9">
        <v>10</v>
      </c>
      <c r="AC141" s="13" t="s">
        <v>2430</v>
      </c>
      <c r="AD141" s="13" t="s">
        <v>2431</v>
      </c>
      <c r="AE141" s="13">
        <v>34.85</v>
      </c>
      <c r="AF141" s="13">
        <v>137.43</v>
      </c>
      <c r="AG141" s="13">
        <v>50</v>
      </c>
    </row>
    <row r="142" spans="1:33">
      <c r="A142" s="2" t="s">
        <v>447</v>
      </c>
      <c r="B142" s="2" t="s">
        <v>2529</v>
      </c>
      <c r="C142" s="2" t="s">
        <v>3070</v>
      </c>
      <c r="D142">
        <v>38.976100921600001</v>
      </c>
      <c r="E142">
        <v>-120.1025009155</v>
      </c>
      <c r="F142">
        <v>2130</v>
      </c>
      <c r="P142" s="4">
        <v>9.33</v>
      </c>
      <c r="Q142" s="4">
        <v>-79.98</v>
      </c>
      <c r="R142" s="4" t="s">
        <v>1426</v>
      </c>
      <c r="S142" t="s">
        <v>1999</v>
      </c>
      <c r="T142" t="s">
        <v>2000</v>
      </c>
      <c r="U142">
        <v>56.161943999999998</v>
      </c>
      <c r="V142">
        <v>21.173055999999999</v>
      </c>
      <c r="W142">
        <v>18</v>
      </c>
      <c r="X142" s="9" t="s">
        <v>2286</v>
      </c>
      <c r="Y142" s="9" t="s">
        <v>2291</v>
      </c>
      <c r="Z142" s="9">
        <v>-25</v>
      </c>
      <c r="AA142" s="9">
        <v>-171</v>
      </c>
      <c r="AB142" s="9">
        <v>10</v>
      </c>
      <c r="AC142" s="13" t="s">
        <v>281</v>
      </c>
      <c r="AD142" s="13" t="s">
        <v>283</v>
      </c>
      <c r="AE142" s="13">
        <v>19.539000000000001</v>
      </c>
      <c r="AF142" s="13">
        <v>-155.578</v>
      </c>
      <c r="AG142" s="13">
        <v>3397</v>
      </c>
    </row>
    <row r="143" spans="1:33">
      <c r="A143" s="2" t="s">
        <v>448</v>
      </c>
      <c r="B143" s="2" t="s">
        <v>2530</v>
      </c>
      <c r="C143" s="2" t="s">
        <v>1822</v>
      </c>
      <c r="D143">
        <v>52.849998474099998</v>
      </c>
      <c r="E143">
        <v>8.7200002669999996</v>
      </c>
      <c r="F143">
        <v>52</v>
      </c>
      <c r="P143" s="4">
        <v>9.33</v>
      </c>
      <c r="Q143" s="4">
        <v>-79.98</v>
      </c>
      <c r="R143" s="4" t="s">
        <v>1426</v>
      </c>
      <c r="S143" t="s">
        <v>2076</v>
      </c>
      <c r="T143" t="s">
        <v>2077</v>
      </c>
      <c r="U143">
        <v>56.333333000000003</v>
      </c>
      <c r="V143">
        <v>15.333333</v>
      </c>
      <c r="W143">
        <v>90</v>
      </c>
      <c r="X143" s="9" t="s">
        <v>2286</v>
      </c>
      <c r="Y143" s="9" t="s">
        <v>2292</v>
      </c>
      <c r="Z143" s="9">
        <v>30</v>
      </c>
      <c r="AA143" s="9">
        <v>-135</v>
      </c>
      <c r="AB143" s="9">
        <v>10</v>
      </c>
      <c r="AC143" s="13" t="s">
        <v>2428</v>
      </c>
      <c r="AD143" s="13" t="s">
        <v>2429</v>
      </c>
      <c r="AE143" s="13">
        <v>43.92</v>
      </c>
      <c r="AF143" s="13">
        <v>144.19999999999999</v>
      </c>
      <c r="AG143" s="13">
        <v>32.9</v>
      </c>
    </row>
    <row r="144" spans="1:33">
      <c r="A144" s="2" t="s">
        <v>449</v>
      </c>
      <c r="B144" s="2" t="s">
        <v>2531</v>
      </c>
      <c r="C144" s="2" t="s">
        <v>3788</v>
      </c>
      <c r="D144">
        <v>52.333328247099999</v>
      </c>
      <c r="E144">
        <v>23.433332443200001</v>
      </c>
      <c r="F144">
        <v>163</v>
      </c>
      <c r="P144" s="4">
        <v>32.83</v>
      </c>
      <c r="Q144" s="4">
        <v>-97.05</v>
      </c>
      <c r="R144" s="4" t="s">
        <v>1378</v>
      </c>
      <c r="S144" t="s">
        <v>1867</v>
      </c>
      <c r="T144" t="s">
        <v>1868</v>
      </c>
      <c r="U144">
        <v>39.546669999999999</v>
      </c>
      <c r="V144">
        <v>-4.3505599999999998</v>
      </c>
      <c r="W144">
        <v>917</v>
      </c>
      <c r="X144" s="9" t="s">
        <v>2286</v>
      </c>
      <c r="Y144" s="9" t="s">
        <v>2293</v>
      </c>
      <c r="Z144" s="9">
        <v>-30</v>
      </c>
      <c r="AA144" s="9">
        <v>-176</v>
      </c>
      <c r="AB144" s="9">
        <v>10</v>
      </c>
      <c r="AC144" s="13" t="s">
        <v>197</v>
      </c>
      <c r="AD144" s="13" t="s">
        <v>199</v>
      </c>
      <c r="AE144" s="13">
        <v>24.28</v>
      </c>
      <c r="AF144" s="13">
        <v>153.97999999999999</v>
      </c>
      <c r="AG144" s="13">
        <v>8</v>
      </c>
    </row>
    <row r="145" spans="1:33">
      <c r="A145" s="2" t="s">
        <v>450</v>
      </c>
      <c r="B145" s="2" t="s">
        <v>2532</v>
      </c>
      <c r="C145" s="2" t="s">
        <v>3065</v>
      </c>
      <c r="D145">
        <v>52.116664886499997</v>
      </c>
      <c r="E145">
        <v>5.1999998093000004</v>
      </c>
      <c r="F145">
        <v>5</v>
      </c>
      <c r="P145" s="4">
        <v>32.65</v>
      </c>
      <c r="Q145" s="4">
        <v>-16.88</v>
      </c>
      <c r="R145" s="4" t="s">
        <v>1505</v>
      </c>
      <c r="S145" t="s">
        <v>2030</v>
      </c>
      <c r="T145" t="s">
        <v>2031</v>
      </c>
      <c r="U145">
        <v>59.2</v>
      </c>
      <c r="V145">
        <v>5.2</v>
      </c>
      <c r="W145">
        <v>15</v>
      </c>
      <c r="X145" s="9" t="s">
        <v>2286</v>
      </c>
      <c r="Y145" s="9" t="s">
        <v>2294</v>
      </c>
      <c r="Z145" s="9">
        <v>-15</v>
      </c>
      <c r="AA145" s="9">
        <v>-171</v>
      </c>
      <c r="AB145" s="9">
        <v>10</v>
      </c>
      <c r="AC145" s="13" t="s">
        <v>2262</v>
      </c>
      <c r="AD145" s="13" t="s">
        <v>1553</v>
      </c>
      <c r="AE145" s="13">
        <v>-54.48</v>
      </c>
      <c r="AF145" s="13">
        <v>158.97</v>
      </c>
      <c r="AG145" s="13">
        <v>12</v>
      </c>
    </row>
    <row r="146" spans="1:33">
      <c r="A146" s="2" t="s">
        <v>451</v>
      </c>
      <c r="B146" s="2" t="s">
        <v>1681</v>
      </c>
      <c r="C146" s="2" t="s">
        <v>3044</v>
      </c>
      <c r="D146">
        <v>30.3600006104</v>
      </c>
      <c r="E146">
        <v>-91.169998168899994</v>
      </c>
      <c r="F146">
        <v>7</v>
      </c>
      <c r="P146" s="4">
        <v>39.130000000000003</v>
      </c>
      <c r="Q146" s="4">
        <v>-77.209999999999994</v>
      </c>
      <c r="R146" s="4" t="s">
        <v>1714</v>
      </c>
      <c r="S146" t="s">
        <v>1805</v>
      </c>
      <c r="T146" t="s">
        <v>1806</v>
      </c>
      <c r="U146">
        <v>47.913260000000001</v>
      </c>
      <c r="V146">
        <v>7.9080300000000001</v>
      </c>
      <c r="W146">
        <v>1205</v>
      </c>
      <c r="X146" s="9" t="s">
        <v>2286</v>
      </c>
      <c r="Y146" s="9" t="s">
        <v>2295</v>
      </c>
      <c r="Z146" s="9">
        <v>-35</v>
      </c>
      <c r="AA146" s="9">
        <v>180</v>
      </c>
      <c r="AB146" s="9">
        <v>10</v>
      </c>
      <c r="AC146" s="13" t="s">
        <v>2049</v>
      </c>
      <c r="AD146" s="13" t="s">
        <v>2263</v>
      </c>
      <c r="AE146" s="13">
        <v>38.08</v>
      </c>
      <c r="AF146" s="13">
        <v>-8.8000000000000007</v>
      </c>
      <c r="AG146" s="13">
        <v>43</v>
      </c>
    </row>
    <row r="147" spans="1:33">
      <c r="A147" s="2" t="s">
        <v>452</v>
      </c>
      <c r="B147" s="2" t="s">
        <v>1678</v>
      </c>
      <c r="C147" s="2" t="s">
        <v>3099</v>
      </c>
      <c r="D147">
        <v>44.529998779300001</v>
      </c>
      <c r="E147">
        <v>-72.860000610399993</v>
      </c>
      <c r="F147">
        <v>408</v>
      </c>
      <c r="P147" s="4">
        <v>-0.68</v>
      </c>
      <c r="Q147" s="4">
        <v>73.150000000000006</v>
      </c>
      <c r="R147" s="4" t="s">
        <v>1594</v>
      </c>
      <c r="S147" t="s">
        <v>1815</v>
      </c>
      <c r="T147" t="s">
        <v>1816</v>
      </c>
      <c r="U147">
        <v>50.653889999999997</v>
      </c>
      <c r="V147">
        <v>10.769439999999999</v>
      </c>
      <c r="W147">
        <v>937</v>
      </c>
      <c r="X147" s="9" t="s">
        <v>2286</v>
      </c>
      <c r="Y147" s="9" t="s">
        <v>2296</v>
      </c>
      <c r="Z147" s="9">
        <v>10</v>
      </c>
      <c r="AA147" s="9">
        <v>-149</v>
      </c>
      <c r="AB147" s="9">
        <v>10</v>
      </c>
      <c r="AC147" s="13" t="s">
        <v>2264</v>
      </c>
      <c r="AD147" s="13" t="s">
        <v>1417</v>
      </c>
      <c r="AE147" s="13">
        <v>-6</v>
      </c>
      <c r="AF147" s="13">
        <v>-35.200000762939503</v>
      </c>
      <c r="AG147" s="13">
        <v>0</v>
      </c>
    </row>
    <row r="148" spans="1:33">
      <c r="A148" s="2" t="s">
        <v>453</v>
      </c>
      <c r="B148" s="2" t="s">
        <v>2533</v>
      </c>
      <c r="C148" s="2" t="s">
        <v>3096</v>
      </c>
      <c r="D148">
        <v>44.144199999999998</v>
      </c>
      <c r="E148">
        <v>-106.10890000000001</v>
      </c>
      <c r="F148">
        <v>1324</v>
      </c>
      <c r="P148" s="4">
        <v>33.18</v>
      </c>
      <c r="Q148" s="4">
        <v>-84.41</v>
      </c>
      <c r="R148" s="4" t="s">
        <v>1712</v>
      </c>
      <c r="S148" t="s">
        <v>1843</v>
      </c>
      <c r="T148" t="s">
        <v>1844</v>
      </c>
      <c r="U148">
        <v>52.973469999999999</v>
      </c>
      <c r="V148">
        <v>13.64578</v>
      </c>
      <c r="W148">
        <v>70</v>
      </c>
      <c r="X148" s="9" t="s">
        <v>2286</v>
      </c>
      <c r="Y148" s="9" t="s">
        <v>2297</v>
      </c>
      <c r="Z148" s="9">
        <v>0</v>
      </c>
      <c r="AA148" s="9">
        <v>-155</v>
      </c>
      <c r="AB148" s="9">
        <v>10</v>
      </c>
      <c r="AC148" s="13" t="s">
        <v>1814</v>
      </c>
      <c r="AD148" s="13" t="s">
        <v>2265</v>
      </c>
      <c r="AE148" s="13">
        <v>53.17</v>
      </c>
      <c r="AF148" s="13">
        <v>13.03</v>
      </c>
      <c r="AG148" s="13">
        <v>65</v>
      </c>
    </row>
    <row r="149" spans="1:33">
      <c r="A149" s="2" t="s">
        <v>454</v>
      </c>
      <c r="B149" s="2" t="s">
        <v>2392</v>
      </c>
      <c r="C149" s="2" t="s">
        <v>3100</v>
      </c>
      <c r="D149">
        <v>42.466667175300003</v>
      </c>
      <c r="E149">
        <v>27.4666671753</v>
      </c>
      <c r="F149">
        <v>16</v>
      </c>
      <c r="P149" s="4">
        <v>36.270000000000003</v>
      </c>
      <c r="Q149" s="4">
        <v>100.6</v>
      </c>
      <c r="R149" s="4" t="s">
        <v>1658</v>
      </c>
      <c r="S149" t="s">
        <v>2056</v>
      </c>
      <c r="T149" t="s">
        <v>2057</v>
      </c>
      <c r="U149">
        <v>59.966667000000001</v>
      </c>
      <c r="V149">
        <v>29.116667</v>
      </c>
      <c r="W149">
        <v>4</v>
      </c>
      <c r="X149" s="9" t="s">
        <v>2286</v>
      </c>
      <c r="Y149" s="9" t="s">
        <v>2298</v>
      </c>
      <c r="Z149" s="9">
        <v>15</v>
      </c>
      <c r="AA149" s="9">
        <v>-145</v>
      </c>
      <c r="AB149" s="9">
        <v>10</v>
      </c>
      <c r="AC149" s="13" t="s">
        <v>2434</v>
      </c>
      <c r="AD149" s="13" t="s">
        <v>2435</v>
      </c>
      <c r="AE149" s="13">
        <v>35.15</v>
      </c>
      <c r="AF149" s="13">
        <v>136.97</v>
      </c>
      <c r="AG149" s="13">
        <v>35</v>
      </c>
    </row>
    <row r="150" spans="1:33">
      <c r="A150" s="2" t="s">
        <v>455</v>
      </c>
      <c r="B150" s="2" t="s">
        <v>2534</v>
      </c>
      <c r="C150" s="2" t="s">
        <v>1956</v>
      </c>
      <c r="D150">
        <v>55.866664886499997</v>
      </c>
      <c r="E150">
        <v>-3.2000000477000001</v>
      </c>
      <c r="F150">
        <v>180</v>
      </c>
      <c r="P150" s="4">
        <v>50.63</v>
      </c>
      <c r="Q150" s="4">
        <v>-97.05</v>
      </c>
      <c r="R150" s="4" t="s">
        <v>1412</v>
      </c>
      <c r="S150" t="s">
        <v>1965</v>
      </c>
      <c r="T150" t="s">
        <v>1966</v>
      </c>
      <c r="U150">
        <v>52.293889</v>
      </c>
      <c r="V150">
        <v>1.4630559999999999</v>
      </c>
      <c r="W150">
        <v>46</v>
      </c>
      <c r="X150" s="9" t="s">
        <v>2286</v>
      </c>
      <c r="Y150" s="9" t="s">
        <v>2299</v>
      </c>
      <c r="Z150" s="9">
        <v>-10</v>
      </c>
      <c r="AA150" s="9">
        <v>-161</v>
      </c>
      <c r="AB150" s="9">
        <v>10</v>
      </c>
      <c r="AC150" s="13" t="s">
        <v>2267</v>
      </c>
      <c r="AD150" s="13" t="s">
        <v>2266</v>
      </c>
      <c r="AE150" s="13">
        <v>42.73</v>
      </c>
      <c r="AF150" s="13">
        <v>-8.92</v>
      </c>
      <c r="AG150" s="13">
        <v>685</v>
      </c>
    </row>
    <row r="151" spans="1:33">
      <c r="A151" s="2" t="s">
        <v>456</v>
      </c>
      <c r="B151" s="2" t="s">
        <v>2535</v>
      </c>
      <c r="C151" s="2" t="s">
        <v>3082</v>
      </c>
      <c r="D151">
        <v>47.946601867699997</v>
      </c>
      <c r="E151">
        <v>-91.495498657200002</v>
      </c>
      <c r="F151">
        <v>526</v>
      </c>
      <c r="P151" s="4">
        <v>48.51</v>
      </c>
      <c r="Q151" s="4">
        <v>-114</v>
      </c>
      <c r="R151" s="4" t="s">
        <v>1397</v>
      </c>
      <c r="S151" t="s">
        <v>1790</v>
      </c>
      <c r="T151" t="s">
        <v>1791</v>
      </c>
      <c r="U151">
        <v>46.220278</v>
      </c>
      <c r="V151">
        <v>7.3419439999999998</v>
      </c>
      <c r="W151">
        <v>483</v>
      </c>
      <c r="X151" s="9" t="s">
        <v>2286</v>
      </c>
      <c r="Y151" s="9" t="s">
        <v>2300</v>
      </c>
      <c r="Z151" s="9">
        <v>20</v>
      </c>
      <c r="AA151" s="9">
        <v>-141</v>
      </c>
      <c r="AB151" s="9">
        <v>10</v>
      </c>
      <c r="AC151" s="13" t="s">
        <v>2269</v>
      </c>
      <c r="AD151" s="13" t="s">
        <v>2268</v>
      </c>
      <c r="AE151" s="13">
        <v>-23.57</v>
      </c>
      <c r="AF151" s="13">
        <v>15.02</v>
      </c>
      <c r="AG151" s="13">
        <v>461</v>
      </c>
    </row>
    <row r="152" spans="1:33">
      <c r="A152" s="2" t="s">
        <v>457</v>
      </c>
      <c r="B152" s="2" t="s">
        <v>2536</v>
      </c>
      <c r="C152" s="2" t="s">
        <v>3090</v>
      </c>
      <c r="D152">
        <v>39.465000152599998</v>
      </c>
      <c r="E152">
        <v>-74.449203491199995</v>
      </c>
      <c r="F152">
        <v>5</v>
      </c>
      <c r="P152" s="4">
        <v>44.48</v>
      </c>
      <c r="Q152" s="4">
        <v>-88.13</v>
      </c>
      <c r="R152" s="4" t="s">
        <v>1711</v>
      </c>
      <c r="S152" t="s">
        <v>2042</v>
      </c>
      <c r="T152" t="s">
        <v>2043</v>
      </c>
      <c r="U152">
        <v>50.73639</v>
      </c>
      <c r="V152">
        <v>15.73972</v>
      </c>
      <c r="W152">
        <v>1603</v>
      </c>
      <c r="X152" s="9" t="s">
        <v>2286</v>
      </c>
      <c r="Y152" s="9" t="s">
        <v>2301</v>
      </c>
      <c r="Z152" s="9">
        <v>35</v>
      </c>
      <c r="AA152" s="9">
        <v>-137</v>
      </c>
      <c r="AB152" s="9">
        <v>10</v>
      </c>
      <c r="AC152" s="13" t="s">
        <v>2270</v>
      </c>
      <c r="AD152" s="13" t="s">
        <v>1590</v>
      </c>
      <c r="AE152" s="13">
        <v>-70.650000000000006</v>
      </c>
      <c r="AF152" s="13">
        <v>-8.25</v>
      </c>
      <c r="AG152" s="13">
        <v>42</v>
      </c>
    </row>
    <row r="153" spans="1:33">
      <c r="A153" s="2" t="s">
        <v>458</v>
      </c>
      <c r="B153" s="2" t="s">
        <v>1406</v>
      </c>
      <c r="C153" s="2" t="s">
        <v>3101</v>
      </c>
      <c r="D153">
        <v>-80.029998779300001</v>
      </c>
      <c r="E153">
        <v>-119.5199966431</v>
      </c>
      <c r="F153">
        <v>1528</v>
      </c>
      <c r="P153" s="4">
        <v>42.88</v>
      </c>
      <c r="Q153" s="4">
        <v>-77.03</v>
      </c>
      <c r="R153" s="4" t="s">
        <v>1710</v>
      </c>
      <c r="S153" t="s">
        <v>1971</v>
      </c>
      <c r="T153" t="s">
        <v>1972</v>
      </c>
      <c r="U153">
        <v>51.035829999999997</v>
      </c>
      <c r="V153">
        <v>-2.7352799999999999</v>
      </c>
      <c r="W153">
        <v>55</v>
      </c>
      <c r="X153" s="9" t="s">
        <v>2302</v>
      </c>
      <c r="Y153" s="9" t="s">
        <v>2303</v>
      </c>
      <c r="Z153" s="9">
        <v>45.93</v>
      </c>
      <c r="AA153" s="9">
        <v>7.7</v>
      </c>
      <c r="AB153" s="9">
        <v>3480</v>
      </c>
      <c r="AC153" s="13" t="s">
        <v>2436</v>
      </c>
      <c r="AD153" s="13" t="s">
        <v>257</v>
      </c>
      <c r="AE153" s="13">
        <v>40.036000000000001</v>
      </c>
      <c r="AF153" s="13">
        <v>-105.536</v>
      </c>
      <c r="AG153" s="13">
        <v>3021</v>
      </c>
    </row>
    <row r="154" spans="1:33">
      <c r="A154" s="2" t="s">
        <v>459</v>
      </c>
      <c r="B154" s="2" t="s">
        <v>1449</v>
      </c>
      <c r="C154" s="2" t="s">
        <v>3086</v>
      </c>
      <c r="D154">
        <v>-4.2800002097999998</v>
      </c>
      <c r="E154">
        <v>15.25</v>
      </c>
      <c r="F154">
        <v>314</v>
      </c>
      <c r="P154" s="4">
        <v>53.29</v>
      </c>
      <c r="Q154" s="4">
        <v>-60.39</v>
      </c>
      <c r="R154" s="4" t="s">
        <v>1567</v>
      </c>
      <c r="S154" t="s">
        <v>18</v>
      </c>
      <c r="T154" t="s">
        <v>19</v>
      </c>
      <c r="U154">
        <v>47.05444</v>
      </c>
      <c r="V154">
        <v>12.95834</v>
      </c>
      <c r="W154">
        <v>3106</v>
      </c>
      <c r="X154" s="9" t="s">
        <v>1506</v>
      </c>
      <c r="Y154" s="9" t="s">
        <v>2304</v>
      </c>
      <c r="Z154" s="9">
        <v>-64.92</v>
      </c>
      <c r="AA154" s="9">
        <v>-64</v>
      </c>
      <c r="AB154" s="9">
        <v>10</v>
      </c>
      <c r="AC154" s="13" t="s">
        <v>2275</v>
      </c>
      <c r="AD154" s="13" t="s">
        <v>2274</v>
      </c>
      <c r="AE154" s="13">
        <v>-43.83</v>
      </c>
      <c r="AF154" s="13">
        <v>172.63</v>
      </c>
      <c r="AG154" s="13">
        <v>3</v>
      </c>
    </row>
    <row r="155" spans="1:33">
      <c r="A155" s="2" t="s">
        <v>460</v>
      </c>
      <c r="B155" s="2" t="s">
        <v>1466</v>
      </c>
      <c r="C155" s="2" t="s">
        <v>3122</v>
      </c>
      <c r="D155">
        <v>33.566665649400001</v>
      </c>
      <c r="E155">
        <v>-7.1999998093000004</v>
      </c>
      <c r="F155">
        <v>56</v>
      </c>
      <c r="P155" s="4">
        <v>47.18</v>
      </c>
      <c r="Q155" s="4">
        <v>-93.53</v>
      </c>
      <c r="R155" s="4" t="s">
        <v>1564</v>
      </c>
      <c r="S155" t="s">
        <v>1738</v>
      </c>
      <c r="T155" t="s">
        <v>1739</v>
      </c>
      <c r="U155">
        <v>47.65</v>
      </c>
      <c r="V155">
        <v>13.2</v>
      </c>
      <c r="W155">
        <v>851</v>
      </c>
      <c r="X155" s="9" t="s">
        <v>2305</v>
      </c>
      <c r="Y155" s="9" t="s">
        <v>2306</v>
      </c>
      <c r="Z155" s="9">
        <v>38.950000000000003</v>
      </c>
      <c r="AA155" s="9">
        <v>-123.72</v>
      </c>
      <c r="AB155" s="9">
        <v>17</v>
      </c>
      <c r="AC155" s="13" t="s">
        <v>2277</v>
      </c>
      <c r="AD155" s="13" t="s">
        <v>2276</v>
      </c>
      <c r="AE155" s="13">
        <v>48.25</v>
      </c>
      <c r="AF155" s="13">
        <v>-124.42</v>
      </c>
      <c r="AG155" s="13">
        <v>488</v>
      </c>
    </row>
    <row r="156" spans="1:33">
      <c r="A156" s="2" t="s">
        <v>461</v>
      </c>
      <c r="B156" s="2" t="s">
        <v>2537</v>
      </c>
      <c r="C156" s="2" t="s">
        <v>3106</v>
      </c>
      <c r="D156">
        <v>34.179277999999996</v>
      </c>
      <c r="E156">
        <v>-93.098754999999997</v>
      </c>
      <c r="F156">
        <v>78</v>
      </c>
      <c r="P156" s="4">
        <v>36.07</v>
      </c>
      <c r="Q156" s="4">
        <v>-112.2</v>
      </c>
      <c r="R156" s="4" t="s">
        <v>1379</v>
      </c>
      <c r="S156" t="s">
        <v>1979</v>
      </c>
      <c r="T156" t="s">
        <v>1980</v>
      </c>
      <c r="U156">
        <v>51.778055999999999</v>
      </c>
      <c r="V156">
        <v>1.08223</v>
      </c>
      <c r="W156">
        <v>8</v>
      </c>
      <c r="X156" s="9" t="s">
        <v>2307</v>
      </c>
      <c r="Y156" s="9" t="s">
        <v>2308</v>
      </c>
      <c r="Z156" s="9">
        <v>45.772170000000003</v>
      </c>
      <c r="AA156" s="9">
        <v>2.9645800000000002</v>
      </c>
      <c r="AB156" s="9">
        <v>1465</v>
      </c>
      <c r="AC156" s="13" t="s">
        <v>1908</v>
      </c>
      <c r="AD156" s="13" t="s">
        <v>2278</v>
      </c>
      <c r="AE156" s="13">
        <v>66.319999999999993</v>
      </c>
      <c r="AF156" s="13">
        <v>29.4</v>
      </c>
      <c r="AG156" s="13">
        <v>310</v>
      </c>
    </row>
    <row r="157" spans="1:33">
      <c r="A157" s="2" t="s">
        <v>462</v>
      </c>
      <c r="B157" s="2" t="s">
        <v>1468</v>
      </c>
      <c r="C157" s="2" t="s">
        <v>3108</v>
      </c>
      <c r="D157">
        <v>39.25</v>
      </c>
      <c r="E157">
        <v>9.0500001907000005</v>
      </c>
      <c r="F157">
        <v>4</v>
      </c>
      <c r="P157" s="4">
        <v>35.6</v>
      </c>
      <c r="Q157" s="4">
        <v>-83.78</v>
      </c>
      <c r="R157" s="4" t="s">
        <v>1436</v>
      </c>
      <c r="S157" t="s">
        <v>2096</v>
      </c>
      <c r="T157" t="s">
        <v>2097</v>
      </c>
      <c r="U157">
        <v>49.15</v>
      </c>
      <c r="V157">
        <v>20.283332999999999</v>
      </c>
      <c r="W157">
        <v>808</v>
      </c>
      <c r="X157" s="9" t="s">
        <v>2309</v>
      </c>
      <c r="Y157" s="9" t="s">
        <v>2310</v>
      </c>
      <c r="Z157" s="9">
        <v>27.957999999999998</v>
      </c>
      <c r="AA157" s="9">
        <v>86.814999999999998</v>
      </c>
      <c r="AB157" s="9">
        <v>5079</v>
      </c>
      <c r="AC157" s="13" t="s">
        <v>2280</v>
      </c>
      <c r="AD157" s="13" t="s">
        <v>2279</v>
      </c>
      <c r="AE157" s="13">
        <v>50.03</v>
      </c>
      <c r="AF157" s="13">
        <v>11.8</v>
      </c>
      <c r="AG157" s="13">
        <v>1185</v>
      </c>
    </row>
    <row r="158" spans="1:33">
      <c r="A158" s="2" t="s">
        <v>463</v>
      </c>
      <c r="B158" s="2" t="s">
        <v>110</v>
      </c>
      <c r="C158" s="2" t="s">
        <v>109</v>
      </c>
      <c r="D158">
        <v>30.0833339691</v>
      </c>
      <c r="E158">
        <v>31.2833328247</v>
      </c>
      <c r="F158">
        <v>35</v>
      </c>
      <c r="P158" s="4">
        <v>38.99</v>
      </c>
      <c r="Q158" s="4">
        <v>-76.83</v>
      </c>
      <c r="R158" s="4" t="s">
        <v>1717</v>
      </c>
      <c r="S158" t="s">
        <v>2100</v>
      </c>
      <c r="T158" t="s">
        <v>2101</v>
      </c>
      <c r="U158">
        <v>49.04222</v>
      </c>
      <c r="V158">
        <v>22.259730000000001</v>
      </c>
      <c r="W158">
        <v>345</v>
      </c>
      <c r="X158" s="9" t="s">
        <v>2311</v>
      </c>
      <c r="Y158" s="9" t="s">
        <v>2000</v>
      </c>
      <c r="Z158" s="9">
        <v>56.161943999999998</v>
      </c>
      <c r="AA158" s="9">
        <v>21.173055999999999</v>
      </c>
      <c r="AB158" s="9">
        <v>18</v>
      </c>
      <c r="AC158" s="13" t="s">
        <v>2282</v>
      </c>
      <c r="AD158" s="13" t="s">
        <v>2281</v>
      </c>
      <c r="AE158" s="13">
        <v>67.97</v>
      </c>
      <c r="AF158" s="13">
        <v>24.12</v>
      </c>
      <c r="AG158" s="13">
        <v>560</v>
      </c>
    </row>
    <row r="159" spans="1:33">
      <c r="A159" s="2" t="s">
        <v>464</v>
      </c>
      <c r="B159" s="2" t="s">
        <v>1464</v>
      </c>
      <c r="C159" s="2" t="s">
        <v>3115</v>
      </c>
      <c r="D159">
        <v>38.455001831099999</v>
      </c>
      <c r="E159">
        <v>-109.8217010498</v>
      </c>
      <c r="F159">
        <v>1814</v>
      </c>
      <c r="P159" s="4">
        <v>36.14</v>
      </c>
      <c r="Q159" s="4">
        <v>37.1</v>
      </c>
      <c r="R159" s="4" t="s">
        <v>1489</v>
      </c>
      <c r="S159" t="s">
        <v>1766</v>
      </c>
      <c r="T159" t="s">
        <v>1767</v>
      </c>
      <c r="U159">
        <v>48.050832999999997</v>
      </c>
      <c r="V159">
        <v>16.676666999999998</v>
      </c>
      <c r="W159">
        <v>240</v>
      </c>
      <c r="X159" s="9" t="s">
        <v>2312</v>
      </c>
      <c r="Y159" s="9" t="s">
        <v>2313</v>
      </c>
      <c r="Z159" s="9">
        <v>51.997558589999997</v>
      </c>
      <c r="AA159" s="9">
        <v>-2.540030003</v>
      </c>
      <c r="AB159" s="9">
        <v>204</v>
      </c>
      <c r="AC159" s="13" t="s">
        <v>1783</v>
      </c>
      <c r="AD159" s="13" t="s">
        <v>1568</v>
      </c>
      <c r="AE159" s="13">
        <v>46.82</v>
      </c>
      <c r="AF159" s="13">
        <v>6.95</v>
      </c>
      <c r="AG159" s="13">
        <v>490</v>
      </c>
    </row>
    <row r="160" spans="1:33">
      <c r="A160" s="2" t="s">
        <v>465</v>
      </c>
      <c r="B160" s="2" t="s">
        <v>2538</v>
      </c>
      <c r="C160" s="2" t="s">
        <v>3169</v>
      </c>
      <c r="D160">
        <v>35.0381</v>
      </c>
      <c r="E160">
        <v>33.0578</v>
      </c>
      <c r="F160">
        <v>520</v>
      </c>
      <c r="P160" s="4">
        <v>33.369999999999997</v>
      </c>
      <c r="Q160" s="4">
        <v>43.57</v>
      </c>
      <c r="R160" s="4" t="s">
        <v>1558</v>
      </c>
      <c r="S160" t="s">
        <v>1746</v>
      </c>
      <c r="T160" t="s">
        <v>1747</v>
      </c>
      <c r="U160">
        <v>47.129167000000002</v>
      </c>
      <c r="V160">
        <v>14.203889</v>
      </c>
      <c r="W160">
        <v>1302</v>
      </c>
      <c r="X160" s="9" t="s">
        <v>2314</v>
      </c>
      <c r="Y160" s="9" t="s">
        <v>1789</v>
      </c>
      <c r="Z160" s="9">
        <v>47.067410000000002</v>
      </c>
      <c r="AA160" s="9">
        <v>8.4633400000000005</v>
      </c>
      <c r="AB160" s="9">
        <v>1031</v>
      </c>
      <c r="AC160" s="13" t="s">
        <v>241</v>
      </c>
      <c r="AD160" s="13" t="s">
        <v>2439</v>
      </c>
      <c r="AE160" s="13">
        <v>38.47</v>
      </c>
      <c r="AF160" s="13">
        <v>-28.4</v>
      </c>
      <c r="AG160" s="13">
        <v>2225</v>
      </c>
    </row>
    <row r="161" spans="1:33">
      <c r="A161" s="2" t="s">
        <v>466</v>
      </c>
      <c r="B161" s="2" t="s">
        <v>2539</v>
      </c>
      <c r="C161" s="2" t="s">
        <v>3121</v>
      </c>
      <c r="D161">
        <v>44.0833320618</v>
      </c>
      <c r="E161">
        <v>5.0500001906999996</v>
      </c>
      <c r="F161">
        <v>99</v>
      </c>
      <c r="P161" s="4">
        <v>-72.319999999999993</v>
      </c>
      <c r="Q161" s="4">
        <v>170.2</v>
      </c>
      <c r="R161" s="4" t="s">
        <v>1559</v>
      </c>
      <c r="S161" t="s">
        <v>1851</v>
      </c>
      <c r="T161" t="s">
        <v>1852</v>
      </c>
      <c r="U161">
        <v>55.342129999999997</v>
      </c>
      <c r="V161">
        <v>11.035508999999999</v>
      </c>
      <c r="W161">
        <v>250</v>
      </c>
      <c r="X161" s="9" t="s">
        <v>2315</v>
      </c>
      <c r="Y161" s="9" t="s">
        <v>2316</v>
      </c>
      <c r="Z161" s="9">
        <v>40.82</v>
      </c>
      <c r="AA161" s="9">
        <v>0.48</v>
      </c>
      <c r="AB161" s="9">
        <v>50</v>
      </c>
      <c r="AC161" s="13" t="s">
        <v>303</v>
      </c>
      <c r="AD161" s="13" t="s">
        <v>305</v>
      </c>
      <c r="AE161" s="13">
        <v>21.5731</v>
      </c>
      <c r="AF161" s="13">
        <v>103.5157</v>
      </c>
      <c r="AG161" s="13">
        <v>1466</v>
      </c>
    </row>
    <row r="162" spans="1:33">
      <c r="A162" s="2" t="s">
        <v>467</v>
      </c>
      <c r="B162" s="2" t="s">
        <v>2420</v>
      </c>
      <c r="C162" s="2" t="s">
        <v>1870</v>
      </c>
      <c r="D162">
        <v>37.200000762899997</v>
      </c>
      <c r="E162">
        <v>-3.5999999046000002</v>
      </c>
      <c r="F162">
        <v>720</v>
      </c>
      <c r="P162" s="4">
        <v>-75.62</v>
      </c>
      <c r="Q162" s="4">
        <v>-26.18</v>
      </c>
      <c r="R162" s="4" t="s">
        <v>142</v>
      </c>
      <c r="S162" t="s">
        <v>2078</v>
      </c>
      <c r="T162" t="s">
        <v>2079</v>
      </c>
      <c r="U162">
        <v>62.266666999999998</v>
      </c>
      <c r="V162">
        <v>16.3</v>
      </c>
      <c r="W162">
        <v>420</v>
      </c>
      <c r="X162" s="9" t="s">
        <v>31</v>
      </c>
      <c r="Y162" s="9" t="s">
        <v>29</v>
      </c>
      <c r="Z162" s="9">
        <v>13.164999999999999</v>
      </c>
      <c r="AA162" s="9">
        <v>-59.432000000000002</v>
      </c>
      <c r="AB162" s="9">
        <v>15</v>
      </c>
      <c r="AC162" s="13" t="s">
        <v>1936</v>
      </c>
      <c r="AD162" s="13" t="s">
        <v>2283</v>
      </c>
      <c r="AE162" s="13">
        <v>42.937199999999997</v>
      </c>
      <c r="AF162" s="13">
        <v>0.1411</v>
      </c>
      <c r="AG162" s="13">
        <v>2877</v>
      </c>
    </row>
    <row r="163" spans="1:33">
      <c r="A163" s="2" t="s">
        <v>468</v>
      </c>
      <c r="B163" s="2" t="s">
        <v>2140</v>
      </c>
      <c r="C163" s="2" t="s">
        <v>2141</v>
      </c>
      <c r="D163">
        <v>39.8333320618</v>
      </c>
      <c r="E163">
        <v>-7.4666666985000001</v>
      </c>
      <c r="F163">
        <v>386</v>
      </c>
      <c r="P163" s="4">
        <v>-42.82</v>
      </c>
      <c r="Q163" s="4">
        <v>147.5</v>
      </c>
      <c r="R163" s="4" t="s">
        <v>1571</v>
      </c>
      <c r="S163" t="s">
        <v>1951</v>
      </c>
      <c r="T163" t="s">
        <v>1952</v>
      </c>
      <c r="U163">
        <v>57.734444000000003</v>
      </c>
      <c r="V163">
        <v>-4.7744439999999999</v>
      </c>
      <c r="W163">
        <v>270</v>
      </c>
      <c r="X163" s="9" t="s">
        <v>195</v>
      </c>
      <c r="Y163" s="9" t="s">
        <v>193</v>
      </c>
      <c r="Z163" s="9">
        <v>39.03</v>
      </c>
      <c r="AA163" s="9">
        <v>141.82</v>
      </c>
      <c r="AB163" s="9">
        <v>260</v>
      </c>
      <c r="AC163" s="13" t="s">
        <v>2284</v>
      </c>
      <c r="AD163" s="13" t="s">
        <v>1584</v>
      </c>
      <c r="AE163" s="13">
        <v>40.42</v>
      </c>
      <c r="AF163" s="13">
        <v>-7.55</v>
      </c>
      <c r="AG163" s="13">
        <v>1380</v>
      </c>
    </row>
    <row r="164" spans="1:33">
      <c r="A164" s="2" t="s">
        <v>469</v>
      </c>
      <c r="B164" s="2" t="s">
        <v>2540</v>
      </c>
      <c r="C164" s="2" t="s">
        <v>3147</v>
      </c>
      <c r="D164">
        <v>41.942324999999997</v>
      </c>
      <c r="E164">
        <v>-74.551998999999995</v>
      </c>
      <c r="F164">
        <v>754</v>
      </c>
      <c r="P164" s="4">
        <v>10</v>
      </c>
      <c r="Q164" s="4">
        <v>-84.07</v>
      </c>
      <c r="R164" s="4" t="s">
        <v>1460</v>
      </c>
      <c r="S164" t="s">
        <v>1744</v>
      </c>
      <c r="T164" t="s">
        <v>1745</v>
      </c>
      <c r="U164">
        <v>47.528329999999997</v>
      </c>
      <c r="V164">
        <v>9.9272200000000002</v>
      </c>
      <c r="W164">
        <v>1020</v>
      </c>
      <c r="X164" s="9" t="s">
        <v>1496</v>
      </c>
      <c r="Y164" s="9" t="s">
        <v>2317</v>
      </c>
      <c r="Z164" s="9">
        <v>48.783329999999999</v>
      </c>
      <c r="AA164" s="9">
        <v>-123.13333</v>
      </c>
      <c r="AB164" s="9">
        <v>178</v>
      </c>
      <c r="AC164" s="13" t="s">
        <v>2285</v>
      </c>
      <c r="AD164" s="13" t="s">
        <v>17</v>
      </c>
      <c r="AE164" s="13">
        <v>-31.66667</v>
      </c>
      <c r="AF164" s="13">
        <v>-63.883339999999997</v>
      </c>
      <c r="AG164" s="13">
        <v>338</v>
      </c>
    </row>
    <row r="165" spans="1:33">
      <c r="A165" s="2" t="s">
        <v>470</v>
      </c>
      <c r="B165" s="2" t="s">
        <v>2142</v>
      </c>
      <c r="C165" s="2" t="s">
        <v>3151</v>
      </c>
      <c r="D165">
        <v>55.200000762899997</v>
      </c>
      <c r="E165">
        <v>-162.7166595459</v>
      </c>
      <c r="F165">
        <v>25</v>
      </c>
      <c r="P165" s="4">
        <v>80.62</v>
      </c>
      <c r="Q165" s="4">
        <v>58.1</v>
      </c>
      <c r="R165" s="4" t="s">
        <v>1580</v>
      </c>
      <c r="S165" t="s">
        <v>1793</v>
      </c>
      <c r="T165" t="s">
        <v>1794</v>
      </c>
      <c r="U165">
        <v>49.73509</v>
      </c>
      <c r="V165">
        <v>16.034199999999998</v>
      </c>
      <c r="W165">
        <v>737</v>
      </c>
      <c r="X165" s="9" t="s">
        <v>2318</v>
      </c>
      <c r="Y165" s="9" t="s">
        <v>2319</v>
      </c>
      <c r="Z165" s="9">
        <v>9</v>
      </c>
      <c r="AA165" s="9">
        <v>109</v>
      </c>
      <c r="AB165" s="9">
        <v>15</v>
      </c>
      <c r="AC165" s="13" t="s">
        <v>2442</v>
      </c>
      <c r="AD165" s="13" t="s">
        <v>2443</v>
      </c>
      <c r="AE165" s="13">
        <v>42.13</v>
      </c>
      <c r="AF165" s="13">
        <v>24.75</v>
      </c>
      <c r="AG165" s="13">
        <v>179</v>
      </c>
    </row>
    <row r="166" spans="1:33">
      <c r="A166" s="2" t="s">
        <v>471</v>
      </c>
      <c r="B166" s="2" t="s">
        <v>2541</v>
      </c>
      <c r="C166" s="2" t="s">
        <v>3126</v>
      </c>
      <c r="D166">
        <v>38.770099639900003</v>
      </c>
      <c r="E166">
        <v>-99.763397216800001</v>
      </c>
      <c r="F166">
        <v>665</v>
      </c>
      <c r="P166" s="4">
        <v>44.73</v>
      </c>
      <c r="Q166" s="4">
        <v>-63.2</v>
      </c>
      <c r="R166" s="4" t="s">
        <v>1636</v>
      </c>
      <c r="S166" t="s">
        <v>1784</v>
      </c>
      <c r="T166" t="s">
        <v>1785</v>
      </c>
      <c r="U166">
        <v>47.479722000000002</v>
      </c>
      <c r="V166">
        <v>8.9047219999999996</v>
      </c>
      <c r="W166">
        <v>539</v>
      </c>
      <c r="X166" s="9" t="s">
        <v>2318</v>
      </c>
      <c r="Y166" s="9" t="s">
        <v>2320</v>
      </c>
      <c r="Z166" s="9">
        <v>18</v>
      </c>
      <c r="AA166" s="9">
        <v>113</v>
      </c>
      <c r="AB166" s="9">
        <v>15</v>
      </c>
      <c r="AC166" s="13" t="s">
        <v>2421</v>
      </c>
      <c r="AD166" s="13" t="s">
        <v>2422</v>
      </c>
      <c r="AE166" s="13">
        <v>22.75</v>
      </c>
      <c r="AF166" s="13">
        <v>-83.53</v>
      </c>
      <c r="AG166" s="13">
        <v>47</v>
      </c>
    </row>
    <row r="167" spans="1:33">
      <c r="A167" s="2" t="s">
        <v>472</v>
      </c>
      <c r="B167" s="2" t="s">
        <v>1381</v>
      </c>
      <c r="C167" s="2" t="s">
        <v>3120</v>
      </c>
      <c r="D167">
        <v>46.8699989319</v>
      </c>
      <c r="E167">
        <v>-68.010002136200001</v>
      </c>
      <c r="F167">
        <v>191</v>
      </c>
      <c r="P167" s="4">
        <v>19.579999999999998</v>
      </c>
      <c r="Q167" s="4">
        <v>-155.1</v>
      </c>
      <c r="R167" s="4" t="s">
        <v>1434</v>
      </c>
      <c r="S167" t="s">
        <v>2102</v>
      </c>
      <c r="T167" t="s">
        <v>2103</v>
      </c>
      <c r="U167">
        <v>47.96</v>
      </c>
      <c r="V167">
        <v>17.860555999999999</v>
      </c>
      <c r="W167">
        <v>113</v>
      </c>
      <c r="X167" s="9" t="s">
        <v>2318</v>
      </c>
      <c r="Y167" s="9" t="s">
        <v>2321</v>
      </c>
      <c r="Z167" s="9">
        <v>6</v>
      </c>
      <c r="AA167" s="9">
        <v>107</v>
      </c>
      <c r="AB167" s="9">
        <v>15</v>
      </c>
      <c r="AC167" s="13" t="s">
        <v>2440</v>
      </c>
      <c r="AD167" s="13" t="s">
        <v>2441</v>
      </c>
      <c r="AE167" s="13">
        <v>43.42</v>
      </c>
      <c r="AF167" s="13">
        <v>24.6</v>
      </c>
      <c r="AG167" s="13">
        <v>64</v>
      </c>
    </row>
    <row r="168" spans="1:33">
      <c r="A168" s="2" t="s">
        <v>473</v>
      </c>
      <c r="B168" s="2" t="s">
        <v>1450</v>
      </c>
      <c r="C168" s="2" t="s">
        <v>3110</v>
      </c>
      <c r="D168">
        <v>50.216667175300003</v>
      </c>
      <c r="E168">
        <v>-5.3166666030999998</v>
      </c>
      <c r="F168">
        <v>88</v>
      </c>
      <c r="P168" s="4">
        <v>22.21</v>
      </c>
      <c r="Q168" s="4">
        <v>114.3</v>
      </c>
      <c r="R168" s="4" t="s">
        <v>1617</v>
      </c>
      <c r="S168" t="s">
        <v>2036</v>
      </c>
      <c r="T168" t="s">
        <v>2037</v>
      </c>
      <c r="U168">
        <v>-72.016666999999998</v>
      </c>
      <c r="V168">
        <v>2.5333329999999998</v>
      </c>
      <c r="W168">
        <v>1309</v>
      </c>
      <c r="X168" s="9" t="s">
        <v>2318</v>
      </c>
      <c r="Y168" s="9" t="s">
        <v>2322</v>
      </c>
      <c r="Z168" s="9">
        <v>3</v>
      </c>
      <c r="AA168" s="9">
        <v>105</v>
      </c>
      <c r="AB168" s="9">
        <v>15</v>
      </c>
      <c r="AC168" s="13" t="s">
        <v>2297</v>
      </c>
      <c r="AD168" s="13" t="s">
        <v>2286</v>
      </c>
      <c r="AE168" s="13">
        <v>0</v>
      </c>
      <c r="AF168" s="13">
        <v>-155</v>
      </c>
      <c r="AG168" s="13">
        <v>10</v>
      </c>
    </row>
    <row r="169" spans="1:33">
      <c r="A169" s="2" t="s">
        <v>474</v>
      </c>
      <c r="B169" s="2" t="s">
        <v>2542</v>
      </c>
      <c r="C169" s="2" t="s">
        <v>3140</v>
      </c>
      <c r="D169">
        <v>35.619999999999997</v>
      </c>
      <c r="E169">
        <v>140.12</v>
      </c>
      <c r="F169">
        <v>20</v>
      </c>
      <c r="P169" s="4">
        <v>22.31</v>
      </c>
      <c r="Q169" s="4">
        <v>114.2</v>
      </c>
      <c r="R169" s="4" t="s">
        <v>1616</v>
      </c>
      <c r="S169" t="s">
        <v>1730</v>
      </c>
      <c r="T169" t="s">
        <v>1731</v>
      </c>
      <c r="U169">
        <v>-72.011700000000005</v>
      </c>
      <c r="V169">
        <v>2.5350999999999999</v>
      </c>
      <c r="W169">
        <v>1553</v>
      </c>
      <c r="X169" s="9" t="s">
        <v>2318</v>
      </c>
      <c r="Y169" s="9" t="s">
        <v>2323</v>
      </c>
      <c r="Z169" s="9">
        <v>21</v>
      </c>
      <c r="AA169" s="9">
        <v>114</v>
      </c>
      <c r="AB169" s="9">
        <v>15</v>
      </c>
      <c r="AC169" s="13" t="s">
        <v>2303</v>
      </c>
      <c r="AD169" s="13" t="s">
        <v>2302</v>
      </c>
      <c r="AE169" s="13">
        <v>45.93</v>
      </c>
      <c r="AF169" s="13">
        <v>7.7</v>
      </c>
      <c r="AG169" s="13">
        <v>3480</v>
      </c>
    </row>
    <row r="170" spans="1:33">
      <c r="A170" s="2" t="s">
        <v>475</v>
      </c>
      <c r="B170" s="2" t="s">
        <v>2543</v>
      </c>
      <c r="C170" s="2" t="s">
        <v>3111</v>
      </c>
      <c r="D170">
        <v>69.128399999999999</v>
      </c>
      <c r="E170">
        <v>-105.0577</v>
      </c>
      <c r="F170">
        <v>25</v>
      </c>
      <c r="P170" s="4">
        <v>50.18</v>
      </c>
      <c r="Q170" s="4">
        <v>15.83</v>
      </c>
      <c r="R170" s="4" t="s">
        <v>1685</v>
      </c>
      <c r="S170" t="s">
        <v>2018</v>
      </c>
      <c r="T170" t="s">
        <v>2019</v>
      </c>
      <c r="U170">
        <v>65.833332999999996</v>
      </c>
      <c r="V170">
        <v>13.916667</v>
      </c>
      <c r="W170">
        <v>439</v>
      </c>
      <c r="X170" s="9" t="s">
        <v>2318</v>
      </c>
      <c r="Y170" s="9" t="s">
        <v>2324</v>
      </c>
      <c r="Z170" s="9">
        <v>12</v>
      </c>
      <c r="AA170" s="9">
        <v>111</v>
      </c>
      <c r="AB170" s="9">
        <v>15</v>
      </c>
      <c r="AC170" s="13" t="s">
        <v>2304</v>
      </c>
      <c r="AD170" s="13" t="s">
        <v>1506</v>
      </c>
      <c r="AE170" s="13">
        <v>-64.92</v>
      </c>
      <c r="AF170" s="13">
        <v>-64</v>
      </c>
      <c r="AG170" s="13">
        <v>10</v>
      </c>
    </row>
    <row r="171" spans="1:33">
      <c r="A171" s="2" t="s">
        <v>476</v>
      </c>
      <c r="B171" s="2" t="s">
        <v>1562</v>
      </c>
      <c r="C171" s="2" t="s">
        <v>3105</v>
      </c>
      <c r="D171">
        <v>-23.5</v>
      </c>
      <c r="E171">
        <v>-46.200000762899997</v>
      </c>
      <c r="F171">
        <v>792</v>
      </c>
      <c r="P171" s="4">
        <v>32.81</v>
      </c>
      <c r="Q171" s="4">
        <v>-115.4</v>
      </c>
      <c r="R171" s="4" t="s">
        <v>1396</v>
      </c>
      <c r="S171" t="s">
        <v>1831</v>
      </c>
      <c r="T171" t="s">
        <v>1832</v>
      </c>
      <c r="U171">
        <v>53.75</v>
      </c>
      <c r="V171">
        <v>14.066667000000001</v>
      </c>
      <c r="W171">
        <v>1</v>
      </c>
      <c r="X171" s="9" t="s">
        <v>2318</v>
      </c>
      <c r="Y171" s="9" t="s">
        <v>2325</v>
      </c>
      <c r="Z171" s="9">
        <v>15</v>
      </c>
      <c r="AA171" s="9">
        <v>113</v>
      </c>
      <c r="AB171" s="9">
        <v>15</v>
      </c>
      <c r="AC171" s="13" t="s">
        <v>2306</v>
      </c>
      <c r="AD171" s="13" t="s">
        <v>2305</v>
      </c>
      <c r="AE171" s="13">
        <v>38.950000000000003</v>
      </c>
      <c r="AF171" s="13">
        <v>-123.72</v>
      </c>
      <c r="AG171" s="13">
        <v>17</v>
      </c>
    </row>
    <row r="172" spans="1:33">
      <c r="A172" s="2" t="s">
        <v>477</v>
      </c>
      <c r="B172" s="2" t="s">
        <v>2544</v>
      </c>
      <c r="C172" s="2" t="s">
        <v>1886</v>
      </c>
      <c r="D172">
        <v>42.319167</v>
      </c>
      <c r="E172">
        <v>3.315833</v>
      </c>
      <c r="F172">
        <v>23</v>
      </c>
      <c r="P172" s="4">
        <v>32.81</v>
      </c>
      <c r="Q172" s="4">
        <v>-115.4</v>
      </c>
      <c r="R172" s="4" t="s">
        <v>1396</v>
      </c>
      <c r="S172" t="s">
        <v>1857</v>
      </c>
      <c r="T172" t="s">
        <v>1858</v>
      </c>
      <c r="U172">
        <v>56.283332999999999</v>
      </c>
      <c r="V172">
        <v>8.4333329999999993</v>
      </c>
      <c r="W172">
        <v>10</v>
      </c>
      <c r="X172" s="9" t="s">
        <v>2326</v>
      </c>
      <c r="Y172" s="9" t="s">
        <v>2327</v>
      </c>
      <c r="Z172" s="9">
        <v>40.65</v>
      </c>
      <c r="AA172" s="9">
        <v>117.11660000000001</v>
      </c>
      <c r="AB172" s="9">
        <v>287</v>
      </c>
      <c r="AC172" s="13" t="s">
        <v>2308</v>
      </c>
      <c r="AD172" s="13" t="s">
        <v>2307</v>
      </c>
      <c r="AE172" s="13">
        <v>45.771900000000002</v>
      </c>
      <c r="AF172" s="13">
        <v>2.9658000000000002</v>
      </c>
      <c r="AG172" s="13">
        <v>1465</v>
      </c>
    </row>
    <row r="173" spans="1:33">
      <c r="A173" s="2" t="s">
        <v>478</v>
      </c>
      <c r="B173" s="2" t="s">
        <v>2545</v>
      </c>
      <c r="C173" s="2" t="s">
        <v>3416</v>
      </c>
      <c r="D173">
        <v>49</v>
      </c>
      <c r="E173">
        <v>2.5799999237</v>
      </c>
      <c r="F173">
        <v>118</v>
      </c>
      <c r="P173" s="4">
        <v>36.32</v>
      </c>
      <c r="Q173" s="4">
        <v>-119.6</v>
      </c>
      <c r="R173" s="4" t="s">
        <v>1592</v>
      </c>
      <c r="S173" t="s">
        <v>1903</v>
      </c>
      <c r="T173" t="s">
        <v>1904</v>
      </c>
      <c r="U173">
        <v>59.779167000000001</v>
      </c>
      <c r="V173">
        <v>21.377222</v>
      </c>
      <c r="W173">
        <v>7</v>
      </c>
      <c r="X173" s="9" t="s">
        <v>1538</v>
      </c>
      <c r="Y173" s="9" t="s">
        <v>2328</v>
      </c>
      <c r="Z173" s="9">
        <v>-4.67</v>
      </c>
      <c r="AA173" s="9">
        <v>55.17</v>
      </c>
      <c r="AB173" s="9">
        <v>7</v>
      </c>
      <c r="AC173" s="13" t="s">
        <v>2310</v>
      </c>
      <c r="AD173" s="13" t="s">
        <v>2309</v>
      </c>
      <c r="AE173" s="13">
        <v>27.957999999999998</v>
      </c>
      <c r="AF173" s="13">
        <v>86.814999999999998</v>
      </c>
      <c r="AG173" s="13">
        <v>5079</v>
      </c>
    </row>
    <row r="174" spans="1:33">
      <c r="A174" s="2" t="s">
        <v>479</v>
      </c>
      <c r="B174" s="2" t="s">
        <v>2144</v>
      </c>
      <c r="C174" s="2" t="s">
        <v>2145</v>
      </c>
      <c r="D174">
        <v>53.987107999999999</v>
      </c>
      <c r="E174">
        <v>-105.11793900000001</v>
      </c>
      <c r="F174">
        <v>591</v>
      </c>
      <c r="P174" s="4">
        <v>47.8</v>
      </c>
      <c r="Q174" s="4">
        <v>11.01</v>
      </c>
      <c r="R174" s="4" t="s">
        <v>85</v>
      </c>
      <c r="S174" t="s">
        <v>1993</v>
      </c>
      <c r="T174" t="s">
        <v>1994</v>
      </c>
      <c r="U174">
        <v>51.939722000000003</v>
      </c>
      <c r="V174">
        <v>10.244444</v>
      </c>
      <c r="W174">
        <v>11</v>
      </c>
      <c r="X174" s="9" t="s">
        <v>2329</v>
      </c>
      <c r="Y174" s="9" t="s">
        <v>2330</v>
      </c>
      <c r="Z174" s="9">
        <v>-54</v>
      </c>
      <c r="AA174" s="9">
        <v>-38.049999999999997</v>
      </c>
      <c r="AB174" s="9">
        <v>30</v>
      </c>
      <c r="AC174" s="13" t="s">
        <v>2000</v>
      </c>
      <c r="AD174" s="13" t="s">
        <v>2311</v>
      </c>
      <c r="AE174" s="13">
        <v>56.161943999999998</v>
      </c>
      <c r="AF174" s="13">
        <v>21.173055999999999</v>
      </c>
      <c r="AG174" s="13">
        <v>18</v>
      </c>
    </row>
    <row r="175" spans="1:33">
      <c r="A175" s="2" t="s">
        <v>480</v>
      </c>
      <c r="B175" s="2" t="s">
        <v>2546</v>
      </c>
      <c r="C175" s="2" t="s">
        <v>3127</v>
      </c>
      <c r="D175">
        <v>38.879503</v>
      </c>
      <c r="E175">
        <v>-80.847677000000004</v>
      </c>
      <c r="F175">
        <v>240</v>
      </c>
      <c r="P175" s="4">
        <v>77</v>
      </c>
      <c r="Q175" s="4">
        <v>15.55</v>
      </c>
      <c r="R175" s="4" t="s">
        <v>1484</v>
      </c>
      <c r="S175" t="s">
        <v>2066</v>
      </c>
      <c r="T175" t="s">
        <v>2067</v>
      </c>
      <c r="U175">
        <v>56.028060000000004</v>
      </c>
      <c r="V175">
        <v>13.149459999999999</v>
      </c>
      <c r="W175">
        <v>175</v>
      </c>
      <c r="X175" s="9" t="s">
        <v>2331</v>
      </c>
      <c r="Y175" s="9" t="s">
        <v>2332</v>
      </c>
      <c r="Z175" s="9">
        <v>36.78</v>
      </c>
      <c r="AA175" s="9">
        <v>-97.5</v>
      </c>
      <c r="AB175" s="9">
        <v>314</v>
      </c>
      <c r="AC175" s="13" t="s">
        <v>2313</v>
      </c>
      <c r="AD175" s="13" t="s">
        <v>2312</v>
      </c>
      <c r="AE175" s="13">
        <v>51.99755859375</v>
      </c>
      <c r="AF175" s="13">
        <v>-2.5400300025939901</v>
      </c>
      <c r="AG175" s="13">
        <v>204</v>
      </c>
    </row>
    <row r="176" spans="1:33">
      <c r="A176" s="2" t="s">
        <v>481</v>
      </c>
      <c r="B176" s="2" t="s">
        <v>2547</v>
      </c>
      <c r="C176" s="2" t="s">
        <v>3107</v>
      </c>
      <c r="D176">
        <v>36.784053</v>
      </c>
      <c r="E176">
        <v>-87.850149999999999</v>
      </c>
      <c r="F176">
        <v>190</v>
      </c>
      <c r="P176" s="4">
        <v>29.72</v>
      </c>
      <c r="Q176" s="4">
        <v>-95.4</v>
      </c>
      <c r="R176" s="4" t="s">
        <v>1561</v>
      </c>
      <c r="S176" t="s">
        <v>1879</v>
      </c>
      <c r="T176" t="s">
        <v>1880</v>
      </c>
      <c r="U176">
        <v>37.236939999999997</v>
      </c>
      <c r="V176">
        <v>-3.53417</v>
      </c>
      <c r="W176">
        <v>1265</v>
      </c>
      <c r="X176" s="9" t="s">
        <v>2333</v>
      </c>
      <c r="Y176" s="9" t="s">
        <v>2334</v>
      </c>
      <c r="Z176" s="9">
        <v>52.72</v>
      </c>
      <c r="AA176" s="9">
        <v>174.08</v>
      </c>
      <c r="AB176" s="9">
        <v>40</v>
      </c>
      <c r="AC176" s="13" t="s">
        <v>1789</v>
      </c>
      <c r="AD176" s="13" t="s">
        <v>2314</v>
      </c>
      <c r="AE176" s="13">
        <v>46.07</v>
      </c>
      <c r="AF176" s="13">
        <v>8.4499999999999993</v>
      </c>
      <c r="AG176" s="13">
        <v>1031</v>
      </c>
    </row>
    <row r="177" spans="1:33">
      <c r="A177" s="2" t="s">
        <v>482</v>
      </c>
      <c r="B177" s="2" t="s">
        <v>2548</v>
      </c>
      <c r="C177" s="2" t="s">
        <v>3103</v>
      </c>
      <c r="D177">
        <v>42.368301391599999</v>
      </c>
      <c r="E177">
        <v>13.3505001068</v>
      </c>
      <c r="F177">
        <v>656</v>
      </c>
      <c r="P177" s="4">
        <v>-12.15</v>
      </c>
      <c r="Q177" s="4">
        <v>-75.569999999999993</v>
      </c>
      <c r="R177" s="4" t="s">
        <v>1439</v>
      </c>
      <c r="S177" t="s">
        <v>2062</v>
      </c>
      <c r="T177" t="s">
        <v>2063</v>
      </c>
      <c r="U177">
        <v>58.783332999999999</v>
      </c>
      <c r="V177">
        <v>14.3</v>
      </c>
      <c r="W177">
        <v>127</v>
      </c>
      <c r="X177" s="9" t="s">
        <v>2335</v>
      </c>
      <c r="Y177" s="9" t="s">
        <v>2336</v>
      </c>
      <c r="Z177" s="9">
        <v>59.97</v>
      </c>
      <c r="AA177" s="9">
        <v>29.12</v>
      </c>
      <c r="AB177" s="9">
        <v>4</v>
      </c>
      <c r="AC177" s="13" t="s">
        <v>2316</v>
      </c>
      <c r="AD177" s="13" t="s">
        <v>2315</v>
      </c>
      <c r="AE177" s="13">
        <v>40.82</v>
      </c>
      <c r="AF177" s="13">
        <v>0.48</v>
      </c>
      <c r="AG177" s="13">
        <v>50</v>
      </c>
    </row>
    <row r="178" spans="1:33">
      <c r="A178" s="2" t="s">
        <v>483</v>
      </c>
      <c r="B178" s="2" t="s">
        <v>1508</v>
      </c>
      <c r="C178" s="2" t="s">
        <v>3130</v>
      </c>
      <c r="D178">
        <v>19.479999542200002</v>
      </c>
      <c r="E178">
        <v>-99.720001220699999</v>
      </c>
      <c r="F178">
        <v>2640</v>
      </c>
      <c r="P178" s="4">
        <v>27.42</v>
      </c>
      <c r="Q178" s="4">
        <v>33.75</v>
      </c>
      <c r="R178" s="4" t="s">
        <v>113</v>
      </c>
      <c r="S178" t="s">
        <v>1776</v>
      </c>
      <c r="T178" t="s">
        <v>1777</v>
      </c>
      <c r="U178">
        <v>50.503279999999997</v>
      </c>
      <c r="V178">
        <v>4.9872199999999998</v>
      </c>
      <c r="W178">
        <v>160</v>
      </c>
      <c r="X178" s="9" t="s">
        <v>2337</v>
      </c>
      <c r="Y178" s="9" t="s">
        <v>2338</v>
      </c>
      <c r="Z178" s="9">
        <v>32.83</v>
      </c>
      <c r="AA178" s="9">
        <v>-117.27</v>
      </c>
      <c r="AB178" s="9">
        <v>14</v>
      </c>
      <c r="AC178" s="13" t="s">
        <v>29</v>
      </c>
      <c r="AD178" s="13" t="s">
        <v>31</v>
      </c>
      <c r="AE178" s="13">
        <v>13.17</v>
      </c>
      <c r="AF178" s="13">
        <v>-59.43</v>
      </c>
      <c r="AG178" s="13">
        <v>45</v>
      </c>
    </row>
    <row r="179" spans="1:33">
      <c r="A179" s="2" t="s">
        <v>484</v>
      </c>
      <c r="B179" s="2" t="s">
        <v>2549</v>
      </c>
      <c r="C179" s="2" t="s">
        <v>3132</v>
      </c>
      <c r="D179">
        <v>51.971000671399999</v>
      </c>
      <c r="E179">
        <v>4.9270000457999998</v>
      </c>
      <c r="F179">
        <v>-1</v>
      </c>
      <c r="P179" s="4">
        <v>35.28</v>
      </c>
      <c r="Q179" s="4">
        <v>-86.58</v>
      </c>
      <c r="R179" s="4" t="s">
        <v>1529</v>
      </c>
      <c r="S179" t="s">
        <v>1865</v>
      </c>
      <c r="T179" t="s">
        <v>1866</v>
      </c>
      <c r="U179">
        <v>58.375830000000001</v>
      </c>
      <c r="V179">
        <v>21.844999999999999</v>
      </c>
      <c r="W179">
        <v>6</v>
      </c>
      <c r="X179" s="9" t="s">
        <v>1385</v>
      </c>
      <c r="Y179" s="9" t="s">
        <v>2339</v>
      </c>
      <c r="Z179" s="9">
        <v>60.08</v>
      </c>
      <c r="AA179" s="9">
        <v>-1.25</v>
      </c>
      <c r="AB179" s="9">
        <v>30</v>
      </c>
      <c r="AC179" s="13" t="s">
        <v>193</v>
      </c>
      <c r="AD179" s="13" t="s">
        <v>195</v>
      </c>
      <c r="AE179" s="13">
        <v>39.03</v>
      </c>
      <c r="AF179" s="13">
        <v>141.82</v>
      </c>
      <c r="AG179" s="13">
        <v>260</v>
      </c>
    </row>
    <row r="180" spans="1:33">
      <c r="A180" s="2" t="s">
        <v>485</v>
      </c>
      <c r="B180" s="2" t="s">
        <v>2146</v>
      </c>
      <c r="C180" s="2" t="s">
        <v>2147</v>
      </c>
      <c r="D180">
        <v>-19.2773323059</v>
      </c>
      <c r="E180">
        <v>147.0584411621</v>
      </c>
      <c r="F180">
        <v>2</v>
      </c>
      <c r="P180" s="4">
        <v>19.420000000000002</v>
      </c>
      <c r="Q180" s="4">
        <v>-155.30000000000001</v>
      </c>
      <c r="R180" s="4" t="s">
        <v>1532</v>
      </c>
      <c r="S180" t="s">
        <v>2080</v>
      </c>
      <c r="T180" t="s">
        <v>2081</v>
      </c>
      <c r="U180">
        <v>64.25</v>
      </c>
      <c r="V180">
        <v>19.766667000000002</v>
      </c>
      <c r="W180">
        <v>225</v>
      </c>
      <c r="X180" s="9" t="s">
        <v>11</v>
      </c>
      <c r="Y180" s="9" t="s">
        <v>10</v>
      </c>
      <c r="Z180" s="9">
        <v>-49.302599999999998</v>
      </c>
      <c r="AA180" s="9">
        <v>-67.822299999999998</v>
      </c>
      <c r="AB180" s="9">
        <v>58</v>
      </c>
      <c r="AC180" s="13" t="s">
        <v>2317</v>
      </c>
      <c r="AD180" s="13" t="s">
        <v>1496</v>
      </c>
      <c r="AE180" s="13">
        <v>48.78</v>
      </c>
      <c r="AF180" s="13">
        <v>-123.13</v>
      </c>
      <c r="AG180" s="13">
        <v>178</v>
      </c>
    </row>
    <row r="181" spans="1:33">
      <c r="A181" s="2" t="s">
        <v>486</v>
      </c>
      <c r="B181" s="2" t="s">
        <v>1383</v>
      </c>
      <c r="C181" s="2" t="s">
        <v>2148</v>
      </c>
      <c r="D181">
        <v>-40.682220459</v>
      </c>
      <c r="E181">
        <v>144.6883392334</v>
      </c>
      <c r="F181">
        <v>94</v>
      </c>
      <c r="P181" s="4">
        <v>67.47</v>
      </c>
      <c r="Q181" s="4">
        <v>86.57</v>
      </c>
      <c r="R181" s="4" t="s">
        <v>1493</v>
      </c>
      <c r="S181" t="s">
        <v>1905</v>
      </c>
      <c r="T181" t="s">
        <v>1906</v>
      </c>
      <c r="U181">
        <v>60.527059999999999</v>
      </c>
      <c r="V181">
        <v>27.67578</v>
      </c>
      <c r="W181">
        <v>4</v>
      </c>
      <c r="X181" s="9" t="s">
        <v>289</v>
      </c>
      <c r="Y181" s="9" t="s">
        <v>2340</v>
      </c>
      <c r="Z181" s="9">
        <v>-14.247</v>
      </c>
      <c r="AA181" s="9">
        <v>-170.56399999999999</v>
      </c>
      <c r="AB181" s="9">
        <v>42</v>
      </c>
      <c r="AC181" s="13" t="s">
        <v>2322</v>
      </c>
      <c r="AD181" s="13" t="s">
        <v>2318</v>
      </c>
      <c r="AE181" s="13">
        <v>3</v>
      </c>
      <c r="AF181" s="13">
        <v>105</v>
      </c>
      <c r="AG181" s="13">
        <v>15</v>
      </c>
    </row>
    <row r="182" spans="1:33">
      <c r="A182" s="2" t="s">
        <v>487</v>
      </c>
      <c r="B182" s="2" t="s">
        <v>171</v>
      </c>
      <c r="C182" s="2" t="s">
        <v>169</v>
      </c>
      <c r="D182">
        <v>37.666699999999999</v>
      </c>
      <c r="E182">
        <v>12.65</v>
      </c>
      <c r="F182">
        <v>5</v>
      </c>
      <c r="P182" s="4">
        <v>45.8</v>
      </c>
      <c r="Q182" s="4">
        <v>8.6300000000000008</v>
      </c>
      <c r="R182" s="4" t="s">
        <v>164</v>
      </c>
      <c r="S182" t="s">
        <v>1740</v>
      </c>
      <c r="T182" t="s">
        <v>1741</v>
      </c>
      <c r="U182">
        <v>46.677778000000004</v>
      </c>
      <c r="V182">
        <v>12.972222</v>
      </c>
      <c r="W182">
        <v>1020</v>
      </c>
      <c r="X182" s="9" t="s">
        <v>20</v>
      </c>
      <c r="Y182" s="9" t="s">
        <v>19</v>
      </c>
      <c r="Z182" s="9">
        <v>47.05444</v>
      </c>
      <c r="AA182" s="9">
        <v>12.95834</v>
      </c>
      <c r="AB182" s="9">
        <v>3106</v>
      </c>
      <c r="AC182" s="13" t="s">
        <v>2327</v>
      </c>
      <c r="AD182" s="13" t="s">
        <v>2326</v>
      </c>
      <c r="AE182" s="13">
        <v>40.65</v>
      </c>
      <c r="AF182" s="13">
        <v>117.11660000000001</v>
      </c>
      <c r="AG182" s="13">
        <v>287</v>
      </c>
    </row>
    <row r="183" spans="1:33">
      <c r="A183" s="2" t="s">
        <v>488</v>
      </c>
      <c r="B183" s="2" t="s">
        <v>2149</v>
      </c>
      <c r="C183" s="2" t="s">
        <v>2150</v>
      </c>
      <c r="D183">
        <v>46.0627784729</v>
      </c>
      <c r="E183">
        <v>-77.4047164917</v>
      </c>
      <c r="F183">
        <v>184</v>
      </c>
      <c r="P183" s="4">
        <v>63.75</v>
      </c>
      <c r="Q183" s="4">
        <v>-68.55</v>
      </c>
      <c r="R183" s="4" t="s">
        <v>1660</v>
      </c>
      <c r="S183" t="s">
        <v>2028</v>
      </c>
      <c r="T183" t="s">
        <v>2029</v>
      </c>
      <c r="U183">
        <v>60.6</v>
      </c>
      <c r="V183">
        <v>6.5333329999999998</v>
      </c>
      <c r="W183">
        <v>500</v>
      </c>
      <c r="X183" s="9" t="s">
        <v>2341</v>
      </c>
      <c r="Y183" s="9" t="s">
        <v>2342</v>
      </c>
      <c r="Z183" s="9">
        <v>-25.366669999999999</v>
      </c>
      <c r="AA183" s="9">
        <v>-57.55</v>
      </c>
      <c r="AB183" s="9">
        <v>133</v>
      </c>
      <c r="AC183" s="13" t="s">
        <v>2444</v>
      </c>
      <c r="AD183" s="13" t="s">
        <v>2445</v>
      </c>
      <c r="AE183" s="13">
        <v>45.12</v>
      </c>
      <c r="AF183" s="13">
        <v>21.97</v>
      </c>
      <c r="AG183" s="13">
        <v>1432</v>
      </c>
    </row>
    <row r="184" spans="1:33">
      <c r="A184" s="2" t="s">
        <v>489</v>
      </c>
      <c r="B184" s="2" t="s">
        <v>2550</v>
      </c>
      <c r="C184" s="2" t="s">
        <v>3149</v>
      </c>
      <c r="D184">
        <v>-30.316667556799999</v>
      </c>
      <c r="E184">
        <v>153.11666870120001</v>
      </c>
      <c r="F184">
        <v>5</v>
      </c>
      <c r="P184" s="4">
        <v>-25.91</v>
      </c>
      <c r="Q184" s="4">
        <v>28.22</v>
      </c>
      <c r="R184" s="4" t="s">
        <v>1494</v>
      </c>
      <c r="S184" t="s">
        <v>2010</v>
      </c>
      <c r="T184" t="s">
        <v>2011</v>
      </c>
      <c r="U184">
        <v>51.541111000000001</v>
      </c>
      <c r="V184">
        <v>5.8536109999999999</v>
      </c>
      <c r="W184">
        <v>28</v>
      </c>
      <c r="X184" s="9" t="s">
        <v>2343</v>
      </c>
      <c r="Y184" s="9" t="s">
        <v>1868</v>
      </c>
      <c r="Z184" s="9">
        <v>39.546669999999999</v>
      </c>
      <c r="AA184" s="9">
        <v>-4.3505599999999998</v>
      </c>
      <c r="AB184" s="9">
        <v>917</v>
      </c>
      <c r="AC184" s="13" t="s">
        <v>2328</v>
      </c>
      <c r="AD184" s="13" t="s">
        <v>1538</v>
      </c>
      <c r="AE184" s="13">
        <v>-4.67</v>
      </c>
      <c r="AF184" s="13">
        <v>55.17</v>
      </c>
      <c r="AG184" s="13">
        <v>7</v>
      </c>
    </row>
    <row r="185" spans="1:33">
      <c r="A185" s="2" t="s">
        <v>490</v>
      </c>
      <c r="B185" s="2" t="s">
        <v>2551</v>
      </c>
      <c r="C185" s="2" t="s">
        <v>3133</v>
      </c>
      <c r="D185">
        <v>-16.2000007629</v>
      </c>
      <c r="E185">
        <v>-68.099998474100005</v>
      </c>
      <c r="F185">
        <v>5340</v>
      </c>
      <c r="P185" s="4">
        <v>52.26</v>
      </c>
      <c r="Q185" s="4">
        <v>104.3</v>
      </c>
      <c r="R185" s="4" t="s">
        <v>1582</v>
      </c>
      <c r="S185" t="s">
        <v>1803</v>
      </c>
      <c r="T185" t="s">
        <v>1804</v>
      </c>
      <c r="U185">
        <v>52.80077</v>
      </c>
      <c r="V185">
        <v>10.756729999999999</v>
      </c>
      <c r="W185">
        <v>74</v>
      </c>
      <c r="X185" s="9" t="s">
        <v>293</v>
      </c>
      <c r="Y185" s="9" t="s">
        <v>2344</v>
      </c>
      <c r="Z185" s="9">
        <v>-89.995999999999995</v>
      </c>
      <c r="AA185" s="9">
        <v>24.8</v>
      </c>
      <c r="AB185" s="9">
        <v>2841</v>
      </c>
      <c r="AC185" s="13" t="s">
        <v>2330</v>
      </c>
      <c r="AD185" s="13" t="s">
        <v>2329</v>
      </c>
      <c r="AE185" s="13">
        <v>-54</v>
      </c>
      <c r="AF185" s="13">
        <v>-38.049999999999997</v>
      </c>
      <c r="AG185" s="13">
        <v>30</v>
      </c>
    </row>
    <row r="186" spans="1:33">
      <c r="A186" s="2" t="s">
        <v>491</v>
      </c>
      <c r="B186" s="2" t="s">
        <v>1483</v>
      </c>
      <c r="C186" s="2" t="s">
        <v>3137</v>
      </c>
      <c r="D186">
        <v>33.5</v>
      </c>
      <c r="E186">
        <v>126.5</v>
      </c>
      <c r="F186">
        <v>300</v>
      </c>
      <c r="P186" s="4">
        <v>42.62</v>
      </c>
      <c r="Q186" s="4">
        <v>76.98</v>
      </c>
      <c r="R186" s="4" t="s">
        <v>1517</v>
      </c>
      <c r="S186" t="s">
        <v>1801</v>
      </c>
      <c r="T186" t="s">
        <v>1802</v>
      </c>
      <c r="U186">
        <v>54.924970000000002</v>
      </c>
      <c r="V186">
        <v>8.3082100000000008</v>
      </c>
      <c r="W186">
        <v>12</v>
      </c>
      <c r="X186" s="9" t="s">
        <v>2345</v>
      </c>
      <c r="Y186" s="9" t="s">
        <v>1806</v>
      </c>
      <c r="Z186" s="9">
        <v>47.913260000000001</v>
      </c>
      <c r="AA186" s="9">
        <v>7.9080300000000001</v>
      </c>
      <c r="AB186" s="9">
        <v>1205</v>
      </c>
      <c r="AC186" s="13" t="s">
        <v>2332</v>
      </c>
      <c r="AD186" s="13" t="s">
        <v>2331</v>
      </c>
      <c r="AE186" s="13">
        <v>36.78</v>
      </c>
      <c r="AF186" s="13">
        <v>-97.5</v>
      </c>
      <c r="AG186" s="13">
        <v>314</v>
      </c>
    </row>
    <row r="187" spans="1:33">
      <c r="A187" s="2" t="s">
        <v>492</v>
      </c>
      <c r="B187" s="2" t="s">
        <v>1647</v>
      </c>
      <c r="C187" s="2" t="s">
        <v>3138</v>
      </c>
      <c r="D187">
        <v>23.100000381499999</v>
      </c>
      <c r="E187">
        <v>121.37000274659999</v>
      </c>
      <c r="F187">
        <v>34</v>
      </c>
      <c r="P187" s="4">
        <v>-46.43</v>
      </c>
      <c r="Q187" s="4">
        <v>168.4</v>
      </c>
      <c r="R187" s="4" t="s">
        <v>1632</v>
      </c>
      <c r="S187" t="s">
        <v>1977</v>
      </c>
      <c r="T187" t="s">
        <v>1978</v>
      </c>
      <c r="U187">
        <v>52.950555999999999</v>
      </c>
      <c r="V187">
        <v>1.1219440000000001</v>
      </c>
      <c r="W187">
        <v>16</v>
      </c>
      <c r="X187" s="9" t="s">
        <v>2346</v>
      </c>
      <c r="Y187" s="9" t="s">
        <v>2347</v>
      </c>
      <c r="Z187" s="9">
        <v>66</v>
      </c>
      <c r="AA187" s="9">
        <v>2</v>
      </c>
      <c r="AB187" s="9">
        <v>5</v>
      </c>
      <c r="AC187" s="13" t="s">
        <v>2334</v>
      </c>
      <c r="AD187" s="13" t="s">
        <v>2333</v>
      </c>
      <c r="AE187" s="13">
        <v>52.72</v>
      </c>
      <c r="AF187" s="13">
        <v>174.08</v>
      </c>
      <c r="AG187" s="13">
        <v>40</v>
      </c>
    </row>
    <row r="188" spans="1:33">
      <c r="A188" s="2" t="s">
        <v>493</v>
      </c>
      <c r="B188" s="2" t="s">
        <v>2552</v>
      </c>
      <c r="C188" s="2" t="s">
        <v>3136</v>
      </c>
      <c r="D188">
        <v>-43.919998168900001</v>
      </c>
      <c r="E188">
        <v>-176.5</v>
      </c>
      <c r="F188">
        <v>20</v>
      </c>
      <c r="P188" s="4">
        <v>28.31</v>
      </c>
      <c r="Q188" s="4">
        <v>-16.5</v>
      </c>
      <c r="R188" s="4" t="s">
        <v>119</v>
      </c>
      <c r="S188" t="s">
        <v>1967</v>
      </c>
      <c r="T188" t="s">
        <v>1968</v>
      </c>
      <c r="U188">
        <v>54.616667</v>
      </c>
      <c r="V188">
        <v>-2.4666670000000002</v>
      </c>
      <c r="W188">
        <v>26</v>
      </c>
      <c r="X188" s="9" t="s">
        <v>105</v>
      </c>
      <c r="Y188" s="9" t="s">
        <v>103</v>
      </c>
      <c r="Z188" s="9">
        <v>72.580500000000001</v>
      </c>
      <c r="AA188" s="9">
        <v>-38.456000000000003</v>
      </c>
      <c r="AB188" s="9">
        <v>3283</v>
      </c>
      <c r="AC188" s="13" t="s">
        <v>2336</v>
      </c>
      <c r="AD188" s="13" t="s">
        <v>2335</v>
      </c>
      <c r="AE188" s="13">
        <v>59.97</v>
      </c>
      <c r="AF188" s="13">
        <v>29.12</v>
      </c>
      <c r="AG188" s="13">
        <v>4</v>
      </c>
    </row>
    <row r="189" spans="1:33">
      <c r="A189" s="2" t="s">
        <v>494</v>
      </c>
      <c r="B189" s="2" t="s">
        <v>1486</v>
      </c>
      <c r="C189" s="2" t="s">
        <v>2151</v>
      </c>
      <c r="D189">
        <v>58.737901999999998</v>
      </c>
      <c r="E189">
        <v>-93.820581000000004</v>
      </c>
      <c r="F189">
        <v>16</v>
      </c>
      <c r="P189" s="4">
        <v>46.55</v>
      </c>
      <c r="Q189" s="4">
        <v>7.99</v>
      </c>
      <c r="R189" s="4" t="s">
        <v>1474</v>
      </c>
      <c r="S189" t="s">
        <v>1973</v>
      </c>
      <c r="T189" t="s">
        <v>1974</v>
      </c>
      <c r="U189">
        <v>52.298499999999997</v>
      </c>
      <c r="V189">
        <v>0.29092000000000001</v>
      </c>
      <c r="W189">
        <v>5</v>
      </c>
      <c r="X189" s="9" t="s">
        <v>2348</v>
      </c>
      <c r="Y189" s="9" t="s">
        <v>2349</v>
      </c>
      <c r="Z189" s="9">
        <v>45.08</v>
      </c>
      <c r="AA189" s="9">
        <v>-72.680000000000007</v>
      </c>
      <c r="AB189" s="9">
        <v>243</v>
      </c>
      <c r="AC189" s="13" t="s">
        <v>2446</v>
      </c>
      <c r="AD189" s="13" t="s">
        <v>2447</v>
      </c>
      <c r="AE189" s="13">
        <v>24.12</v>
      </c>
      <c r="AF189" s="13">
        <v>123.83</v>
      </c>
      <c r="AG189" s="13">
        <v>5</v>
      </c>
    </row>
    <row r="190" spans="1:33">
      <c r="A190" s="2" t="s">
        <v>495</v>
      </c>
      <c r="B190" s="2" t="s">
        <v>2152</v>
      </c>
      <c r="C190" s="2" t="s">
        <v>2153</v>
      </c>
      <c r="D190">
        <v>49.692509999999999</v>
      </c>
      <c r="E190">
        <v>-74.342296000000005</v>
      </c>
      <c r="F190">
        <v>383</v>
      </c>
      <c r="P190" s="4">
        <v>33.18</v>
      </c>
      <c r="Q190" s="4">
        <v>126.12</v>
      </c>
      <c r="R190" s="4" t="s">
        <v>1453</v>
      </c>
      <c r="S190" t="s">
        <v>1833</v>
      </c>
      <c r="T190" t="s">
        <v>1834</v>
      </c>
      <c r="U190">
        <v>52.116667</v>
      </c>
      <c r="V190">
        <v>12.466666999999999</v>
      </c>
      <c r="W190">
        <v>107</v>
      </c>
      <c r="X190" s="9" t="s">
        <v>184</v>
      </c>
      <c r="Y190" s="9" t="s">
        <v>2350</v>
      </c>
      <c r="Z190" s="9">
        <v>-69</v>
      </c>
      <c r="AA190" s="9">
        <v>39.58</v>
      </c>
      <c r="AB190" s="9">
        <v>16</v>
      </c>
      <c r="AC190" s="13" t="s">
        <v>2338</v>
      </c>
      <c r="AD190" s="13" t="s">
        <v>2337</v>
      </c>
      <c r="AE190" s="13">
        <v>32.83</v>
      </c>
      <c r="AF190" s="13">
        <v>-117.27</v>
      </c>
      <c r="AG190" s="13">
        <v>14</v>
      </c>
    </row>
    <row r="191" spans="1:33">
      <c r="A191" s="2" t="s">
        <v>496</v>
      </c>
      <c r="B191" s="2" t="s">
        <v>2553</v>
      </c>
      <c r="C191" s="2" t="s">
        <v>2095</v>
      </c>
      <c r="D191">
        <v>48.966667175300003</v>
      </c>
      <c r="E191">
        <v>19.600000381499999</v>
      </c>
      <c r="F191">
        <v>2008</v>
      </c>
      <c r="P191" s="4">
        <v>60.82</v>
      </c>
      <c r="Q191" s="4">
        <v>23.5</v>
      </c>
      <c r="R191" s="4" t="s">
        <v>1482</v>
      </c>
      <c r="S191" t="s">
        <v>1947</v>
      </c>
      <c r="T191" t="s">
        <v>1948</v>
      </c>
      <c r="U191">
        <v>50.596389000000002</v>
      </c>
      <c r="V191">
        <v>-3.7130559999999999</v>
      </c>
      <c r="W191">
        <v>119</v>
      </c>
      <c r="X191" s="9" t="s">
        <v>2351</v>
      </c>
      <c r="Y191" s="9" t="s">
        <v>2352</v>
      </c>
      <c r="Z191" s="9">
        <v>52.517699999999998</v>
      </c>
      <c r="AA191" s="9">
        <v>1.1386000000000001</v>
      </c>
      <c r="AB191" s="9">
        <v>56</v>
      </c>
      <c r="AC191" s="13" t="s">
        <v>2339</v>
      </c>
      <c r="AD191" s="13" t="s">
        <v>1385</v>
      </c>
      <c r="AE191" s="13">
        <v>60.08</v>
      </c>
      <c r="AF191" s="13">
        <v>-1.25</v>
      </c>
      <c r="AG191" s="13">
        <v>30</v>
      </c>
    </row>
    <row r="192" spans="1:33">
      <c r="A192" s="2" t="s">
        <v>497</v>
      </c>
      <c r="B192" s="2" t="s">
        <v>2154</v>
      </c>
      <c r="C192" s="2" t="s">
        <v>2155</v>
      </c>
      <c r="D192">
        <v>1.7000000476999999</v>
      </c>
      <c r="E192">
        <v>-157.16999816890001</v>
      </c>
      <c r="F192">
        <v>3</v>
      </c>
      <c r="P192" s="4">
        <v>31.55</v>
      </c>
      <c r="Q192" s="4">
        <v>130.6</v>
      </c>
      <c r="R192" s="4" t="s">
        <v>1498</v>
      </c>
      <c r="S192" t="s">
        <v>2088</v>
      </c>
      <c r="T192" t="s">
        <v>2089</v>
      </c>
      <c r="U192">
        <v>46.428610999999997</v>
      </c>
      <c r="V192">
        <v>15.003333</v>
      </c>
      <c r="W192">
        <v>770</v>
      </c>
      <c r="X192" s="9" t="s">
        <v>2353</v>
      </c>
      <c r="Y192" s="9" t="s">
        <v>2354</v>
      </c>
      <c r="Z192" s="9">
        <v>36.72</v>
      </c>
      <c r="AA192" s="9">
        <v>126.12</v>
      </c>
      <c r="AB192" s="9">
        <v>20</v>
      </c>
      <c r="AC192" s="13" t="s">
        <v>10</v>
      </c>
      <c r="AD192" s="13" t="s">
        <v>11</v>
      </c>
      <c r="AE192" s="13">
        <v>-49.302599999999998</v>
      </c>
      <c r="AF192" s="13">
        <v>-67.822299999999998</v>
      </c>
      <c r="AG192" s="13">
        <v>58</v>
      </c>
    </row>
    <row r="193" spans="1:33">
      <c r="A193" s="2" t="s">
        <v>498</v>
      </c>
      <c r="B193" s="2" t="s">
        <v>1497</v>
      </c>
      <c r="C193" s="2" t="s">
        <v>3134</v>
      </c>
      <c r="D193">
        <v>39.6666679382</v>
      </c>
      <c r="E193">
        <v>63.599998474099998</v>
      </c>
      <c r="F193">
        <v>191</v>
      </c>
      <c r="P193" s="4">
        <v>54.88</v>
      </c>
      <c r="Q193" s="4">
        <v>23.84</v>
      </c>
      <c r="R193" s="4" t="s">
        <v>1387</v>
      </c>
      <c r="S193" t="s">
        <v>1889</v>
      </c>
      <c r="T193" t="s">
        <v>1890</v>
      </c>
      <c r="U193">
        <v>39.08278</v>
      </c>
      <c r="V193">
        <v>-1.10111</v>
      </c>
      <c r="W193">
        <v>885</v>
      </c>
      <c r="X193" s="9" t="s">
        <v>2355</v>
      </c>
      <c r="Y193" s="9" t="s">
        <v>2356</v>
      </c>
      <c r="Z193" s="9">
        <v>4.4666699999999997</v>
      </c>
      <c r="AA193" s="9">
        <v>101.38333</v>
      </c>
      <c r="AB193" s="9">
        <v>1545</v>
      </c>
      <c r="AC193" s="13" t="s">
        <v>2461</v>
      </c>
      <c r="AD193" s="13" t="s">
        <v>289</v>
      </c>
      <c r="AE193" s="13">
        <v>-14.24</v>
      </c>
      <c r="AF193" s="13">
        <v>-170.57</v>
      </c>
      <c r="AG193" s="13">
        <v>42</v>
      </c>
    </row>
    <row r="194" spans="1:33">
      <c r="A194" s="2" t="s">
        <v>499</v>
      </c>
      <c r="B194" s="2" t="s">
        <v>1624</v>
      </c>
      <c r="C194" s="2" t="s">
        <v>3141</v>
      </c>
      <c r="D194">
        <v>-12.5</v>
      </c>
      <c r="E194">
        <v>-76.800003051800005</v>
      </c>
      <c r="F194">
        <v>1</v>
      </c>
      <c r="P194" s="4">
        <v>4.97</v>
      </c>
      <c r="Q194" s="4">
        <v>73.47</v>
      </c>
      <c r="R194" s="4" t="s">
        <v>1667</v>
      </c>
      <c r="S194" t="s">
        <v>225</v>
      </c>
      <c r="T194" t="s">
        <v>226</v>
      </c>
      <c r="U194">
        <v>78.906666999999999</v>
      </c>
      <c r="V194">
        <v>11.888332999999999</v>
      </c>
      <c r="W194">
        <v>474</v>
      </c>
      <c r="X194" s="9" t="s">
        <v>1514</v>
      </c>
      <c r="Y194" s="9" t="s">
        <v>2357</v>
      </c>
      <c r="Z194" s="9">
        <v>-54.87</v>
      </c>
      <c r="AA194" s="9">
        <v>-68.48</v>
      </c>
      <c r="AB194" s="9">
        <v>20</v>
      </c>
      <c r="AC194" s="13" t="s">
        <v>19</v>
      </c>
      <c r="AD194" s="13" t="s">
        <v>20</v>
      </c>
      <c r="AE194" s="13">
        <v>47.05</v>
      </c>
      <c r="AF194" s="13">
        <v>12.95</v>
      </c>
      <c r="AG194" s="13">
        <v>3106</v>
      </c>
    </row>
    <row r="195" spans="1:33">
      <c r="A195" s="2" t="s">
        <v>500</v>
      </c>
      <c r="B195" s="2" t="s">
        <v>2554</v>
      </c>
      <c r="C195" s="2" t="s">
        <v>3165</v>
      </c>
      <c r="D195">
        <v>37.921460000000003</v>
      </c>
      <c r="E195">
        <v>-83.066294999999997</v>
      </c>
      <c r="F195">
        <v>376</v>
      </c>
      <c r="P195" s="4">
        <v>10</v>
      </c>
      <c r="Q195" s="4">
        <v>77.47</v>
      </c>
      <c r="R195" s="4" t="s">
        <v>1586</v>
      </c>
      <c r="S195" t="s">
        <v>1748</v>
      </c>
      <c r="T195" t="s">
        <v>1749</v>
      </c>
      <c r="U195">
        <v>47.136944</v>
      </c>
      <c r="V195">
        <v>11.87</v>
      </c>
      <c r="W195">
        <v>1970</v>
      </c>
      <c r="X195" s="9" t="s">
        <v>2358</v>
      </c>
      <c r="Y195" s="9" t="s">
        <v>2359</v>
      </c>
      <c r="Z195" s="9">
        <v>69.2</v>
      </c>
      <c r="AA195" s="9">
        <v>35.1</v>
      </c>
      <c r="AB195" s="9">
        <v>40</v>
      </c>
      <c r="AC195" s="13" t="s">
        <v>2342</v>
      </c>
      <c r="AD195" s="13" t="s">
        <v>2341</v>
      </c>
      <c r="AE195" s="13">
        <v>-25.366669999999999</v>
      </c>
      <c r="AF195" s="13">
        <v>-57.55</v>
      </c>
      <c r="AG195" s="13">
        <v>133</v>
      </c>
    </row>
    <row r="196" spans="1:33">
      <c r="A196" s="2" t="s">
        <v>501</v>
      </c>
      <c r="B196" s="2" t="s">
        <v>1523</v>
      </c>
      <c r="C196" s="2" t="s">
        <v>3158</v>
      </c>
      <c r="D196">
        <v>17.090000152599998</v>
      </c>
      <c r="E196">
        <v>-61.810001373299997</v>
      </c>
      <c r="F196">
        <v>10</v>
      </c>
      <c r="P196" s="4">
        <v>-54.28</v>
      </c>
      <c r="Q196" s="4">
        <v>-36.49</v>
      </c>
      <c r="R196" s="4" t="s">
        <v>1577</v>
      </c>
      <c r="S196" t="s">
        <v>1817</v>
      </c>
      <c r="T196" t="s">
        <v>1818</v>
      </c>
      <c r="U196">
        <v>54.436669999999999</v>
      </c>
      <c r="V196">
        <v>12.72528</v>
      </c>
      <c r="W196">
        <v>1</v>
      </c>
      <c r="X196" s="9" t="s">
        <v>297</v>
      </c>
      <c r="Y196" s="9" t="s">
        <v>295</v>
      </c>
      <c r="Z196" s="9">
        <v>41.054099999999998</v>
      </c>
      <c r="AA196" s="9">
        <v>-124.151</v>
      </c>
      <c r="AB196" s="9">
        <v>107</v>
      </c>
      <c r="AC196" s="13" t="s">
        <v>2043</v>
      </c>
      <c r="AD196" s="13" t="s">
        <v>2448</v>
      </c>
      <c r="AE196" s="13">
        <v>50.73</v>
      </c>
      <c r="AF196" s="13">
        <v>15.73</v>
      </c>
      <c r="AG196" s="13">
        <v>1603</v>
      </c>
    </row>
    <row r="197" spans="1:33">
      <c r="A197" s="2" t="s">
        <v>502</v>
      </c>
      <c r="B197" s="2" t="s">
        <v>2555</v>
      </c>
      <c r="C197" s="2" t="s">
        <v>3139</v>
      </c>
      <c r="D197">
        <v>36.900001525900002</v>
      </c>
      <c r="E197">
        <v>-75.699996948199995</v>
      </c>
      <c r="F197">
        <v>34</v>
      </c>
      <c r="P197" s="4">
        <v>-49.35</v>
      </c>
      <c r="Q197" s="4">
        <v>70.28</v>
      </c>
      <c r="R197" s="4" t="s">
        <v>1588</v>
      </c>
      <c r="S197" t="s">
        <v>1768</v>
      </c>
      <c r="T197" t="s">
        <v>1769</v>
      </c>
      <c r="U197">
        <v>47.838611</v>
      </c>
      <c r="V197">
        <v>14.441388999999999</v>
      </c>
      <c r="W197">
        <v>899</v>
      </c>
      <c r="X197" s="9" t="s">
        <v>249</v>
      </c>
      <c r="Y197" s="9" t="s">
        <v>247</v>
      </c>
      <c r="Z197" s="9">
        <v>71.586166000000006</v>
      </c>
      <c r="AA197" s="9">
        <v>128.91883000000001</v>
      </c>
      <c r="AB197" s="9">
        <v>8</v>
      </c>
      <c r="AC197" s="13" t="s">
        <v>2449</v>
      </c>
      <c r="AD197" s="13" t="s">
        <v>1593</v>
      </c>
      <c r="AE197" s="13">
        <v>42.65</v>
      </c>
      <c r="AF197" s="13">
        <v>23.38</v>
      </c>
      <c r="AG197" s="13">
        <v>586</v>
      </c>
    </row>
    <row r="198" spans="1:33">
      <c r="A198" s="2" t="s">
        <v>503</v>
      </c>
      <c r="B198" s="2" t="s">
        <v>2556</v>
      </c>
      <c r="C198" s="2" t="s">
        <v>3129</v>
      </c>
      <c r="D198">
        <v>56.599998474099998</v>
      </c>
      <c r="E198">
        <v>32.799999237100003</v>
      </c>
      <c r="F198">
        <v>260</v>
      </c>
      <c r="P198" s="4">
        <v>49.48</v>
      </c>
      <c r="Q198" s="4">
        <v>73.09</v>
      </c>
      <c r="R198" s="4" t="s">
        <v>1669</v>
      </c>
      <c r="S198" t="s">
        <v>2001</v>
      </c>
      <c r="T198" t="s">
        <v>2002</v>
      </c>
      <c r="U198">
        <v>57.13485</v>
      </c>
      <c r="V198">
        <v>25.905560000000001</v>
      </c>
      <c r="W198">
        <v>188</v>
      </c>
      <c r="X198" s="9" t="s">
        <v>187</v>
      </c>
      <c r="Y198" s="9" t="s">
        <v>2360</v>
      </c>
      <c r="Z198" s="9">
        <v>36.049999999999997</v>
      </c>
      <c r="AA198" s="9">
        <v>140.13</v>
      </c>
      <c r="AB198" s="9">
        <v>25</v>
      </c>
      <c r="AC198" s="13" t="s">
        <v>1868</v>
      </c>
      <c r="AD198" s="13" t="s">
        <v>2343</v>
      </c>
      <c r="AE198" s="13">
        <v>39.549999999999997</v>
      </c>
      <c r="AF198" s="13">
        <v>-4.3499999999999996</v>
      </c>
      <c r="AG198" s="13">
        <v>917</v>
      </c>
    </row>
    <row r="199" spans="1:33">
      <c r="A199" s="2" t="s">
        <v>504</v>
      </c>
      <c r="B199" s="2" t="s">
        <v>2156</v>
      </c>
      <c r="C199" s="2" t="s">
        <v>2157</v>
      </c>
      <c r="D199">
        <v>44.1666679382</v>
      </c>
      <c r="E199">
        <v>10.6833333969</v>
      </c>
      <c r="F199">
        <v>2165</v>
      </c>
      <c r="P199" s="4">
        <v>50.36</v>
      </c>
      <c r="Q199" s="4">
        <v>30.5</v>
      </c>
      <c r="R199" s="4" t="s">
        <v>1671</v>
      </c>
      <c r="X199" s="9" t="s">
        <v>187</v>
      </c>
      <c r="Y199" s="9" t="s">
        <v>2360</v>
      </c>
      <c r="Z199" s="9">
        <v>36.049999999999997</v>
      </c>
      <c r="AA199" s="9">
        <v>140.13</v>
      </c>
      <c r="AB199" s="9">
        <v>26</v>
      </c>
      <c r="AC199" s="13" t="s">
        <v>291</v>
      </c>
      <c r="AD199" s="13" t="s">
        <v>293</v>
      </c>
      <c r="AE199" s="13">
        <v>-89.98</v>
      </c>
      <c r="AF199" s="13">
        <v>-24.8</v>
      </c>
      <c r="AG199" s="13">
        <v>2810</v>
      </c>
    </row>
    <row r="200" spans="1:33">
      <c r="A200" s="2" t="s">
        <v>505</v>
      </c>
      <c r="B200" s="2" t="s">
        <v>2158</v>
      </c>
      <c r="C200" s="2" t="s">
        <v>3117</v>
      </c>
      <c r="D200">
        <v>45</v>
      </c>
      <c r="E200">
        <v>-124</v>
      </c>
      <c r="F200">
        <v>30</v>
      </c>
      <c r="P200" s="4">
        <v>50.24</v>
      </c>
      <c r="Q200" s="4">
        <v>30.58</v>
      </c>
      <c r="R200" s="4" t="s">
        <v>1563</v>
      </c>
      <c r="X200" s="9" t="s">
        <v>74</v>
      </c>
      <c r="Y200" s="9" t="s">
        <v>72</v>
      </c>
      <c r="Z200" s="9">
        <v>-30.172540000000001</v>
      </c>
      <c r="AA200" s="9">
        <v>-70.799229999999994</v>
      </c>
      <c r="AB200" s="9">
        <v>2220</v>
      </c>
      <c r="AC200" s="13" t="s">
        <v>1806</v>
      </c>
      <c r="AD200" s="13" t="s">
        <v>2345</v>
      </c>
      <c r="AE200" s="13">
        <v>47.92</v>
      </c>
      <c r="AF200" s="13">
        <v>7.92</v>
      </c>
      <c r="AG200" s="13">
        <v>1205</v>
      </c>
    </row>
    <row r="201" spans="1:33">
      <c r="A201" s="2" t="s">
        <v>506</v>
      </c>
      <c r="B201" s="2" t="s">
        <v>1441</v>
      </c>
      <c r="C201" s="2" t="s">
        <v>3155</v>
      </c>
      <c r="D201">
        <v>-45.783332824699997</v>
      </c>
      <c r="E201">
        <v>-67.5</v>
      </c>
      <c r="F201">
        <v>46</v>
      </c>
      <c r="P201" s="4">
        <v>43.37</v>
      </c>
      <c r="Q201" s="4">
        <v>28.47</v>
      </c>
      <c r="R201" s="4" t="s">
        <v>1665</v>
      </c>
      <c r="X201" s="9" t="s">
        <v>7</v>
      </c>
      <c r="Y201" s="9" t="s">
        <v>6</v>
      </c>
      <c r="Z201" s="9">
        <v>-54.848399999999998</v>
      </c>
      <c r="AA201" s="9">
        <v>-68.310699999999997</v>
      </c>
      <c r="AB201" s="9">
        <v>18</v>
      </c>
      <c r="AC201" s="13" t="s">
        <v>2437</v>
      </c>
      <c r="AD201" s="13" t="s">
        <v>2438</v>
      </c>
      <c r="AE201" s="13">
        <v>52.75</v>
      </c>
      <c r="AF201" s="13">
        <v>-35.5</v>
      </c>
      <c r="AG201" s="13">
        <v>5</v>
      </c>
    </row>
    <row r="202" spans="1:33">
      <c r="A202" s="2" t="s">
        <v>507</v>
      </c>
      <c r="B202" s="2" t="s">
        <v>2557</v>
      </c>
      <c r="C202" s="2" t="s">
        <v>1787</v>
      </c>
      <c r="D202">
        <v>47.049720764200003</v>
      </c>
      <c r="E202">
        <v>6.9794445037999999</v>
      </c>
      <c r="F202">
        <v>1137</v>
      </c>
      <c r="P202" s="4">
        <v>49.97</v>
      </c>
      <c r="Q202" s="4">
        <v>-119.4</v>
      </c>
      <c r="R202" s="4" t="s">
        <v>1673</v>
      </c>
      <c r="X202" s="9" t="s">
        <v>2361</v>
      </c>
      <c r="Y202" s="9" t="s">
        <v>2362</v>
      </c>
      <c r="Z202" s="9">
        <v>39.880000000000003</v>
      </c>
      <c r="AA202" s="9">
        <v>-113.72</v>
      </c>
      <c r="AB202" s="9">
        <v>1320</v>
      </c>
      <c r="AC202" s="13" t="s">
        <v>2347</v>
      </c>
      <c r="AD202" s="13" t="s">
        <v>2346</v>
      </c>
      <c r="AE202" s="13">
        <v>66</v>
      </c>
      <c r="AF202" s="13">
        <v>2</v>
      </c>
      <c r="AG202" s="13">
        <v>5</v>
      </c>
    </row>
    <row r="203" spans="1:33">
      <c r="A203" s="2" t="s">
        <v>508</v>
      </c>
      <c r="B203" s="2" t="s">
        <v>2558</v>
      </c>
      <c r="C203" s="2" t="s">
        <v>3113</v>
      </c>
      <c r="D203">
        <v>35.263330000000003</v>
      </c>
      <c r="E203">
        <v>-79.837540000000004</v>
      </c>
      <c r="F203">
        <v>172</v>
      </c>
      <c r="P203" s="4">
        <v>76</v>
      </c>
      <c r="Q203" s="4">
        <v>137.9</v>
      </c>
      <c r="R203" s="4" t="s">
        <v>1363</v>
      </c>
      <c r="X203" s="9" t="s">
        <v>2363</v>
      </c>
      <c r="Y203" s="9" t="s">
        <v>2364</v>
      </c>
      <c r="Z203" s="9">
        <v>59.78</v>
      </c>
      <c r="AA203" s="9">
        <v>21.38</v>
      </c>
      <c r="AB203" s="9">
        <v>7</v>
      </c>
      <c r="AC203" s="13" t="s">
        <v>2453</v>
      </c>
      <c r="AD203" s="13" t="s">
        <v>2454</v>
      </c>
      <c r="AE203" s="13">
        <v>46.68</v>
      </c>
      <c r="AF203" s="13">
        <v>22.62</v>
      </c>
      <c r="AG203" s="13">
        <v>1116</v>
      </c>
    </row>
    <row r="204" spans="1:33">
      <c r="A204" s="2" t="s">
        <v>509</v>
      </c>
      <c r="B204" s="2" t="s">
        <v>2559</v>
      </c>
      <c r="C204" s="2" t="s">
        <v>3142</v>
      </c>
      <c r="D204">
        <v>32.009998321499999</v>
      </c>
      <c r="E204">
        <v>-109.38999938960001</v>
      </c>
      <c r="F204">
        <v>1570</v>
      </c>
      <c r="P204" s="4">
        <v>56</v>
      </c>
      <c r="Q204" s="4">
        <v>92.88</v>
      </c>
      <c r="R204" s="4" t="s">
        <v>1358</v>
      </c>
      <c r="X204" s="9" t="s">
        <v>2365</v>
      </c>
      <c r="Y204" s="9" t="s">
        <v>2366</v>
      </c>
      <c r="Z204" s="9">
        <v>44.45</v>
      </c>
      <c r="AA204" s="9">
        <v>111.08</v>
      </c>
      <c r="AB204" s="9">
        <v>914</v>
      </c>
      <c r="AC204" s="13" t="s">
        <v>2451</v>
      </c>
      <c r="AD204" s="13" t="s">
        <v>2452</v>
      </c>
      <c r="AE204" s="13">
        <v>48.22</v>
      </c>
      <c r="AF204" s="13">
        <v>16.38</v>
      </c>
      <c r="AG204" s="13">
        <v>171</v>
      </c>
    </row>
    <row r="205" spans="1:33">
      <c r="A205" s="2" t="s">
        <v>510</v>
      </c>
      <c r="B205" s="2" t="s">
        <v>1663</v>
      </c>
      <c r="C205" s="2" t="s">
        <v>3109</v>
      </c>
      <c r="D205">
        <v>-16.879999160800001</v>
      </c>
      <c r="E205">
        <v>145.75</v>
      </c>
      <c r="F205">
        <v>3</v>
      </c>
      <c r="P205" s="4">
        <v>43.73</v>
      </c>
      <c r="Q205" s="4">
        <v>42.66</v>
      </c>
      <c r="R205" s="4" t="s">
        <v>1411</v>
      </c>
      <c r="X205" s="9" t="s">
        <v>1405</v>
      </c>
      <c r="Y205" s="9" t="s">
        <v>2081</v>
      </c>
      <c r="Z205" s="9">
        <v>64.25</v>
      </c>
      <c r="AA205" s="9">
        <v>19.77</v>
      </c>
      <c r="AB205" s="9">
        <v>271</v>
      </c>
      <c r="AC205" s="13" t="s">
        <v>2455</v>
      </c>
      <c r="AD205" s="13" t="s">
        <v>2456</v>
      </c>
      <c r="AE205" s="13">
        <v>34.82</v>
      </c>
      <c r="AF205" s="13">
        <v>135.52000000000001</v>
      </c>
      <c r="AG205" s="13">
        <v>63</v>
      </c>
    </row>
    <row r="206" spans="1:33">
      <c r="A206" s="2" t="s">
        <v>511</v>
      </c>
      <c r="B206" s="2" t="s">
        <v>2560</v>
      </c>
      <c r="C206" s="2" t="s">
        <v>3128</v>
      </c>
      <c r="D206">
        <v>41.364530999999999</v>
      </c>
      <c r="E206">
        <v>-106.24002</v>
      </c>
      <c r="F206">
        <v>3175</v>
      </c>
      <c r="P206" s="4">
        <v>53.25</v>
      </c>
      <c r="Q206" s="4">
        <v>50.45</v>
      </c>
      <c r="R206" s="4" t="s">
        <v>1625</v>
      </c>
      <c r="X206" s="9" t="s">
        <v>2367</v>
      </c>
      <c r="Y206" s="9" t="s">
        <v>2368</v>
      </c>
      <c r="Z206" s="9">
        <v>60.527059999999999</v>
      </c>
      <c r="AA206" s="9">
        <v>27.67578</v>
      </c>
      <c r="AB206" s="9">
        <v>4</v>
      </c>
      <c r="AC206" s="13" t="s">
        <v>103</v>
      </c>
      <c r="AD206" s="13" t="s">
        <v>105</v>
      </c>
      <c r="AE206" s="13">
        <v>72.58</v>
      </c>
      <c r="AF206" s="13">
        <v>-38.479999999999997</v>
      </c>
      <c r="AG206" s="13">
        <v>3238</v>
      </c>
    </row>
    <row r="207" spans="1:33">
      <c r="A207" s="2" t="s">
        <v>512</v>
      </c>
      <c r="B207" s="2" t="s">
        <v>1551</v>
      </c>
      <c r="C207" s="2" t="s">
        <v>3053</v>
      </c>
      <c r="D207">
        <v>51.840000152599998</v>
      </c>
      <c r="E207">
        <v>20.790000915499999</v>
      </c>
      <c r="F207">
        <v>180</v>
      </c>
      <c r="P207" s="4">
        <v>25.030000686600001</v>
      </c>
      <c r="Q207" s="4">
        <v>102.213333129899</v>
      </c>
      <c r="R207" s="4" t="s">
        <v>1487</v>
      </c>
      <c r="X207" s="9" t="s">
        <v>2369</v>
      </c>
      <c r="Y207" s="9" t="s">
        <v>1802</v>
      </c>
      <c r="Z207" s="9">
        <v>54.924970000000002</v>
      </c>
      <c r="AA207" s="9">
        <v>8.3082100000000008</v>
      </c>
      <c r="AB207" s="9">
        <v>12</v>
      </c>
      <c r="AC207" s="13" t="s">
        <v>2349</v>
      </c>
      <c r="AD207" s="13" t="s">
        <v>2348</v>
      </c>
      <c r="AE207" s="13">
        <v>45.08</v>
      </c>
      <c r="AF207" s="13">
        <v>-72.680000000000007</v>
      </c>
      <c r="AG207" s="13">
        <v>243</v>
      </c>
    </row>
    <row r="208" spans="1:33">
      <c r="A208" s="2" t="s">
        <v>513</v>
      </c>
      <c r="B208" s="2" t="s">
        <v>2160</v>
      </c>
      <c r="C208" s="2" t="s">
        <v>3118</v>
      </c>
      <c r="D208">
        <v>43.1666679382</v>
      </c>
      <c r="E208">
        <v>145.5</v>
      </c>
      <c r="F208">
        <v>49</v>
      </c>
      <c r="P208" s="4">
        <v>6.6</v>
      </c>
      <c r="Q208" s="4">
        <v>3.3</v>
      </c>
      <c r="R208" s="4" t="s">
        <v>1407</v>
      </c>
      <c r="X208" s="9" t="s">
        <v>2370</v>
      </c>
      <c r="Y208" s="9" t="s">
        <v>2371</v>
      </c>
      <c r="Z208" s="9">
        <v>31.12</v>
      </c>
      <c r="AA208" s="9">
        <v>34.869999999999997</v>
      </c>
      <c r="AB208" s="9">
        <v>400</v>
      </c>
      <c r="AC208" s="13" t="s">
        <v>2457</v>
      </c>
      <c r="AD208" s="13" t="s">
        <v>2458</v>
      </c>
      <c r="AE208" s="13">
        <v>54.13</v>
      </c>
      <c r="AF208" s="13">
        <v>22.95</v>
      </c>
      <c r="AG208" s="13">
        <v>184</v>
      </c>
    </row>
    <row r="209" spans="1:33">
      <c r="A209" s="2" t="s">
        <v>514</v>
      </c>
      <c r="B209" s="2" t="s">
        <v>1585</v>
      </c>
      <c r="C209" s="2" t="s">
        <v>3152</v>
      </c>
      <c r="D209">
        <v>54.779998779300001</v>
      </c>
      <c r="E209">
        <v>-110.0500030518</v>
      </c>
      <c r="F209">
        <v>702</v>
      </c>
      <c r="P209" s="4">
        <v>30.18</v>
      </c>
      <c r="Q209" s="4">
        <v>119.4</v>
      </c>
      <c r="R209" s="4" t="s">
        <v>1680</v>
      </c>
      <c r="X209" s="9" t="s">
        <v>301</v>
      </c>
      <c r="Y209" s="9" t="s">
        <v>299</v>
      </c>
      <c r="Z209" s="9">
        <v>31.32</v>
      </c>
      <c r="AA209" s="9">
        <v>-97.32</v>
      </c>
      <c r="AB209" s="9">
        <v>708</v>
      </c>
      <c r="AC209" s="13" t="s">
        <v>2350</v>
      </c>
      <c r="AD209" s="13" t="s">
        <v>184</v>
      </c>
      <c r="AE209" s="13">
        <v>-69</v>
      </c>
      <c r="AF209" s="13">
        <v>39.58</v>
      </c>
      <c r="AG209" s="13">
        <v>16</v>
      </c>
    </row>
    <row r="210" spans="1:33">
      <c r="A210" s="2" t="s">
        <v>515</v>
      </c>
      <c r="B210" s="2" t="s">
        <v>2561</v>
      </c>
      <c r="C210" s="2" t="s">
        <v>3160</v>
      </c>
      <c r="D210">
        <v>49.316699981699998</v>
      </c>
      <c r="E210">
        <v>-57.383300781300001</v>
      </c>
      <c r="F210">
        <v>168</v>
      </c>
      <c r="P210" s="4">
        <v>-45.04</v>
      </c>
      <c r="Q210" s="4">
        <v>169.7</v>
      </c>
      <c r="R210" s="4" t="s">
        <v>239</v>
      </c>
      <c r="X210" s="9" t="s">
        <v>1653</v>
      </c>
      <c r="Y210" s="9" t="s">
        <v>2372</v>
      </c>
      <c r="Z210" s="9">
        <v>36.28</v>
      </c>
      <c r="AA210" s="9">
        <v>100.9</v>
      </c>
      <c r="AB210" s="9">
        <v>3810</v>
      </c>
      <c r="AC210" s="13" t="s">
        <v>2352</v>
      </c>
      <c r="AD210" s="13" t="s">
        <v>2351</v>
      </c>
      <c r="AE210" s="13">
        <v>52.517699999999998</v>
      </c>
      <c r="AF210" s="13">
        <v>1.1386000000000001</v>
      </c>
      <c r="AG210" s="13">
        <v>56</v>
      </c>
    </row>
    <row r="211" spans="1:33">
      <c r="A211" s="2" t="s">
        <v>516</v>
      </c>
      <c r="B211" s="2" t="s">
        <v>1579</v>
      </c>
      <c r="C211" s="2" t="s">
        <v>3161</v>
      </c>
      <c r="D211">
        <v>6.2100000380999996</v>
      </c>
      <c r="E211">
        <v>2.2300000190999998</v>
      </c>
      <c r="F211">
        <v>10</v>
      </c>
      <c r="P211" s="4">
        <v>-45.04</v>
      </c>
      <c r="Q211" s="4">
        <v>169.7</v>
      </c>
      <c r="R211" s="4" t="s">
        <v>239</v>
      </c>
      <c r="X211" s="9" t="s">
        <v>1467</v>
      </c>
      <c r="Y211" s="9" t="s">
        <v>2373</v>
      </c>
      <c r="Z211" s="9">
        <v>43.93</v>
      </c>
      <c r="AA211" s="9">
        <v>-60.02</v>
      </c>
      <c r="AB211" s="9">
        <v>5</v>
      </c>
      <c r="AC211" s="13" t="s">
        <v>2354</v>
      </c>
      <c r="AD211" s="13" t="s">
        <v>2353</v>
      </c>
      <c r="AE211" s="13">
        <v>36.72</v>
      </c>
      <c r="AF211" s="13">
        <v>126.12</v>
      </c>
      <c r="AG211" s="13">
        <v>20</v>
      </c>
    </row>
    <row r="212" spans="1:33">
      <c r="A212" s="2" t="s">
        <v>517</v>
      </c>
      <c r="B212" s="2" t="s">
        <v>2562</v>
      </c>
      <c r="C212" s="2" t="s">
        <v>3163</v>
      </c>
      <c r="D212">
        <v>35.060527</v>
      </c>
      <c r="E212">
        <v>-83.430340000000001</v>
      </c>
      <c r="F212">
        <v>683</v>
      </c>
      <c r="P212" s="4">
        <v>-45.04</v>
      </c>
      <c r="Q212" s="4">
        <v>169.7</v>
      </c>
      <c r="R212" s="4" t="s">
        <v>239</v>
      </c>
      <c r="X212" s="9" t="s">
        <v>2374</v>
      </c>
      <c r="Y212" s="9" t="s">
        <v>251</v>
      </c>
      <c r="Z212" s="9">
        <v>71.319999999999993</v>
      </c>
      <c r="AA212" s="9">
        <v>-156.6</v>
      </c>
      <c r="AB212" s="9">
        <v>11</v>
      </c>
      <c r="AC212" s="13" t="s">
        <v>2356</v>
      </c>
      <c r="AD212" s="13" t="s">
        <v>2355</v>
      </c>
      <c r="AE212" s="13">
        <v>4.47</v>
      </c>
      <c r="AF212" s="13">
        <v>101.38</v>
      </c>
      <c r="AG212" s="13">
        <v>1545</v>
      </c>
    </row>
    <row r="213" spans="1:33">
      <c r="A213" s="2" t="s">
        <v>518</v>
      </c>
      <c r="B213" s="2" t="s">
        <v>2563</v>
      </c>
      <c r="C213" s="2" t="s">
        <v>3112</v>
      </c>
      <c r="D213">
        <v>41.274166999999998</v>
      </c>
      <c r="E213">
        <v>-3.1425000000000001</v>
      </c>
      <c r="F213">
        <v>1360</v>
      </c>
      <c r="P213" s="4">
        <v>49.87</v>
      </c>
      <c r="Q213" s="4">
        <v>6.17</v>
      </c>
      <c r="R213" s="4" t="s">
        <v>1583</v>
      </c>
      <c r="X213" s="9" t="s">
        <v>2375</v>
      </c>
      <c r="Y213" s="9" t="s">
        <v>281</v>
      </c>
      <c r="Z213" s="9">
        <v>19.539000000000001</v>
      </c>
      <c r="AA213" s="9">
        <v>-155.578</v>
      </c>
      <c r="AB213" s="9">
        <v>3397</v>
      </c>
      <c r="AC213" s="13" t="s">
        <v>2357</v>
      </c>
      <c r="AD213" s="13" t="s">
        <v>1514</v>
      </c>
      <c r="AE213" s="13">
        <v>-54.87</v>
      </c>
      <c r="AF213" s="13">
        <v>-68.48</v>
      </c>
      <c r="AG213" s="13">
        <v>20</v>
      </c>
    </row>
    <row r="214" spans="1:33">
      <c r="A214" s="2" t="s">
        <v>519</v>
      </c>
      <c r="B214" s="2" t="s">
        <v>1375</v>
      </c>
      <c r="C214" s="2" t="s">
        <v>3524</v>
      </c>
      <c r="D214">
        <v>48.1399993896</v>
      </c>
      <c r="E214">
        <v>-123.4010009766</v>
      </c>
      <c r="F214">
        <v>2</v>
      </c>
      <c r="P214" s="4">
        <v>43.33</v>
      </c>
      <c r="Q214" s="4">
        <v>-8.4700000000000006</v>
      </c>
      <c r="R214" s="4" t="s">
        <v>1689</v>
      </c>
      <c r="X214" s="9" t="s">
        <v>206</v>
      </c>
      <c r="Y214" s="9" t="s">
        <v>204</v>
      </c>
      <c r="Z214" s="9">
        <v>24.47</v>
      </c>
      <c r="AA214" s="9">
        <v>123.02</v>
      </c>
      <c r="AB214" s="9">
        <v>30</v>
      </c>
      <c r="AC214" s="13" t="s">
        <v>2359</v>
      </c>
      <c r="AD214" s="13" t="s">
        <v>2358</v>
      </c>
      <c r="AE214" s="13">
        <v>69.2</v>
      </c>
      <c r="AF214" s="13">
        <v>35.1</v>
      </c>
      <c r="AG214" s="13">
        <v>40</v>
      </c>
    </row>
    <row r="215" spans="1:33">
      <c r="A215" s="2" t="s">
        <v>520</v>
      </c>
      <c r="B215" s="2" t="s">
        <v>2564</v>
      </c>
      <c r="C215" s="2" t="s">
        <v>3119</v>
      </c>
      <c r="D215">
        <v>18.3810653687</v>
      </c>
      <c r="E215">
        <v>-65.617752075200002</v>
      </c>
      <c r="F215">
        <v>65</v>
      </c>
      <c r="P215" s="4">
        <v>32.619999999999997</v>
      </c>
      <c r="Q215" s="4">
        <v>-106.7</v>
      </c>
      <c r="R215" s="4" t="s">
        <v>1631</v>
      </c>
      <c r="X215" s="9" t="s">
        <v>228</v>
      </c>
      <c r="Y215" s="9" t="s">
        <v>2376</v>
      </c>
      <c r="Z215" s="9">
        <v>78.900000000000006</v>
      </c>
      <c r="AA215" s="9">
        <v>11.88</v>
      </c>
      <c r="AB215" s="9">
        <v>475</v>
      </c>
      <c r="AC215" s="13" t="s">
        <v>295</v>
      </c>
      <c r="AD215" s="13" t="s">
        <v>297</v>
      </c>
      <c r="AE215" s="13">
        <v>41.05</v>
      </c>
      <c r="AF215" s="13">
        <v>-124.15</v>
      </c>
      <c r="AG215" s="13">
        <v>120</v>
      </c>
    </row>
    <row r="216" spans="1:33">
      <c r="A216" s="2" t="s">
        <v>521</v>
      </c>
      <c r="B216" s="2" t="s">
        <v>2162</v>
      </c>
      <c r="C216" s="2" t="s">
        <v>2163</v>
      </c>
      <c r="D216">
        <v>49.821582999999997</v>
      </c>
      <c r="E216">
        <v>-74.974551000000005</v>
      </c>
      <c r="F216">
        <v>383</v>
      </c>
      <c r="P216" s="4">
        <v>52.4</v>
      </c>
      <c r="Q216" s="4">
        <v>20.97</v>
      </c>
      <c r="R216" s="4" t="s">
        <v>1623</v>
      </c>
      <c r="X216" s="9" t="s">
        <v>2377</v>
      </c>
      <c r="Y216" s="9" t="s">
        <v>1818</v>
      </c>
      <c r="Z216" s="9">
        <v>54.436669999999999</v>
      </c>
      <c r="AA216" s="9">
        <v>12.72528</v>
      </c>
      <c r="AB216" s="9">
        <v>1</v>
      </c>
      <c r="AC216" s="13" t="s">
        <v>247</v>
      </c>
      <c r="AD216" s="13" t="s">
        <v>249</v>
      </c>
      <c r="AE216" s="13">
        <v>71.586166000000006</v>
      </c>
      <c r="AF216" s="13">
        <v>128.91883000000001</v>
      </c>
      <c r="AG216" s="13">
        <v>8</v>
      </c>
    </row>
    <row r="217" spans="1:33">
      <c r="A217" s="2" t="s">
        <v>522</v>
      </c>
      <c r="B217" s="2" t="s">
        <v>2164</v>
      </c>
      <c r="C217" s="2" t="s">
        <v>2165</v>
      </c>
      <c r="D217">
        <v>-34.353481292700003</v>
      </c>
      <c r="E217">
        <v>18.489683151200001</v>
      </c>
      <c r="F217">
        <v>230</v>
      </c>
      <c r="P217" s="4">
        <v>-4.3</v>
      </c>
      <c r="Q217" s="4">
        <v>15.55</v>
      </c>
      <c r="R217" s="4" t="s">
        <v>1648</v>
      </c>
      <c r="X217" s="9" t="s">
        <v>2378</v>
      </c>
      <c r="Y217" s="9" t="s">
        <v>2379</v>
      </c>
      <c r="Z217" s="9">
        <v>46.43</v>
      </c>
      <c r="AA217" s="9">
        <v>15</v>
      </c>
      <c r="AB217" s="9">
        <v>770</v>
      </c>
      <c r="AC217" s="13" t="s">
        <v>2360</v>
      </c>
      <c r="AD217" s="13" t="s">
        <v>187</v>
      </c>
      <c r="AE217" s="13">
        <v>36.049999999999997</v>
      </c>
      <c r="AF217" s="13">
        <v>140.13</v>
      </c>
      <c r="AG217" s="13">
        <v>26</v>
      </c>
    </row>
    <row r="218" spans="1:33">
      <c r="A218" s="2" t="s">
        <v>523</v>
      </c>
      <c r="B218" s="2" t="s">
        <v>1569</v>
      </c>
      <c r="C218" s="2" t="s">
        <v>3144</v>
      </c>
      <c r="D218">
        <v>-43.479999542199998</v>
      </c>
      <c r="E218">
        <v>172.55000305179999</v>
      </c>
      <c r="F218">
        <v>34</v>
      </c>
      <c r="P218" s="4">
        <v>44.73</v>
      </c>
      <c r="Q218" s="4">
        <v>127.6</v>
      </c>
      <c r="R218" s="4" t="s">
        <v>1457</v>
      </c>
      <c r="X218" s="9" t="s">
        <v>93</v>
      </c>
      <c r="Y218" s="9" t="s">
        <v>2380</v>
      </c>
      <c r="Z218" s="9">
        <v>47.42</v>
      </c>
      <c r="AA218" s="9">
        <v>10.98</v>
      </c>
      <c r="AB218" s="9">
        <v>2656</v>
      </c>
      <c r="AC218" s="13" t="s">
        <v>2459</v>
      </c>
      <c r="AD218" s="13" t="s">
        <v>2460</v>
      </c>
      <c r="AE218" s="13">
        <v>36.146166999999998</v>
      </c>
      <c r="AF218" s="13">
        <v>137.42311100000001</v>
      </c>
      <c r="AG218" s="13">
        <v>1420</v>
      </c>
    </row>
    <row r="219" spans="1:33">
      <c r="A219" s="2" t="s">
        <v>524</v>
      </c>
      <c r="B219" s="2" t="s">
        <v>2565</v>
      </c>
      <c r="C219" s="2" t="s">
        <v>3154</v>
      </c>
      <c r="D219">
        <v>45.664398193399997</v>
      </c>
      <c r="E219">
        <v>-121.0008010864</v>
      </c>
      <c r="F219">
        <v>178</v>
      </c>
      <c r="P219" s="4">
        <v>41.65</v>
      </c>
      <c r="Q219" s="4">
        <v>-111.9</v>
      </c>
      <c r="R219" s="4" t="s">
        <v>1699</v>
      </c>
      <c r="X219" s="9" t="s">
        <v>2381</v>
      </c>
      <c r="Y219" s="9" t="s">
        <v>2002</v>
      </c>
      <c r="Z219" s="9">
        <v>57.13485</v>
      </c>
      <c r="AA219" s="9">
        <v>25.905560000000001</v>
      </c>
      <c r="AB219" s="9">
        <v>182</v>
      </c>
      <c r="AC219" s="13" t="s">
        <v>72</v>
      </c>
      <c r="AD219" s="13" t="s">
        <v>74</v>
      </c>
      <c r="AE219" s="13">
        <v>-30.172540000000001</v>
      </c>
      <c r="AF219" s="13">
        <v>-70.799229999999994</v>
      </c>
      <c r="AG219" s="13">
        <v>2220</v>
      </c>
    </row>
    <row r="220" spans="1:33">
      <c r="A220" s="2" t="s">
        <v>525</v>
      </c>
      <c r="B220" s="2" t="s">
        <v>2166</v>
      </c>
      <c r="C220" s="2" t="s">
        <v>2167</v>
      </c>
      <c r="D220">
        <v>15.079999923700001</v>
      </c>
      <c r="E220">
        <v>73.830001831100006</v>
      </c>
      <c r="F220">
        <v>60</v>
      </c>
      <c r="P220" s="4">
        <v>23.15</v>
      </c>
      <c r="Q220" s="4">
        <v>-82.35</v>
      </c>
      <c r="R220" s="4" t="s">
        <v>1413</v>
      </c>
      <c r="X220" s="9" t="s">
        <v>97</v>
      </c>
      <c r="Y220" s="9" t="s">
        <v>2382</v>
      </c>
      <c r="Z220" s="9">
        <v>47.42</v>
      </c>
      <c r="AA220" s="9">
        <v>10.98</v>
      </c>
      <c r="AB220" s="9">
        <v>2960</v>
      </c>
      <c r="AC220" s="13" t="s">
        <v>2462</v>
      </c>
      <c r="AD220" s="13" t="s">
        <v>2463</v>
      </c>
      <c r="AE220" s="13">
        <v>35.869999999999997</v>
      </c>
      <c r="AF220" s="13">
        <v>139.6</v>
      </c>
      <c r="AG220" s="13">
        <v>10</v>
      </c>
    </row>
    <row r="221" spans="1:33">
      <c r="A221" s="2" t="s">
        <v>526</v>
      </c>
      <c r="B221" s="2" t="s">
        <v>2168</v>
      </c>
      <c r="C221" s="2" t="s">
        <v>2169</v>
      </c>
      <c r="D221">
        <v>-46.4333381653</v>
      </c>
      <c r="E221">
        <v>51.833580017099997</v>
      </c>
      <c r="F221">
        <v>120</v>
      </c>
      <c r="P221" s="4">
        <v>29.4</v>
      </c>
      <c r="Q221" s="4">
        <v>91.03</v>
      </c>
      <c r="R221" s="4" t="s">
        <v>1703</v>
      </c>
      <c r="AC221" s="13" t="s">
        <v>6</v>
      </c>
      <c r="AD221" s="13" t="s">
        <v>7</v>
      </c>
      <c r="AE221" s="13">
        <v>-54.848399999999998</v>
      </c>
      <c r="AF221" s="13">
        <v>-68.310699999999997</v>
      </c>
      <c r="AG221" s="13">
        <v>18</v>
      </c>
    </row>
    <row r="222" spans="1:33">
      <c r="A222" s="2" t="s">
        <v>527</v>
      </c>
      <c r="B222" s="2" t="s">
        <v>2394</v>
      </c>
      <c r="C222" s="2" t="s">
        <v>2393</v>
      </c>
      <c r="D222">
        <v>51.930000305199997</v>
      </c>
      <c r="E222">
        <v>-131.02000427249999</v>
      </c>
      <c r="F222">
        <v>89</v>
      </c>
      <c r="P222" s="4">
        <v>52.22</v>
      </c>
      <c r="Q222" s="4">
        <v>14.12</v>
      </c>
      <c r="R222" s="4" t="s">
        <v>1626</v>
      </c>
      <c r="AC222" s="13" t="s">
        <v>2362</v>
      </c>
      <c r="AD222" s="13" t="s">
        <v>2361</v>
      </c>
      <c r="AE222" s="13">
        <v>39.880000000000003</v>
      </c>
      <c r="AF222" s="13">
        <v>-113.72</v>
      </c>
      <c r="AG222" s="13">
        <v>1320</v>
      </c>
    </row>
    <row r="223" spans="1:33">
      <c r="A223" s="2" t="s">
        <v>528</v>
      </c>
      <c r="B223" s="2" t="s">
        <v>2566</v>
      </c>
      <c r="C223" s="2" t="s">
        <v>3150</v>
      </c>
      <c r="D223">
        <v>34.790000915500002</v>
      </c>
      <c r="E223">
        <v>-84.620002746599994</v>
      </c>
      <c r="F223">
        <v>743</v>
      </c>
      <c r="P223" s="4">
        <v>38.770000000000003</v>
      </c>
      <c r="Q223" s="4">
        <v>-9.1300000000000008</v>
      </c>
      <c r="R223" s="4" t="s">
        <v>1475</v>
      </c>
      <c r="AC223" s="13" t="s">
        <v>2364</v>
      </c>
      <c r="AD223" s="13" t="s">
        <v>2363</v>
      </c>
      <c r="AE223" s="13">
        <v>59.78</v>
      </c>
      <c r="AF223" s="13">
        <v>21.38</v>
      </c>
      <c r="AG223" s="13">
        <v>7</v>
      </c>
    </row>
    <row r="224" spans="1:33">
      <c r="A224" s="2" t="s">
        <v>529</v>
      </c>
      <c r="B224" s="2" t="s">
        <v>1398</v>
      </c>
      <c r="C224" s="2" t="s">
        <v>3114</v>
      </c>
      <c r="D224">
        <v>-2.7599999904999999</v>
      </c>
      <c r="E224">
        <v>-171.69999694820001</v>
      </c>
      <c r="F224">
        <v>3</v>
      </c>
      <c r="P224" s="4">
        <v>-16.52</v>
      </c>
      <c r="Q224" s="4">
        <v>-68.03</v>
      </c>
      <c r="R224" s="4" t="s">
        <v>1495</v>
      </c>
      <c r="AC224" s="13" t="s">
        <v>2366</v>
      </c>
      <c r="AD224" s="13" t="s">
        <v>2365</v>
      </c>
      <c r="AE224" s="13">
        <v>44.45</v>
      </c>
      <c r="AF224" s="13">
        <v>111.08</v>
      </c>
      <c r="AG224" s="13">
        <v>914</v>
      </c>
    </row>
    <row r="225" spans="1:33">
      <c r="A225" s="2" t="s">
        <v>530</v>
      </c>
      <c r="B225" s="2" t="s">
        <v>1716</v>
      </c>
      <c r="C225" s="2" t="s">
        <v>3124</v>
      </c>
      <c r="D225">
        <v>29.145000457799998</v>
      </c>
      <c r="E225">
        <v>-103.51300048829999</v>
      </c>
      <c r="F225">
        <v>677</v>
      </c>
      <c r="P225" s="4">
        <v>-22.1</v>
      </c>
      <c r="Q225" s="4">
        <v>-65.599999999999994</v>
      </c>
      <c r="R225" s="4" t="s">
        <v>14</v>
      </c>
      <c r="AC225" s="13" t="s">
        <v>2466</v>
      </c>
      <c r="AD225" s="13" t="s">
        <v>2467</v>
      </c>
      <c r="AE225" s="13">
        <v>41.7</v>
      </c>
      <c r="AF225" s="13">
        <v>-8.8000000000000007</v>
      </c>
      <c r="AG225" s="13">
        <v>16</v>
      </c>
    </row>
    <row r="226" spans="1:33">
      <c r="A226" s="2" t="s">
        <v>531</v>
      </c>
      <c r="B226" s="2" t="s">
        <v>2567</v>
      </c>
      <c r="C226" s="2" t="s">
        <v>3135</v>
      </c>
      <c r="D226">
        <v>41.099998474099998</v>
      </c>
      <c r="E226">
        <v>60.5</v>
      </c>
      <c r="F226">
        <v>1250</v>
      </c>
      <c r="P226" s="4">
        <v>49.5</v>
      </c>
      <c r="Q226" s="4">
        <v>24.03</v>
      </c>
      <c r="R226" s="4" t="s">
        <v>1519</v>
      </c>
      <c r="AC226" s="13" t="s">
        <v>2081</v>
      </c>
      <c r="AD226" s="13" t="s">
        <v>1405</v>
      </c>
      <c r="AE226" s="13">
        <v>64.25</v>
      </c>
      <c r="AF226" s="13">
        <v>19.77</v>
      </c>
      <c r="AG226" s="13">
        <v>271</v>
      </c>
    </row>
    <row r="227" spans="1:33">
      <c r="A227" s="2" t="s">
        <v>532</v>
      </c>
      <c r="B227" s="2" t="s">
        <v>2568</v>
      </c>
      <c r="C227" s="2" t="s">
        <v>3162</v>
      </c>
      <c r="D227">
        <v>43.950000762899997</v>
      </c>
      <c r="E227">
        <v>-101.8666687012</v>
      </c>
      <c r="F227">
        <v>733</v>
      </c>
      <c r="P227" s="4">
        <v>-37.86</v>
      </c>
      <c r="Q227" s="4">
        <v>144.80000000000001</v>
      </c>
      <c r="R227" s="4" t="s">
        <v>1596</v>
      </c>
      <c r="AC227" s="13" t="s">
        <v>2368</v>
      </c>
      <c r="AD227" s="13" t="s">
        <v>2367</v>
      </c>
      <c r="AE227" s="13">
        <v>60.53</v>
      </c>
      <c r="AF227" s="13">
        <v>27.67</v>
      </c>
      <c r="AG227" s="13">
        <v>4</v>
      </c>
    </row>
    <row r="228" spans="1:33">
      <c r="A228" s="2" t="s">
        <v>533</v>
      </c>
      <c r="B228" s="2" t="s">
        <v>2569</v>
      </c>
      <c r="C228" s="2" t="s">
        <v>3102</v>
      </c>
      <c r="D228">
        <v>-36.842782</v>
      </c>
      <c r="E228">
        <v>-73.025307999999995</v>
      </c>
      <c r="F228">
        <v>170</v>
      </c>
      <c r="P228" s="4">
        <v>32.380000000000003</v>
      </c>
      <c r="Q228" s="4">
        <v>-94.71</v>
      </c>
      <c r="R228" s="4" t="s">
        <v>1715</v>
      </c>
      <c r="AC228" s="13" t="s">
        <v>2464</v>
      </c>
      <c r="AD228" s="13" t="s">
        <v>2465</v>
      </c>
      <c r="AE228" s="13">
        <v>43.2</v>
      </c>
      <c r="AF228" s="13">
        <v>27.92</v>
      </c>
      <c r="AG228" s="13">
        <v>41</v>
      </c>
    </row>
    <row r="229" spans="1:33">
      <c r="A229" s="2" t="s">
        <v>534</v>
      </c>
      <c r="B229" s="2" t="s">
        <v>1557</v>
      </c>
      <c r="C229" s="2" t="s">
        <v>3167</v>
      </c>
      <c r="D229">
        <v>-16</v>
      </c>
      <c r="E229">
        <v>-56</v>
      </c>
      <c r="F229">
        <v>600</v>
      </c>
      <c r="P229" s="4">
        <v>78.22</v>
      </c>
      <c r="Q229" s="4">
        <v>15.57</v>
      </c>
      <c r="R229" s="4" t="s">
        <v>1615</v>
      </c>
      <c r="AC229" s="13" t="s">
        <v>2470</v>
      </c>
      <c r="AD229" s="13" t="s">
        <v>2471</v>
      </c>
      <c r="AE229" s="13">
        <v>41.725000000000001</v>
      </c>
      <c r="AF229" s="13">
        <v>-91.352999999999994</v>
      </c>
      <c r="AG229" s="13">
        <v>241.7</v>
      </c>
    </row>
    <row r="230" spans="1:33">
      <c r="A230" s="2" t="s">
        <v>535</v>
      </c>
      <c r="B230" s="2" t="s">
        <v>2570</v>
      </c>
      <c r="C230" s="2" t="s">
        <v>3467</v>
      </c>
      <c r="D230">
        <v>39.315972000000002</v>
      </c>
      <c r="E230">
        <v>16.423249999999999</v>
      </c>
      <c r="F230">
        <v>1796</v>
      </c>
      <c r="P230" s="4">
        <v>78.22</v>
      </c>
      <c r="Q230" s="4">
        <v>15.57</v>
      </c>
      <c r="R230" s="4" t="s">
        <v>1615</v>
      </c>
      <c r="AC230" s="13" t="s">
        <v>1802</v>
      </c>
      <c r="AD230" s="13" t="s">
        <v>2369</v>
      </c>
      <c r="AE230" s="13">
        <v>54.93</v>
      </c>
      <c r="AF230" s="13">
        <v>8.32</v>
      </c>
      <c r="AG230" s="13">
        <v>12</v>
      </c>
    </row>
    <row r="231" spans="1:33">
      <c r="A231" s="2" t="s">
        <v>536</v>
      </c>
      <c r="B231" s="2" t="s">
        <v>2571</v>
      </c>
      <c r="C231" s="2" t="s">
        <v>3148</v>
      </c>
      <c r="D231">
        <v>34.002746999999999</v>
      </c>
      <c r="E231">
        <v>-89.799182999999999</v>
      </c>
      <c r="F231">
        <v>138</v>
      </c>
      <c r="P231" s="4">
        <v>44.13</v>
      </c>
      <c r="Q231" s="4">
        <v>0.49</v>
      </c>
      <c r="R231" s="4" t="s">
        <v>1448</v>
      </c>
      <c r="AC231" s="13" t="s">
        <v>2371</v>
      </c>
      <c r="AD231" s="13" t="s">
        <v>2370</v>
      </c>
      <c r="AE231" s="13">
        <v>31.12</v>
      </c>
      <c r="AF231" s="13">
        <v>34.869999999999997</v>
      </c>
      <c r="AG231" s="13">
        <v>400</v>
      </c>
    </row>
    <row r="232" spans="1:33">
      <c r="A232" s="2" t="s">
        <v>537</v>
      </c>
      <c r="B232" s="2" t="s">
        <v>77</v>
      </c>
      <c r="C232" s="2" t="s">
        <v>76</v>
      </c>
      <c r="D232">
        <v>16.864025000000002</v>
      </c>
      <c r="E232">
        <v>-24.867519000000001</v>
      </c>
      <c r="F232">
        <v>10</v>
      </c>
      <c r="P232" s="4">
        <v>24.6</v>
      </c>
      <c r="Q232" s="4">
        <v>72.72</v>
      </c>
      <c r="R232" s="4" t="s">
        <v>1414</v>
      </c>
      <c r="AC232" s="13" t="s">
        <v>299</v>
      </c>
      <c r="AD232" s="13" t="s">
        <v>301</v>
      </c>
      <c r="AE232" s="13">
        <v>31.32</v>
      </c>
      <c r="AF232" s="13">
        <v>-97.32</v>
      </c>
      <c r="AG232" s="13">
        <v>708</v>
      </c>
    </row>
    <row r="233" spans="1:33">
      <c r="A233" s="2" t="s">
        <v>538</v>
      </c>
      <c r="B233" s="2" t="s">
        <v>1545</v>
      </c>
      <c r="C233" s="2" t="s">
        <v>3705</v>
      </c>
      <c r="D233">
        <v>25.020000457799998</v>
      </c>
      <c r="E233">
        <v>121.4800033569</v>
      </c>
      <c r="F233">
        <v>5</v>
      </c>
      <c r="P233" s="4">
        <v>40.450000000000003</v>
      </c>
      <c r="Q233" s="4">
        <v>-3.72</v>
      </c>
      <c r="R233" s="4" t="s">
        <v>1459</v>
      </c>
      <c r="AC233" s="13" t="s">
        <v>2372</v>
      </c>
      <c r="AD233" s="13" t="s">
        <v>1653</v>
      </c>
      <c r="AE233" s="13">
        <v>36.28</v>
      </c>
      <c r="AF233" s="13">
        <v>100.9</v>
      </c>
      <c r="AG233" s="13">
        <v>3810</v>
      </c>
    </row>
    <row r="234" spans="1:33">
      <c r="A234" s="2" t="s">
        <v>539</v>
      </c>
      <c r="B234" s="2" t="s">
        <v>2171</v>
      </c>
      <c r="C234" s="2" t="s">
        <v>3123</v>
      </c>
      <c r="D234">
        <v>-66.283302307100001</v>
      </c>
      <c r="E234">
        <v>110.5167007446</v>
      </c>
      <c r="F234">
        <v>51</v>
      </c>
      <c r="P234" s="4">
        <v>53.83</v>
      </c>
      <c r="Q234" s="4">
        <v>27.47</v>
      </c>
      <c r="R234" s="4" t="s">
        <v>1503</v>
      </c>
      <c r="AC234" s="13" t="s">
        <v>2468</v>
      </c>
      <c r="AD234" s="13" t="s">
        <v>2469</v>
      </c>
      <c r="AE234" s="13">
        <v>47.52</v>
      </c>
      <c r="AF234" s="13">
        <v>11.15</v>
      </c>
      <c r="AG234" s="13">
        <v>1780</v>
      </c>
    </row>
    <row r="235" spans="1:33">
      <c r="A235" s="2" t="s">
        <v>540</v>
      </c>
      <c r="B235" s="2" t="s">
        <v>1366</v>
      </c>
      <c r="C235" s="2" t="s">
        <v>3146</v>
      </c>
      <c r="D235">
        <v>47.729999542199998</v>
      </c>
      <c r="E235">
        <v>42.25</v>
      </c>
      <c r="F235">
        <v>64</v>
      </c>
      <c r="P235" s="4">
        <v>-5.42</v>
      </c>
      <c r="Q235" s="4">
        <v>-35.380000000000003</v>
      </c>
      <c r="R235" s="4" t="s">
        <v>1516</v>
      </c>
      <c r="AC235" s="13" t="s">
        <v>2373</v>
      </c>
      <c r="AD235" s="13" t="s">
        <v>1467</v>
      </c>
      <c r="AE235" s="13">
        <v>43.93</v>
      </c>
      <c r="AF235" s="13">
        <v>-60.02</v>
      </c>
      <c r="AG235" s="13">
        <v>5</v>
      </c>
    </row>
    <row r="236" spans="1:33">
      <c r="A236" s="2" t="s">
        <v>541</v>
      </c>
      <c r="B236" s="2" t="s">
        <v>2572</v>
      </c>
      <c r="C236" s="2" t="s">
        <v>3177</v>
      </c>
      <c r="D236">
        <v>-30.664722442599999</v>
      </c>
      <c r="E236">
        <v>23.9925003052</v>
      </c>
      <c r="F236">
        <v>1287</v>
      </c>
      <c r="P236" s="4">
        <v>-5.42</v>
      </c>
      <c r="Q236" s="4">
        <v>-35.380000000000003</v>
      </c>
      <c r="R236" s="4" t="s">
        <v>1516</v>
      </c>
      <c r="AC236" s="13" t="s">
        <v>204</v>
      </c>
      <c r="AD236" s="13" t="s">
        <v>206</v>
      </c>
      <c r="AE236" s="13">
        <v>24.47</v>
      </c>
      <c r="AF236" s="13">
        <v>123.02</v>
      </c>
      <c r="AG236" s="13">
        <v>30</v>
      </c>
    </row>
    <row r="237" spans="1:33">
      <c r="A237" s="2" t="s">
        <v>542</v>
      </c>
      <c r="B237" s="2" t="s">
        <v>2173</v>
      </c>
      <c r="C237" s="2" t="s">
        <v>2059</v>
      </c>
      <c r="D237">
        <v>54.900001525900002</v>
      </c>
      <c r="E237">
        <v>37.799999237100003</v>
      </c>
      <c r="F237">
        <v>140</v>
      </c>
      <c r="P237" s="4">
        <v>-64.239999999999995</v>
      </c>
      <c r="Q237" s="4">
        <v>-56.62</v>
      </c>
      <c r="R237" s="4" t="s">
        <v>3</v>
      </c>
      <c r="AC237" s="13" t="s">
        <v>2472</v>
      </c>
      <c r="AD237" s="13" t="s">
        <v>2473</v>
      </c>
      <c r="AE237" s="13">
        <v>43.15</v>
      </c>
      <c r="AF237" s="13">
        <v>19.13</v>
      </c>
      <c r="AG237" s="13">
        <v>1450</v>
      </c>
    </row>
    <row r="238" spans="1:33">
      <c r="A238" s="2" t="s">
        <v>543</v>
      </c>
      <c r="B238" s="2" t="s">
        <v>2573</v>
      </c>
      <c r="C238" s="2" t="s">
        <v>1828</v>
      </c>
      <c r="D238">
        <v>49.299999237100003</v>
      </c>
      <c r="E238">
        <v>10.5666666031</v>
      </c>
      <c r="F238">
        <v>481</v>
      </c>
      <c r="P238" s="4">
        <v>-64.239999999999995</v>
      </c>
      <c r="Q238" s="4">
        <v>-56.62</v>
      </c>
      <c r="R238" s="4" t="s">
        <v>3</v>
      </c>
      <c r="AC238" s="13" t="s">
        <v>2376</v>
      </c>
      <c r="AD238" s="13" t="s">
        <v>228</v>
      </c>
      <c r="AE238" s="13">
        <v>78.900000000000006</v>
      </c>
      <c r="AF238" s="13">
        <v>11.88</v>
      </c>
      <c r="AG238" s="13">
        <v>475</v>
      </c>
    </row>
    <row r="239" spans="1:33">
      <c r="A239" s="2" t="s">
        <v>544</v>
      </c>
      <c r="B239" s="2" t="s">
        <v>1670</v>
      </c>
      <c r="C239" s="2" t="s">
        <v>3174</v>
      </c>
      <c r="D239">
        <v>-68.576704000000007</v>
      </c>
      <c r="E239">
        <v>77.969301000000002</v>
      </c>
      <c r="F239">
        <v>2</v>
      </c>
      <c r="P239" s="4">
        <v>-64.239999999999995</v>
      </c>
      <c r="Q239" s="4">
        <v>-56.62</v>
      </c>
      <c r="R239" s="4" t="s">
        <v>3</v>
      </c>
      <c r="AC239" s="13" t="s">
        <v>1818</v>
      </c>
      <c r="AD239" s="13" t="s">
        <v>2377</v>
      </c>
      <c r="AE239" s="13">
        <v>54.43</v>
      </c>
      <c r="AF239" s="13">
        <v>12.73</v>
      </c>
      <c r="AG239" s="13">
        <v>1</v>
      </c>
    </row>
    <row r="240" spans="1:33">
      <c r="A240" s="2" t="s">
        <v>545</v>
      </c>
      <c r="B240" s="2" t="s">
        <v>2574</v>
      </c>
      <c r="C240" s="2" t="s">
        <v>1840</v>
      </c>
      <c r="D240">
        <v>54.066665649400001</v>
      </c>
      <c r="E240">
        <v>9.7833337783999994</v>
      </c>
      <c r="F240">
        <v>15</v>
      </c>
      <c r="P240" s="4">
        <v>-37.665584564200003</v>
      </c>
      <c r="Q240" s="4">
        <v>144.83122253420001</v>
      </c>
      <c r="R240" s="4" t="s">
        <v>1607</v>
      </c>
      <c r="AC240" s="13" t="s">
        <v>2379</v>
      </c>
      <c r="AD240" s="13" t="s">
        <v>2378</v>
      </c>
      <c r="AE240" s="13">
        <v>46.43</v>
      </c>
      <c r="AF240" s="13">
        <v>15</v>
      </c>
      <c r="AG240" s="13">
        <v>770</v>
      </c>
    </row>
    <row r="241" spans="1:33">
      <c r="A241" s="2" t="s">
        <v>546</v>
      </c>
      <c r="B241" s="2" t="s">
        <v>1674</v>
      </c>
      <c r="C241" s="2" t="s">
        <v>3176</v>
      </c>
      <c r="D241">
        <v>46.813324000000001</v>
      </c>
      <c r="E241">
        <v>9.8443850000000008</v>
      </c>
      <c r="F241">
        <v>1590</v>
      </c>
      <c r="P241" s="4">
        <v>53.47</v>
      </c>
      <c r="Q241" s="4">
        <v>-2.23</v>
      </c>
      <c r="R241" s="4" t="s">
        <v>1438</v>
      </c>
      <c r="AC241" s="13" t="s">
        <v>2380</v>
      </c>
      <c r="AD241" s="13" t="s">
        <v>93</v>
      </c>
      <c r="AE241" s="13">
        <v>47.42</v>
      </c>
      <c r="AF241" s="13">
        <v>10.98</v>
      </c>
      <c r="AG241" s="13">
        <v>2656</v>
      </c>
    </row>
    <row r="242" spans="1:33">
      <c r="A242" s="2" t="s">
        <v>547</v>
      </c>
      <c r="B242" s="2" t="s">
        <v>2174</v>
      </c>
      <c r="C242" s="2" t="s">
        <v>2175</v>
      </c>
      <c r="D242">
        <v>56.619900000000001</v>
      </c>
      <c r="E242">
        <v>23.319600000000001</v>
      </c>
      <c r="F242">
        <v>42</v>
      </c>
      <c r="P242" s="4">
        <v>41.15</v>
      </c>
      <c r="Q242" s="4">
        <v>-96.49</v>
      </c>
      <c r="R242" s="4" t="s">
        <v>1727</v>
      </c>
      <c r="AC242" s="13" t="s">
        <v>2002</v>
      </c>
      <c r="AD242" s="13" t="s">
        <v>2381</v>
      </c>
      <c r="AE242" s="13">
        <v>57.08</v>
      </c>
      <c r="AF242" s="13">
        <v>25.54</v>
      </c>
      <c r="AG242" s="13">
        <v>182</v>
      </c>
    </row>
    <row r="243" spans="1:33">
      <c r="A243" s="2" t="s">
        <v>548</v>
      </c>
      <c r="B243" s="2" t="s">
        <v>1679</v>
      </c>
      <c r="C243" s="2" t="s">
        <v>3178</v>
      </c>
      <c r="D243">
        <v>52.099998474099998</v>
      </c>
      <c r="E243">
        <v>5.1833333969000002</v>
      </c>
      <c r="F243">
        <v>2</v>
      </c>
      <c r="P243" s="4">
        <v>38.200000000000003</v>
      </c>
      <c r="Q243" s="4">
        <v>15.55</v>
      </c>
      <c r="R243" s="4" t="s">
        <v>1661</v>
      </c>
      <c r="AC243" s="13" t="s">
        <v>2382</v>
      </c>
      <c r="AD243" s="13" t="s">
        <v>97</v>
      </c>
      <c r="AE243" s="13">
        <v>47.42</v>
      </c>
      <c r="AF243" s="13">
        <v>10.98</v>
      </c>
      <c r="AG243" s="13">
        <v>2960</v>
      </c>
    </row>
    <row r="244" spans="1:33">
      <c r="A244" s="2" t="s">
        <v>549</v>
      </c>
      <c r="B244" s="2" t="s">
        <v>1565</v>
      </c>
      <c r="C244" s="2" t="s">
        <v>3156</v>
      </c>
      <c r="D244">
        <v>-75.099861145000006</v>
      </c>
      <c r="E244">
        <v>123.333480835</v>
      </c>
      <c r="F244">
        <v>3233</v>
      </c>
      <c r="P244" s="4">
        <v>-66.55</v>
      </c>
      <c r="Q244" s="4">
        <v>93</v>
      </c>
      <c r="R244" s="4" t="s">
        <v>1476</v>
      </c>
      <c r="AC244" s="14"/>
      <c r="AD244" s="14"/>
      <c r="AE244" s="14"/>
      <c r="AF244" s="14"/>
      <c r="AG244" s="14"/>
    </row>
    <row r="245" spans="1:33">
      <c r="A245" s="2" t="s">
        <v>550</v>
      </c>
      <c r="B245" s="2" t="s">
        <v>2575</v>
      </c>
      <c r="C245" s="2" t="s">
        <v>3179</v>
      </c>
      <c r="D245">
        <v>39.635888000000001</v>
      </c>
      <c r="E245">
        <v>-83.260563000000005</v>
      </c>
      <c r="F245">
        <v>264</v>
      </c>
      <c r="P245" s="4">
        <v>-2.99</v>
      </c>
      <c r="Q245" s="4">
        <v>40.19</v>
      </c>
      <c r="R245" s="4" t="s">
        <v>1705</v>
      </c>
      <c r="AC245" s="14"/>
      <c r="AD245" s="14"/>
      <c r="AE245" s="14"/>
      <c r="AF245" s="14"/>
      <c r="AG245" s="14"/>
    </row>
    <row r="246" spans="1:33">
      <c r="A246" s="2" t="s">
        <v>551</v>
      </c>
      <c r="B246" s="2" t="s">
        <v>1573</v>
      </c>
      <c r="C246" s="2" t="s">
        <v>3197</v>
      </c>
      <c r="D246">
        <v>22.649999618500001</v>
      </c>
      <c r="E246">
        <v>88.449996948199995</v>
      </c>
      <c r="F246">
        <v>11</v>
      </c>
      <c r="P246" s="4">
        <v>48.73</v>
      </c>
      <c r="Q246" s="4">
        <v>2.0699999999999998</v>
      </c>
      <c r="R246" s="4" t="s">
        <v>1543</v>
      </c>
      <c r="AC246" s="14"/>
      <c r="AD246" s="14"/>
      <c r="AE246" s="14"/>
      <c r="AF246" s="14"/>
      <c r="AG246" s="14"/>
    </row>
    <row r="247" spans="1:33">
      <c r="A247" s="2" t="s">
        <v>552</v>
      </c>
      <c r="B247" s="2" t="s">
        <v>2433</v>
      </c>
      <c r="C247" s="2" t="s">
        <v>2432</v>
      </c>
      <c r="D247">
        <v>36</v>
      </c>
      <c r="E247">
        <v>139.19999694820001</v>
      </c>
      <c r="F247">
        <v>840</v>
      </c>
      <c r="P247" s="4">
        <v>19.54</v>
      </c>
      <c r="Q247" s="4">
        <v>-155.6</v>
      </c>
      <c r="R247" s="4" t="s">
        <v>283</v>
      </c>
      <c r="AC247" s="14"/>
      <c r="AD247" s="14"/>
      <c r="AE247" s="14"/>
      <c r="AF247" s="14"/>
      <c r="AG247" s="14"/>
    </row>
    <row r="248" spans="1:33">
      <c r="A248" s="2" t="s">
        <v>553</v>
      </c>
      <c r="B248" s="2" t="s">
        <v>1591</v>
      </c>
      <c r="C248" s="2" t="s">
        <v>3198</v>
      </c>
      <c r="D248">
        <v>-66.662918090800005</v>
      </c>
      <c r="E248">
        <v>140.00253295900001</v>
      </c>
      <c r="F248">
        <v>40</v>
      </c>
      <c r="P248" s="4">
        <v>19.54</v>
      </c>
      <c r="Q248" s="4">
        <v>-155.6</v>
      </c>
      <c r="R248" s="4" t="s">
        <v>283</v>
      </c>
      <c r="AC248" s="14"/>
      <c r="AD248" s="14"/>
      <c r="AE248" s="14"/>
      <c r="AF248" s="14"/>
      <c r="AG248" s="14"/>
    </row>
    <row r="249" spans="1:33">
      <c r="A249" s="2" t="s">
        <v>554</v>
      </c>
      <c r="B249" s="2" t="s">
        <v>2576</v>
      </c>
      <c r="C249" s="2" t="s">
        <v>3180</v>
      </c>
      <c r="D249">
        <v>25.261388778699999</v>
      </c>
      <c r="E249">
        <v>55.315834045400003</v>
      </c>
      <c r="F249">
        <v>5</v>
      </c>
      <c r="P249" s="4">
        <v>19.54</v>
      </c>
      <c r="Q249" s="4">
        <v>-155.6</v>
      </c>
      <c r="R249" s="4" t="s">
        <v>283</v>
      </c>
      <c r="AC249" s="14"/>
      <c r="AD249" s="14"/>
      <c r="AE249" s="14"/>
      <c r="AF249" s="14"/>
      <c r="AG249" s="14"/>
    </row>
    <row r="250" spans="1:33">
      <c r="A250" s="2" t="s">
        <v>555</v>
      </c>
      <c r="B250" s="2" t="s">
        <v>148</v>
      </c>
      <c r="C250" s="2" t="s">
        <v>3181</v>
      </c>
      <c r="D250">
        <v>37.9949989319</v>
      </c>
      <c r="E250">
        <v>23.815999984699999</v>
      </c>
      <c r="F250">
        <v>270</v>
      </c>
      <c r="P250" s="4">
        <v>19.54</v>
      </c>
      <c r="Q250" s="4">
        <v>-155.6</v>
      </c>
      <c r="R250" s="4" t="s">
        <v>283</v>
      </c>
      <c r="AC250" s="14"/>
      <c r="AD250" s="14"/>
      <c r="AE250" s="14"/>
      <c r="AF250" s="14"/>
      <c r="AG250" s="14"/>
    </row>
    <row r="251" spans="1:33">
      <c r="A251" s="2" t="s">
        <v>556</v>
      </c>
      <c r="B251" s="2" t="s">
        <v>1726</v>
      </c>
      <c r="C251" s="2" t="s">
        <v>3182</v>
      </c>
      <c r="D251">
        <v>63.729999542199998</v>
      </c>
      <c r="E251">
        <v>-148.9700012207</v>
      </c>
      <c r="F251">
        <v>640</v>
      </c>
      <c r="P251" s="4">
        <v>19.54</v>
      </c>
      <c r="Q251" s="4">
        <v>-155.6</v>
      </c>
      <c r="R251" s="4" t="s">
        <v>283</v>
      </c>
      <c r="AC251" s="14"/>
      <c r="AD251" s="14"/>
      <c r="AE251" s="14"/>
      <c r="AF251" s="14"/>
      <c r="AG251" s="14"/>
    </row>
    <row r="252" spans="1:33">
      <c r="A252" s="2" t="s">
        <v>557</v>
      </c>
      <c r="B252" s="2" t="s">
        <v>2177</v>
      </c>
      <c r="C252" s="2" t="s">
        <v>1808</v>
      </c>
      <c r="D252">
        <v>49.766666412399999</v>
      </c>
      <c r="E252">
        <v>7.0500001906999996</v>
      </c>
      <c r="F252">
        <v>480</v>
      </c>
      <c r="P252" s="4">
        <v>14.65</v>
      </c>
      <c r="Q252" s="4">
        <v>121.1</v>
      </c>
      <c r="R252" s="4" t="s">
        <v>1603</v>
      </c>
      <c r="AC252" s="14"/>
      <c r="AD252" s="14"/>
      <c r="AE252" s="14"/>
      <c r="AF252" s="14"/>
      <c r="AG252" s="14"/>
    </row>
    <row r="253" spans="1:33">
      <c r="A253" s="2" t="s">
        <v>558</v>
      </c>
      <c r="B253" s="2" t="s">
        <v>2577</v>
      </c>
      <c r="C253" s="2" t="s">
        <v>1848</v>
      </c>
      <c r="D253">
        <v>52.1666679382</v>
      </c>
      <c r="E253">
        <v>14.1166667938</v>
      </c>
      <c r="F253">
        <v>73</v>
      </c>
      <c r="P253" s="4">
        <v>24.29</v>
      </c>
      <c r="Q253" s="4">
        <v>154</v>
      </c>
      <c r="R253" s="4" t="s">
        <v>199</v>
      </c>
      <c r="AC253" s="14"/>
      <c r="AD253" s="14"/>
      <c r="AE253" s="14"/>
      <c r="AF253" s="14"/>
      <c r="AG253" s="14"/>
    </row>
    <row r="254" spans="1:33">
      <c r="A254" s="2" t="s">
        <v>559</v>
      </c>
      <c r="B254" s="2" t="s">
        <v>1409</v>
      </c>
      <c r="C254" s="2" t="s">
        <v>3731</v>
      </c>
      <c r="D254">
        <v>56.5</v>
      </c>
      <c r="E254">
        <v>85.1</v>
      </c>
      <c r="F254">
        <v>170</v>
      </c>
      <c r="P254" s="4">
        <v>42.5</v>
      </c>
      <c r="Q254" s="4">
        <v>2.13</v>
      </c>
      <c r="R254" s="4" t="s">
        <v>1576</v>
      </c>
      <c r="AC254" s="14"/>
      <c r="AD254" s="14"/>
      <c r="AE254" s="14"/>
      <c r="AF254" s="14"/>
      <c r="AG254" s="14"/>
    </row>
    <row r="255" spans="1:33">
      <c r="A255" s="2" t="s">
        <v>560</v>
      </c>
      <c r="B255" s="2" t="s">
        <v>2578</v>
      </c>
      <c r="C255" s="2" t="s">
        <v>3292</v>
      </c>
      <c r="D255">
        <v>50.316665649400001</v>
      </c>
      <c r="E255">
        <v>11.8833332062</v>
      </c>
      <c r="F255">
        <v>568</v>
      </c>
      <c r="P255" s="4">
        <v>51.27</v>
      </c>
      <c r="Q255" s="4">
        <v>-80.650000000000006</v>
      </c>
      <c r="R255" s="4" t="s">
        <v>1575</v>
      </c>
      <c r="AC255" s="14"/>
      <c r="AD255" s="14"/>
      <c r="AE255" s="14"/>
      <c r="AF255" s="14"/>
      <c r="AG255" s="14"/>
    </row>
    <row r="256" spans="1:33">
      <c r="A256" s="2" t="s">
        <v>561</v>
      </c>
      <c r="B256" s="2" t="s">
        <v>2579</v>
      </c>
      <c r="C256" s="2" t="s">
        <v>1820</v>
      </c>
      <c r="D256">
        <v>54.099998474099998</v>
      </c>
      <c r="E256">
        <v>9.6666669846000008</v>
      </c>
      <c r="F256">
        <v>75</v>
      </c>
      <c r="P256" s="4">
        <v>-11.4</v>
      </c>
      <c r="Q256" s="4">
        <v>-76.33</v>
      </c>
      <c r="R256" s="4" t="s">
        <v>1633</v>
      </c>
      <c r="AC256" s="14"/>
      <c r="AD256" s="14"/>
      <c r="AE256" s="14"/>
      <c r="AF256" s="14"/>
      <c r="AG256" s="14"/>
    </row>
    <row r="257" spans="1:33">
      <c r="A257" s="2" t="s">
        <v>562</v>
      </c>
      <c r="B257" s="2" t="s">
        <v>2178</v>
      </c>
      <c r="C257" s="2" t="s">
        <v>3186</v>
      </c>
      <c r="D257">
        <v>54.150001525900002</v>
      </c>
      <c r="E257">
        <v>22.066667556799999</v>
      </c>
      <c r="F257">
        <v>157</v>
      </c>
      <c r="P257" s="4">
        <v>-25.97</v>
      </c>
      <c r="Q257" s="4">
        <v>32.6</v>
      </c>
      <c r="R257" s="4" t="s">
        <v>1634</v>
      </c>
      <c r="AC257" s="14"/>
      <c r="AD257" s="14"/>
      <c r="AE257" s="14"/>
      <c r="AF257" s="14"/>
      <c r="AG257" s="14"/>
    </row>
    <row r="258" spans="1:33">
      <c r="A258" s="2" t="s">
        <v>563</v>
      </c>
      <c r="B258" s="2" t="s">
        <v>2580</v>
      </c>
      <c r="C258" s="2" t="s">
        <v>3189</v>
      </c>
      <c r="D258">
        <v>40.4373</v>
      </c>
      <c r="E258">
        <v>-109.30459999999999</v>
      </c>
      <c r="F258">
        <v>1463</v>
      </c>
      <c r="P258" s="4">
        <v>-54.5</v>
      </c>
      <c r="Q258" s="4">
        <v>158.9</v>
      </c>
      <c r="R258" s="4" t="s">
        <v>1553</v>
      </c>
      <c r="AC258" s="14"/>
      <c r="AD258" s="14"/>
      <c r="AE258" s="14"/>
      <c r="AF258" s="14"/>
      <c r="AG258" s="14"/>
    </row>
    <row r="259" spans="1:33">
      <c r="A259" s="2" t="s">
        <v>564</v>
      </c>
      <c r="B259" s="2" t="s">
        <v>2581</v>
      </c>
      <c r="C259" s="2" t="s">
        <v>3190</v>
      </c>
      <c r="D259">
        <v>9.65</v>
      </c>
      <c r="E259">
        <v>1.733333</v>
      </c>
      <c r="F259">
        <v>430</v>
      </c>
      <c r="P259" s="4">
        <v>64.680000000000007</v>
      </c>
      <c r="Q259" s="4">
        <v>170.4</v>
      </c>
      <c r="R259" s="4" t="s">
        <v>1364</v>
      </c>
      <c r="AC259" s="14"/>
      <c r="AD259" s="14"/>
      <c r="AE259" s="14"/>
      <c r="AF259" s="14"/>
      <c r="AG259" s="14"/>
    </row>
    <row r="260" spans="1:33">
      <c r="A260" s="2" t="s">
        <v>565</v>
      </c>
      <c r="B260" s="2" t="s">
        <v>2582</v>
      </c>
      <c r="C260" s="2" t="s">
        <v>3170</v>
      </c>
      <c r="D260">
        <v>36.33</v>
      </c>
      <c r="E260">
        <v>127.34</v>
      </c>
      <c r="F260">
        <v>80</v>
      </c>
      <c r="P260" s="4">
        <v>68.97</v>
      </c>
      <c r="Q260" s="4">
        <v>33.049999999999997</v>
      </c>
      <c r="R260" s="4" t="s">
        <v>1606</v>
      </c>
      <c r="AC260" s="14"/>
      <c r="AD260" s="14"/>
      <c r="AE260" s="14"/>
      <c r="AF260" s="14"/>
      <c r="AG260" s="14"/>
    </row>
    <row r="261" spans="1:33">
      <c r="A261" s="2" t="s">
        <v>566</v>
      </c>
      <c r="B261" s="2" t="s">
        <v>2583</v>
      </c>
      <c r="C261" s="2" t="s">
        <v>3415</v>
      </c>
      <c r="D261">
        <v>50.8333320618</v>
      </c>
      <c r="E261">
        <v>14.766666412399999</v>
      </c>
      <c r="F261">
        <v>490</v>
      </c>
      <c r="P261" s="4">
        <v>31.33</v>
      </c>
      <c r="Q261" s="4">
        <v>27.22</v>
      </c>
      <c r="R261" s="4" t="s">
        <v>116</v>
      </c>
      <c r="AC261" s="14"/>
      <c r="AD261" s="14"/>
      <c r="AE261" s="14"/>
      <c r="AF261" s="14"/>
      <c r="AG261" s="14"/>
    </row>
    <row r="262" spans="1:33">
      <c r="A262" s="2" t="s">
        <v>567</v>
      </c>
      <c r="B262" s="2" t="s">
        <v>1570</v>
      </c>
      <c r="C262" s="2" t="s">
        <v>3440</v>
      </c>
      <c r="D262">
        <v>-19.9755992889</v>
      </c>
      <c r="E262">
        <v>23.427200317400001</v>
      </c>
      <c r="F262">
        <v>928</v>
      </c>
      <c r="P262" s="4">
        <v>55.75</v>
      </c>
      <c r="Q262" s="4">
        <v>37.369999999999997</v>
      </c>
      <c r="R262" s="4" t="s">
        <v>1372</v>
      </c>
      <c r="AC262" s="14"/>
      <c r="AD262" s="14"/>
      <c r="AE262" s="14"/>
      <c r="AF262" s="14"/>
      <c r="AG262" s="14"/>
    </row>
    <row r="263" spans="1:33">
      <c r="A263" s="2" t="s">
        <v>568</v>
      </c>
      <c r="B263" s="2" t="s">
        <v>2584</v>
      </c>
      <c r="C263" s="2" t="s">
        <v>1838</v>
      </c>
      <c r="D263">
        <v>47.650001525900002</v>
      </c>
      <c r="E263">
        <v>11.199999809299999</v>
      </c>
      <c r="F263">
        <v>622</v>
      </c>
      <c r="P263" s="4">
        <v>55.75</v>
      </c>
      <c r="Q263" s="4">
        <v>37.369999999999997</v>
      </c>
      <c r="R263" s="4" t="s">
        <v>1372</v>
      </c>
      <c r="AC263" s="14"/>
      <c r="AD263" s="14"/>
      <c r="AE263" s="14"/>
      <c r="AF263" s="14"/>
      <c r="AG263" s="14"/>
    </row>
    <row r="264" spans="1:33">
      <c r="A264" s="2" t="s">
        <v>569</v>
      </c>
      <c r="B264" s="2" t="s">
        <v>2180</v>
      </c>
      <c r="C264" s="2" t="s">
        <v>3172</v>
      </c>
      <c r="D264">
        <v>4.9813890457000003</v>
      </c>
      <c r="E264">
        <v>117.8436126709</v>
      </c>
      <c r="F264">
        <v>426</v>
      </c>
      <c r="P264" s="4">
        <v>45.48</v>
      </c>
      <c r="Q264" s="4">
        <v>-73.599999999999994</v>
      </c>
      <c r="R264" s="4" t="s">
        <v>1600</v>
      </c>
      <c r="AC264" s="14"/>
      <c r="AD264" s="14"/>
      <c r="AE264" s="14"/>
      <c r="AF264" s="14"/>
      <c r="AG264" s="14"/>
    </row>
    <row r="265" spans="1:33">
      <c r="A265" s="2" t="s">
        <v>570</v>
      </c>
      <c r="B265" s="2" t="s">
        <v>1642</v>
      </c>
      <c r="C265" s="2" t="s">
        <v>3171</v>
      </c>
      <c r="D265">
        <v>44.709999084499998</v>
      </c>
      <c r="E265">
        <v>-89.769996643100001</v>
      </c>
      <c r="F265">
        <v>381</v>
      </c>
      <c r="P265" s="4">
        <v>-70.459999999999994</v>
      </c>
      <c r="Q265" s="4">
        <v>11.45</v>
      </c>
      <c r="R265" s="4" t="s">
        <v>1599</v>
      </c>
      <c r="AC265" s="14"/>
      <c r="AD265" s="14"/>
      <c r="AE265" s="14"/>
      <c r="AF265" s="14"/>
      <c r="AG265" s="14"/>
    </row>
    <row r="266" spans="1:33">
      <c r="A266" s="2" t="s">
        <v>571</v>
      </c>
      <c r="B266" s="2" t="s">
        <v>2585</v>
      </c>
      <c r="C266" s="2" t="s">
        <v>3183</v>
      </c>
      <c r="D266">
        <v>39.770000457800002</v>
      </c>
      <c r="E266">
        <v>-104.87999725340001</v>
      </c>
      <c r="F266">
        <v>1611</v>
      </c>
      <c r="P266" s="4">
        <v>80</v>
      </c>
      <c r="Q266" s="4">
        <v>18</v>
      </c>
      <c r="R266" s="4" t="s">
        <v>1518</v>
      </c>
      <c r="AC266" s="14"/>
      <c r="AD266" s="14"/>
      <c r="AE266" s="14"/>
      <c r="AF266" s="14"/>
      <c r="AG266" s="14"/>
    </row>
    <row r="267" spans="1:33">
      <c r="A267" s="2" t="s">
        <v>572</v>
      </c>
      <c r="B267" s="2" t="s">
        <v>2586</v>
      </c>
      <c r="C267" s="2" t="s">
        <v>3840</v>
      </c>
      <c r="D267">
        <v>49.233333587600001</v>
      </c>
      <c r="E267">
        <v>9.4333333969000002</v>
      </c>
      <c r="F267">
        <v>283</v>
      </c>
      <c r="P267" s="4">
        <v>38</v>
      </c>
      <c r="Q267" s="4">
        <v>-1.17</v>
      </c>
      <c r="R267" s="4" t="s">
        <v>1492</v>
      </c>
      <c r="AC267" s="14"/>
      <c r="AD267" s="14"/>
      <c r="AE267" s="14"/>
      <c r="AF267" s="14"/>
      <c r="AG267" s="14"/>
    </row>
    <row r="268" spans="1:33">
      <c r="A268" s="2" t="s">
        <v>573</v>
      </c>
      <c r="B268" s="2" t="s">
        <v>1451</v>
      </c>
      <c r="C268" s="2" t="s">
        <v>3193</v>
      </c>
      <c r="D268">
        <v>62.099998474099998</v>
      </c>
      <c r="E268">
        <v>9.1000003814999992</v>
      </c>
      <c r="F268">
        <v>659</v>
      </c>
      <c r="P268" s="4">
        <v>19.32</v>
      </c>
      <c r="Q268" s="4">
        <v>-99.17</v>
      </c>
      <c r="R268" s="4" t="s">
        <v>1443</v>
      </c>
      <c r="AC268" s="14"/>
      <c r="AD268" s="14"/>
      <c r="AE268" s="14"/>
      <c r="AF268" s="14"/>
      <c r="AG268" s="14"/>
    </row>
    <row r="269" spans="1:33">
      <c r="A269" s="2" t="s">
        <v>574</v>
      </c>
      <c r="B269" s="2" t="s">
        <v>2182</v>
      </c>
      <c r="C269" s="2" t="s">
        <v>3195</v>
      </c>
      <c r="D269">
        <v>37.051943999999999</v>
      </c>
      <c r="E269">
        <v>-6.5552780000000004</v>
      </c>
      <c r="F269">
        <v>5</v>
      </c>
      <c r="P269" s="4">
        <v>26.2</v>
      </c>
      <c r="Q269" s="4">
        <v>127.7</v>
      </c>
      <c r="R269" s="4" t="s">
        <v>1677</v>
      </c>
      <c r="AC269" s="14"/>
      <c r="AD269" s="14"/>
      <c r="AE269" s="14"/>
      <c r="AF269" s="14"/>
      <c r="AG269" s="14"/>
    </row>
    <row r="270" spans="1:33">
      <c r="A270" s="2" t="s">
        <v>575</v>
      </c>
      <c r="B270" s="2" t="s">
        <v>2587</v>
      </c>
      <c r="C270" s="2" t="s">
        <v>3194</v>
      </c>
      <c r="D270">
        <v>45.220001220699999</v>
      </c>
      <c r="E270">
        <v>-78.930000305199997</v>
      </c>
      <c r="F270">
        <v>320</v>
      </c>
      <c r="P270" s="4">
        <v>40.85</v>
      </c>
      <c r="Q270" s="4">
        <v>15.25</v>
      </c>
      <c r="R270" s="4" t="s">
        <v>1604</v>
      </c>
      <c r="AC270" s="14"/>
      <c r="AD270" s="14"/>
      <c r="AE270" s="14"/>
      <c r="AF270" s="14"/>
      <c r="AG270" s="14"/>
    </row>
    <row r="271" spans="1:33">
      <c r="A271" s="2" t="s">
        <v>576</v>
      </c>
      <c r="B271" s="2" t="s">
        <v>2588</v>
      </c>
      <c r="C271" s="2" t="s">
        <v>1824</v>
      </c>
      <c r="D271">
        <v>52.316665649400001</v>
      </c>
      <c r="E271">
        <v>9.3666667938000003</v>
      </c>
      <c r="F271">
        <v>148</v>
      </c>
      <c r="P271" s="4">
        <v>-6</v>
      </c>
      <c r="Q271" s="4">
        <v>-35.200000762899897</v>
      </c>
      <c r="R271" s="4" t="s">
        <v>1417</v>
      </c>
      <c r="AC271" s="14"/>
      <c r="AD271" s="14"/>
      <c r="AE271" s="14"/>
      <c r="AF271" s="14"/>
      <c r="AG271" s="14"/>
    </row>
    <row r="272" spans="1:33">
      <c r="A272" s="2" t="s">
        <v>577</v>
      </c>
      <c r="B272" s="2" t="s">
        <v>2589</v>
      </c>
      <c r="C272" s="2" t="s">
        <v>3196</v>
      </c>
      <c r="D272">
        <v>51.1199989319</v>
      </c>
      <c r="E272">
        <v>13.6800003052</v>
      </c>
      <c r="F272">
        <v>246</v>
      </c>
      <c r="P272" s="4">
        <v>-6</v>
      </c>
      <c r="Q272" s="4">
        <v>-35.200000762899897</v>
      </c>
      <c r="R272" s="4" t="s">
        <v>1417</v>
      </c>
      <c r="AC272" s="14"/>
      <c r="AD272" s="14"/>
      <c r="AE272" s="14"/>
      <c r="AF272" s="14"/>
      <c r="AG272" s="14"/>
    </row>
    <row r="273" spans="1:33">
      <c r="A273" s="2" t="s">
        <v>578</v>
      </c>
      <c r="B273" s="2" t="s">
        <v>2590</v>
      </c>
      <c r="C273" s="2" t="s">
        <v>1846</v>
      </c>
      <c r="D273">
        <v>47.9</v>
      </c>
      <c r="E273">
        <v>11.1</v>
      </c>
      <c r="F273">
        <v>552</v>
      </c>
      <c r="P273" s="4">
        <v>-6</v>
      </c>
      <c r="Q273" s="4">
        <v>-35.200000762899897</v>
      </c>
      <c r="R273" s="4" t="s">
        <v>1417</v>
      </c>
      <c r="AC273" s="14"/>
      <c r="AD273" s="14"/>
      <c r="AE273" s="14"/>
      <c r="AF273" s="14"/>
      <c r="AG273" s="14"/>
    </row>
    <row r="274" spans="1:33">
      <c r="A274" s="2" t="s">
        <v>579</v>
      </c>
      <c r="B274" s="2" t="s">
        <v>1446</v>
      </c>
      <c r="C274" s="2" t="s">
        <v>3191</v>
      </c>
      <c r="D274">
        <v>-81.069999694800003</v>
      </c>
      <c r="E274">
        <v>-40.5</v>
      </c>
      <c r="F274">
        <v>100</v>
      </c>
      <c r="P274" s="4">
        <v>28.63</v>
      </c>
      <c r="Q274" s="4">
        <v>77.180000000000007</v>
      </c>
      <c r="R274" s="4" t="s">
        <v>1651</v>
      </c>
      <c r="AC274" s="14"/>
      <c r="AD274" s="14"/>
      <c r="AE274" s="14"/>
      <c r="AF274" s="14"/>
      <c r="AG274" s="14"/>
    </row>
    <row r="275" spans="1:33">
      <c r="A275" s="2" t="s">
        <v>580</v>
      </c>
      <c r="B275" s="2" t="s">
        <v>2591</v>
      </c>
      <c r="C275" s="2" t="s">
        <v>1844</v>
      </c>
      <c r="D275">
        <v>52.966667175300003</v>
      </c>
      <c r="E275">
        <v>13.649999618500001</v>
      </c>
      <c r="F275">
        <v>70</v>
      </c>
      <c r="P275" s="4">
        <v>41.49</v>
      </c>
      <c r="Q275" s="4">
        <v>-71.42</v>
      </c>
      <c r="R275" s="4" t="s">
        <v>1402</v>
      </c>
      <c r="AC275" s="14"/>
      <c r="AD275" s="14"/>
      <c r="AE275" s="14"/>
      <c r="AF275" s="14"/>
      <c r="AG275" s="14"/>
    </row>
    <row r="276" spans="1:33">
      <c r="A276" s="2" t="s">
        <v>581</v>
      </c>
      <c r="B276" s="2" t="s">
        <v>2592</v>
      </c>
      <c r="C276" s="2" t="s">
        <v>3685</v>
      </c>
      <c r="D276">
        <v>48.016666412399999</v>
      </c>
      <c r="E276">
        <v>11.350000381499999</v>
      </c>
      <c r="F276">
        <v>729</v>
      </c>
      <c r="P276" s="4">
        <v>59.58</v>
      </c>
      <c r="Q276" s="4">
        <v>150.80000000000001</v>
      </c>
      <c r="R276" s="4" t="s">
        <v>1369</v>
      </c>
      <c r="AC276" s="14"/>
      <c r="AD276" s="14"/>
      <c r="AE276" s="14"/>
      <c r="AF276" s="14"/>
      <c r="AG276" s="14"/>
    </row>
    <row r="277" spans="1:33">
      <c r="A277" s="2" t="s">
        <v>582</v>
      </c>
      <c r="B277" s="2" t="s">
        <v>2593</v>
      </c>
      <c r="C277" s="2" t="s">
        <v>3192</v>
      </c>
      <c r="D277">
        <v>39.105300903299998</v>
      </c>
      <c r="E277">
        <v>-79.426101684599999</v>
      </c>
      <c r="F277">
        <v>1182</v>
      </c>
      <c r="P277" s="4">
        <v>53.15</v>
      </c>
      <c r="Q277" s="4">
        <v>140.69999999999999</v>
      </c>
      <c r="R277" s="4" t="s">
        <v>1373</v>
      </c>
      <c r="AC277" s="14"/>
      <c r="AD277" s="14"/>
      <c r="AE277" s="14"/>
      <c r="AF277" s="14"/>
      <c r="AG277" s="14"/>
    </row>
    <row r="278" spans="1:33">
      <c r="A278" s="2" t="s">
        <v>583</v>
      </c>
      <c r="B278" s="2" t="s">
        <v>2594</v>
      </c>
      <c r="C278" s="2" t="s">
        <v>3763</v>
      </c>
      <c r="D278">
        <v>50.3333320618</v>
      </c>
      <c r="E278">
        <v>8.5333337783999994</v>
      </c>
      <c r="F278">
        <v>485</v>
      </c>
      <c r="P278" s="4">
        <v>-70.77</v>
      </c>
      <c r="Q278" s="4">
        <v>11.87</v>
      </c>
      <c r="R278" s="4" t="s">
        <v>1507</v>
      </c>
      <c r="AC278" s="14"/>
      <c r="AD278" s="14"/>
      <c r="AE278" s="14"/>
      <c r="AF278" s="14"/>
      <c r="AG278" s="14"/>
    </row>
    <row r="279" spans="1:33">
      <c r="A279" s="2" t="s">
        <v>584</v>
      </c>
      <c r="B279" s="2" t="s">
        <v>2595</v>
      </c>
      <c r="C279" s="2" t="s">
        <v>3752</v>
      </c>
      <c r="D279">
        <v>53.744754</v>
      </c>
      <c r="E279">
        <v>14.071935</v>
      </c>
      <c r="F279">
        <v>1</v>
      </c>
      <c r="P279" s="4">
        <v>-15.1</v>
      </c>
      <c r="Q279" s="4">
        <v>39.28</v>
      </c>
      <c r="R279" s="4" t="s">
        <v>1589</v>
      </c>
      <c r="AC279" s="14"/>
      <c r="AD279" s="14"/>
      <c r="AE279" s="14"/>
      <c r="AF279" s="14"/>
      <c r="AG279" s="14"/>
    </row>
    <row r="280" spans="1:33">
      <c r="A280" s="2" t="s">
        <v>585</v>
      </c>
      <c r="B280" s="2" t="s">
        <v>1535</v>
      </c>
      <c r="C280" s="2" t="s">
        <v>3199</v>
      </c>
      <c r="D280">
        <v>38.566665649400001</v>
      </c>
      <c r="E280">
        <v>67.766670227099993</v>
      </c>
      <c r="F280">
        <v>800</v>
      </c>
      <c r="P280" s="4">
        <v>-70.67</v>
      </c>
      <c r="Q280" s="4">
        <v>-8.27</v>
      </c>
      <c r="R280" s="4" t="s">
        <v>1590</v>
      </c>
      <c r="AC280" s="14"/>
      <c r="AD280" s="14"/>
      <c r="AE280" s="14"/>
      <c r="AF280" s="14"/>
      <c r="AG280" s="14"/>
    </row>
    <row r="281" spans="1:33">
      <c r="A281" s="2" t="s">
        <v>586</v>
      </c>
      <c r="B281" s="2" t="s">
        <v>1675</v>
      </c>
      <c r="C281" s="2" t="s">
        <v>3173</v>
      </c>
      <c r="D281">
        <v>8.3999996185000008</v>
      </c>
      <c r="E281">
        <v>-82.416999816900002</v>
      </c>
      <c r="F281">
        <v>27</v>
      </c>
      <c r="P281" s="4">
        <v>22.266999999999999</v>
      </c>
      <c r="Q281" s="4">
        <v>114.2</v>
      </c>
      <c r="R281" s="4" t="s">
        <v>1423</v>
      </c>
      <c r="AC281" s="14"/>
      <c r="AD281" s="14"/>
      <c r="AE281" s="14"/>
      <c r="AF281" s="14"/>
      <c r="AG281" s="14"/>
    </row>
    <row r="282" spans="1:33">
      <c r="A282" s="2" t="s">
        <v>587</v>
      </c>
      <c r="B282" s="2" t="s">
        <v>1725</v>
      </c>
      <c r="C282" s="2" t="s">
        <v>3175</v>
      </c>
      <c r="D282">
        <v>38.535701751700003</v>
      </c>
      <c r="E282">
        <v>-121.7760009766</v>
      </c>
      <c r="F282">
        <v>18</v>
      </c>
      <c r="P282" s="4">
        <v>19.329999999999998</v>
      </c>
      <c r="Q282" s="4">
        <v>-99.18</v>
      </c>
      <c r="R282" s="4" t="s">
        <v>1423</v>
      </c>
      <c r="AC282" s="14"/>
      <c r="AD282" s="14"/>
      <c r="AE282" s="14"/>
      <c r="AF282" s="14"/>
      <c r="AG282" s="14"/>
    </row>
    <row r="283" spans="1:33">
      <c r="A283" s="2" t="s">
        <v>588</v>
      </c>
      <c r="B283" s="2" t="s">
        <v>2596</v>
      </c>
      <c r="C283" s="2" t="s">
        <v>1834</v>
      </c>
      <c r="D283">
        <v>52.116664886499997</v>
      </c>
      <c r="E283">
        <v>12.466666221600001</v>
      </c>
      <c r="F283">
        <v>107</v>
      </c>
      <c r="P283" s="4">
        <v>-14.23</v>
      </c>
      <c r="Q283" s="4">
        <v>-170.56</v>
      </c>
      <c r="R283" s="4" t="s">
        <v>1423</v>
      </c>
      <c r="AC283" s="14"/>
      <c r="AD283" s="14"/>
      <c r="AE283" s="14"/>
      <c r="AF283" s="14"/>
      <c r="AG283" s="14"/>
    </row>
    <row r="284" spans="1:33">
      <c r="A284" s="2" t="s">
        <v>589</v>
      </c>
      <c r="B284" s="2" t="s">
        <v>27</v>
      </c>
      <c r="C284" s="2" t="s">
        <v>26</v>
      </c>
      <c r="D284">
        <v>-12.416666984600001</v>
      </c>
      <c r="E284">
        <v>130.88333129879999</v>
      </c>
      <c r="F284">
        <v>31</v>
      </c>
      <c r="P284" s="4">
        <v>48.29</v>
      </c>
      <c r="Q284" s="4">
        <v>14.353999999999999</v>
      </c>
      <c r="R284" s="4" t="s">
        <v>1423</v>
      </c>
      <c r="AC284" s="14"/>
      <c r="AD284" s="14"/>
      <c r="AE284" s="14"/>
      <c r="AF284" s="14"/>
      <c r="AG284" s="14"/>
    </row>
    <row r="285" spans="1:33">
      <c r="A285" s="2" t="s">
        <v>590</v>
      </c>
      <c r="B285" s="2" t="s">
        <v>58</v>
      </c>
      <c r="C285" s="2" t="s">
        <v>56</v>
      </c>
      <c r="D285">
        <v>43.780490999999998</v>
      </c>
      <c r="E285">
        <v>-79.468010000000007</v>
      </c>
      <c r="F285">
        <v>184</v>
      </c>
      <c r="P285" s="4">
        <v>43.66</v>
      </c>
      <c r="Q285" s="4">
        <v>-79.400000000000006</v>
      </c>
      <c r="R285" s="4" t="s">
        <v>1423</v>
      </c>
      <c r="AC285" s="14"/>
      <c r="AD285" s="14"/>
      <c r="AE285" s="14"/>
      <c r="AF285" s="14"/>
      <c r="AG285" s="14"/>
    </row>
    <row r="286" spans="1:33">
      <c r="A286" s="2" t="s">
        <v>591</v>
      </c>
      <c r="B286" s="2" t="s">
        <v>1374</v>
      </c>
      <c r="C286" s="2" t="s">
        <v>3188</v>
      </c>
      <c r="D286">
        <v>73.5</v>
      </c>
      <c r="E286">
        <v>80.230003356899999</v>
      </c>
      <c r="F286">
        <v>18</v>
      </c>
      <c r="P286" s="4">
        <v>54.92</v>
      </c>
      <c r="Q286" s="4">
        <v>-109.75</v>
      </c>
      <c r="R286" s="4" t="s">
        <v>1423</v>
      </c>
      <c r="AC286" s="14"/>
      <c r="AD286" s="14"/>
      <c r="AE286" s="14"/>
      <c r="AF286" s="14"/>
      <c r="AG286" s="14"/>
    </row>
    <row r="287" spans="1:33">
      <c r="A287" s="2" t="s">
        <v>592</v>
      </c>
      <c r="B287" s="2" t="s">
        <v>2597</v>
      </c>
      <c r="C287" s="2" t="s">
        <v>2015</v>
      </c>
      <c r="D287">
        <v>52.299999237100003</v>
      </c>
      <c r="E287">
        <v>4.5</v>
      </c>
      <c r="F287">
        <v>4</v>
      </c>
      <c r="P287" s="4">
        <v>22.02</v>
      </c>
      <c r="Q287" s="4">
        <v>-159.79</v>
      </c>
      <c r="R287" s="4" t="s">
        <v>1423</v>
      </c>
      <c r="AC287" s="14"/>
      <c r="AD287" s="14"/>
      <c r="AE287" s="14"/>
      <c r="AF287" s="14"/>
      <c r="AG287" s="14"/>
    </row>
    <row r="288" spans="1:33">
      <c r="A288" s="2" t="s">
        <v>593</v>
      </c>
      <c r="B288" s="2" t="s">
        <v>175</v>
      </c>
      <c r="C288" s="2" t="s">
        <v>2425</v>
      </c>
      <c r="D288">
        <v>40.335799999999999</v>
      </c>
      <c r="E288">
        <v>18.124500000000001</v>
      </c>
      <c r="F288">
        <v>36</v>
      </c>
      <c r="P288" s="4">
        <v>34.119999999999997</v>
      </c>
      <c r="Q288" s="4">
        <v>-119.12</v>
      </c>
      <c r="R288" s="4" t="s">
        <v>1423</v>
      </c>
      <c r="AC288" s="14"/>
      <c r="AD288" s="14"/>
      <c r="AE288" s="14"/>
      <c r="AF288" s="14"/>
      <c r="AG288" s="14"/>
    </row>
    <row r="289" spans="1:33">
      <c r="A289" s="2" t="s">
        <v>594</v>
      </c>
      <c r="B289" s="2" t="s">
        <v>1462</v>
      </c>
      <c r="C289" s="2" t="s">
        <v>1944</v>
      </c>
      <c r="D289">
        <v>55.315384999999999</v>
      </c>
      <c r="E289">
        <v>-3.206305</v>
      </c>
      <c r="F289">
        <v>242</v>
      </c>
      <c r="P289" s="4">
        <v>64</v>
      </c>
      <c r="Q289" s="4">
        <v>-145.72</v>
      </c>
      <c r="R289" s="4" t="s">
        <v>1423</v>
      </c>
      <c r="AC289" s="14"/>
      <c r="AD289" s="14"/>
      <c r="AE289" s="14"/>
      <c r="AF289" s="14"/>
      <c r="AG289" s="14"/>
    </row>
    <row r="290" spans="1:33">
      <c r="A290" s="2" t="s">
        <v>595</v>
      </c>
      <c r="B290" s="2" t="s">
        <v>1477</v>
      </c>
      <c r="C290" s="2" t="s">
        <v>3201</v>
      </c>
      <c r="D290">
        <v>53.549999237100003</v>
      </c>
      <c r="E290">
        <v>-114.0999984741</v>
      </c>
      <c r="F290">
        <v>766</v>
      </c>
      <c r="P290" s="4">
        <v>10</v>
      </c>
      <c r="Q290" s="4">
        <v>-84</v>
      </c>
      <c r="R290" s="4" t="s">
        <v>1423</v>
      </c>
      <c r="AC290" s="14"/>
      <c r="AD290" s="14"/>
      <c r="AE290" s="14"/>
      <c r="AF290" s="14"/>
      <c r="AG290" s="14"/>
    </row>
    <row r="291" spans="1:33">
      <c r="A291" s="2" t="s">
        <v>596</v>
      </c>
      <c r="B291" s="2" t="s">
        <v>1572</v>
      </c>
      <c r="C291" s="2" t="s">
        <v>3203</v>
      </c>
      <c r="D291">
        <v>32.479999542199998</v>
      </c>
      <c r="E291">
        <v>51.430000305199997</v>
      </c>
      <c r="F291">
        <v>1550</v>
      </c>
      <c r="P291" s="4">
        <v>-1.3</v>
      </c>
      <c r="Q291" s="4">
        <v>36.75</v>
      </c>
      <c r="R291" s="4" t="s">
        <v>1550</v>
      </c>
      <c r="AC291" s="14"/>
      <c r="AD291" s="14"/>
      <c r="AE291" s="14"/>
      <c r="AF291" s="14"/>
      <c r="AG291" s="14"/>
    </row>
    <row r="292" spans="1:33">
      <c r="A292" s="2" t="s">
        <v>597</v>
      </c>
      <c r="B292" s="2" t="s">
        <v>39</v>
      </c>
      <c r="C292" s="2" t="s">
        <v>37</v>
      </c>
      <c r="D292">
        <v>44.231006000000001</v>
      </c>
      <c r="E292">
        <v>-79.783839</v>
      </c>
      <c r="F292">
        <v>255</v>
      </c>
      <c r="P292" s="4">
        <v>-1.3</v>
      </c>
      <c r="Q292" s="4">
        <v>36.75</v>
      </c>
      <c r="R292" s="4" t="s">
        <v>1550</v>
      </c>
      <c r="AC292" s="14"/>
      <c r="AD292" s="14"/>
      <c r="AE292" s="14"/>
      <c r="AF292" s="14"/>
      <c r="AG292" s="14"/>
    </row>
    <row r="293" spans="1:33">
      <c r="A293" s="2" t="s">
        <v>598</v>
      </c>
      <c r="B293" s="2" t="s">
        <v>2598</v>
      </c>
      <c r="C293" s="2" t="s">
        <v>2007</v>
      </c>
      <c r="D293">
        <v>52.0833320618</v>
      </c>
      <c r="E293">
        <v>6.5666666030999998</v>
      </c>
      <c r="F293">
        <v>20</v>
      </c>
      <c r="P293" s="4">
        <v>-1.3</v>
      </c>
      <c r="Q293" s="4">
        <v>36.75</v>
      </c>
      <c r="R293" s="4" t="s">
        <v>1550</v>
      </c>
      <c r="AC293" s="14"/>
      <c r="AD293" s="14"/>
      <c r="AE293" s="14"/>
      <c r="AF293" s="14"/>
      <c r="AG293" s="14"/>
    </row>
    <row r="294" spans="1:33">
      <c r="A294" s="2" t="s">
        <v>599</v>
      </c>
      <c r="B294" s="2" t="s">
        <v>1656</v>
      </c>
      <c r="C294" s="2" t="s">
        <v>2184</v>
      </c>
      <c r="D294">
        <v>-27.1666660309</v>
      </c>
      <c r="E294">
        <v>-109.4167022705</v>
      </c>
      <c r="F294">
        <v>41</v>
      </c>
      <c r="P294" s="4">
        <v>58.58</v>
      </c>
      <c r="Q294" s="4">
        <v>16.149999999999999</v>
      </c>
      <c r="R294" s="4" t="s">
        <v>1552</v>
      </c>
      <c r="AC294" s="14"/>
      <c r="AD294" s="14"/>
      <c r="AE294" s="14"/>
      <c r="AF294" s="14"/>
      <c r="AG294" s="14"/>
    </row>
    <row r="295" spans="1:33">
      <c r="A295" s="2" t="s">
        <v>600</v>
      </c>
      <c r="B295" s="2" t="s">
        <v>2185</v>
      </c>
      <c r="C295" s="2" t="s">
        <v>2186</v>
      </c>
      <c r="D295">
        <v>49.6666679382</v>
      </c>
      <c r="E295">
        <v>-93.716667175300003</v>
      </c>
      <c r="F295">
        <v>369</v>
      </c>
      <c r="P295" s="4">
        <v>78.92</v>
      </c>
      <c r="Q295" s="4">
        <v>11.92</v>
      </c>
      <c r="R295" s="4" t="s">
        <v>1440</v>
      </c>
      <c r="AC295" s="14"/>
      <c r="AD295" s="14"/>
      <c r="AE295" s="14"/>
      <c r="AF295" s="14"/>
      <c r="AG295" s="14"/>
    </row>
    <row r="296" spans="1:33">
      <c r="A296" s="2" t="s">
        <v>601</v>
      </c>
      <c r="B296" s="2" t="s">
        <v>1368</v>
      </c>
      <c r="C296" s="2" t="s">
        <v>3481</v>
      </c>
      <c r="D296">
        <v>43.319999694800003</v>
      </c>
      <c r="E296">
        <v>42.470001220699999</v>
      </c>
      <c r="F296">
        <v>2100</v>
      </c>
      <c r="P296" s="4">
        <v>78.92</v>
      </c>
      <c r="Q296" s="4">
        <v>11.92</v>
      </c>
      <c r="R296" s="4" t="s">
        <v>1440</v>
      </c>
      <c r="AC296" s="14"/>
      <c r="AD296" s="14"/>
      <c r="AE296" s="14"/>
      <c r="AF296" s="14"/>
      <c r="AG296" s="14"/>
    </row>
    <row r="297" spans="1:33">
      <c r="A297" s="2" t="s">
        <v>602</v>
      </c>
      <c r="B297" s="2" t="s">
        <v>2599</v>
      </c>
      <c r="C297" s="2" t="s">
        <v>1894</v>
      </c>
      <c r="D297">
        <v>41.393889000000001</v>
      </c>
      <c r="E297">
        <v>0.73472199999999999</v>
      </c>
      <c r="F297">
        <v>470</v>
      </c>
      <c r="P297" s="4">
        <v>78.92</v>
      </c>
      <c r="Q297" s="4">
        <v>11.92</v>
      </c>
      <c r="R297" s="4" t="s">
        <v>1440</v>
      </c>
      <c r="AC297" s="14"/>
      <c r="AD297" s="14"/>
      <c r="AE297" s="14"/>
      <c r="AF297" s="14"/>
      <c r="AG297" s="14"/>
    </row>
    <row r="298" spans="1:33">
      <c r="A298" s="2" t="s">
        <v>603</v>
      </c>
      <c r="B298" s="2" t="s">
        <v>139</v>
      </c>
      <c r="C298" s="2" t="s">
        <v>3200</v>
      </c>
      <c r="D298">
        <v>42.9694</v>
      </c>
      <c r="E298">
        <v>9.3803000000000001</v>
      </c>
      <c r="F298">
        <v>533</v>
      </c>
      <c r="P298" s="4">
        <v>55.1</v>
      </c>
      <c r="Q298" s="4">
        <v>36.61</v>
      </c>
      <c r="R298" s="4" t="s">
        <v>1430</v>
      </c>
      <c r="AC298" s="14"/>
      <c r="AD298" s="14"/>
      <c r="AE298" s="14"/>
      <c r="AF298" s="14"/>
      <c r="AG298" s="14"/>
    </row>
    <row r="299" spans="1:33">
      <c r="A299" s="2" t="s">
        <v>604</v>
      </c>
      <c r="B299" s="2" t="s">
        <v>2187</v>
      </c>
      <c r="C299" s="2" t="s">
        <v>2188</v>
      </c>
      <c r="D299">
        <v>49.382935000000003</v>
      </c>
      <c r="E299">
        <v>-126.54409699999999</v>
      </c>
      <c r="F299">
        <v>7</v>
      </c>
      <c r="P299" s="4">
        <v>46.26</v>
      </c>
      <c r="Q299" s="4">
        <v>30.46</v>
      </c>
      <c r="R299" s="4" t="s">
        <v>1640</v>
      </c>
      <c r="AC299" s="14"/>
      <c r="AD299" s="14"/>
      <c r="AE299" s="14"/>
      <c r="AF299" s="14"/>
      <c r="AG299" s="14"/>
    </row>
    <row r="300" spans="1:33">
      <c r="A300" s="2" t="s">
        <v>605</v>
      </c>
      <c r="B300" s="2" t="s">
        <v>2600</v>
      </c>
      <c r="C300" s="2" t="s">
        <v>2071</v>
      </c>
      <c r="D300">
        <v>67.879997253400006</v>
      </c>
      <c r="E300">
        <v>21.0699996948</v>
      </c>
      <c r="F300">
        <v>475</v>
      </c>
      <c r="P300" s="4">
        <v>43.92</v>
      </c>
      <c r="Q300" s="4">
        <v>5.75</v>
      </c>
      <c r="R300" s="4" t="s">
        <v>1415</v>
      </c>
      <c r="AC300" s="14"/>
      <c r="AD300" s="14"/>
      <c r="AE300" s="14"/>
      <c r="AF300" s="14"/>
      <c r="AG300" s="14"/>
    </row>
    <row r="301" spans="1:33">
      <c r="A301" s="2" t="s">
        <v>606</v>
      </c>
      <c r="B301" s="2" t="s">
        <v>2189</v>
      </c>
      <c r="C301" s="2" t="s">
        <v>2190</v>
      </c>
      <c r="D301">
        <v>51.670549999999999</v>
      </c>
      <c r="E301">
        <v>-110.20632500000001</v>
      </c>
      <c r="F301">
        <v>707</v>
      </c>
      <c r="P301" s="4">
        <v>43.92</v>
      </c>
      <c r="Q301" s="4">
        <v>5.75</v>
      </c>
      <c r="R301" s="4" t="s">
        <v>1415</v>
      </c>
      <c r="AC301" s="14"/>
      <c r="AD301" s="14"/>
      <c r="AE301" s="14"/>
      <c r="AF301" s="14"/>
      <c r="AG301" s="14"/>
    </row>
    <row r="302" spans="1:33">
      <c r="A302" s="2" t="s">
        <v>607</v>
      </c>
      <c r="B302" s="2" t="s">
        <v>47</v>
      </c>
      <c r="C302" s="2" t="s">
        <v>45</v>
      </c>
      <c r="D302">
        <v>54.353743000000001</v>
      </c>
      <c r="E302">
        <v>-104.986864</v>
      </c>
      <c r="F302">
        <v>500</v>
      </c>
      <c r="P302" s="4">
        <v>43.92</v>
      </c>
      <c r="Q302" s="4">
        <v>5.75</v>
      </c>
      <c r="R302" s="4" t="s">
        <v>1415</v>
      </c>
      <c r="AC302" s="14"/>
      <c r="AD302" s="14"/>
      <c r="AE302" s="14"/>
      <c r="AF302" s="14"/>
      <c r="AG302" s="14"/>
    </row>
    <row r="303" spans="1:33">
      <c r="A303" s="2" t="s">
        <v>608</v>
      </c>
      <c r="B303" s="2" t="s">
        <v>1578</v>
      </c>
      <c r="C303" s="2" t="s">
        <v>3204</v>
      </c>
      <c r="D303">
        <v>-19.2000007629</v>
      </c>
      <c r="E303">
        <v>15.899999618500001</v>
      </c>
      <c r="F303">
        <v>1100</v>
      </c>
      <c r="P303" s="4">
        <v>43.92</v>
      </c>
      <c r="Q303" s="4">
        <v>5.75</v>
      </c>
      <c r="R303" s="4" t="s">
        <v>1415</v>
      </c>
      <c r="AC303" s="14"/>
      <c r="AD303" s="14"/>
      <c r="AE303" s="14"/>
      <c r="AF303" s="14"/>
      <c r="AG303" s="14"/>
    </row>
    <row r="304" spans="1:33">
      <c r="A304" s="2" t="s">
        <v>609</v>
      </c>
      <c r="B304" s="2" t="s">
        <v>50</v>
      </c>
      <c r="C304" s="2" t="s">
        <v>49</v>
      </c>
      <c r="D304">
        <v>80.050003051800005</v>
      </c>
      <c r="E304">
        <v>-86.416656494099996</v>
      </c>
      <c r="F304">
        <v>610</v>
      </c>
      <c r="P304" s="4">
        <v>68.5</v>
      </c>
      <c r="Q304" s="4">
        <v>112.4</v>
      </c>
      <c r="R304" s="4" t="s">
        <v>1384</v>
      </c>
      <c r="AC304" s="14"/>
      <c r="AD304" s="14"/>
      <c r="AE304" s="14"/>
      <c r="AF304" s="14"/>
      <c r="AG304" s="14"/>
    </row>
    <row r="305" spans="1:33">
      <c r="A305" s="2" t="s">
        <v>610</v>
      </c>
      <c r="B305" s="2" t="s">
        <v>2601</v>
      </c>
      <c r="C305" s="2" t="s">
        <v>1775</v>
      </c>
      <c r="D305">
        <v>50.633335113500003</v>
      </c>
      <c r="E305">
        <v>6</v>
      </c>
      <c r="F305">
        <v>295</v>
      </c>
      <c r="P305" s="4">
        <v>54.93</v>
      </c>
      <c r="Q305" s="4">
        <v>73.400000000000006</v>
      </c>
      <c r="R305" s="4" t="s">
        <v>1655</v>
      </c>
      <c r="AC305" s="14"/>
      <c r="AD305" s="14"/>
      <c r="AE305" s="14"/>
      <c r="AF305" s="14"/>
      <c r="AG305" s="14"/>
    </row>
    <row r="306" spans="1:33">
      <c r="A306" s="2" t="s">
        <v>611</v>
      </c>
      <c r="B306" s="2" t="s">
        <v>1393</v>
      </c>
      <c r="C306" s="2" t="s">
        <v>3205</v>
      </c>
      <c r="D306">
        <v>25.3899993896</v>
      </c>
      <c r="E306">
        <v>-80.680000305199997</v>
      </c>
      <c r="F306">
        <v>2</v>
      </c>
      <c r="P306" s="4">
        <v>59.9</v>
      </c>
      <c r="Q306" s="4">
        <v>10.73</v>
      </c>
      <c r="R306" s="4" t="s">
        <v>1549</v>
      </c>
      <c r="AC306" s="14"/>
      <c r="AD306" s="14"/>
      <c r="AE306" s="14"/>
      <c r="AF306" s="14"/>
      <c r="AG306" s="14"/>
    </row>
    <row r="307" spans="1:33">
      <c r="A307" s="2" t="s">
        <v>612</v>
      </c>
      <c r="B307" s="2" t="s">
        <v>2602</v>
      </c>
      <c r="C307" s="2" t="s">
        <v>3207</v>
      </c>
      <c r="D307">
        <v>61.400001525900002</v>
      </c>
      <c r="E307">
        <v>-6.6666665076999996</v>
      </c>
      <c r="F307">
        <v>90</v>
      </c>
      <c r="P307" s="4">
        <v>51.75</v>
      </c>
      <c r="Q307" s="4">
        <v>-1.18</v>
      </c>
      <c r="R307" s="4" t="s">
        <v>1510</v>
      </c>
      <c r="AC307" s="14"/>
      <c r="AD307" s="14"/>
      <c r="AE307" s="14"/>
      <c r="AF307" s="14"/>
      <c r="AG307" s="14"/>
    </row>
    <row r="308" spans="1:33">
      <c r="A308" s="2" t="s">
        <v>613</v>
      </c>
      <c r="B308" s="2" t="s">
        <v>1597</v>
      </c>
      <c r="C308" s="2" t="s">
        <v>3209</v>
      </c>
      <c r="D308">
        <v>-65.245780944800003</v>
      </c>
      <c r="E308">
        <v>-64.257102966299996</v>
      </c>
      <c r="F308">
        <v>10</v>
      </c>
      <c r="P308" s="4">
        <v>51.75</v>
      </c>
      <c r="Q308" s="4">
        <v>-1.18</v>
      </c>
      <c r="R308" s="4" t="s">
        <v>1510</v>
      </c>
      <c r="AC308" s="14"/>
      <c r="AD308" s="14"/>
      <c r="AE308" s="14"/>
      <c r="AF308" s="14"/>
      <c r="AG308" s="14"/>
    </row>
    <row r="309" spans="1:33">
      <c r="A309" s="2" t="s">
        <v>614</v>
      </c>
      <c r="B309" s="2" t="s">
        <v>2603</v>
      </c>
      <c r="C309" s="2" t="s">
        <v>3206</v>
      </c>
      <c r="D309">
        <v>62.299999237100003</v>
      </c>
      <c r="E309">
        <v>-7.0666666030999998</v>
      </c>
      <c r="F309">
        <v>210</v>
      </c>
      <c r="P309" s="4">
        <v>39.520000000000003</v>
      </c>
      <c r="Q309" s="4">
        <v>-84.72</v>
      </c>
      <c r="R309" s="4" t="s">
        <v>1404</v>
      </c>
      <c r="AC309" s="14"/>
      <c r="AD309" s="14"/>
      <c r="AE309" s="14"/>
      <c r="AF309" s="14"/>
      <c r="AG309" s="14"/>
    </row>
    <row r="310" spans="1:33">
      <c r="A310" s="2" t="s">
        <v>615</v>
      </c>
      <c r="B310" s="2" t="s">
        <v>2604</v>
      </c>
      <c r="C310" s="2" t="s">
        <v>3211</v>
      </c>
      <c r="D310">
        <v>37.016666412399999</v>
      </c>
      <c r="E310">
        <v>-7.9666671752999996</v>
      </c>
      <c r="F310">
        <v>8</v>
      </c>
      <c r="P310" s="4">
        <v>-18</v>
      </c>
      <c r="Q310" s="4">
        <v>-149</v>
      </c>
      <c r="R310" s="4" t="s">
        <v>1546</v>
      </c>
      <c r="AC310" s="14"/>
      <c r="AD310" s="14"/>
      <c r="AE310" s="14"/>
      <c r="AF310" s="14"/>
      <c r="AG310" s="14"/>
    </row>
    <row r="311" spans="1:33">
      <c r="A311" s="2" t="s">
        <v>616</v>
      </c>
      <c r="B311" s="2" t="s">
        <v>1713</v>
      </c>
      <c r="C311" s="2" t="s">
        <v>3224</v>
      </c>
      <c r="D311">
        <v>36.766666412399999</v>
      </c>
      <c r="E311">
        <v>-119.7166671753</v>
      </c>
      <c r="F311">
        <v>100</v>
      </c>
      <c r="P311" s="4">
        <v>-53.14</v>
      </c>
      <c r="Q311" s="4">
        <v>-70.88</v>
      </c>
      <c r="R311" s="4" t="s">
        <v>1639</v>
      </c>
      <c r="AC311" s="14"/>
      <c r="AD311" s="14"/>
      <c r="AE311" s="14"/>
      <c r="AF311" s="14"/>
      <c r="AG311" s="14"/>
    </row>
    <row r="312" spans="1:33">
      <c r="A312" s="2" t="s">
        <v>617</v>
      </c>
      <c r="B312" s="2" t="s">
        <v>1724</v>
      </c>
      <c r="C312" s="2" t="s">
        <v>3208</v>
      </c>
      <c r="D312">
        <v>64.819999694800003</v>
      </c>
      <c r="E312">
        <v>-147.86999511720001</v>
      </c>
      <c r="F312">
        <v>138</v>
      </c>
      <c r="P312" s="4">
        <v>46.81</v>
      </c>
      <c r="Q312" s="4">
        <v>6.94</v>
      </c>
      <c r="R312" s="4" t="s">
        <v>1568</v>
      </c>
      <c r="AC312" s="14"/>
      <c r="AD312" s="14"/>
      <c r="AE312" s="14"/>
      <c r="AF312" s="14"/>
      <c r="AG312" s="14"/>
    </row>
    <row r="313" spans="1:33">
      <c r="A313" s="2" t="s">
        <v>618</v>
      </c>
      <c r="B313" s="2" t="s">
        <v>1399</v>
      </c>
      <c r="C313" s="2" t="s">
        <v>3216</v>
      </c>
      <c r="D313">
        <v>40.569999694800003</v>
      </c>
      <c r="E313">
        <v>-105.0699996948</v>
      </c>
      <c r="F313">
        <v>1551</v>
      </c>
      <c r="P313" s="4">
        <v>65.2</v>
      </c>
      <c r="Q313" s="4">
        <v>57.17</v>
      </c>
      <c r="R313" s="4" t="s">
        <v>1427</v>
      </c>
      <c r="AC313" s="14"/>
      <c r="AD313" s="14"/>
      <c r="AE313" s="14"/>
      <c r="AF313" s="14"/>
      <c r="AG313" s="14"/>
    </row>
    <row r="314" spans="1:33">
      <c r="A314" s="2" t="s">
        <v>619</v>
      </c>
      <c r="B314" s="2" t="s">
        <v>2191</v>
      </c>
      <c r="C314" s="2" t="s">
        <v>2192</v>
      </c>
      <c r="D314">
        <v>45.431470390000001</v>
      </c>
      <c r="E314">
        <v>25.271538270899999</v>
      </c>
      <c r="F314">
        <v>1384</v>
      </c>
      <c r="P314" s="4">
        <v>44.51</v>
      </c>
      <c r="Q314" s="4">
        <v>20.23</v>
      </c>
      <c r="R314" s="4" t="s">
        <v>1534</v>
      </c>
      <c r="AC314" s="14"/>
      <c r="AD314" s="14"/>
      <c r="AE314" s="14"/>
      <c r="AF314" s="14"/>
      <c r="AG314" s="14"/>
    </row>
    <row r="315" spans="1:33">
      <c r="A315" s="2" t="s">
        <v>620</v>
      </c>
      <c r="B315" s="2" t="s">
        <v>1643</v>
      </c>
      <c r="C315" s="2" t="s">
        <v>3212</v>
      </c>
      <c r="D315">
        <v>44.549999237100003</v>
      </c>
      <c r="E315">
        <v>35.1199989319</v>
      </c>
      <c r="F315">
        <v>42</v>
      </c>
      <c r="P315" s="4">
        <v>43.92</v>
      </c>
      <c r="Q315" s="4">
        <v>-73.64</v>
      </c>
      <c r="R315" s="4" t="s">
        <v>1528</v>
      </c>
      <c r="AC315" s="14"/>
      <c r="AD315" s="14"/>
      <c r="AE315" s="14"/>
      <c r="AF315" s="14"/>
      <c r="AG315" s="14"/>
    </row>
    <row r="316" spans="1:33">
      <c r="A316" s="2" t="s">
        <v>621</v>
      </c>
      <c r="B316" s="2" t="s">
        <v>2193</v>
      </c>
      <c r="C316" s="2" t="s">
        <v>1990</v>
      </c>
      <c r="D316">
        <v>35.337799072300001</v>
      </c>
      <c r="E316">
        <v>25.669399261500001</v>
      </c>
      <c r="F316">
        <v>150</v>
      </c>
      <c r="P316" s="4">
        <v>45.56</v>
      </c>
      <c r="Q316" s="4">
        <v>-84.67</v>
      </c>
      <c r="R316" s="4" t="s">
        <v>1721</v>
      </c>
      <c r="AC316" s="14"/>
      <c r="AD316" s="14"/>
      <c r="AE316" s="14"/>
      <c r="AF316" s="14"/>
      <c r="AG316" s="14"/>
    </row>
    <row r="317" spans="1:33">
      <c r="A317" s="2" t="s">
        <v>622</v>
      </c>
      <c r="B317" s="2" t="s">
        <v>191</v>
      </c>
      <c r="C317" s="2" t="s">
        <v>189</v>
      </c>
      <c r="D317">
        <v>32.75</v>
      </c>
      <c r="E317">
        <v>128.68</v>
      </c>
      <c r="F317">
        <v>50</v>
      </c>
      <c r="P317" s="4">
        <v>45.56</v>
      </c>
      <c r="Q317" s="4">
        <v>-84.67</v>
      </c>
      <c r="R317" s="4" t="s">
        <v>1721</v>
      </c>
      <c r="AC317" s="14"/>
      <c r="AD317" s="14"/>
      <c r="AE317" s="14"/>
      <c r="AF317" s="14"/>
      <c r="AG317" s="14"/>
    </row>
    <row r="318" spans="1:33">
      <c r="A318" s="2" t="s">
        <v>623</v>
      </c>
      <c r="B318" s="2" t="s">
        <v>2605</v>
      </c>
      <c r="C318" s="2" t="s">
        <v>3225</v>
      </c>
      <c r="D318">
        <v>33.520000000000003</v>
      </c>
      <c r="E318">
        <v>130.47999999999999</v>
      </c>
      <c r="F318">
        <v>30</v>
      </c>
      <c r="P318" s="4">
        <v>40.42</v>
      </c>
      <c r="Q318" s="4">
        <v>-7.55</v>
      </c>
      <c r="R318" s="4" t="s">
        <v>1584</v>
      </c>
      <c r="AC318" s="14"/>
      <c r="AD318" s="14"/>
      <c r="AE318" s="14"/>
      <c r="AF318" s="14"/>
      <c r="AG318" s="14"/>
    </row>
    <row r="319" spans="1:33">
      <c r="A319" s="2" t="s">
        <v>624</v>
      </c>
      <c r="B319" s="2" t="s">
        <v>2606</v>
      </c>
      <c r="C319" s="2" t="s">
        <v>3217</v>
      </c>
      <c r="D319">
        <v>57.149239999999999</v>
      </c>
      <c r="E319">
        <v>-111.642633</v>
      </c>
      <c r="F319">
        <v>268</v>
      </c>
      <c r="P319" s="4">
        <v>-71.95</v>
      </c>
      <c r="Q319" s="4">
        <v>23.35</v>
      </c>
      <c r="R319" s="4" t="s">
        <v>1581</v>
      </c>
      <c r="AC319" s="14"/>
      <c r="AD319" s="14"/>
      <c r="AE319" s="14"/>
      <c r="AF319" s="14"/>
      <c r="AG319" s="14"/>
    </row>
    <row r="320" spans="1:33">
      <c r="A320" s="2" t="s">
        <v>625</v>
      </c>
      <c r="B320" s="2" t="s">
        <v>2607</v>
      </c>
      <c r="C320" s="2" t="s">
        <v>3218</v>
      </c>
      <c r="D320">
        <v>58.841231000000001</v>
      </c>
      <c r="E320">
        <v>-122.573671</v>
      </c>
      <c r="F320">
        <v>377</v>
      </c>
      <c r="P320" s="4">
        <v>-31.4</v>
      </c>
      <c r="Q320" s="4">
        <v>-63.53</v>
      </c>
      <c r="R320" s="4" t="s">
        <v>17</v>
      </c>
      <c r="AC320" s="14"/>
      <c r="AD320" s="14"/>
      <c r="AE320" s="14"/>
      <c r="AF320" s="14"/>
      <c r="AG320" s="14"/>
    </row>
    <row r="321" spans="1:33">
      <c r="A321" s="2" t="s">
        <v>626</v>
      </c>
      <c r="B321" s="2" t="s">
        <v>2608</v>
      </c>
      <c r="C321" s="2" t="s">
        <v>3222</v>
      </c>
      <c r="D321">
        <v>44.339500000000001</v>
      </c>
      <c r="E321">
        <v>-105.9198</v>
      </c>
      <c r="F321">
        <v>1408</v>
      </c>
      <c r="P321" s="4">
        <v>3.1</v>
      </c>
      <c r="Q321" s="4">
        <v>101.7</v>
      </c>
      <c r="R321" s="4" t="s">
        <v>1527</v>
      </c>
      <c r="AC321" s="14"/>
      <c r="AD321" s="14"/>
      <c r="AE321" s="14"/>
      <c r="AF321" s="14"/>
      <c r="AG321" s="14"/>
    </row>
    <row r="322" spans="1:33">
      <c r="A322" s="2" t="s">
        <v>627</v>
      </c>
      <c r="B322" s="2" t="s">
        <v>279</v>
      </c>
      <c r="C322" s="2" t="s">
        <v>3219</v>
      </c>
      <c r="D322">
        <v>48.310001373299997</v>
      </c>
      <c r="E322">
        <v>-105.0999984741</v>
      </c>
      <c r="F322">
        <v>634</v>
      </c>
      <c r="P322" s="4">
        <v>41.27</v>
      </c>
      <c r="Q322" s="4">
        <v>27.75</v>
      </c>
      <c r="R322" s="4" t="s">
        <v>1641</v>
      </c>
      <c r="AC322" s="14"/>
      <c r="AD322" s="14"/>
      <c r="AE322" s="14"/>
      <c r="AF322" s="14"/>
      <c r="AG322" s="14"/>
    </row>
    <row r="323" spans="1:33">
      <c r="A323" s="2" t="s">
        <v>628</v>
      </c>
      <c r="B323" s="2" t="s">
        <v>2609</v>
      </c>
      <c r="C323" s="2" t="s">
        <v>3223</v>
      </c>
      <c r="D323">
        <v>45.050277710000003</v>
      </c>
      <c r="E323">
        <v>-75.861663818400004</v>
      </c>
      <c r="F323">
        <v>203</v>
      </c>
      <c r="P323" s="4">
        <v>5.81</v>
      </c>
      <c r="Q323" s="4">
        <v>-55.21</v>
      </c>
      <c r="R323" s="4" t="s">
        <v>1701</v>
      </c>
      <c r="AC323" s="14"/>
      <c r="AD323" s="14"/>
      <c r="AE323" s="14"/>
      <c r="AF323" s="14"/>
      <c r="AG323" s="14"/>
    </row>
    <row r="324" spans="1:33">
      <c r="A324" s="2" t="s">
        <v>629</v>
      </c>
      <c r="B324" s="2" t="s">
        <v>2610</v>
      </c>
      <c r="C324" s="2" t="s">
        <v>3210</v>
      </c>
      <c r="D324">
        <v>27.058116912799999</v>
      </c>
      <c r="E324">
        <v>27.9901638031</v>
      </c>
      <c r="F324">
        <v>92</v>
      </c>
      <c r="P324" s="4">
        <v>48.82</v>
      </c>
      <c r="Q324" s="4">
        <v>2.33</v>
      </c>
      <c r="R324" s="4" t="s">
        <v>1638</v>
      </c>
      <c r="AC324" s="14"/>
      <c r="AD324" s="14"/>
      <c r="AE324" s="14"/>
      <c r="AF324" s="14"/>
      <c r="AG324" s="14"/>
    </row>
    <row r="325" spans="1:33">
      <c r="A325" s="2" t="s">
        <v>630</v>
      </c>
      <c r="B325" s="2" t="s">
        <v>54</v>
      </c>
      <c r="C325" s="2" t="s">
        <v>52</v>
      </c>
      <c r="D325">
        <v>49.840000152599998</v>
      </c>
      <c r="E325">
        <v>-81.516670227099993</v>
      </c>
      <c r="F325">
        <v>210</v>
      </c>
      <c r="P325" s="4">
        <v>18.53</v>
      </c>
      <c r="Q325" s="4">
        <v>73.849999999999994</v>
      </c>
      <c r="R325" s="4" t="s">
        <v>1473</v>
      </c>
      <c r="AC325" s="14"/>
      <c r="AD325" s="14"/>
      <c r="AE325" s="14"/>
      <c r="AF325" s="14"/>
      <c r="AG325" s="14"/>
    </row>
    <row r="326" spans="1:33">
      <c r="A326" s="2" t="s">
        <v>631</v>
      </c>
      <c r="B326" s="2" t="s">
        <v>1426</v>
      </c>
      <c r="C326" s="2" t="s">
        <v>3220</v>
      </c>
      <c r="D326">
        <v>9.3299999237000009</v>
      </c>
      <c r="E326">
        <v>-79.980003356899999</v>
      </c>
      <c r="F326">
        <v>57</v>
      </c>
      <c r="P326" s="4">
        <v>36.03</v>
      </c>
      <c r="Q326" s="4">
        <v>129.4</v>
      </c>
      <c r="R326" s="4" t="s">
        <v>1706</v>
      </c>
      <c r="AC326" s="14"/>
      <c r="AD326" s="14"/>
      <c r="AE326" s="14"/>
      <c r="AF326" s="14"/>
      <c r="AG326" s="14"/>
    </row>
    <row r="327" spans="1:33">
      <c r="A327" s="2" t="s">
        <v>632</v>
      </c>
      <c r="B327" s="2" t="s">
        <v>1378</v>
      </c>
      <c r="C327" s="2" t="s">
        <v>3221</v>
      </c>
      <c r="D327">
        <v>32.830001831099999</v>
      </c>
      <c r="E327">
        <v>-97.050003051800005</v>
      </c>
      <c r="F327">
        <v>176</v>
      </c>
      <c r="P327" s="4">
        <v>65.12</v>
      </c>
      <c r="Q327" s="4">
        <v>-147.5</v>
      </c>
      <c r="R327" s="4" t="s">
        <v>1697</v>
      </c>
      <c r="AC327" s="14"/>
      <c r="AD327" s="14"/>
      <c r="AE327" s="14"/>
      <c r="AF327" s="14"/>
      <c r="AG327" s="14"/>
    </row>
    <row r="328" spans="1:33">
      <c r="A328" s="2" t="s">
        <v>633</v>
      </c>
      <c r="B328" s="2" t="s">
        <v>1505</v>
      </c>
      <c r="C328" s="2" t="s">
        <v>3226</v>
      </c>
      <c r="D328">
        <v>32.650001525900002</v>
      </c>
      <c r="E328">
        <v>-16.8833332062</v>
      </c>
      <c r="F328">
        <v>58</v>
      </c>
      <c r="P328" s="4">
        <v>65.12</v>
      </c>
      <c r="Q328" s="4">
        <v>-147.5</v>
      </c>
      <c r="R328" s="4" t="s">
        <v>1697</v>
      </c>
      <c r="AC328" s="14"/>
      <c r="AD328" s="14"/>
      <c r="AE328" s="14"/>
      <c r="AF328" s="14"/>
      <c r="AG328" s="14"/>
    </row>
    <row r="329" spans="1:33">
      <c r="A329" s="2" t="s">
        <v>634</v>
      </c>
      <c r="B329" s="2" t="s">
        <v>1714</v>
      </c>
      <c r="C329" s="2" t="s">
        <v>3227</v>
      </c>
      <c r="D329">
        <v>39.132999420200001</v>
      </c>
      <c r="E329">
        <v>-77.214996337900004</v>
      </c>
      <c r="F329">
        <v>130</v>
      </c>
      <c r="P329" s="4">
        <v>65.12</v>
      </c>
      <c r="Q329" s="4">
        <v>-147.5</v>
      </c>
      <c r="R329" s="4" t="s">
        <v>1697</v>
      </c>
      <c r="AC329" s="14"/>
      <c r="AD329" s="14"/>
      <c r="AE329" s="14"/>
      <c r="AF329" s="14"/>
      <c r="AG329" s="14"/>
    </row>
    <row r="330" spans="1:33">
      <c r="A330" s="2" t="s">
        <v>635</v>
      </c>
      <c r="B330" s="2" t="s">
        <v>1594</v>
      </c>
      <c r="C330" s="2" t="s">
        <v>3228</v>
      </c>
      <c r="D330">
        <v>-0.68000000719999998</v>
      </c>
      <c r="E330">
        <v>73.150001525899995</v>
      </c>
      <c r="F330">
        <v>2</v>
      </c>
      <c r="P330" s="4">
        <v>49.03</v>
      </c>
      <c r="Q330" s="4">
        <v>20.32</v>
      </c>
      <c r="R330" s="4" t="s">
        <v>1686</v>
      </c>
      <c r="AC330" s="14"/>
      <c r="AD330" s="14"/>
      <c r="AE330" s="14"/>
      <c r="AF330" s="14"/>
      <c r="AG330" s="14"/>
    </row>
    <row r="331" spans="1:33">
      <c r="A331" s="2" t="s">
        <v>636</v>
      </c>
      <c r="B331" s="2" t="s">
        <v>2611</v>
      </c>
      <c r="C331" s="2" t="s">
        <v>3229</v>
      </c>
      <c r="D331">
        <v>47.476409912100003</v>
      </c>
      <c r="E331">
        <v>11.063139915500001</v>
      </c>
      <c r="F331">
        <v>740</v>
      </c>
      <c r="P331" s="4">
        <v>46.68</v>
      </c>
      <c r="Q331" s="4">
        <v>-68.040000000000006</v>
      </c>
      <c r="R331" s="4" t="s">
        <v>1566</v>
      </c>
      <c r="AC331" s="14"/>
      <c r="AD331" s="14"/>
      <c r="AE331" s="14"/>
      <c r="AF331" s="14"/>
      <c r="AG331" s="14"/>
    </row>
    <row r="332" spans="1:33">
      <c r="A332" s="2" t="s">
        <v>637</v>
      </c>
      <c r="B332" s="2" t="s">
        <v>1712</v>
      </c>
      <c r="C332" s="2" t="s">
        <v>3257</v>
      </c>
      <c r="D332">
        <v>33.177799224899999</v>
      </c>
      <c r="E332">
        <v>-84.406097412099996</v>
      </c>
      <c r="F332">
        <v>270</v>
      </c>
      <c r="P332" s="4">
        <v>50.01</v>
      </c>
      <c r="Q332" s="4">
        <v>14.45</v>
      </c>
      <c r="R332" s="4" t="s">
        <v>1515</v>
      </c>
      <c r="AC332" s="14"/>
      <c r="AD332" s="14"/>
      <c r="AE332" s="14"/>
      <c r="AF332" s="14"/>
      <c r="AG332" s="14"/>
    </row>
    <row r="333" spans="1:33">
      <c r="A333" s="2" t="s">
        <v>638</v>
      </c>
      <c r="B333" s="2" t="s">
        <v>2612</v>
      </c>
      <c r="C333" s="2" t="s">
        <v>3230</v>
      </c>
      <c r="D333">
        <v>53.065514</v>
      </c>
      <c r="E333">
        <v>11.442733</v>
      </c>
      <c r="F333">
        <v>69</v>
      </c>
      <c r="P333" s="4">
        <v>-25.73</v>
      </c>
      <c r="Q333" s="4">
        <v>28.18</v>
      </c>
      <c r="R333" s="4" t="s">
        <v>1481</v>
      </c>
      <c r="AC333" s="14"/>
      <c r="AD333" s="14"/>
      <c r="AE333" s="14"/>
      <c r="AF333" s="14"/>
      <c r="AG333" s="14"/>
    </row>
    <row r="334" spans="1:33">
      <c r="A334" s="2" t="s">
        <v>639</v>
      </c>
      <c r="B334" s="2" t="s">
        <v>2613</v>
      </c>
      <c r="C334" s="2" t="s">
        <v>3263</v>
      </c>
      <c r="D334">
        <v>57.708000183099998</v>
      </c>
      <c r="E334">
        <v>11.9919996262</v>
      </c>
      <c r="F334">
        <v>30</v>
      </c>
      <c r="P334" s="4">
        <v>-64.77</v>
      </c>
      <c r="Q334" s="4">
        <v>-64.05</v>
      </c>
      <c r="R334" s="4" t="s">
        <v>1506</v>
      </c>
      <c r="AC334" s="14"/>
      <c r="AD334" s="14"/>
      <c r="AE334" s="14"/>
      <c r="AF334" s="14"/>
      <c r="AG334" s="14"/>
    </row>
    <row r="335" spans="1:33">
      <c r="A335" s="2" t="s">
        <v>640</v>
      </c>
      <c r="B335" s="2" t="s">
        <v>2614</v>
      </c>
      <c r="C335" s="2" t="s">
        <v>3250</v>
      </c>
      <c r="D335">
        <v>39.005199432399998</v>
      </c>
      <c r="E335">
        <v>-114.2161026001</v>
      </c>
      <c r="F335">
        <v>2065</v>
      </c>
      <c r="P335" s="4">
        <v>-64.77</v>
      </c>
      <c r="Q335" s="4">
        <v>-64.05</v>
      </c>
      <c r="R335" s="4" t="s">
        <v>1506</v>
      </c>
      <c r="AC335" s="14"/>
      <c r="AD335" s="14"/>
      <c r="AE335" s="14"/>
      <c r="AF335" s="14"/>
      <c r="AG335" s="14"/>
    </row>
    <row r="336" spans="1:33">
      <c r="A336" s="2" t="s">
        <v>641</v>
      </c>
      <c r="B336" s="2" t="s">
        <v>2615</v>
      </c>
      <c r="C336" s="2" t="s">
        <v>1958</v>
      </c>
      <c r="D336">
        <v>54.683334350599999</v>
      </c>
      <c r="E336">
        <v>-2.4500000477000001</v>
      </c>
      <c r="F336">
        <v>847</v>
      </c>
      <c r="P336" s="4">
        <v>31.8</v>
      </c>
      <c r="Q336" s="4">
        <v>-95.72</v>
      </c>
      <c r="R336" s="4" t="s">
        <v>1709</v>
      </c>
      <c r="AC336" s="14"/>
      <c r="AD336" s="14"/>
      <c r="AE336" s="14"/>
      <c r="AF336" s="14"/>
      <c r="AG336" s="14"/>
    </row>
    <row r="337" spans="1:33">
      <c r="A337" s="2" t="s">
        <v>642</v>
      </c>
      <c r="B337" s="2" t="s">
        <v>2616</v>
      </c>
      <c r="C337" s="2" t="s">
        <v>3262</v>
      </c>
      <c r="D337">
        <v>58.049999237100003</v>
      </c>
      <c r="E337">
        <v>12.016666412399999</v>
      </c>
      <c r="F337">
        <v>113</v>
      </c>
      <c r="P337" s="4">
        <v>52.35</v>
      </c>
      <c r="Q337" s="4">
        <v>13.07</v>
      </c>
      <c r="R337" s="4" t="s">
        <v>1622</v>
      </c>
      <c r="AC337" s="14"/>
      <c r="AD337" s="14"/>
      <c r="AE337" s="14"/>
      <c r="AF337" s="14"/>
      <c r="AG337" s="14"/>
    </row>
    <row r="338" spans="1:33">
      <c r="A338" s="2" t="s">
        <v>643</v>
      </c>
      <c r="B338" s="2" t="s">
        <v>2617</v>
      </c>
      <c r="C338" s="2" t="s">
        <v>3259</v>
      </c>
      <c r="D338">
        <v>48.200000762899997</v>
      </c>
      <c r="E338">
        <v>16.5699996948</v>
      </c>
      <c r="F338">
        <v>156</v>
      </c>
      <c r="P338" s="4">
        <v>-31.916666029999998</v>
      </c>
      <c r="Q338" s="4">
        <v>115.9666672</v>
      </c>
      <c r="R338" s="4" t="s">
        <v>1605</v>
      </c>
      <c r="AC338" s="14"/>
      <c r="AD338" s="14"/>
      <c r="AE338" s="14"/>
      <c r="AF338" s="14"/>
      <c r="AG338" s="14"/>
    </row>
    <row r="339" spans="1:33">
      <c r="A339" s="2" t="s">
        <v>644</v>
      </c>
      <c r="B339" s="2" t="s">
        <v>1658</v>
      </c>
      <c r="C339" s="2" t="s">
        <v>3238</v>
      </c>
      <c r="D339">
        <v>36.270000457800002</v>
      </c>
      <c r="E339">
        <v>100.62000274659999</v>
      </c>
      <c r="F339">
        <v>2860</v>
      </c>
      <c r="P339" s="4">
        <v>-31.916666029999998</v>
      </c>
      <c r="Q339" s="4">
        <v>115.9666672</v>
      </c>
      <c r="R339" s="4" t="s">
        <v>1605</v>
      </c>
      <c r="AC339" s="14"/>
      <c r="AD339" s="14"/>
      <c r="AE339" s="14"/>
      <c r="AF339" s="14"/>
      <c r="AG339" s="14"/>
    </row>
    <row r="340" spans="1:33">
      <c r="A340" s="2" t="s">
        <v>645</v>
      </c>
      <c r="B340" s="2" t="s">
        <v>2618</v>
      </c>
      <c r="C340" s="2" t="s">
        <v>3252</v>
      </c>
      <c r="D340">
        <v>44.308200836200001</v>
      </c>
      <c r="E340">
        <v>-71.217697143600006</v>
      </c>
      <c r="F340">
        <v>453</v>
      </c>
      <c r="P340" s="4">
        <v>52.97</v>
      </c>
      <c r="Q340" s="4">
        <v>158.80000000000001</v>
      </c>
      <c r="R340" s="4" t="s">
        <v>1359</v>
      </c>
      <c r="AC340" s="14"/>
      <c r="AD340" s="14"/>
      <c r="AE340" s="14"/>
      <c r="AF340" s="14"/>
      <c r="AG340" s="14"/>
    </row>
    <row r="341" spans="1:33">
      <c r="A341" s="2" t="s">
        <v>646</v>
      </c>
      <c r="B341" s="2" t="s">
        <v>2619</v>
      </c>
      <c r="C341" s="2" t="s">
        <v>3232</v>
      </c>
      <c r="D341">
        <v>48.709999084499998</v>
      </c>
      <c r="E341">
        <v>2.1475000381</v>
      </c>
      <c r="F341">
        <v>167</v>
      </c>
      <c r="P341" s="4">
        <v>-10.8</v>
      </c>
      <c r="Q341" s="4">
        <v>-48.4</v>
      </c>
      <c r="R341" s="4" t="s">
        <v>1620</v>
      </c>
      <c r="AC341" s="14"/>
      <c r="AD341" s="14"/>
      <c r="AE341" s="14"/>
      <c r="AF341" s="14"/>
      <c r="AG341" s="14"/>
    </row>
    <row r="342" spans="1:33">
      <c r="A342" s="2" t="s">
        <v>647</v>
      </c>
      <c r="B342" s="2" t="s">
        <v>1412</v>
      </c>
      <c r="C342" s="2" t="s">
        <v>3234</v>
      </c>
      <c r="D342">
        <v>50.6300010681</v>
      </c>
      <c r="E342">
        <v>-97.050003051800005</v>
      </c>
      <c r="F342">
        <v>228</v>
      </c>
      <c r="P342" s="4">
        <v>46.75</v>
      </c>
      <c r="Q342" s="4">
        <v>-117.2</v>
      </c>
      <c r="R342" s="4" t="s">
        <v>1463</v>
      </c>
      <c r="AC342" s="14"/>
      <c r="AD342" s="14"/>
      <c r="AE342" s="14"/>
      <c r="AF342" s="14"/>
      <c r="AG342" s="14"/>
    </row>
    <row r="343" spans="1:33">
      <c r="A343" s="2" t="s">
        <v>648</v>
      </c>
      <c r="B343" s="2" t="s">
        <v>2620</v>
      </c>
      <c r="C343" s="2" t="s">
        <v>3236</v>
      </c>
      <c r="D343">
        <v>56.970001220699999</v>
      </c>
      <c r="E343">
        <v>-2.5799999237</v>
      </c>
      <c r="F343">
        <v>85</v>
      </c>
      <c r="P343" s="4">
        <v>40.81</v>
      </c>
      <c r="Q343" s="4">
        <v>-104.8</v>
      </c>
      <c r="R343" s="4" t="s">
        <v>1696</v>
      </c>
      <c r="AC343" s="14"/>
      <c r="AD343" s="14"/>
      <c r="AE343" s="14"/>
      <c r="AF343" s="14"/>
      <c r="AG343" s="14"/>
    </row>
    <row r="344" spans="1:33">
      <c r="A344" s="2" t="s">
        <v>649</v>
      </c>
      <c r="B344" s="2" t="s">
        <v>218</v>
      </c>
      <c r="C344" s="2" t="s">
        <v>216</v>
      </c>
      <c r="D344">
        <v>36.072200000000002</v>
      </c>
      <c r="E344">
        <v>14.218400000000001</v>
      </c>
      <c r="F344">
        <v>167</v>
      </c>
      <c r="P344" s="4">
        <v>30.19</v>
      </c>
      <c r="Q344" s="4">
        <v>66.95</v>
      </c>
      <c r="R344" s="4" t="s">
        <v>1410</v>
      </c>
      <c r="AC344" s="14"/>
      <c r="AD344" s="14"/>
      <c r="AE344" s="14"/>
      <c r="AF344" s="14"/>
      <c r="AG344" s="14"/>
    </row>
    <row r="345" spans="1:33">
      <c r="A345" s="2" t="s">
        <v>650</v>
      </c>
      <c r="B345" s="2" t="s">
        <v>1397</v>
      </c>
      <c r="C345" s="2" t="s">
        <v>3235</v>
      </c>
      <c r="D345">
        <v>48.509998321499999</v>
      </c>
      <c r="E345">
        <v>-113.9960021973</v>
      </c>
      <c r="F345">
        <v>976</v>
      </c>
      <c r="P345" s="4">
        <v>35.729999999999997</v>
      </c>
      <c r="Q345" s="4">
        <v>-78.680000000000007</v>
      </c>
      <c r="R345" s="4" t="s">
        <v>1401</v>
      </c>
      <c r="AC345" s="14"/>
      <c r="AD345" s="14"/>
      <c r="AE345" s="14"/>
      <c r="AF345" s="14"/>
      <c r="AG345" s="14"/>
    </row>
    <row r="346" spans="1:33">
      <c r="A346" s="2" t="s">
        <v>651</v>
      </c>
      <c r="B346" s="2" t="s">
        <v>2195</v>
      </c>
      <c r="C346" s="2" t="s">
        <v>3260</v>
      </c>
      <c r="D346">
        <v>13.4300003052</v>
      </c>
      <c r="E346">
        <v>144.7799987793</v>
      </c>
      <c r="F346">
        <v>2</v>
      </c>
      <c r="P346" s="4">
        <v>51.44</v>
      </c>
      <c r="Q346" s="4">
        <v>-0.94</v>
      </c>
      <c r="R346" s="4" t="s">
        <v>1418</v>
      </c>
      <c r="AC346" s="14"/>
      <c r="AD346" s="14"/>
      <c r="AE346" s="14"/>
      <c r="AF346" s="14"/>
      <c r="AG346" s="14"/>
    </row>
    <row r="347" spans="1:33">
      <c r="A347" s="2" t="s">
        <v>652</v>
      </c>
      <c r="B347" s="2" t="s">
        <v>1711</v>
      </c>
      <c r="C347" s="2" t="s">
        <v>3255</v>
      </c>
      <c r="D347">
        <v>44.479999542199998</v>
      </c>
      <c r="E347">
        <v>-88.129997253400006</v>
      </c>
      <c r="F347">
        <v>209</v>
      </c>
      <c r="P347" s="4">
        <v>57.19</v>
      </c>
      <c r="Q347" s="4">
        <v>24.25</v>
      </c>
      <c r="R347" s="4" t="s">
        <v>1536</v>
      </c>
      <c r="AC347" s="14"/>
      <c r="AD347" s="14"/>
      <c r="AE347" s="14"/>
      <c r="AF347" s="14"/>
      <c r="AG347" s="14"/>
    </row>
    <row r="348" spans="1:33">
      <c r="A348" s="2" t="s">
        <v>653</v>
      </c>
      <c r="B348" s="2" t="s">
        <v>2621</v>
      </c>
      <c r="C348" s="2" t="s">
        <v>3261</v>
      </c>
      <c r="D348">
        <v>64.959999084499998</v>
      </c>
      <c r="E348">
        <v>17.7000007629</v>
      </c>
      <c r="F348">
        <v>278</v>
      </c>
      <c r="P348" s="4">
        <v>-51.6</v>
      </c>
      <c r="Q348" s="4">
        <v>-69.319999999999993</v>
      </c>
      <c r="R348" s="4" t="s">
        <v>1526</v>
      </c>
      <c r="AC348" s="14"/>
      <c r="AD348" s="14"/>
      <c r="AE348" s="14"/>
      <c r="AF348" s="14"/>
      <c r="AG348" s="14"/>
    </row>
    <row r="349" spans="1:33">
      <c r="A349" s="2" t="s">
        <v>654</v>
      </c>
      <c r="B349" s="2" t="s">
        <v>1710</v>
      </c>
      <c r="C349" s="2" t="s">
        <v>3231</v>
      </c>
      <c r="D349">
        <v>42.8800010681</v>
      </c>
      <c r="E349">
        <v>-77.029998779300001</v>
      </c>
      <c r="F349">
        <v>218</v>
      </c>
      <c r="P349" s="4">
        <v>-51.6</v>
      </c>
      <c r="Q349" s="4">
        <v>-69.319999999999993</v>
      </c>
      <c r="R349" s="4" t="s">
        <v>1526</v>
      </c>
      <c r="AC349" s="14"/>
      <c r="AD349" s="14"/>
      <c r="AE349" s="14"/>
      <c r="AF349" s="14"/>
      <c r="AG349" s="14"/>
    </row>
    <row r="350" spans="1:33">
      <c r="A350" s="2" t="s">
        <v>655</v>
      </c>
      <c r="B350" s="2" t="s">
        <v>1567</v>
      </c>
      <c r="C350" s="2" t="s">
        <v>3242</v>
      </c>
      <c r="D350">
        <v>53.290279388400002</v>
      </c>
      <c r="E350">
        <v>-60.387500762899997</v>
      </c>
      <c r="F350">
        <v>39</v>
      </c>
      <c r="P350" s="4">
        <v>64.13</v>
      </c>
      <c r="Q350" s="4">
        <v>-21.9</v>
      </c>
      <c r="R350" s="4" t="s">
        <v>1662</v>
      </c>
      <c r="AC350" s="14"/>
      <c r="AD350" s="14"/>
      <c r="AE350" s="14"/>
      <c r="AF350" s="14"/>
      <c r="AG350" s="14"/>
    </row>
    <row r="351" spans="1:33">
      <c r="A351" s="2" t="s">
        <v>656</v>
      </c>
      <c r="B351" s="2" t="s">
        <v>2622</v>
      </c>
      <c r="C351" s="2" t="s">
        <v>3244</v>
      </c>
      <c r="D351">
        <v>44.75</v>
      </c>
      <c r="E351">
        <v>1.3999999761999999</v>
      </c>
      <c r="F351">
        <v>259</v>
      </c>
      <c r="P351" s="4">
        <v>46.2</v>
      </c>
      <c r="Q351" s="4">
        <v>-119.2</v>
      </c>
      <c r="R351" s="4" t="s">
        <v>1394</v>
      </c>
      <c r="AC351" s="14"/>
      <c r="AD351" s="14"/>
      <c r="AE351" s="14"/>
      <c r="AF351" s="14"/>
      <c r="AG351" s="14"/>
    </row>
    <row r="352" spans="1:33">
      <c r="A352" s="2" t="s">
        <v>657</v>
      </c>
      <c r="B352" s="2" t="s">
        <v>2197</v>
      </c>
      <c r="C352" s="2" t="s">
        <v>2198</v>
      </c>
      <c r="D352">
        <v>36.049999237100003</v>
      </c>
      <c r="E352">
        <v>14.1800003052</v>
      </c>
      <c r="F352">
        <v>30</v>
      </c>
      <c r="P352" s="4">
        <v>50.8</v>
      </c>
      <c r="Q352" s="4">
        <v>4.3600000000000003</v>
      </c>
      <c r="R352" s="4" t="s">
        <v>1684</v>
      </c>
      <c r="AC352" s="14"/>
      <c r="AD352" s="14"/>
      <c r="AE352" s="14"/>
      <c r="AF352" s="14"/>
      <c r="AG352" s="14"/>
    </row>
    <row r="353" spans="1:33">
      <c r="A353" s="2" t="s">
        <v>658</v>
      </c>
      <c r="B353" s="2" t="s">
        <v>2199</v>
      </c>
      <c r="C353" s="2" t="s">
        <v>2200</v>
      </c>
      <c r="D353">
        <v>-12.248800277699999</v>
      </c>
      <c r="E353">
        <v>131.04530334469999</v>
      </c>
      <c r="F353">
        <v>25</v>
      </c>
      <c r="P353" s="4">
        <v>40.03</v>
      </c>
      <c r="Q353" s="4">
        <v>-105.5</v>
      </c>
      <c r="R353" s="4" t="s">
        <v>1692</v>
      </c>
      <c r="AC353" s="14"/>
      <c r="AD353" s="14"/>
      <c r="AE353" s="14"/>
      <c r="AF353" s="14"/>
      <c r="AG353" s="14"/>
    </row>
    <row r="354" spans="1:33">
      <c r="A354" s="2" t="s">
        <v>659</v>
      </c>
      <c r="B354" s="2" t="s">
        <v>1564</v>
      </c>
      <c r="C354" s="2" t="s">
        <v>3249</v>
      </c>
      <c r="D354">
        <v>47.180000305199997</v>
      </c>
      <c r="E354">
        <v>-93.529998779300001</v>
      </c>
      <c r="F354">
        <v>390</v>
      </c>
      <c r="P354" s="4">
        <v>41.9</v>
      </c>
      <c r="Q354" s="4">
        <v>12.52</v>
      </c>
      <c r="R354" s="4" t="s">
        <v>1621</v>
      </c>
      <c r="AC354" s="14"/>
      <c r="AD354" s="14"/>
      <c r="AE354" s="14"/>
      <c r="AF354" s="14"/>
      <c r="AG354" s="14"/>
    </row>
    <row r="355" spans="1:33">
      <c r="A355" s="2" t="s">
        <v>660</v>
      </c>
      <c r="B355" s="2" t="s">
        <v>2623</v>
      </c>
      <c r="C355" s="2" t="s">
        <v>3256</v>
      </c>
      <c r="D355">
        <v>38.900001525900002</v>
      </c>
      <c r="E355">
        <v>-76.699996948199995</v>
      </c>
      <c r="F355">
        <v>50</v>
      </c>
      <c r="P355" s="4">
        <v>13.17</v>
      </c>
      <c r="Q355" s="4">
        <v>-59.43</v>
      </c>
      <c r="R355" s="4" t="s">
        <v>31</v>
      </c>
      <c r="AC355" s="14"/>
      <c r="AD355" s="14"/>
      <c r="AE355" s="14"/>
      <c r="AF355" s="14"/>
      <c r="AG355" s="14"/>
    </row>
    <row r="356" spans="1:33">
      <c r="A356" s="2" t="s">
        <v>661</v>
      </c>
      <c r="B356" s="2" t="s">
        <v>1379</v>
      </c>
      <c r="C356" s="2" t="s">
        <v>3295</v>
      </c>
      <c r="D356">
        <v>36.066665649400001</v>
      </c>
      <c r="E356">
        <v>-112.1500015259</v>
      </c>
      <c r="F356">
        <v>2152</v>
      </c>
      <c r="P356" s="4">
        <v>74.72</v>
      </c>
      <c r="Q356" s="4">
        <v>-94.98</v>
      </c>
      <c r="R356" s="4" t="s">
        <v>1479</v>
      </c>
      <c r="AC356" s="14"/>
      <c r="AD356" s="14"/>
      <c r="AE356" s="14"/>
      <c r="AF356" s="14"/>
      <c r="AG356" s="14"/>
    </row>
    <row r="357" spans="1:33">
      <c r="A357" s="2" t="s">
        <v>662</v>
      </c>
      <c r="B357" s="2" t="s">
        <v>2624</v>
      </c>
      <c r="C357" s="2" t="s">
        <v>3661</v>
      </c>
      <c r="D357">
        <v>66.5</v>
      </c>
      <c r="E357">
        <v>-46.200000762899997</v>
      </c>
      <c r="F357">
        <v>2030</v>
      </c>
      <c r="P357" s="4">
        <v>35.89</v>
      </c>
      <c r="Q357" s="4">
        <v>-78.88</v>
      </c>
      <c r="R357" s="4" t="s">
        <v>1720</v>
      </c>
      <c r="AC357" s="14"/>
      <c r="AD357" s="14"/>
      <c r="AE357" s="14"/>
      <c r="AF357" s="14"/>
      <c r="AG357" s="14"/>
    </row>
    <row r="358" spans="1:33">
      <c r="A358" s="2" t="s">
        <v>663</v>
      </c>
      <c r="B358" s="2" t="s">
        <v>1436</v>
      </c>
      <c r="C358" s="2" t="s">
        <v>3253</v>
      </c>
      <c r="D358">
        <v>35.599998474099998</v>
      </c>
      <c r="E358">
        <v>-83.779998779300001</v>
      </c>
      <c r="F358">
        <v>564</v>
      </c>
      <c r="P358" s="4">
        <v>-21.08</v>
      </c>
      <c r="Q358" s="4">
        <v>55.45</v>
      </c>
      <c r="R358" s="4" t="s">
        <v>135</v>
      </c>
      <c r="AC358" s="14"/>
      <c r="AD358" s="14"/>
      <c r="AE358" s="14"/>
      <c r="AF358" s="14"/>
      <c r="AG358" s="14"/>
    </row>
    <row r="359" spans="1:33">
      <c r="A359" s="2" t="s">
        <v>664</v>
      </c>
      <c r="B359" s="2" t="s">
        <v>2625</v>
      </c>
      <c r="C359" s="2" t="s">
        <v>3241</v>
      </c>
      <c r="D359">
        <v>53.311111450200002</v>
      </c>
      <c r="E359">
        <v>-60.366661071800003</v>
      </c>
      <c r="F359">
        <v>30</v>
      </c>
      <c r="P359" s="4">
        <v>-21.08</v>
      </c>
      <c r="Q359" s="4">
        <v>55.45</v>
      </c>
      <c r="R359" s="4" t="s">
        <v>135</v>
      </c>
      <c r="AC359" s="14"/>
      <c r="AD359" s="14"/>
      <c r="AE359" s="14"/>
      <c r="AF359" s="14"/>
      <c r="AG359" s="14"/>
    </row>
    <row r="360" spans="1:33">
      <c r="A360" s="2" t="s">
        <v>665</v>
      </c>
      <c r="B360" s="2" t="s">
        <v>1717</v>
      </c>
      <c r="C360" s="2" t="s">
        <v>3237</v>
      </c>
      <c r="D360">
        <v>38.990001678500001</v>
      </c>
      <c r="E360">
        <v>-76.830001831100006</v>
      </c>
      <c r="F360">
        <v>100</v>
      </c>
      <c r="P360" s="4">
        <v>34</v>
      </c>
      <c r="Q360" s="4">
        <v>-117.3</v>
      </c>
      <c r="R360" s="4" t="s">
        <v>1718</v>
      </c>
      <c r="AC360" s="14"/>
      <c r="AD360" s="14"/>
      <c r="AE360" s="14"/>
      <c r="AF360" s="14"/>
      <c r="AG360" s="14"/>
    </row>
    <row r="361" spans="1:33">
      <c r="A361" s="2" t="s">
        <v>666</v>
      </c>
      <c r="B361" s="2" t="s">
        <v>2626</v>
      </c>
      <c r="C361" s="2" t="s">
        <v>3254</v>
      </c>
      <c r="D361">
        <v>35.633399963400002</v>
      </c>
      <c r="E361">
        <v>-83.941596984900002</v>
      </c>
      <c r="F361">
        <v>810</v>
      </c>
      <c r="P361" s="4">
        <v>-31.38</v>
      </c>
      <c r="Q361" s="4">
        <v>-57.95</v>
      </c>
      <c r="R361" s="4" t="s">
        <v>1480</v>
      </c>
      <c r="AC361" s="14"/>
      <c r="AD361" s="14"/>
      <c r="AE361" s="14"/>
      <c r="AF361" s="14"/>
      <c r="AG361" s="14"/>
    </row>
    <row r="362" spans="1:33">
      <c r="A362" s="2" t="s">
        <v>667</v>
      </c>
      <c r="B362" s="2" t="s">
        <v>2201</v>
      </c>
      <c r="C362" s="2" t="s">
        <v>2202</v>
      </c>
      <c r="D362">
        <v>33.279998779300001</v>
      </c>
      <c r="E362">
        <v>126.16999816889999</v>
      </c>
      <c r="F362">
        <v>72</v>
      </c>
      <c r="P362" s="4">
        <v>43.06</v>
      </c>
      <c r="Q362" s="4">
        <v>141.30000000000001</v>
      </c>
      <c r="R362" s="4" t="s">
        <v>1700</v>
      </c>
      <c r="AC362" s="14"/>
      <c r="AD362" s="14"/>
      <c r="AE362" s="14"/>
      <c r="AF362" s="14"/>
      <c r="AG362" s="14"/>
    </row>
    <row r="363" spans="1:33">
      <c r="A363" s="2" t="s">
        <v>668</v>
      </c>
      <c r="B363" s="2" t="s">
        <v>2627</v>
      </c>
      <c r="C363" s="2" t="s">
        <v>3251</v>
      </c>
      <c r="D363">
        <v>47.479999542199998</v>
      </c>
      <c r="E363">
        <v>-111.3499984741</v>
      </c>
      <c r="F363">
        <v>1118</v>
      </c>
      <c r="P363" s="4">
        <v>48.78</v>
      </c>
      <c r="Q363" s="4">
        <v>-123.1</v>
      </c>
      <c r="R363" s="4" t="s">
        <v>1496</v>
      </c>
      <c r="AC363" s="14"/>
      <c r="AD363" s="14"/>
      <c r="AE363" s="14"/>
      <c r="AF363" s="14"/>
      <c r="AG363" s="14"/>
    </row>
    <row r="364" spans="1:33">
      <c r="A364" s="2" t="s">
        <v>669</v>
      </c>
      <c r="B364" s="2" t="s">
        <v>2628</v>
      </c>
      <c r="C364" s="2" t="s">
        <v>3243</v>
      </c>
      <c r="D364">
        <v>38.956270000000004</v>
      </c>
      <c r="E364">
        <v>-106.98587000000001</v>
      </c>
      <c r="F364">
        <v>2915</v>
      </c>
      <c r="P364" s="4">
        <v>-77.849999999999994</v>
      </c>
      <c r="Q364" s="4">
        <v>166.8</v>
      </c>
      <c r="R364" s="4" t="s">
        <v>1644</v>
      </c>
      <c r="AC364" s="14"/>
      <c r="AD364" s="14"/>
      <c r="AE364" s="14"/>
      <c r="AF364" s="14"/>
      <c r="AG364" s="14"/>
    </row>
    <row r="365" spans="1:33">
      <c r="A365" s="2" t="s">
        <v>670</v>
      </c>
      <c r="B365" s="2" t="s">
        <v>2629</v>
      </c>
      <c r="C365" s="2" t="s">
        <v>3233</v>
      </c>
      <c r="D365">
        <v>33.2204017639</v>
      </c>
      <c r="E365">
        <v>-108.23509979249999</v>
      </c>
      <c r="F365">
        <v>1775</v>
      </c>
      <c r="P365" s="4">
        <v>-34.72</v>
      </c>
      <c r="Q365" s="4">
        <v>138.6</v>
      </c>
      <c r="R365" s="4" t="s">
        <v>1461</v>
      </c>
      <c r="AC365" s="14"/>
      <c r="AD365" s="14"/>
      <c r="AE365" s="14"/>
      <c r="AF365" s="14"/>
      <c r="AG365" s="14"/>
    </row>
    <row r="366" spans="1:33">
      <c r="A366" s="2" t="s">
        <v>671</v>
      </c>
      <c r="B366" s="2" t="s">
        <v>1489</v>
      </c>
      <c r="C366" s="2" t="s">
        <v>3266</v>
      </c>
      <c r="D366">
        <v>36.1399993896</v>
      </c>
      <c r="E366">
        <v>37.099998474099998</v>
      </c>
      <c r="F366">
        <v>502</v>
      </c>
      <c r="P366" s="4">
        <v>70.48</v>
      </c>
      <c r="Q366" s="4">
        <v>-21.95</v>
      </c>
      <c r="R366" s="4" t="s">
        <v>1388</v>
      </c>
      <c r="AC366" s="14"/>
      <c r="AD366" s="14"/>
      <c r="AE366" s="14"/>
      <c r="AF366" s="14"/>
      <c r="AG366" s="14"/>
    </row>
    <row r="367" spans="1:33">
      <c r="A367" s="2" t="s">
        <v>672</v>
      </c>
      <c r="B367" s="2" t="s">
        <v>2630</v>
      </c>
      <c r="C367" s="2" t="s">
        <v>3276</v>
      </c>
      <c r="D367">
        <v>46.4949989319</v>
      </c>
      <c r="E367">
        <v>-65.267501831100006</v>
      </c>
      <c r="F367">
        <v>37</v>
      </c>
      <c r="P367" s="4">
        <v>70.48</v>
      </c>
      <c r="Q367" s="4">
        <v>-21.95</v>
      </c>
      <c r="R367" s="4" t="s">
        <v>1388</v>
      </c>
      <c r="AC367" s="14"/>
      <c r="AD367" s="14"/>
      <c r="AE367" s="14"/>
      <c r="AF367" s="14"/>
      <c r="AG367" s="14"/>
    </row>
    <row r="368" spans="1:33">
      <c r="A368" s="2" t="s">
        <v>673</v>
      </c>
      <c r="B368" s="2" t="s">
        <v>152</v>
      </c>
      <c r="C368" s="2" t="s">
        <v>3285</v>
      </c>
      <c r="D368">
        <v>37.984265000000001</v>
      </c>
      <c r="E368">
        <v>22.196262000000001</v>
      </c>
      <c r="F368">
        <v>2314</v>
      </c>
      <c r="P368" s="4">
        <v>28.47</v>
      </c>
      <c r="Q368" s="4">
        <v>-16.25</v>
      </c>
      <c r="R368" s="4" t="s">
        <v>1672</v>
      </c>
      <c r="AC368" s="14"/>
      <c r="AD368" s="14"/>
      <c r="AE368" s="14"/>
      <c r="AF368" s="14"/>
      <c r="AG368" s="14"/>
    </row>
    <row r="369" spans="1:33">
      <c r="A369" s="2" t="s">
        <v>674</v>
      </c>
      <c r="B369" s="2" t="s">
        <v>2631</v>
      </c>
      <c r="C369" s="2" t="s">
        <v>3264</v>
      </c>
      <c r="D369">
        <v>44.216667175300003</v>
      </c>
      <c r="E369">
        <v>-122.25</v>
      </c>
      <c r="F369">
        <v>450</v>
      </c>
      <c r="P369" s="4">
        <v>-0.9</v>
      </c>
      <c r="Q369" s="4">
        <v>-89.61</v>
      </c>
      <c r="R369" s="4" t="s">
        <v>1554</v>
      </c>
      <c r="AC369" s="14"/>
      <c r="AD369" s="14"/>
      <c r="AE369" s="14"/>
      <c r="AF369" s="14"/>
      <c r="AG369" s="14"/>
    </row>
    <row r="370" spans="1:33">
      <c r="A370" s="2" t="s">
        <v>675</v>
      </c>
      <c r="B370" s="2" t="s">
        <v>1558</v>
      </c>
      <c r="C370" s="2" t="s">
        <v>3281</v>
      </c>
      <c r="D370">
        <v>33.3699989319</v>
      </c>
      <c r="E370">
        <v>43.569999694800003</v>
      </c>
      <c r="F370">
        <v>44</v>
      </c>
      <c r="P370" s="4">
        <v>67.36</v>
      </c>
      <c r="Q370" s="4">
        <v>26.63</v>
      </c>
      <c r="R370" s="4" t="s">
        <v>1548</v>
      </c>
      <c r="AC370" s="14"/>
      <c r="AD370" s="14"/>
      <c r="AE370" s="14"/>
      <c r="AF370" s="14"/>
      <c r="AG370" s="14"/>
    </row>
    <row r="371" spans="1:33">
      <c r="A371" s="2" t="s">
        <v>676</v>
      </c>
      <c r="B371" s="2" t="s">
        <v>1559</v>
      </c>
      <c r="C371" s="2" t="s">
        <v>3268</v>
      </c>
      <c r="D371">
        <v>-72.319999694800003</v>
      </c>
      <c r="E371">
        <v>170.2200012207</v>
      </c>
      <c r="F371">
        <v>5</v>
      </c>
      <c r="P371" s="4">
        <v>67.36</v>
      </c>
      <c r="Q371" s="4">
        <v>26.63</v>
      </c>
      <c r="R371" s="4" t="s">
        <v>1548</v>
      </c>
      <c r="AC371" s="14"/>
      <c r="AD371" s="14"/>
      <c r="AE371" s="14"/>
      <c r="AF371" s="14"/>
      <c r="AG371" s="14"/>
    </row>
    <row r="372" spans="1:33">
      <c r="A372" s="2" t="s">
        <v>677</v>
      </c>
      <c r="B372" s="2" t="s">
        <v>2203</v>
      </c>
      <c r="C372" s="2" t="s">
        <v>3279</v>
      </c>
      <c r="D372">
        <v>24.053888320900001</v>
      </c>
      <c r="E372">
        <v>123.810836792</v>
      </c>
      <c r="F372">
        <v>10</v>
      </c>
      <c r="P372" s="4">
        <v>32.450000000000003</v>
      </c>
      <c r="Q372" s="4">
        <v>-117.1</v>
      </c>
      <c r="R372" s="4" t="s">
        <v>1540</v>
      </c>
      <c r="AC372" s="14"/>
      <c r="AD372" s="14"/>
      <c r="AE372" s="14"/>
      <c r="AF372" s="14"/>
      <c r="AG372" s="14"/>
    </row>
    <row r="373" spans="1:33">
      <c r="A373" s="2" t="s">
        <v>678</v>
      </c>
      <c r="B373" s="2" t="s">
        <v>142</v>
      </c>
      <c r="C373" s="2" t="s">
        <v>141</v>
      </c>
      <c r="D373">
        <v>-75.62</v>
      </c>
      <c r="E373">
        <v>-26.18</v>
      </c>
      <c r="F373">
        <v>30</v>
      </c>
      <c r="P373" s="4">
        <v>29.57</v>
      </c>
      <c r="Q373" s="4">
        <v>-97.99</v>
      </c>
      <c r="R373" s="4" t="s">
        <v>1691</v>
      </c>
      <c r="AC373" s="14"/>
      <c r="AD373" s="14"/>
      <c r="AE373" s="14"/>
      <c r="AF373" s="14"/>
      <c r="AG373" s="14"/>
    </row>
    <row r="374" spans="1:33">
      <c r="A374" s="2" t="s">
        <v>679</v>
      </c>
      <c r="B374" s="2" t="s">
        <v>1571</v>
      </c>
      <c r="C374" s="2" t="s">
        <v>3290</v>
      </c>
      <c r="D374">
        <v>-42.816665649400001</v>
      </c>
      <c r="E374">
        <v>147.5</v>
      </c>
      <c r="F374">
        <v>20</v>
      </c>
      <c r="P374" s="4">
        <v>37.57</v>
      </c>
      <c r="Q374" s="4">
        <v>126.9</v>
      </c>
      <c r="R374" s="4" t="s">
        <v>1533</v>
      </c>
      <c r="AC374" s="14"/>
      <c r="AD374" s="14"/>
      <c r="AE374" s="14"/>
      <c r="AF374" s="14"/>
      <c r="AG374" s="14"/>
    </row>
    <row r="375" spans="1:33">
      <c r="A375" s="2" t="s">
        <v>680</v>
      </c>
      <c r="B375" s="2" t="s">
        <v>2632</v>
      </c>
      <c r="C375" s="2" t="s">
        <v>3286</v>
      </c>
      <c r="D375">
        <v>52.682998657200002</v>
      </c>
      <c r="E375">
        <v>1.6829999685000001</v>
      </c>
      <c r="F375">
        <v>14</v>
      </c>
      <c r="P375" s="4">
        <v>2.73</v>
      </c>
      <c r="Q375" s="4">
        <v>101.7</v>
      </c>
      <c r="R375" s="4" t="s">
        <v>1702</v>
      </c>
      <c r="AC375" s="14"/>
      <c r="AD375" s="14"/>
      <c r="AE375" s="14"/>
      <c r="AF375" s="14"/>
      <c r="AG375" s="14"/>
    </row>
    <row r="376" spans="1:33">
      <c r="A376" s="2" t="s">
        <v>681</v>
      </c>
      <c r="B376" s="2" t="s">
        <v>2633</v>
      </c>
      <c r="C376" s="2" t="s">
        <v>3275</v>
      </c>
      <c r="D376">
        <v>46.484165191700001</v>
      </c>
      <c r="E376">
        <v>-65.258331298800002</v>
      </c>
      <c r="F376">
        <v>45</v>
      </c>
      <c r="P376" s="4">
        <v>44.22</v>
      </c>
      <c r="Q376" s="4">
        <v>10.77</v>
      </c>
      <c r="R376" s="4" t="s">
        <v>1509</v>
      </c>
      <c r="AC376" s="14"/>
      <c r="AD376" s="14"/>
      <c r="AE376" s="14"/>
      <c r="AF376" s="14"/>
      <c r="AG376" s="14"/>
    </row>
    <row r="377" spans="1:33">
      <c r="A377" s="2" t="s">
        <v>682</v>
      </c>
      <c r="B377" s="2" t="s">
        <v>2634</v>
      </c>
      <c r="C377" s="2" t="s">
        <v>3282</v>
      </c>
      <c r="D377">
        <v>26.866600036600001</v>
      </c>
      <c r="E377">
        <v>128.25</v>
      </c>
      <c r="F377">
        <v>60</v>
      </c>
      <c r="P377" s="4">
        <v>-4.67</v>
      </c>
      <c r="Q377" s="4">
        <v>55.17</v>
      </c>
      <c r="R377" s="4" t="s">
        <v>1538</v>
      </c>
      <c r="AC377" s="14"/>
      <c r="AD377" s="14"/>
      <c r="AE377" s="14"/>
      <c r="AF377" s="14"/>
      <c r="AG377" s="14"/>
    </row>
    <row r="378" spans="1:33">
      <c r="A378" s="2" t="s">
        <v>683</v>
      </c>
      <c r="B378" s="2" t="s">
        <v>1460</v>
      </c>
      <c r="C378" s="2" t="s">
        <v>3287</v>
      </c>
      <c r="D378">
        <v>10</v>
      </c>
      <c r="E378">
        <v>-84.069999694800003</v>
      </c>
      <c r="F378">
        <v>1144</v>
      </c>
      <c r="P378" s="4">
        <v>38.520000000000003</v>
      </c>
      <c r="Q378" s="4">
        <v>-78.44</v>
      </c>
      <c r="R378" s="4" t="s">
        <v>1608</v>
      </c>
      <c r="AC378" s="14"/>
      <c r="AD378" s="14"/>
      <c r="AE378" s="14"/>
      <c r="AF378" s="14"/>
      <c r="AG378" s="14"/>
    </row>
    <row r="379" spans="1:33">
      <c r="A379" s="2" t="s">
        <v>684</v>
      </c>
      <c r="B379" s="2" t="s">
        <v>1580</v>
      </c>
      <c r="C379" s="2" t="s">
        <v>3284</v>
      </c>
      <c r="D379">
        <v>80.620002746599994</v>
      </c>
      <c r="E379">
        <v>58.099998474099998</v>
      </c>
      <c r="F379">
        <v>20</v>
      </c>
      <c r="P379" s="4">
        <v>1.32</v>
      </c>
      <c r="Q379" s="4">
        <v>103.9</v>
      </c>
      <c r="R379" s="4" t="s">
        <v>1416</v>
      </c>
      <c r="AC379" s="14"/>
      <c r="AD379" s="14"/>
      <c r="AE379" s="14"/>
      <c r="AF379" s="14"/>
      <c r="AG379" s="14"/>
    </row>
    <row r="380" spans="1:33">
      <c r="A380" s="2" t="s">
        <v>685</v>
      </c>
      <c r="B380" s="2" t="s">
        <v>2635</v>
      </c>
      <c r="C380" s="2" t="s">
        <v>3283</v>
      </c>
      <c r="D380">
        <v>31.896999999999998</v>
      </c>
      <c r="E380">
        <v>117.173</v>
      </c>
      <c r="F380">
        <v>30</v>
      </c>
      <c r="P380" s="4">
        <v>60.13</v>
      </c>
      <c r="Q380" s="4">
        <v>-1.18</v>
      </c>
      <c r="R380" s="4" t="s">
        <v>1385</v>
      </c>
      <c r="AC380" s="14"/>
      <c r="AD380" s="14"/>
      <c r="AE380" s="14"/>
      <c r="AF380" s="14"/>
      <c r="AG380" s="14"/>
    </row>
    <row r="381" spans="1:33">
      <c r="A381" s="2" t="s">
        <v>686</v>
      </c>
      <c r="B381" s="2" t="s">
        <v>2399</v>
      </c>
      <c r="C381" s="2" t="s">
        <v>3278</v>
      </c>
      <c r="D381">
        <v>42.900001525900002</v>
      </c>
      <c r="E381">
        <v>-72.300003051800005</v>
      </c>
      <c r="F381">
        <v>340</v>
      </c>
      <c r="P381" s="4">
        <v>60.13</v>
      </c>
      <c r="Q381" s="4">
        <v>-1.18</v>
      </c>
      <c r="R381" s="4" t="s">
        <v>1385</v>
      </c>
      <c r="AC381" s="14"/>
      <c r="AD381" s="14"/>
      <c r="AE381" s="14"/>
      <c r="AF381" s="14"/>
      <c r="AG381" s="14"/>
    </row>
    <row r="382" spans="1:33">
      <c r="A382" s="2" t="s">
        <v>687</v>
      </c>
      <c r="B382" s="2" t="s">
        <v>1636</v>
      </c>
      <c r="C382" s="2" t="s">
        <v>3267</v>
      </c>
      <c r="D382">
        <v>44.733333587600001</v>
      </c>
      <c r="E382">
        <v>-63.200000762899997</v>
      </c>
      <c r="F382">
        <v>31</v>
      </c>
      <c r="P382" s="4">
        <v>60.13</v>
      </c>
      <c r="Q382" s="4">
        <v>-1.18</v>
      </c>
      <c r="R382" s="4" t="s">
        <v>1385</v>
      </c>
      <c r="AC382" s="14"/>
      <c r="AD382" s="14"/>
      <c r="AE382" s="14"/>
      <c r="AF382" s="14"/>
      <c r="AG382" s="14"/>
    </row>
    <row r="383" spans="1:33">
      <c r="A383" s="2" t="s">
        <v>688</v>
      </c>
      <c r="B383" s="2" t="s">
        <v>2636</v>
      </c>
      <c r="C383" s="2" t="s">
        <v>3269</v>
      </c>
      <c r="D383">
        <v>35.973098754900001</v>
      </c>
      <c r="E383">
        <v>-111.9841003418</v>
      </c>
      <c r="F383">
        <v>2267</v>
      </c>
      <c r="P383" s="4">
        <v>-49.3</v>
      </c>
      <c r="Q383" s="4">
        <v>-67.819999999999993</v>
      </c>
      <c r="R383" s="4" t="s">
        <v>11</v>
      </c>
      <c r="AC383" s="14"/>
      <c r="AD383" s="14"/>
      <c r="AE383" s="14"/>
      <c r="AF383" s="14"/>
      <c r="AG383" s="14"/>
    </row>
    <row r="384" spans="1:33">
      <c r="A384" s="2" t="s">
        <v>689</v>
      </c>
      <c r="B384" s="2" t="s">
        <v>2401</v>
      </c>
      <c r="C384" s="2" t="s">
        <v>2400</v>
      </c>
      <c r="D384">
        <v>48.25</v>
      </c>
      <c r="E384">
        <v>16.3666667938</v>
      </c>
      <c r="F384">
        <v>202</v>
      </c>
      <c r="P384" s="4">
        <v>7.18</v>
      </c>
      <c r="Q384" s="4">
        <v>100.6</v>
      </c>
      <c r="R384" s="4" t="s">
        <v>1683</v>
      </c>
      <c r="AC384" s="14"/>
      <c r="AD384" s="14"/>
      <c r="AE384" s="14"/>
      <c r="AF384" s="14"/>
      <c r="AG384" s="14"/>
    </row>
    <row r="385" spans="1:33">
      <c r="A385" s="2" t="s">
        <v>690</v>
      </c>
      <c r="B385" s="2" t="s">
        <v>1434</v>
      </c>
      <c r="C385" s="2" t="s">
        <v>3289</v>
      </c>
      <c r="D385">
        <v>19.579999923700001</v>
      </c>
      <c r="E385">
        <v>-155.07000732419999</v>
      </c>
      <c r="F385">
        <v>11</v>
      </c>
      <c r="P385" s="4">
        <v>47.67</v>
      </c>
      <c r="Q385" s="4">
        <v>-117.4</v>
      </c>
      <c r="R385" s="4" t="s">
        <v>1694</v>
      </c>
      <c r="AC385" s="14"/>
      <c r="AD385" s="14"/>
      <c r="AE385" s="14"/>
      <c r="AF385" s="14"/>
      <c r="AG385" s="14"/>
    </row>
    <row r="386" spans="1:33">
      <c r="A386" s="2" t="s">
        <v>691</v>
      </c>
      <c r="B386" s="2" t="s">
        <v>1617</v>
      </c>
      <c r="C386" s="2" t="s">
        <v>3293</v>
      </c>
      <c r="D386">
        <v>22.2095394135</v>
      </c>
      <c r="E386">
        <v>114.25788879389999</v>
      </c>
      <c r="F386">
        <v>60</v>
      </c>
      <c r="P386" s="4">
        <v>52.12</v>
      </c>
      <c r="Q386" s="4">
        <v>-106.7</v>
      </c>
      <c r="R386" s="4" t="s">
        <v>1419</v>
      </c>
      <c r="AC386" s="14"/>
      <c r="AD386" s="14"/>
      <c r="AE386" s="14"/>
      <c r="AF386" s="14"/>
      <c r="AG386" s="14"/>
    </row>
    <row r="387" spans="1:33">
      <c r="A387" s="2" t="s">
        <v>692</v>
      </c>
      <c r="B387" s="2" t="s">
        <v>1616</v>
      </c>
      <c r="C387" s="2" t="s">
        <v>2414</v>
      </c>
      <c r="D387">
        <v>22.3118972778</v>
      </c>
      <c r="E387">
        <v>114.17287445069999</v>
      </c>
      <c r="F387">
        <v>65</v>
      </c>
      <c r="P387" s="4">
        <v>52.12</v>
      </c>
      <c r="Q387" s="4">
        <v>-106.7</v>
      </c>
      <c r="R387" s="4" t="s">
        <v>1419</v>
      </c>
      <c r="AC387" s="14"/>
      <c r="AD387" s="14"/>
      <c r="AE387" s="14"/>
      <c r="AF387" s="14"/>
      <c r="AG387" s="14"/>
    </row>
    <row r="388" spans="1:33">
      <c r="A388" s="2" t="s">
        <v>693</v>
      </c>
      <c r="B388" s="2" t="s">
        <v>1685</v>
      </c>
      <c r="C388" s="2" t="s">
        <v>4485</v>
      </c>
      <c r="D388">
        <v>50.177199999999999</v>
      </c>
      <c r="E388">
        <v>15.8386</v>
      </c>
      <c r="F388">
        <v>285</v>
      </c>
      <c r="P388" s="4">
        <v>54</v>
      </c>
      <c r="Q388" s="4">
        <v>124</v>
      </c>
      <c r="R388" s="4" t="s">
        <v>1555</v>
      </c>
      <c r="AC388" s="14"/>
      <c r="AD388" s="14"/>
      <c r="AE388" s="14"/>
      <c r="AF388" s="14"/>
      <c r="AG388" s="14"/>
    </row>
    <row r="389" spans="1:33">
      <c r="A389" s="2" t="s">
        <v>694</v>
      </c>
      <c r="B389" s="2" t="s">
        <v>2637</v>
      </c>
      <c r="C389" s="2" t="s">
        <v>3272</v>
      </c>
      <c r="D389">
        <v>32.779399871800003</v>
      </c>
      <c r="E389">
        <v>78.964202880900004</v>
      </c>
      <c r="F389">
        <v>4517</v>
      </c>
      <c r="P389" s="4">
        <v>-14.25</v>
      </c>
      <c r="Q389" s="4">
        <v>-170.6</v>
      </c>
      <c r="R389" s="4" t="s">
        <v>289</v>
      </c>
      <c r="AC389" s="14"/>
      <c r="AD389" s="14"/>
      <c r="AE389" s="14"/>
      <c r="AF389" s="14"/>
      <c r="AG389" s="14"/>
    </row>
    <row r="390" spans="1:33">
      <c r="A390" s="2" t="s">
        <v>695</v>
      </c>
      <c r="B390" s="2" t="s">
        <v>2638</v>
      </c>
      <c r="C390" s="2" t="s">
        <v>3265</v>
      </c>
      <c r="D390">
        <v>65</v>
      </c>
      <c r="E390">
        <v>24.683332443200001</v>
      </c>
      <c r="F390">
        <v>4</v>
      </c>
      <c r="P390" s="4">
        <v>-68.13</v>
      </c>
      <c r="Q390" s="4">
        <v>-67.099999999999994</v>
      </c>
      <c r="R390" s="4" t="s">
        <v>1618</v>
      </c>
      <c r="AC390" s="14"/>
      <c r="AD390" s="14"/>
      <c r="AE390" s="14"/>
      <c r="AF390" s="14"/>
      <c r="AG390" s="14"/>
    </row>
    <row r="391" spans="1:33">
      <c r="A391" s="2" t="s">
        <v>696</v>
      </c>
      <c r="B391" s="2" t="s">
        <v>1396</v>
      </c>
      <c r="C391" s="2" t="s">
        <v>3294</v>
      </c>
      <c r="D391">
        <v>32.810001373299997</v>
      </c>
      <c r="E391">
        <v>-115.4400024414</v>
      </c>
      <c r="F391">
        <v>-18</v>
      </c>
      <c r="P391" s="4">
        <v>-15.93</v>
      </c>
      <c r="Q391" s="4">
        <v>-5.65</v>
      </c>
      <c r="R391" s="4" t="s">
        <v>1420</v>
      </c>
      <c r="AC391" s="14"/>
      <c r="AD391" s="14"/>
      <c r="AE391" s="14"/>
      <c r="AF391" s="14"/>
      <c r="AG391" s="14"/>
    </row>
    <row r="392" spans="1:33">
      <c r="A392" s="2" t="s">
        <v>697</v>
      </c>
      <c r="B392" s="2" t="s">
        <v>2397</v>
      </c>
      <c r="C392" s="2" t="s">
        <v>2396</v>
      </c>
      <c r="D392">
        <v>34.716667175300003</v>
      </c>
      <c r="E392">
        <v>137.7166595459</v>
      </c>
      <c r="F392">
        <v>29</v>
      </c>
      <c r="P392" s="4">
        <v>42.82</v>
      </c>
      <c r="Q392" s="4">
        <v>23.38</v>
      </c>
      <c r="R392" s="4" t="s">
        <v>1593</v>
      </c>
      <c r="AC392" s="14"/>
      <c r="AD392" s="14"/>
      <c r="AE392" s="14"/>
      <c r="AF392" s="14"/>
      <c r="AG392" s="14"/>
    </row>
    <row r="393" spans="1:33">
      <c r="A393" s="2" t="s">
        <v>698</v>
      </c>
      <c r="B393" s="2" t="s">
        <v>2639</v>
      </c>
      <c r="C393" s="2" t="s">
        <v>1950</v>
      </c>
      <c r="D393">
        <v>54.330001831099999</v>
      </c>
      <c r="E393">
        <v>-0.80000001190000003</v>
      </c>
      <c r="F393">
        <v>267</v>
      </c>
      <c r="P393" s="4">
        <v>59.97</v>
      </c>
      <c r="Q393" s="4">
        <v>30.3</v>
      </c>
      <c r="R393" s="4" t="s">
        <v>1390</v>
      </c>
      <c r="AC393" s="14"/>
      <c r="AD393" s="14"/>
      <c r="AE393" s="14"/>
      <c r="AF393" s="14"/>
      <c r="AG393" s="14"/>
    </row>
    <row r="394" spans="1:33">
      <c r="A394" s="2" t="s">
        <v>699</v>
      </c>
      <c r="B394" s="2" t="s">
        <v>2640</v>
      </c>
      <c r="C394" s="2" t="s">
        <v>3271</v>
      </c>
      <c r="D394">
        <v>43.612290000000002</v>
      </c>
      <c r="E394">
        <v>-79.388542999999999</v>
      </c>
      <c r="F394">
        <v>75</v>
      </c>
      <c r="P394" s="4">
        <v>44.65</v>
      </c>
      <c r="Q394" s="4">
        <v>11.62</v>
      </c>
      <c r="R394" s="4" t="s">
        <v>1422</v>
      </c>
      <c r="AC394" s="14"/>
      <c r="AD394" s="14"/>
      <c r="AE394" s="14"/>
      <c r="AF394" s="14"/>
      <c r="AG394" s="14"/>
    </row>
    <row r="395" spans="1:33">
      <c r="A395" s="2" t="s">
        <v>700</v>
      </c>
      <c r="B395" s="2" t="s">
        <v>1592</v>
      </c>
      <c r="C395" s="2" t="s">
        <v>3270</v>
      </c>
      <c r="D395">
        <v>36.319999694800003</v>
      </c>
      <c r="E395">
        <v>-119.62999725340001</v>
      </c>
      <c r="F395">
        <v>73</v>
      </c>
      <c r="P395" s="4">
        <v>50.25</v>
      </c>
      <c r="Q395" s="4">
        <v>80.180000000000007</v>
      </c>
      <c r="R395" s="4" t="s">
        <v>1598</v>
      </c>
      <c r="AC395" s="14"/>
      <c r="AD395" s="14"/>
      <c r="AE395" s="14"/>
      <c r="AF395" s="14"/>
      <c r="AG395" s="14"/>
    </row>
    <row r="396" spans="1:33">
      <c r="A396" s="2" t="s">
        <v>701</v>
      </c>
      <c r="B396" s="2" t="s">
        <v>2641</v>
      </c>
      <c r="C396" s="2" t="s">
        <v>3291</v>
      </c>
      <c r="D396">
        <v>56.919998168900001</v>
      </c>
      <c r="E396">
        <v>18.149999618500001</v>
      </c>
      <c r="F396">
        <v>58</v>
      </c>
      <c r="P396" s="4">
        <v>-29.67</v>
      </c>
      <c r="Q396" s="4">
        <v>17.899999999999999</v>
      </c>
      <c r="R396" s="4" t="s">
        <v>1612</v>
      </c>
      <c r="AC396" s="14"/>
      <c r="AD396" s="14"/>
      <c r="AE396" s="14"/>
      <c r="AF396" s="14"/>
      <c r="AG396" s="14"/>
    </row>
    <row r="397" spans="1:33">
      <c r="A397" s="2" t="s">
        <v>702</v>
      </c>
      <c r="B397" s="2" t="s">
        <v>2642</v>
      </c>
      <c r="C397" s="2" t="s">
        <v>3299</v>
      </c>
      <c r="D397">
        <v>45.203963000000002</v>
      </c>
      <c r="E397">
        <v>-68.740041000000005</v>
      </c>
      <c r="F397">
        <v>68</v>
      </c>
      <c r="P397" s="4">
        <v>40.46</v>
      </c>
      <c r="Q397" s="4">
        <v>-106.7</v>
      </c>
      <c r="R397" s="4" t="s">
        <v>1376</v>
      </c>
      <c r="AC397" s="14"/>
      <c r="AD397" s="14"/>
      <c r="AE397" s="14"/>
      <c r="AF397" s="14"/>
      <c r="AG397" s="14"/>
    </row>
    <row r="398" spans="1:33">
      <c r="A398" s="2" t="s">
        <v>703</v>
      </c>
      <c r="B398" s="2" t="s">
        <v>2643</v>
      </c>
      <c r="C398" s="2" t="s">
        <v>3300</v>
      </c>
      <c r="D398">
        <v>44.180889999999998</v>
      </c>
      <c r="E398">
        <v>-85.738979999999998</v>
      </c>
      <c r="F398">
        <v>297</v>
      </c>
      <c r="P398" s="4">
        <v>-89.99</v>
      </c>
      <c r="Q398" s="4">
        <v>-24.8</v>
      </c>
      <c r="R398" s="4" t="s">
        <v>293</v>
      </c>
      <c r="AC398" s="14"/>
      <c r="AD398" s="14"/>
      <c r="AE398" s="14"/>
      <c r="AF398" s="14"/>
      <c r="AG398" s="14"/>
    </row>
    <row r="399" spans="1:33">
      <c r="A399" s="2" t="s">
        <v>704</v>
      </c>
      <c r="B399" s="2" t="s">
        <v>85</v>
      </c>
      <c r="C399" s="2" t="s">
        <v>83</v>
      </c>
      <c r="D399">
        <v>47.801498413099999</v>
      </c>
      <c r="E399">
        <v>11.009619712799999</v>
      </c>
      <c r="F399">
        <v>985</v>
      </c>
      <c r="P399" s="4">
        <v>-90</v>
      </c>
      <c r="Q399" s="4">
        <v>-24.8</v>
      </c>
      <c r="R399" s="4" t="s">
        <v>293</v>
      </c>
      <c r="AC399" s="14"/>
      <c r="AD399" s="14"/>
      <c r="AE399" s="14"/>
      <c r="AF399" s="14"/>
      <c r="AG399" s="14"/>
    </row>
    <row r="400" spans="1:33">
      <c r="A400" s="2" t="s">
        <v>705</v>
      </c>
      <c r="B400" s="2" t="s">
        <v>2644</v>
      </c>
      <c r="C400" s="2" t="s">
        <v>1960</v>
      </c>
      <c r="D400">
        <v>51.566665649400001</v>
      </c>
      <c r="E400">
        <v>-1.3166667222999999</v>
      </c>
      <c r="F400">
        <v>137</v>
      </c>
      <c r="P400" s="4">
        <v>-90</v>
      </c>
      <c r="Q400" s="4">
        <v>-24.8</v>
      </c>
      <c r="R400" s="4" t="s">
        <v>293</v>
      </c>
      <c r="AC400" s="14"/>
      <c r="AD400" s="14"/>
      <c r="AE400" s="14"/>
      <c r="AF400" s="14"/>
      <c r="AG400" s="14"/>
    </row>
    <row r="401" spans="1:33">
      <c r="A401" s="2" t="s">
        <v>706</v>
      </c>
      <c r="B401" s="2" t="s">
        <v>1484</v>
      </c>
      <c r="C401" s="2" t="s">
        <v>3296</v>
      </c>
      <c r="D401">
        <v>77</v>
      </c>
      <c r="E401">
        <v>15.550000190700001</v>
      </c>
      <c r="F401">
        <v>11</v>
      </c>
      <c r="P401" s="4">
        <v>-90</v>
      </c>
      <c r="Q401" s="4">
        <v>-24.8</v>
      </c>
      <c r="R401" s="4" t="s">
        <v>293</v>
      </c>
      <c r="AC401" s="14"/>
      <c r="AD401" s="14"/>
      <c r="AE401" s="14"/>
      <c r="AF401" s="14"/>
      <c r="AG401" s="14"/>
    </row>
    <row r="402" spans="1:33">
      <c r="A402" s="2" t="s">
        <v>707</v>
      </c>
      <c r="B402" s="2" t="s">
        <v>2645</v>
      </c>
      <c r="C402" s="2" t="s">
        <v>3277</v>
      </c>
      <c r="D402">
        <v>60.210018157999997</v>
      </c>
      <c r="E402">
        <v>10.7511901855</v>
      </c>
      <c r="F402">
        <v>596</v>
      </c>
      <c r="P402" s="4">
        <v>36.49</v>
      </c>
      <c r="Q402" s="4">
        <v>-118.8</v>
      </c>
      <c r="R402" s="4" t="s">
        <v>1722</v>
      </c>
      <c r="AC402" s="14"/>
      <c r="AD402" s="14"/>
      <c r="AE402" s="14"/>
      <c r="AF402" s="14"/>
      <c r="AG402" s="14"/>
    </row>
    <row r="403" spans="1:33">
      <c r="A403" s="2" t="s">
        <v>708</v>
      </c>
      <c r="B403" s="2" t="s">
        <v>1561</v>
      </c>
      <c r="C403" s="2" t="s">
        <v>3298</v>
      </c>
      <c r="D403">
        <v>29.719999313399999</v>
      </c>
      <c r="E403">
        <v>-95.400001525899995</v>
      </c>
      <c r="F403">
        <v>19</v>
      </c>
      <c r="P403" s="4">
        <v>34.08</v>
      </c>
      <c r="Q403" s="4">
        <v>74.83</v>
      </c>
      <c r="R403" s="4" t="s">
        <v>1664</v>
      </c>
      <c r="AC403" s="14"/>
      <c r="AD403" s="14"/>
      <c r="AE403" s="14"/>
      <c r="AF403" s="14"/>
      <c r="AG403" s="14"/>
    </row>
    <row r="404" spans="1:33">
      <c r="A404" s="2" t="s">
        <v>709</v>
      </c>
      <c r="B404" s="2" t="s">
        <v>2646</v>
      </c>
      <c r="C404" s="2" t="s">
        <v>3288</v>
      </c>
      <c r="D404">
        <v>63.1666679382</v>
      </c>
      <c r="E404">
        <v>30.7166671753</v>
      </c>
      <c r="F404">
        <v>173</v>
      </c>
      <c r="P404" s="4">
        <v>45</v>
      </c>
      <c r="Q404" s="4">
        <v>110</v>
      </c>
      <c r="R404" s="4" t="s">
        <v>1513</v>
      </c>
      <c r="AC404" s="14"/>
      <c r="AD404" s="14"/>
      <c r="AE404" s="14"/>
      <c r="AF404" s="14"/>
      <c r="AG404" s="14"/>
    </row>
    <row r="405" spans="1:33">
      <c r="A405" s="2" t="s">
        <v>710</v>
      </c>
      <c r="B405" s="2" t="s">
        <v>2647</v>
      </c>
      <c r="C405" s="2" t="s">
        <v>3304</v>
      </c>
      <c r="D405">
        <v>56.097630000000002</v>
      </c>
      <c r="E405">
        <v>13.41897</v>
      </c>
      <c r="F405">
        <v>115</v>
      </c>
      <c r="P405" s="4">
        <v>66.989999999999995</v>
      </c>
      <c r="Q405" s="4">
        <v>-50.95</v>
      </c>
      <c r="R405" s="4" t="s">
        <v>1432</v>
      </c>
      <c r="AC405" s="14"/>
      <c r="AD405" s="14"/>
      <c r="AE405" s="14"/>
      <c r="AF405" s="14"/>
      <c r="AG405" s="14"/>
    </row>
    <row r="406" spans="1:33">
      <c r="A406" s="2" t="s">
        <v>711</v>
      </c>
      <c r="B406" s="2" t="s">
        <v>1439</v>
      </c>
      <c r="C406" s="2" t="s">
        <v>2402</v>
      </c>
      <c r="D406">
        <v>-12.149999618500001</v>
      </c>
      <c r="E406">
        <v>-75.566665649399994</v>
      </c>
      <c r="F406">
        <v>4575</v>
      </c>
      <c r="P406" s="4">
        <v>8.1</v>
      </c>
      <c r="Q406" s="4">
        <v>-80.42</v>
      </c>
      <c r="R406" s="4" t="s">
        <v>1471</v>
      </c>
      <c r="AC406" s="14"/>
      <c r="AD406" s="14"/>
      <c r="AE406" s="14"/>
      <c r="AF406" s="14"/>
      <c r="AG406" s="14"/>
    </row>
    <row r="407" spans="1:33">
      <c r="A407" s="2" t="s">
        <v>712</v>
      </c>
      <c r="B407" s="2" t="s">
        <v>2207</v>
      </c>
      <c r="C407" s="2" t="s">
        <v>2208</v>
      </c>
      <c r="D407">
        <v>46.950000762899997</v>
      </c>
      <c r="E407">
        <v>16.649999618500001</v>
      </c>
      <c r="F407">
        <v>248</v>
      </c>
      <c r="P407" s="4">
        <v>33.47</v>
      </c>
      <c r="Q407" s="4">
        <v>-88.78</v>
      </c>
      <c r="R407" s="4" t="s">
        <v>1465</v>
      </c>
      <c r="AC407" s="14"/>
      <c r="AD407" s="14"/>
      <c r="AE407" s="14"/>
      <c r="AF407" s="14"/>
      <c r="AG407" s="14"/>
    </row>
    <row r="408" spans="1:33">
      <c r="A408" s="2" t="s">
        <v>713</v>
      </c>
      <c r="B408" s="2" t="s">
        <v>113</v>
      </c>
      <c r="C408" s="2" t="s">
        <v>112</v>
      </c>
      <c r="D408">
        <v>27.4166660309</v>
      </c>
      <c r="E408">
        <v>33.75</v>
      </c>
      <c r="F408">
        <v>7</v>
      </c>
      <c r="P408" s="4">
        <v>-51.700000762899897</v>
      </c>
      <c r="Q408" s="4">
        <v>-57.8699989318999</v>
      </c>
      <c r="R408" s="4" t="s">
        <v>1455</v>
      </c>
      <c r="AC408" s="14"/>
      <c r="AD408" s="14"/>
      <c r="AE408" s="14"/>
      <c r="AF408" s="14"/>
      <c r="AG408" s="14"/>
    </row>
    <row r="409" spans="1:33">
      <c r="A409" s="2" t="s">
        <v>714</v>
      </c>
      <c r="B409" s="2" t="s">
        <v>1529</v>
      </c>
      <c r="C409" s="2" t="s">
        <v>3303</v>
      </c>
      <c r="D409">
        <v>35.279998779300001</v>
      </c>
      <c r="E409">
        <v>-86.580001831100006</v>
      </c>
      <c r="F409">
        <v>196</v>
      </c>
      <c r="P409" s="4">
        <v>72.58</v>
      </c>
      <c r="Q409" s="4">
        <v>-38.479999999999997</v>
      </c>
      <c r="R409" s="4" t="s">
        <v>105</v>
      </c>
      <c r="AC409" s="14"/>
      <c r="AD409" s="14"/>
      <c r="AE409" s="14"/>
      <c r="AF409" s="14"/>
      <c r="AG409" s="14"/>
    </row>
    <row r="410" spans="1:33">
      <c r="A410" s="2" t="s">
        <v>715</v>
      </c>
      <c r="B410" s="2" t="s">
        <v>1532</v>
      </c>
      <c r="C410" s="2" t="s">
        <v>3350</v>
      </c>
      <c r="D410">
        <v>19.420000076299999</v>
      </c>
      <c r="E410">
        <v>-155.28999328610001</v>
      </c>
      <c r="F410">
        <v>1243</v>
      </c>
      <c r="P410" s="4">
        <v>-18.13</v>
      </c>
      <c r="Q410" s="4">
        <v>178.3</v>
      </c>
      <c r="R410" s="4" t="s">
        <v>1458</v>
      </c>
      <c r="AC410" s="14"/>
      <c r="AD410" s="14"/>
      <c r="AE410" s="14"/>
      <c r="AF410" s="14"/>
      <c r="AG410" s="14"/>
    </row>
    <row r="411" spans="1:33">
      <c r="A411" s="2" t="s">
        <v>716</v>
      </c>
      <c r="B411" s="2" t="s">
        <v>2648</v>
      </c>
      <c r="C411" s="2" t="s">
        <v>3302</v>
      </c>
      <c r="D411">
        <v>43.973044000000002</v>
      </c>
      <c r="E411">
        <v>-74.223316999999994</v>
      </c>
      <c r="F411">
        <v>497</v>
      </c>
      <c r="P411" s="4">
        <v>38.979999999999997</v>
      </c>
      <c r="Q411" s="4">
        <v>-77.48</v>
      </c>
      <c r="R411" s="4" t="s">
        <v>1719</v>
      </c>
      <c r="AC411" s="14"/>
      <c r="AD411" s="14"/>
      <c r="AE411" s="14"/>
      <c r="AF411" s="14"/>
      <c r="AG411" s="14"/>
    </row>
    <row r="412" spans="1:33">
      <c r="A412" s="2" t="s">
        <v>717</v>
      </c>
      <c r="B412" s="2" t="s">
        <v>2649</v>
      </c>
      <c r="C412" s="2" t="s">
        <v>3347</v>
      </c>
      <c r="D412">
        <v>53.200000762899997</v>
      </c>
      <c r="E412">
        <v>107.33000183110001</v>
      </c>
      <c r="F412">
        <v>487</v>
      </c>
      <c r="P412" s="4">
        <v>56.8</v>
      </c>
      <c r="Q412" s="4">
        <v>60.63</v>
      </c>
      <c r="R412" s="4" t="s">
        <v>1362</v>
      </c>
      <c r="AC412" s="14"/>
      <c r="AD412" s="14"/>
      <c r="AE412" s="14"/>
      <c r="AF412" s="14"/>
      <c r="AG412" s="14"/>
    </row>
    <row r="413" spans="1:33">
      <c r="A413" s="2" t="s">
        <v>718</v>
      </c>
      <c r="B413" s="2" t="s">
        <v>2650</v>
      </c>
      <c r="C413" s="2" t="s">
        <v>3308</v>
      </c>
      <c r="D413">
        <v>34.340499877900001</v>
      </c>
      <c r="E413">
        <v>-111.68319702150001</v>
      </c>
      <c r="F413">
        <v>1297</v>
      </c>
      <c r="P413" s="4">
        <v>-69</v>
      </c>
      <c r="Q413" s="4">
        <v>39.58</v>
      </c>
      <c r="R413" s="4" t="s">
        <v>184</v>
      </c>
      <c r="AC413" s="14"/>
      <c r="AD413" s="14"/>
      <c r="AE413" s="14"/>
      <c r="AF413" s="14"/>
      <c r="AG413" s="14"/>
    </row>
    <row r="414" spans="1:33">
      <c r="A414" s="2" t="s">
        <v>719</v>
      </c>
      <c r="B414" s="2" t="s">
        <v>2209</v>
      </c>
      <c r="C414" s="2" t="s">
        <v>3694</v>
      </c>
      <c r="D414">
        <v>63.400001525900002</v>
      </c>
      <c r="E414">
        <v>-20.2833328247</v>
      </c>
      <c r="F414">
        <v>118</v>
      </c>
      <c r="P414" s="4">
        <v>58.52</v>
      </c>
      <c r="Q414" s="4">
        <v>24.92</v>
      </c>
      <c r="R414" s="4" t="s">
        <v>1668</v>
      </c>
      <c r="AC414" s="14"/>
      <c r="AD414" s="14"/>
      <c r="AE414" s="14"/>
      <c r="AF414" s="14"/>
      <c r="AG414" s="14"/>
    </row>
    <row r="415" spans="1:33">
      <c r="A415" s="2" t="s">
        <v>720</v>
      </c>
      <c r="B415" s="2" t="s">
        <v>2651</v>
      </c>
      <c r="C415" s="2" t="s">
        <v>3306</v>
      </c>
      <c r="D415">
        <v>33.5</v>
      </c>
      <c r="E415">
        <v>-5.1666665076999996</v>
      </c>
      <c r="F415">
        <v>1665</v>
      </c>
      <c r="P415" s="4">
        <v>30.43</v>
      </c>
      <c r="Q415" s="4">
        <v>-84.33</v>
      </c>
      <c r="R415" s="4" t="s">
        <v>1391</v>
      </c>
      <c r="AC415" s="14"/>
      <c r="AD415" s="14"/>
      <c r="AE415" s="14"/>
      <c r="AF415" s="14"/>
      <c r="AG415" s="14"/>
    </row>
    <row r="416" spans="1:33">
      <c r="A416" s="2" t="s">
        <v>721</v>
      </c>
      <c r="B416" s="2" t="s">
        <v>1493</v>
      </c>
      <c r="C416" s="2" t="s">
        <v>3307</v>
      </c>
      <c r="D416">
        <v>67.470001220699999</v>
      </c>
      <c r="E416">
        <v>86.569999694800003</v>
      </c>
      <c r="F416">
        <v>20</v>
      </c>
      <c r="P416" s="4">
        <v>22.78</v>
      </c>
      <c r="Q416" s="4">
        <v>5.52</v>
      </c>
      <c r="R416" s="4" t="s">
        <v>1687</v>
      </c>
      <c r="AC416" s="14"/>
      <c r="AD416" s="14"/>
      <c r="AE416" s="14"/>
      <c r="AF416" s="14"/>
      <c r="AG416" s="14"/>
    </row>
    <row r="417" spans="1:33">
      <c r="A417" s="2" t="s">
        <v>722</v>
      </c>
      <c r="B417" s="2" t="s">
        <v>2652</v>
      </c>
      <c r="C417" s="2" t="s">
        <v>3310</v>
      </c>
      <c r="D417">
        <v>36.0778007507</v>
      </c>
      <c r="E417">
        <v>-112.1287994385</v>
      </c>
      <c r="F417">
        <v>1166</v>
      </c>
      <c r="P417" s="4">
        <v>1.4</v>
      </c>
      <c r="Q417" s="4">
        <v>172.9</v>
      </c>
      <c r="R417" s="4" t="s">
        <v>1386</v>
      </c>
      <c r="AC417" s="14"/>
      <c r="AD417" s="14"/>
      <c r="AE417" s="14"/>
      <c r="AF417" s="14"/>
      <c r="AG417" s="14"/>
    </row>
    <row r="418" spans="1:33">
      <c r="A418" s="2" t="s">
        <v>723</v>
      </c>
      <c r="B418" s="2" t="s">
        <v>2653</v>
      </c>
      <c r="C418" s="2" t="s">
        <v>1735</v>
      </c>
      <c r="D418">
        <v>47.766666412399999</v>
      </c>
      <c r="E418">
        <v>16.766666412399999</v>
      </c>
      <c r="F418">
        <v>117</v>
      </c>
      <c r="P418" s="4">
        <v>41.68</v>
      </c>
      <c r="Q418" s="4">
        <v>44.95</v>
      </c>
      <c r="R418" s="4" t="s">
        <v>1512</v>
      </c>
      <c r="AC418" s="14"/>
      <c r="AD418" s="14"/>
      <c r="AE418" s="14"/>
      <c r="AF418" s="14"/>
      <c r="AG418" s="14"/>
    </row>
    <row r="419" spans="1:33">
      <c r="A419" s="2" t="s">
        <v>724</v>
      </c>
      <c r="B419" s="2" t="s">
        <v>2654</v>
      </c>
      <c r="C419" s="2" t="s">
        <v>3309</v>
      </c>
      <c r="D419">
        <v>8.5299997330000004</v>
      </c>
      <c r="E419">
        <v>4.5669999123</v>
      </c>
      <c r="F419">
        <v>350</v>
      </c>
      <c r="P419" s="4">
        <v>-54.82</v>
      </c>
      <c r="Q419" s="4">
        <v>-68.319999999999993</v>
      </c>
      <c r="R419" s="4" t="s">
        <v>1514</v>
      </c>
      <c r="AC419" s="14"/>
      <c r="AD419" s="14"/>
      <c r="AE419" s="14"/>
      <c r="AF419" s="14"/>
      <c r="AG419" s="14"/>
    </row>
    <row r="420" spans="1:33">
      <c r="A420" s="2" t="s">
        <v>725</v>
      </c>
      <c r="B420" s="2" t="s">
        <v>2655</v>
      </c>
      <c r="C420" s="2" t="s">
        <v>3312</v>
      </c>
      <c r="D420">
        <v>68.317817000000005</v>
      </c>
      <c r="E420">
        <v>-133.534232</v>
      </c>
      <c r="F420">
        <v>107</v>
      </c>
      <c r="P420" s="4">
        <v>35.44</v>
      </c>
      <c r="Q420" s="4">
        <v>51.23</v>
      </c>
      <c r="R420" s="4" t="s">
        <v>1442</v>
      </c>
      <c r="AC420" s="14"/>
      <c r="AD420" s="14"/>
      <c r="AE420" s="14"/>
      <c r="AF420" s="14"/>
      <c r="AG420" s="14"/>
    </row>
    <row r="421" spans="1:33">
      <c r="A421" s="2" t="s">
        <v>726</v>
      </c>
      <c r="B421" s="2" t="s">
        <v>164</v>
      </c>
      <c r="C421" s="2" t="s">
        <v>162</v>
      </c>
      <c r="D421">
        <v>45.803001403800003</v>
      </c>
      <c r="E421">
        <v>8.6269998549999993</v>
      </c>
      <c r="F421">
        <v>209</v>
      </c>
      <c r="P421" s="4">
        <v>41.05</v>
      </c>
      <c r="Q421" s="4">
        <v>-124.2</v>
      </c>
      <c r="R421" s="4" t="s">
        <v>297</v>
      </c>
      <c r="AC421" s="14"/>
      <c r="AD421" s="14"/>
      <c r="AE421" s="14"/>
      <c r="AF421" s="14"/>
      <c r="AG421" s="14"/>
    </row>
    <row r="422" spans="1:33">
      <c r="A422" s="2" t="s">
        <v>727</v>
      </c>
      <c r="B422" s="2" t="s">
        <v>1660</v>
      </c>
      <c r="C422" s="2" t="s">
        <v>3314</v>
      </c>
      <c r="D422">
        <v>63.75</v>
      </c>
      <c r="E422">
        <v>-68.550003051800005</v>
      </c>
      <c r="F422">
        <v>20</v>
      </c>
      <c r="P422" s="4">
        <v>40.630000000000003</v>
      </c>
      <c r="Q422" s="4">
        <v>22.96</v>
      </c>
      <c r="R422" s="4" t="s">
        <v>1429</v>
      </c>
      <c r="AC422" s="14"/>
      <c r="AD422" s="14"/>
      <c r="AE422" s="14"/>
      <c r="AF422" s="14"/>
      <c r="AG422" s="14"/>
    </row>
    <row r="423" spans="1:33">
      <c r="A423" s="2" t="s">
        <v>728</v>
      </c>
      <c r="B423" s="2" t="s">
        <v>2211</v>
      </c>
      <c r="C423" s="2" t="s">
        <v>2087</v>
      </c>
      <c r="D423">
        <v>45.561212238300001</v>
      </c>
      <c r="E423">
        <v>14.8580433593</v>
      </c>
      <c r="F423">
        <v>540</v>
      </c>
      <c r="P423" s="4">
        <v>46.9</v>
      </c>
      <c r="Q423" s="4">
        <v>-103.4</v>
      </c>
      <c r="R423" s="4" t="s">
        <v>1637</v>
      </c>
      <c r="AC423" s="14"/>
      <c r="AD423" s="14"/>
      <c r="AE423" s="14"/>
      <c r="AF423" s="14"/>
      <c r="AG423" s="14"/>
    </row>
    <row r="424" spans="1:33">
      <c r="A424" s="2" t="s">
        <v>729</v>
      </c>
      <c r="B424" s="2" t="s">
        <v>1494</v>
      </c>
      <c r="C424" s="2" t="s">
        <v>3316</v>
      </c>
      <c r="D424">
        <v>-25.909999847400002</v>
      </c>
      <c r="E424">
        <v>28.2166671753</v>
      </c>
      <c r="F424">
        <v>1524</v>
      </c>
      <c r="P424" s="4">
        <v>76.52</v>
      </c>
      <c r="Q424" s="4">
        <v>-68.77</v>
      </c>
      <c r="R424" s="4" t="s">
        <v>1469</v>
      </c>
      <c r="AC424" s="14"/>
      <c r="AD424" s="14"/>
      <c r="AE424" s="14"/>
      <c r="AF424" s="14"/>
      <c r="AG424" s="14"/>
    </row>
    <row r="425" spans="1:33">
      <c r="A425" s="2" t="s">
        <v>730</v>
      </c>
      <c r="B425" s="2" t="s">
        <v>2656</v>
      </c>
      <c r="C425" s="2" t="s">
        <v>3315</v>
      </c>
      <c r="D425">
        <v>64.083335876500001</v>
      </c>
      <c r="E425">
        <v>-21.016666412399999</v>
      </c>
      <c r="F425">
        <v>65</v>
      </c>
      <c r="P425" s="4">
        <v>47.29</v>
      </c>
      <c r="Q425" s="4">
        <v>8.56</v>
      </c>
      <c r="R425" s="4" t="s">
        <v>1560</v>
      </c>
      <c r="AC425" s="14"/>
      <c r="AD425" s="14"/>
      <c r="AE425" s="14"/>
      <c r="AF425" s="14"/>
      <c r="AG425" s="14"/>
    </row>
    <row r="426" spans="1:33">
      <c r="A426" s="2" t="s">
        <v>731</v>
      </c>
      <c r="B426" s="2" t="s">
        <v>1582</v>
      </c>
      <c r="C426" s="2" t="s">
        <v>3317</v>
      </c>
      <c r="D426">
        <v>52.259998321499999</v>
      </c>
      <c r="E426">
        <v>104.3499984741</v>
      </c>
      <c r="F426">
        <v>467</v>
      </c>
      <c r="P426" s="4">
        <v>71.59</v>
      </c>
      <c r="Q426" s="4">
        <v>128.9</v>
      </c>
      <c r="R426" s="4" t="s">
        <v>249</v>
      </c>
      <c r="AC426" s="14"/>
      <c r="AD426" s="14"/>
      <c r="AE426" s="14"/>
      <c r="AF426" s="14"/>
      <c r="AG426" s="14"/>
    </row>
    <row r="427" spans="1:33">
      <c r="A427" s="2" t="s">
        <v>732</v>
      </c>
      <c r="B427" s="2" t="s">
        <v>2657</v>
      </c>
      <c r="C427" s="2" t="s">
        <v>3311</v>
      </c>
      <c r="D427">
        <v>27.849215000000001</v>
      </c>
      <c r="E427">
        <v>-80.455595000000002</v>
      </c>
      <c r="F427">
        <v>2</v>
      </c>
      <c r="P427" s="4">
        <v>36.049999999999997</v>
      </c>
      <c r="Q427" s="4">
        <v>140.1</v>
      </c>
      <c r="R427" s="4" t="s">
        <v>187</v>
      </c>
      <c r="AC427" s="14"/>
      <c r="AD427" s="14"/>
      <c r="AE427" s="14"/>
      <c r="AF427" s="14"/>
      <c r="AG427" s="14"/>
    </row>
    <row r="428" spans="1:33">
      <c r="A428" s="2" t="s">
        <v>733</v>
      </c>
      <c r="B428" s="2" t="s">
        <v>1517</v>
      </c>
      <c r="C428" s="2" t="s">
        <v>2212</v>
      </c>
      <c r="D428">
        <v>42.616664886499997</v>
      </c>
      <c r="E428">
        <v>76.983329772900007</v>
      </c>
      <c r="F428">
        <v>1640</v>
      </c>
      <c r="P428" s="4">
        <v>34.380000000000003</v>
      </c>
      <c r="Q428" s="4">
        <v>-117.7</v>
      </c>
      <c r="R428" s="4" t="s">
        <v>1723</v>
      </c>
      <c r="AC428" s="14"/>
      <c r="AD428" s="14"/>
      <c r="AE428" s="14"/>
      <c r="AF428" s="14"/>
      <c r="AG428" s="14"/>
    </row>
    <row r="429" spans="1:33">
      <c r="A429" s="2" t="s">
        <v>734</v>
      </c>
      <c r="B429" s="2" t="s">
        <v>2658</v>
      </c>
      <c r="C429" s="2" t="s">
        <v>3318</v>
      </c>
      <c r="D429">
        <v>42.400001525900002</v>
      </c>
      <c r="E429">
        <v>-76.716667175300003</v>
      </c>
      <c r="F429">
        <v>503</v>
      </c>
      <c r="P429" s="4">
        <v>34.380000000000003</v>
      </c>
      <c r="Q429" s="4">
        <v>-117.7</v>
      </c>
      <c r="R429" s="4" t="s">
        <v>1723</v>
      </c>
      <c r="AC429" s="14"/>
      <c r="AD429" s="14"/>
      <c r="AE429" s="14"/>
      <c r="AF429" s="14"/>
      <c r="AG429" s="14"/>
    </row>
    <row r="430" spans="1:33">
      <c r="A430" s="2" t="s">
        <v>735</v>
      </c>
      <c r="B430" s="2" t="s">
        <v>2213</v>
      </c>
      <c r="C430" s="2" t="s">
        <v>3258</v>
      </c>
      <c r="D430">
        <v>35.349998474099998</v>
      </c>
      <c r="E430">
        <v>-77.379997253400006</v>
      </c>
      <c r="F430">
        <v>505</v>
      </c>
      <c r="P430" s="4">
        <v>30.48</v>
      </c>
      <c r="Q430" s="4">
        <v>140.30000000000001</v>
      </c>
      <c r="R430" s="4" t="s">
        <v>1437</v>
      </c>
      <c r="AC430" s="14"/>
      <c r="AD430" s="14"/>
      <c r="AE430" s="14"/>
      <c r="AF430" s="14"/>
      <c r="AG430" s="14"/>
    </row>
    <row r="431" spans="1:33">
      <c r="A431" s="2" t="s">
        <v>736</v>
      </c>
      <c r="B431" s="2" t="s">
        <v>1632</v>
      </c>
      <c r="C431" s="2" t="s">
        <v>3313</v>
      </c>
      <c r="D431">
        <v>-46.430000305199997</v>
      </c>
      <c r="E431">
        <v>168.35000610349999</v>
      </c>
      <c r="F431">
        <v>30</v>
      </c>
      <c r="P431" s="4">
        <v>43.78</v>
      </c>
      <c r="Q431" s="4">
        <v>-79.489999999999995</v>
      </c>
      <c r="R431" s="4" t="s">
        <v>62</v>
      </c>
      <c r="AC431" s="14"/>
      <c r="AD431" s="14"/>
      <c r="AE431" s="14"/>
      <c r="AF431" s="14"/>
      <c r="AG431" s="14"/>
    </row>
    <row r="432" spans="1:33">
      <c r="A432" s="2" t="s">
        <v>737</v>
      </c>
      <c r="B432" s="2" t="s">
        <v>2659</v>
      </c>
      <c r="C432" s="2" t="s">
        <v>3319</v>
      </c>
      <c r="D432">
        <v>61.206901550300003</v>
      </c>
      <c r="E432">
        <v>-48.169700622599997</v>
      </c>
      <c r="F432">
        <v>10</v>
      </c>
      <c r="P432" s="4">
        <v>43.78</v>
      </c>
      <c r="Q432" s="4">
        <v>-79.489999999999995</v>
      </c>
      <c r="R432" s="4" t="s">
        <v>62</v>
      </c>
      <c r="AC432" s="14"/>
      <c r="AD432" s="14"/>
      <c r="AE432" s="14"/>
      <c r="AF432" s="14"/>
      <c r="AG432" s="14"/>
    </row>
    <row r="433" spans="1:33">
      <c r="A433" s="2" t="s">
        <v>738</v>
      </c>
      <c r="B433" s="2" t="s">
        <v>2404</v>
      </c>
      <c r="C433" s="2" t="s">
        <v>2403</v>
      </c>
      <c r="D433">
        <v>43.770000457800002</v>
      </c>
      <c r="E433">
        <v>18.030000686600001</v>
      </c>
      <c r="F433">
        <v>970</v>
      </c>
      <c r="P433" s="4">
        <v>43.78</v>
      </c>
      <c r="Q433" s="4">
        <v>-79.489999999999995</v>
      </c>
      <c r="R433" s="4" t="s">
        <v>62</v>
      </c>
      <c r="AC433" s="14"/>
      <c r="AD433" s="14"/>
      <c r="AE433" s="14"/>
      <c r="AF433" s="14"/>
      <c r="AG433" s="14"/>
    </row>
    <row r="434" spans="1:33">
      <c r="A434" s="2" t="s">
        <v>739</v>
      </c>
      <c r="B434" s="2" t="s">
        <v>119</v>
      </c>
      <c r="C434" s="2" t="s">
        <v>3320</v>
      </c>
      <c r="D434">
        <v>28.309000015300001</v>
      </c>
      <c r="E434">
        <v>-16.499399185200001</v>
      </c>
      <c r="F434">
        <v>2373</v>
      </c>
      <c r="P434" s="4">
        <v>39.07</v>
      </c>
      <c r="Q434" s="4">
        <v>-95.63</v>
      </c>
      <c r="R434" s="4" t="s">
        <v>1530</v>
      </c>
      <c r="AC434" s="14"/>
      <c r="AD434" s="14"/>
      <c r="AE434" s="14"/>
      <c r="AF434" s="14"/>
      <c r="AG434" s="14"/>
    </row>
    <row r="435" spans="1:33">
      <c r="A435" s="2" t="s">
        <v>740</v>
      </c>
      <c r="B435" s="2" t="s">
        <v>2660</v>
      </c>
      <c r="C435" s="2" t="s">
        <v>3321</v>
      </c>
      <c r="D435">
        <v>45.593055725100001</v>
      </c>
      <c r="E435">
        <v>-63.841670989999997</v>
      </c>
      <c r="F435">
        <v>90</v>
      </c>
      <c r="P435" s="4">
        <v>39.950000000000003</v>
      </c>
      <c r="Q435" s="4">
        <v>32.880000000000003</v>
      </c>
      <c r="R435" s="4" t="s">
        <v>1628</v>
      </c>
      <c r="AC435" s="14"/>
      <c r="AD435" s="14"/>
      <c r="AE435" s="14"/>
      <c r="AF435" s="14"/>
      <c r="AG435" s="14"/>
    </row>
    <row r="436" spans="1:33">
      <c r="A436" s="2" t="s">
        <v>741</v>
      </c>
      <c r="B436" s="2" t="s">
        <v>2661</v>
      </c>
      <c r="C436" s="2" t="s">
        <v>3324</v>
      </c>
      <c r="D436">
        <v>25.013610839799998</v>
      </c>
      <c r="E436">
        <v>55.075000762899997</v>
      </c>
      <c r="F436">
        <v>5</v>
      </c>
      <c r="P436" s="4">
        <v>69.650000000000006</v>
      </c>
      <c r="Q436" s="4">
        <v>18.95</v>
      </c>
      <c r="R436" s="4" t="s">
        <v>1627</v>
      </c>
      <c r="AC436" s="14"/>
      <c r="AD436" s="14"/>
      <c r="AE436" s="14"/>
      <c r="AF436" s="14"/>
      <c r="AG436" s="14"/>
    </row>
    <row r="437" spans="1:33">
      <c r="A437" s="2" t="s">
        <v>742</v>
      </c>
      <c r="B437" s="2" t="s">
        <v>2662</v>
      </c>
      <c r="C437" s="2" t="s">
        <v>3325</v>
      </c>
      <c r="D437">
        <v>25.036111831700001</v>
      </c>
      <c r="E437">
        <v>55.107776641800001</v>
      </c>
      <c r="F437">
        <v>5</v>
      </c>
      <c r="P437" s="4">
        <v>64.17</v>
      </c>
      <c r="Q437" s="4">
        <v>100.1</v>
      </c>
      <c r="R437" s="4" t="s">
        <v>1361</v>
      </c>
      <c r="AC437" s="14"/>
      <c r="AD437" s="14"/>
      <c r="AE437" s="14"/>
      <c r="AF437" s="14"/>
      <c r="AG437" s="14"/>
    </row>
    <row r="438" spans="1:33">
      <c r="A438" s="2" t="s">
        <v>743</v>
      </c>
      <c r="B438" s="2" t="s">
        <v>2409</v>
      </c>
      <c r="C438" s="2" t="s">
        <v>2408</v>
      </c>
      <c r="D438">
        <v>-62.238201141399998</v>
      </c>
      <c r="E438">
        <v>-58.666000366200002</v>
      </c>
      <c r="F438">
        <v>15</v>
      </c>
      <c r="P438" s="4">
        <v>8.48</v>
      </c>
      <c r="Q438" s="4">
        <v>76.95</v>
      </c>
      <c r="R438" s="4" t="s">
        <v>1587</v>
      </c>
      <c r="AC438" s="14"/>
      <c r="AD438" s="14"/>
      <c r="AE438" s="14"/>
      <c r="AF438" s="14"/>
      <c r="AG438" s="14"/>
    </row>
    <row r="439" spans="1:33">
      <c r="A439" s="2" t="s">
        <v>744</v>
      </c>
      <c r="B439" s="2" t="s">
        <v>2407</v>
      </c>
      <c r="C439" s="2" t="s">
        <v>2041</v>
      </c>
      <c r="D439">
        <v>51.816665649400001</v>
      </c>
      <c r="E439">
        <v>21.983333587600001</v>
      </c>
      <c r="F439">
        <v>180</v>
      </c>
      <c r="P439" s="4">
        <v>8.98</v>
      </c>
      <c r="Q439" s="4">
        <v>-79.53</v>
      </c>
      <c r="R439" s="4" t="s">
        <v>1445</v>
      </c>
      <c r="AC439" s="14"/>
      <c r="AD439" s="14"/>
      <c r="AE439" s="14"/>
      <c r="AF439" s="14"/>
      <c r="AG439" s="14"/>
    </row>
    <row r="440" spans="1:33">
      <c r="A440" s="2" t="s">
        <v>745</v>
      </c>
      <c r="B440" s="2" t="s">
        <v>2663</v>
      </c>
      <c r="C440" s="2" t="s">
        <v>3328</v>
      </c>
      <c r="D440">
        <v>26.2999992371</v>
      </c>
      <c r="E440">
        <v>73.016670227099993</v>
      </c>
      <c r="F440">
        <v>217</v>
      </c>
      <c r="P440" s="4">
        <v>59.85</v>
      </c>
      <c r="Q440" s="4">
        <v>17.52</v>
      </c>
      <c r="R440" s="4" t="s">
        <v>1630</v>
      </c>
      <c r="AC440" s="14"/>
      <c r="AD440" s="14"/>
      <c r="AE440" s="14"/>
      <c r="AF440" s="14"/>
      <c r="AG440" s="14"/>
    </row>
    <row r="441" spans="1:33">
      <c r="A441" s="2" t="s">
        <v>746</v>
      </c>
      <c r="B441" s="2" t="s">
        <v>1474</v>
      </c>
      <c r="C441" s="2" t="s">
        <v>1781</v>
      </c>
      <c r="D441">
        <v>46.547489166299997</v>
      </c>
      <c r="E441">
        <v>7.9850897788999999</v>
      </c>
      <c r="F441">
        <v>3580</v>
      </c>
      <c r="P441" s="4">
        <v>-54.85</v>
      </c>
      <c r="Q441" s="4">
        <v>-68.31</v>
      </c>
      <c r="R441" s="4" t="s">
        <v>7</v>
      </c>
      <c r="AC441" s="14"/>
      <c r="AD441" s="14"/>
      <c r="AE441" s="14"/>
      <c r="AF441" s="14"/>
      <c r="AG441" s="14"/>
    </row>
    <row r="442" spans="1:33">
      <c r="A442" s="2" t="s">
        <v>747</v>
      </c>
      <c r="B442" s="2" t="s">
        <v>2664</v>
      </c>
      <c r="C442" s="2" t="s">
        <v>3327</v>
      </c>
      <c r="D442">
        <v>69.400001525899995</v>
      </c>
      <c r="E442">
        <v>24.600000381499999</v>
      </c>
      <c r="F442">
        <v>255</v>
      </c>
      <c r="P442" s="4">
        <v>-54.85</v>
      </c>
      <c r="Q442" s="4">
        <v>-68.31</v>
      </c>
      <c r="R442" s="4" t="s">
        <v>7</v>
      </c>
      <c r="AC442" s="14"/>
      <c r="AD442" s="14"/>
      <c r="AE442" s="14"/>
      <c r="AF442" s="14"/>
      <c r="AG442" s="14"/>
    </row>
    <row r="443" spans="1:33">
      <c r="A443" s="2" t="s">
        <v>748</v>
      </c>
      <c r="B443" s="2" t="s">
        <v>1453</v>
      </c>
      <c r="C443" s="2" t="s">
        <v>3326</v>
      </c>
      <c r="D443">
        <v>33.18</v>
      </c>
      <c r="E443">
        <v>126.12</v>
      </c>
      <c r="F443">
        <v>52</v>
      </c>
      <c r="P443" s="4">
        <v>52.2</v>
      </c>
      <c r="Q443" s="4">
        <v>-107.3</v>
      </c>
      <c r="R443" s="4" t="s">
        <v>1544</v>
      </c>
      <c r="AC443" s="14"/>
      <c r="AD443" s="14"/>
      <c r="AE443" s="14"/>
      <c r="AF443" s="14"/>
      <c r="AG443" s="14"/>
    </row>
    <row r="444" spans="1:33">
      <c r="A444" s="2" t="s">
        <v>749</v>
      </c>
      <c r="B444" s="2" t="s">
        <v>2406</v>
      </c>
      <c r="C444" s="2" t="s">
        <v>2405</v>
      </c>
      <c r="D444">
        <v>-6.1799998282999997</v>
      </c>
      <c r="E444">
        <v>106.83000183110001</v>
      </c>
      <c r="F444">
        <v>7</v>
      </c>
      <c r="P444" s="4">
        <v>64.23</v>
      </c>
      <c r="Q444" s="4">
        <v>19.77</v>
      </c>
      <c r="R444" s="4" t="s">
        <v>1405</v>
      </c>
      <c r="AC444" s="14"/>
      <c r="AD444" s="14"/>
      <c r="AE444" s="14"/>
      <c r="AF444" s="14"/>
      <c r="AG444" s="14"/>
    </row>
    <row r="445" spans="1:33">
      <c r="A445" s="2" t="s">
        <v>750</v>
      </c>
      <c r="B445" s="2" t="s">
        <v>2665</v>
      </c>
      <c r="C445" s="2" t="s">
        <v>2053</v>
      </c>
      <c r="D445">
        <v>68.933334350600006</v>
      </c>
      <c r="E445">
        <v>28.850000381499999</v>
      </c>
      <c r="F445">
        <v>118</v>
      </c>
      <c r="P445" s="4">
        <v>42.08</v>
      </c>
      <c r="Q445" s="4">
        <v>12.52</v>
      </c>
      <c r="R445" s="4" t="s">
        <v>1704</v>
      </c>
      <c r="AC445" s="14"/>
      <c r="AD445" s="14"/>
      <c r="AE445" s="14"/>
      <c r="AF445" s="14"/>
      <c r="AG445" s="14"/>
    </row>
    <row r="446" spans="1:33">
      <c r="A446" s="2" t="s">
        <v>751</v>
      </c>
      <c r="B446" s="2" t="s">
        <v>1482</v>
      </c>
      <c r="C446" s="2" t="s">
        <v>3329</v>
      </c>
      <c r="D446">
        <v>60.819999694800003</v>
      </c>
      <c r="E446">
        <v>23.5</v>
      </c>
      <c r="F446">
        <v>106</v>
      </c>
      <c r="P446" s="4">
        <v>48.58</v>
      </c>
      <c r="Q446" s="4">
        <v>45.72</v>
      </c>
      <c r="R446" s="4" t="s">
        <v>1556</v>
      </c>
      <c r="AC446" s="14"/>
      <c r="AD446" s="14"/>
      <c r="AE446" s="14"/>
      <c r="AF446" s="14"/>
      <c r="AG446" s="14"/>
    </row>
    <row r="447" spans="1:33">
      <c r="A447" s="2" t="s">
        <v>752</v>
      </c>
      <c r="B447" s="2" t="s">
        <v>2666</v>
      </c>
      <c r="C447" s="2" t="s">
        <v>3330</v>
      </c>
      <c r="D447">
        <v>34.069569000000001</v>
      </c>
      <c r="E447">
        <v>-116.38893299999999</v>
      </c>
      <c r="F447">
        <v>1244</v>
      </c>
      <c r="P447" s="4">
        <v>18.34</v>
      </c>
      <c r="Q447" s="4">
        <v>-64.8</v>
      </c>
      <c r="R447" s="4" t="s">
        <v>1500</v>
      </c>
      <c r="AC447" s="14"/>
      <c r="AD447" s="14"/>
      <c r="AE447" s="14"/>
      <c r="AF447" s="14"/>
      <c r="AG447" s="14"/>
    </row>
    <row r="448" spans="1:33">
      <c r="A448" s="2" t="s">
        <v>753</v>
      </c>
      <c r="B448" s="2" t="s">
        <v>2667</v>
      </c>
      <c r="C448" s="2" t="s">
        <v>2667</v>
      </c>
      <c r="D448">
        <v>34.133651733400001</v>
      </c>
      <c r="E448">
        <v>-118.12646484379999</v>
      </c>
      <c r="F448">
        <v>227</v>
      </c>
      <c r="P448" s="4">
        <v>48.49</v>
      </c>
      <c r="Q448" s="4">
        <v>2.02</v>
      </c>
      <c r="R448" s="4" t="s">
        <v>1502</v>
      </c>
      <c r="AC448" s="14"/>
      <c r="AD448" s="14"/>
      <c r="AE448" s="14"/>
      <c r="AF448" s="14"/>
      <c r="AG448" s="14"/>
    </row>
    <row r="449" spans="1:33">
      <c r="A449" s="2" t="s">
        <v>754</v>
      </c>
      <c r="B449" s="2" t="s">
        <v>2668</v>
      </c>
      <c r="C449" s="2" t="s">
        <v>3322</v>
      </c>
      <c r="D449">
        <v>37.626598358199999</v>
      </c>
      <c r="E449">
        <v>-79.512496948199995</v>
      </c>
      <c r="F449">
        <v>289</v>
      </c>
      <c r="P449" s="4">
        <v>43.12</v>
      </c>
      <c r="Q449" s="4">
        <v>131.9</v>
      </c>
      <c r="R449" s="4" t="s">
        <v>1425</v>
      </c>
      <c r="AC449" s="14"/>
      <c r="AD449" s="14"/>
      <c r="AE449" s="14"/>
      <c r="AF449" s="14"/>
      <c r="AG449" s="14"/>
    </row>
    <row r="450" spans="1:33">
      <c r="A450" s="2" t="s">
        <v>755</v>
      </c>
      <c r="B450" s="2" t="s">
        <v>2669</v>
      </c>
      <c r="C450" s="2" t="s">
        <v>3323</v>
      </c>
      <c r="D450">
        <v>41.8926010132</v>
      </c>
      <c r="E450">
        <v>-115.4261016846</v>
      </c>
      <c r="F450">
        <v>1869</v>
      </c>
      <c r="P450" s="4">
        <v>41.5</v>
      </c>
      <c r="Q450" s="4">
        <v>-87</v>
      </c>
      <c r="R450" s="4" t="s">
        <v>1435</v>
      </c>
      <c r="AC450" s="14"/>
      <c r="AD450" s="14"/>
      <c r="AE450" s="14"/>
      <c r="AF450" s="14"/>
      <c r="AG450" s="14"/>
    </row>
    <row r="451" spans="1:33">
      <c r="A451" s="2" t="s">
        <v>756</v>
      </c>
      <c r="B451" s="2" t="s">
        <v>1498</v>
      </c>
      <c r="C451" s="2" t="s">
        <v>3336</v>
      </c>
      <c r="D451">
        <v>31.5499992371</v>
      </c>
      <c r="E451">
        <v>130.55000305179999</v>
      </c>
      <c r="F451">
        <v>31</v>
      </c>
      <c r="P451" s="4">
        <v>25.3</v>
      </c>
      <c r="Q451" s="4">
        <v>83.02</v>
      </c>
      <c r="R451" s="4" t="s">
        <v>1547</v>
      </c>
      <c r="AC451" s="14"/>
      <c r="AD451" s="14"/>
      <c r="AE451" s="14"/>
      <c r="AF451" s="14"/>
      <c r="AG451" s="14"/>
    </row>
    <row r="452" spans="1:33">
      <c r="A452" s="2" t="s">
        <v>757</v>
      </c>
      <c r="B452" s="2" t="s">
        <v>2411</v>
      </c>
      <c r="C452" s="2" t="s">
        <v>3338</v>
      </c>
      <c r="D452">
        <v>43.400001525900002</v>
      </c>
      <c r="E452">
        <v>21.9500007629</v>
      </c>
      <c r="F452">
        <v>813</v>
      </c>
      <c r="P452" s="4">
        <v>51.9</v>
      </c>
      <c r="Q452" s="4">
        <v>39.6</v>
      </c>
      <c r="R452" s="4" t="s">
        <v>1367</v>
      </c>
      <c r="AC452" s="14"/>
      <c r="AD452" s="14"/>
      <c r="AE452" s="14"/>
      <c r="AF452" s="14"/>
      <c r="AG452" s="14"/>
    </row>
    <row r="453" spans="1:33">
      <c r="A453" s="2" t="s">
        <v>758</v>
      </c>
      <c r="B453" s="2" t="s">
        <v>2670</v>
      </c>
      <c r="C453" s="2" t="s">
        <v>3339</v>
      </c>
      <c r="D453">
        <v>26.518999999999998</v>
      </c>
      <c r="E453">
        <v>80.232699999999994</v>
      </c>
      <c r="F453">
        <v>150</v>
      </c>
      <c r="P453" s="4">
        <v>-78.27</v>
      </c>
      <c r="Q453" s="4">
        <v>106.5</v>
      </c>
      <c r="R453" s="4" t="s">
        <v>1666</v>
      </c>
      <c r="AC453" s="14"/>
      <c r="AD453" s="14"/>
      <c r="AE453" s="14"/>
      <c r="AF453" s="14"/>
      <c r="AG453" s="14"/>
    </row>
    <row r="454" spans="1:33">
      <c r="A454" s="2" t="s">
        <v>759</v>
      </c>
      <c r="B454" s="2" t="s">
        <v>2671</v>
      </c>
      <c r="C454" s="2" t="s">
        <v>3342</v>
      </c>
      <c r="D454">
        <v>59.3590011597</v>
      </c>
      <c r="E454">
        <v>13.472000122100001</v>
      </c>
      <c r="F454">
        <v>46</v>
      </c>
      <c r="P454" s="4">
        <v>59.45</v>
      </c>
      <c r="Q454" s="4">
        <v>112.6</v>
      </c>
      <c r="R454" s="4" t="s">
        <v>1365</v>
      </c>
      <c r="AC454" s="14"/>
      <c r="AD454" s="14"/>
      <c r="AE454" s="14"/>
      <c r="AF454" s="14"/>
      <c r="AG454" s="14"/>
    </row>
    <row r="455" spans="1:33">
      <c r="A455" s="2" t="s">
        <v>760</v>
      </c>
      <c r="B455" s="2" t="s">
        <v>1387</v>
      </c>
      <c r="C455" s="2" t="s">
        <v>3344</v>
      </c>
      <c r="D455">
        <v>54.883880615199999</v>
      </c>
      <c r="E455">
        <v>23.835680007899999</v>
      </c>
      <c r="F455">
        <v>77</v>
      </c>
      <c r="P455" s="4">
        <v>51.94</v>
      </c>
      <c r="Q455" s="4">
        <v>-10.25</v>
      </c>
      <c r="R455" s="4" t="s">
        <v>1488</v>
      </c>
      <c r="AC455" s="14"/>
      <c r="AD455" s="14"/>
      <c r="AE455" s="14"/>
      <c r="AF455" s="14"/>
      <c r="AG455" s="14"/>
    </row>
    <row r="456" spans="1:33">
      <c r="A456" s="2" t="s">
        <v>761</v>
      </c>
      <c r="B456" s="2" t="s">
        <v>2672</v>
      </c>
      <c r="C456" s="2" t="s">
        <v>3343</v>
      </c>
      <c r="D456">
        <v>12.93333</v>
      </c>
      <c r="E456">
        <v>7.5333329999999998</v>
      </c>
      <c r="F456">
        <v>290</v>
      </c>
      <c r="P456" s="4">
        <v>37.94</v>
      </c>
      <c r="Q456" s="4">
        <v>-75.459999999999994</v>
      </c>
      <c r="R456" s="4" t="s">
        <v>1525</v>
      </c>
      <c r="AC456" s="14"/>
      <c r="AD456" s="14"/>
      <c r="AE456" s="14"/>
      <c r="AF456" s="14"/>
      <c r="AG456" s="14"/>
    </row>
    <row r="457" spans="1:33">
      <c r="A457" s="2" t="s">
        <v>762</v>
      </c>
      <c r="B457" s="2" t="s">
        <v>1667</v>
      </c>
      <c r="C457" s="2" t="s">
        <v>3335</v>
      </c>
      <c r="D457">
        <v>4.9699997902000002</v>
      </c>
      <c r="E457">
        <v>73.470001220699999</v>
      </c>
      <c r="F457">
        <v>1</v>
      </c>
      <c r="P457" s="4">
        <v>37.94</v>
      </c>
      <c r="Q457" s="4">
        <v>-75.459999999999994</v>
      </c>
      <c r="R457" s="4" t="s">
        <v>1525</v>
      </c>
      <c r="AC457" s="14"/>
      <c r="AD457" s="14"/>
      <c r="AE457" s="14"/>
      <c r="AF457" s="14"/>
      <c r="AG457" s="14"/>
    </row>
    <row r="458" spans="1:33">
      <c r="A458" s="2" t="s">
        <v>763</v>
      </c>
      <c r="B458" s="2" t="s">
        <v>1586</v>
      </c>
      <c r="C458" s="2" t="s">
        <v>3356</v>
      </c>
      <c r="D458">
        <v>10</v>
      </c>
      <c r="E458">
        <v>77.466667175300003</v>
      </c>
      <c r="F458">
        <v>2343</v>
      </c>
      <c r="P458" s="4">
        <v>37.94</v>
      </c>
      <c r="Q458" s="4">
        <v>-75.459999999999994</v>
      </c>
      <c r="R458" s="4" t="s">
        <v>1525</v>
      </c>
      <c r="AC458" s="14"/>
      <c r="AD458" s="14"/>
      <c r="AE458" s="14"/>
      <c r="AF458" s="14"/>
      <c r="AG458" s="14"/>
    </row>
    <row r="459" spans="1:33">
      <c r="A459" s="2" t="s">
        <v>764</v>
      </c>
      <c r="B459" s="2" t="s">
        <v>2216</v>
      </c>
      <c r="C459" s="2" t="s">
        <v>2217</v>
      </c>
      <c r="D459">
        <v>44.433612823499999</v>
      </c>
      <c r="E459">
        <v>-65.205833435100004</v>
      </c>
      <c r="F459">
        <v>127</v>
      </c>
      <c r="P459" s="4">
        <v>-7.57</v>
      </c>
      <c r="Q459" s="4">
        <v>112.7</v>
      </c>
      <c r="R459" s="4" t="s">
        <v>1676</v>
      </c>
      <c r="AC459" s="14"/>
      <c r="AD459" s="14"/>
      <c r="AE459" s="14"/>
      <c r="AF459" s="14"/>
      <c r="AG459" s="14"/>
    </row>
    <row r="460" spans="1:33">
      <c r="A460" s="2" t="s">
        <v>765</v>
      </c>
      <c r="B460" s="2" t="s">
        <v>1577</v>
      </c>
      <c r="C460" s="2" t="s">
        <v>3351</v>
      </c>
      <c r="D460">
        <v>-54.2832984924</v>
      </c>
      <c r="E460">
        <v>-36.494499206500002</v>
      </c>
      <c r="F460">
        <v>15</v>
      </c>
      <c r="P460" s="4">
        <v>-7.57</v>
      </c>
      <c r="Q460" s="4">
        <v>112.7</v>
      </c>
      <c r="R460" s="4" t="s">
        <v>1676</v>
      </c>
      <c r="AC460" s="14"/>
      <c r="AD460" s="14"/>
      <c r="AE460" s="14"/>
      <c r="AF460" s="14"/>
      <c r="AG460" s="14"/>
    </row>
    <row r="461" spans="1:33">
      <c r="A461" s="2" t="s">
        <v>766</v>
      </c>
      <c r="B461" s="2" t="s">
        <v>1588</v>
      </c>
      <c r="C461" s="2" t="s">
        <v>3570</v>
      </c>
      <c r="D461">
        <v>-49.349998474099998</v>
      </c>
      <c r="E461">
        <v>70.279998779300001</v>
      </c>
      <c r="F461">
        <v>29</v>
      </c>
      <c r="P461" s="4">
        <v>-41.28</v>
      </c>
      <c r="Q461" s="4">
        <v>174.7</v>
      </c>
      <c r="R461" s="4" t="s">
        <v>1472</v>
      </c>
      <c r="AC461" s="14"/>
      <c r="AD461" s="14"/>
      <c r="AE461" s="14"/>
      <c r="AF461" s="14"/>
      <c r="AG461" s="14"/>
    </row>
    <row r="462" spans="1:33">
      <c r="A462" s="2" t="s">
        <v>767</v>
      </c>
      <c r="B462" s="2" t="s">
        <v>2218</v>
      </c>
      <c r="C462" s="2" t="s">
        <v>3346</v>
      </c>
      <c r="D462">
        <v>25.6666660309</v>
      </c>
      <c r="E462">
        <v>-80.199996948199995</v>
      </c>
      <c r="F462">
        <v>3</v>
      </c>
      <c r="P462" s="4">
        <v>32.380000000000003</v>
      </c>
      <c r="Q462" s="4">
        <v>-106.48</v>
      </c>
      <c r="R462" s="4" t="s">
        <v>1433</v>
      </c>
      <c r="AC462" s="14"/>
      <c r="AD462" s="14"/>
      <c r="AE462" s="14"/>
      <c r="AF462" s="14"/>
      <c r="AG462" s="14"/>
    </row>
    <row r="463" spans="1:33">
      <c r="A463" s="2" t="s">
        <v>768</v>
      </c>
      <c r="B463" s="2" t="s">
        <v>1669</v>
      </c>
      <c r="C463" s="2" t="s">
        <v>3340</v>
      </c>
      <c r="D463">
        <v>49.479999542199998</v>
      </c>
      <c r="E463">
        <v>73.089996337900004</v>
      </c>
      <c r="F463">
        <v>553</v>
      </c>
      <c r="P463" s="4">
        <v>40.47</v>
      </c>
      <c r="Q463" s="4">
        <v>-86.99</v>
      </c>
      <c r="R463" s="4" t="s">
        <v>1377</v>
      </c>
      <c r="AC463" s="14"/>
      <c r="AD463" s="14"/>
      <c r="AE463" s="14"/>
      <c r="AF463" s="14"/>
      <c r="AG463" s="14"/>
    </row>
    <row r="464" spans="1:33">
      <c r="A464" s="2" t="s">
        <v>769</v>
      </c>
      <c r="B464" s="2" t="s">
        <v>1671</v>
      </c>
      <c r="C464" s="2" t="s">
        <v>3369</v>
      </c>
      <c r="D464">
        <v>50.363998413099999</v>
      </c>
      <c r="E464">
        <v>30.4969997406</v>
      </c>
      <c r="F464">
        <v>206</v>
      </c>
      <c r="P464" s="4">
        <v>36.29</v>
      </c>
      <c r="Q464" s="4">
        <v>100.9</v>
      </c>
      <c r="R464" s="4" t="s">
        <v>1653</v>
      </c>
      <c r="AC464" s="14"/>
      <c r="AD464" s="14"/>
      <c r="AE464" s="14"/>
      <c r="AF464" s="14"/>
      <c r="AG464" s="14"/>
    </row>
    <row r="465" spans="1:33">
      <c r="A465" s="2" t="s">
        <v>770</v>
      </c>
      <c r="B465" s="2" t="s">
        <v>2673</v>
      </c>
      <c r="C465" s="2" t="s">
        <v>3348</v>
      </c>
      <c r="D465">
        <v>39.853900000000003</v>
      </c>
      <c r="E465">
        <v>-95.657799999999995</v>
      </c>
      <c r="F465">
        <v>367</v>
      </c>
      <c r="P465" s="4">
        <v>-30.95</v>
      </c>
      <c r="Q465" s="4">
        <v>136.5</v>
      </c>
      <c r="R465" s="4" t="s">
        <v>1595</v>
      </c>
      <c r="AC465" s="14"/>
      <c r="AD465" s="14"/>
      <c r="AE465" s="14"/>
      <c r="AF465" s="14"/>
      <c r="AG465" s="14"/>
    </row>
    <row r="466" spans="1:33">
      <c r="A466" s="2" t="s">
        <v>771</v>
      </c>
      <c r="B466" s="2" t="s">
        <v>1563</v>
      </c>
      <c r="C466" s="2" t="s">
        <v>3349</v>
      </c>
      <c r="D466">
        <v>50.240001678500001</v>
      </c>
      <c r="E466">
        <v>30.579999923700001</v>
      </c>
      <c r="F466">
        <v>121</v>
      </c>
      <c r="P466" s="4">
        <v>49.9</v>
      </c>
      <c r="Q466" s="4">
        <v>-97.23</v>
      </c>
      <c r="R466" s="4" t="s">
        <v>1537</v>
      </c>
      <c r="AC466" s="14"/>
      <c r="AD466" s="14"/>
      <c r="AE466" s="14"/>
      <c r="AF466" s="14"/>
      <c r="AG466" s="14"/>
    </row>
    <row r="467" spans="1:33">
      <c r="A467" s="2" t="s">
        <v>772</v>
      </c>
      <c r="B467" s="2" t="s">
        <v>2674</v>
      </c>
      <c r="C467" s="2" t="s">
        <v>3352</v>
      </c>
      <c r="D467">
        <v>67.840530395499997</v>
      </c>
      <c r="E467">
        <v>20.4100494385</v>
      </c>
      <c r="F467">
        <v>424</v>
      </c>
      <c r="P467" s="4">
        <v>43.93</v>
      </c>
      <c r="Q467" s="4">
        <v>-60.02</v>
      </c>
      <c r="R467" s="4" t="s">
        <v>1467</v>
      </c>
      <c r="AC467" s="14"/>
      <c r="AD467" s="14"/>
      <c r="AE467" s="14"/>
      <c r="AF467" s="14"/>
      <c r="AG467" s="14"/>
    </row>
    <row r="468" spans="1:33">
      <c r="A468" s="2" t="s">
        <v>773</v>
      </c>
      <c r="B468" s="2" t="s">
        <v>2416</v>
      </c>
      <c r="C468" s="2" t="s">
        <v>2415</v>
      </c>
      <c r="D468">
        <v>36.080001831099999</v>
      </c>
      <c r="E468">
        <v>139.55000305179999</v>
      </c>
      <c r="F468">
        <v>13</v>
      </c>
      <c r="P468" s="4">
        <v>42.6</v>
      </c>
      <c r="Q468" s="4">
        <v>-80.599999999999994</v>
      </c>
      <c r="R468" s="4" t="s">
        <v>1541</v>
      </c>
      <c r="AC468" s="14"/>
      <c r="AD468" s="14"/>
      <c r="AE468" s="14"/>
      <c r="AF468" s="14"/>
      <c r="AG468" s="14"/>
    </row>
    <row r="469" spans="1:33">
      <c r="A469" s="2" t="s">
        <v>774</v>
      </c>
      <c r="B469" s="2" t="s">
        <v>2675</v>
      </c>
      <c r="C469" s="2" t="s">
        <v>3341</v>
      </c>
      <c r="D469">
        <v>49.099998474099998</v>
      </c>
      <c r="E469">
        <v>8.4379997252999992</v>
      </c>
      <c r="F469">
        <v>111</v>
      </c>
      <c r="P469" s="4">
        <v>38.909999999999997</v>
      </c>
      <c r="Q469" s="4">
        <v>-76.150000000000006</v>
      </c>
      <c r="R469" s="4" t="s">
        <v>1690</v>
      </c>
      <c r="AC469" s="14"/>
      <c r="AD469" s="14"/>
      <c r="AE469" s="14"/>
      <c r="AF469" s="14"/>
      <c r="AG469" s="14"/>
    </row>
    <row r="470" spans="1:33">
      <c r="A470" s="2" t="s">
        <v>775</v>
      </c>
      <c r="B470" s="2" t="s">
        <v>2676</v>
      </c>
      <c r="C470" s="2" t="s">
        <v>1850</v>
      </c>
      <c r="D470">
        <v>54.733333587600001</v>
      </c>
      <c r="E470">
        <v>10.733333587600001</v>
      </c>
      <c r="F470">
        <v>9</v>
      </c>
      <c r="P470" s="4">
        <v>39.979999999999997</v>
      </c>
      <c r="Q470" s="4">
        <v>116.4</v>
      </c>
      <c r="R470" s="4" t="s">
        <v>1356</v>
      </c>
      <c r="AC470" s="14"/>
      <c r="AD470" s="14"/>
      <c r="AE470" s="14"/>
      <c r="AF470" s="14"/>
      <c r="AG470" s="14"/>
    </row>
    <row r="471" spans="1:33">
      <c r="A471" s="2" t="s">
        <v>776</v>
      </c>
      <c r="B471" s="2" t="s">
        <v>1665</v>
      </c>
      <c r="C471" s="2" t="s">
        <v>3337</v>
      </c>
      <c r="D471">
        <v>43.366664886499997</v>
      </c>
      <c r="E471">
        <v>28.4666671753</v>
      </c>
      <c r="F471">
        <v>59</v>
      </c>
      <c r="P471" s="4">
        <v>60.97</v>
      </c>
      <c r="Q471" s="4">
        <v>69.069999999999993</v>
      </c>
      <c r="R471" s="4" t="s">
        <v>1360</v>
      </c>
      <c r="AC471" s="14"/>
      <c r="AD471" s="14"/>
      <c r="AE471" s="14"/>
      <c r="AF471" s="14"/>
      <c r="AG471" s="14"/>
    </row>
    <row r="472" spans="1:33">
      <c r="A472" s="2" t="s">
        <v>777</v>
      </c>
      <c r="B472" s="2" t="s">
        <v>1673</v>
      </c>
      <c r="C472" s="2" t="s">
        <v>3345</v>
      </c>
      <c r="D472">
        <v>49.970001220699999</v>
      </c>
      <c r="E472">
        <v>-119.37999725340001</v>
      </c>
      <c r="F472">
        <v>431</v>
      </c>
      <c r="P472" s="4">
        <v>62.08</v>
      </c>
      <c r="Q472" s="4">
        <v>129.80000000000001</v>
      </c>
      <c r="R472" s="4" t="s">
        <v>1370</v>
      </c>
      <c r="AC472" s="14"/>
      <c r="AD472" s="14"/>
      <c r="AE472" s="14"/>
      <c r="AF472" s="14"/>
      <c r="AG472" s="14"/>
    </row>
    <row r="473" spans="1:33">
      <c r="A473" s="2" t="s">
        <v>778</v>
      </c>
      <c r="B473" s="2" t="s">
        <v>2220</v>
      </c>
      <c r="C473" s="2" t="s">
        <v>2009</v>
      </c>
      <c r="D473">
        <v>53.3333320618</v>
      </c>
      <c r="E473">
        <v>6.2666668891999997</v>
      </c>
      <c r="F473" t="s">
        <v>8256</v>
      </c>
      <c r="P473" s="4">
        <v>62.08</v>
      </c>
      <c r="Q473" s="4">
        <v>129.80000000000001</v>
      </c>
      <c r="R473" s="4" t="s">
        <v>1370</v>
      </c>
      <c r="AC473" s="14"/>
      <c r="AD473" s="14"/>
      <c r="AE473" s="14"/>
      <c r="AF473" s="14"/>
      <c r="AG473" s="14"/>
    </row>
    <row r="474" spans="1:33">
      <c r="A474" s="2" t="s">
        <v>779</v>
      </c>
      <c r="B474" s="2" t="s">
        <v>2677</v>
      </c>
      <c r="C474" s="2" t="s">
        <v>3357</v>
      </c>
      <c r="D474">
        <v>39.102159999999998</v>
      </c>
      <c r="E474">
        <v>-96.609583000000001</v>
      </c>
      <c r="F474">
        <v>346</v>
      </c>
      <c r="P474" s="4">
        <v>43.87</v>
      </c>
      <c r="Q474" s="4">
        <v>-66.099999999999994</v>
      </c>
      <c r="R474" s="4" t="s">
        <v>1542</v>
      </c>
      <c r="AC474" s="14"/>
      <c r="AD474" s="14"/>
      <c r="AE474" s="14"/>
      <c r="AF474" s="14"/>
      <c r="AG474" s="14"/>
    </row>
    <row r="475" spans="1:33">
      <c r="A475" s="2" t="s">
        <v>780</v>
      </c>
      <c r="B475" s="2" t="s">
        <v>2678</v>
      </c>
      <c r="C475" s="2" t="s">
        <v>1739</v>
      </c>
      <c r="D475">
        <v>47.650001525900002</v>
      </c>
      <c r="E475">
        <v>13.199999809299999</v>
      </c>
      <c r="F475">
        <v>851</v>
      </c>
      <c r="P475" s="4">
        <v>51.26</v>
      </c>
      <c r="Q475" s="4">
        <v>-102.5</v>
      </c>
      <c r="R475" s="4" t="s">
        <v>1657</v>
      </c>
      <c r="AC475" s="14"/>
      <c r="AD475" s="14"/>
      <c r="AE475" s="14"/>
      <c r="AF475" s="14"/>
      <c r="AG475" s="14"/>
    </row>
    <row r="476" spans="1:33">
      <c r="A476" s="2" t="s">
        <v>781</v>
      </c>
      <c r="B476" s="2" t="s">
        <v>2221</v>
      </c>
      <c r="C476" s="2" t="s">
        <v>3359</v>
      </c>
      <c r="D476">
        <v>49.5833320618</v>
      </c>
      <c r="E476">
        <v>15.083333015399999</v>
      </c>
      <c r="F476">
        <v>534</v>
      </c>
      <c r="P476" s="4">
        <v>41.63</v>
      </c>
      <c r="Q476" s="4">
        <v>-0.91</v>
      </c>
      <c r="R476" s="4" t="s">
        <v>1646</v>
      </c>
      <c r="AC476" s="14"/>
      <c r="AD476" s="14"/>
      <c r="AE476" s="14"/>
      <c r="AF476" s="14"/>
      <c r="AG476" s="14"/>
    </row>
    <row r="477" spans="1:33">
      <c r="A477" s="2" t="s">
        <v>782</v>
      </c>
      <c r="B477" s="2" t="s">
        <v>1363</v>
      </c>
      <c r="C477" s="2" t="s">
        <v>3360</v>
      </c>
      <c r="D477">
        <v>76</v>
      </c>
      <c r="E477">
        <v>137.86999511720001</v>
      </c>
      <c r="F477">
        <v>5</v>
      </c>
      <c r="P477" s="4">
        <v>66.790000000000006</v>
      </c>
      <c r="Q477" s="4">
        <v>123.4</v>
      </c>
      <c r="R477" s="4" t="s">
        <v>1371</v>
      </c>
      <c r="AC477" s="14"/>
      <c r="AD477" s="14"/>
      <c r="AE477" s="14"/>
      <c r="AF477" s="14"/>
      <c r="AG477" s="14"/>
    </row>
    <row r="478" spans="1:33">
      <c r="A478" s="2" t="s">
        <v>783</v>
      </c>
      <c r="B478" s="2" t="s">
        <v>2679</v>
      </c>
      <c r="C478" s="2" t="s">
        <v>3362</v>
      </c>
      <c r="D478">
        <v>5.3299999237</v>
      </c>
      <c r="E478">
        <v>-52.650001525900002</v>
      </c>
      <c r="F478">
        <v>4</v>
      </c>
      <c r="P478" s="4">
        <v>-69.37</v>
      </c>
      <c r="Q478" s="4">
        <v>76.37</v>
      </c>
      <c r="R478" s="4" t="s">
        <v>1698</v>
      </c>
      <c r="AC478" s="14"/>
      <c r="AD478" s="14"/>
      <c r="AE478" s="14"/>
      <c r="AF478" s="14"/>
      <c r="AG478" s="14"/>
    </row>
    <row r="479" spans="1:33">
      <c r="A479" s="2" t="s">
        <v>784</v>
      </c>
      <c r="B479" s="2" t="s">
        <v>2222</v>
      </c>
      <c r="C479" s="2" t="s">
        <v>3355</v>
      </c>
      <c r="D479">
        <v>31.969999313399999</v>
      </c>
      <c r="E479">
        <v>-111.5999984741</v>
      </c>
      <c r="F479">
        <v>2083</v>
      </c>
      <c r="AC479" s="14"/>
      <c r="AD479" s="14"/>
      <c r="AE479" s="14"/>
      <c r="AF479" s="14"/>
      <c r="AG479" s="14"/>
    </row>
    <row r="480" spans="1:33">
      <c r="A480" s="2" t="s">
        <v>785</v>
      </c>
      <c r="B480" s="2" t="s">
        <v>156</v>
      </c>
      <c r="C480" s="2" t="s">
        <v>3334</v>
      </c>
      <c r="D480">
        <v>46.966667175300003</v>
      </c>
      <c r="E480">
        <v>19.5833339691</v>
      </c>
      <c r="F480">
        <v>125</v>
      </c>
      <c r="AC480" s="14"/>
      <c r="AD480" s="14"/>
      <c r="AE480" s="14"/>
      <c r="AF480" s="14"/>
      <c r="AG480" s="14"/>
    </row>
    <row r="481" spans="1:33">
      <c r="A481" s="2" t="s">
        <v>786</v>
      </c>
      <c r="B481" s="2" t="s">
        <v>2224</v>
      </c>
      <c r="C481" s="2" t="s">
        <v>1800</v>
      </c>
      <c r="D481">
        <v>49.583329999999997</v>
      </c>
      <c r="E481">
        <v>15.08333</v>
      </c>
      <c r="F481">
        <v>534</v>
      </c>
      <c r="AC481" s="14"/>
      <c r="AD481" s="14"/>
      <c r="AE481" s="14"/>
      <c r="AF481" s="14"/>
      <c r="AG481" s="14"/>
    </row>
    <row r="482" spans="1:33">
      <c r="A482" s="2" t="s">
        <v>787</v>
      </c>
      <c r="B482" s="2" t="s">
        <v>1358</v>
      </c>
      <c r="C482" s="2" t="s">
        <v>3363</v>
      </c>
      <c r="D482">
        <v>56</v>
      </c>
      <c r="E482">
        <v>92.879997253400006</v>
      </c>
      <c r="F482">
        <v>137</v>
      </c>
      <c r="AC482" s="14"/>
      <c r="AD482" s="14"/>
      <c r="AE482" s="14"/>
      <c r="AF482" s="14"/>
      <c r="AG482" s="14"/>
    </row>
    <row r="483" spans="1:33">
      <c r="A483" s="2" t="s">
        <v>788</v>
      </c>
      <c r="B483" s="2" t="s">
        <v>2680</v>
      </c>
      <c r="C483" s="2" t="s">
        <v>3370</v>
      </c>
      <c r="D483">
        <v>62.779998779300001</v>
      </c>
      <c r="E483">
        <v>8.8800001143999996</v>
      </c>
      <c r="F483">
        <v>210</v>
      </c>
      <c r="AC483" s="14"/>
      <c r="AD483" s="14"/>
      <c r="AE483" s="14"/>
      <c r="AF483" s="14"/>
      <c r="AG483" s="14"/>
    </row>
    <row r="484" spans="1:33">
      <c r="A484" s="2" t="s">
        <v>789</v>
      </c>
      <c r="B484" s="2" t="s">
        <v>2681</v>
      </c>
      <c r="C484" s="2" t="s">
        <v>3364</v>
      </c>
      <c r="D484">
        <v>46.033332824699997</v>
      </c>
      <c r="E484">
        <v>16.5499992371</v>
      </c>
      <c r="F484">
        <v>155</v>
      </c>
      <c r="AC484" s="14"/>
      <c r="AD484" s="14"/>
      <c r="AE484" s="14"/>
      <c r="AF484" s="14"/>
      <c r="AG484" s="14"/>
    </row>
    <row r="485" spans="1:33">
      <c r="A485" s="2" t="s">
        <v>790</v>
      </c>
      <c r="B485" s="2" t="s">
        <v>2413</v>
      </c>
      <c r="C485" s="2" t="s">
        <v>2412</v>
      </c>
      <c r="D485">
        <v>-62.216659545900001</v>
      </c>
      <c r="E485">
        <v>-58.7832984924</v>
      </c>
      <c r="F485" t="s">
        <v>8256</v>
      </c>
      <c r="AC485" s="14"/>
      <c r="AD485" s="14"/>
      <c r="AE485" s="14"/>
      <c r="AF485" s="14"/>
      <c r="AG485" s="14"/>
    </row>
    <row r="486" spans="1:33">
      <c r="A486" s="2" t="s">
        <v>791</v>
      </c>
      <c r="B486" s="2" t="s">
        <v>1411</v>
      </c>
      <c r="C486" s="2" t="s">
        <v>3353</v>
      </c>
      <c r="D486">
        <v>43.729999542199998</v>
      </c>
      <c r="E486">
        <v>42.659999847400002</v>
      </c>
      <c r="F486">
        <v>2070</v>
      </c>
      <c r="AC486" s="14"/>
      <c r="AD486" s="14"/>
      <c r="AE486" s="14"/>
      <c r="AF486" s="14"/>
      <c r="AG486" s="14"/>
    </row>
    <row r="487" spans="1:33">
      <c r="A487" s="2" t="s">
        <v>792</v>
      </c>
      <c r="B487" s="2" t="s">
        <v>1625</v>
      </c>
      <c r="C487" s="2" t="s">
        <v>3620</v>
      </c>
      <c r="D487">
        <v>53.25</v>
      </c>
      <c r="E487">
        <v>50.450000762899997</v>
      </c>
      <c r="F487">
        <v>139</v>
      </c>
      <c r="AC487" s="14"/>
      <c r="AD487" s="14"/>
      <c r="AE487" s="14"/>
      <c r="AF487" s="14"/>
      <c r="AG487" s="14"/>
    </row>
    <row r="488" spans="1:33">
      <c r="A488" s="2" t="s">
        <v>793</v>
      </c>
      <c r="B488" s="2" t="s">
        <v>2682</v>
      </c>
      <c r="C488" s="2" t="s">
        <v>3354</v>
      </c>
      <c r="D488">
        <v>35.799999237100003</v>
      </c>
      <c r="E488">
        <v>137.60000610349999</v>
      </c>
      <c r="F488" t="s">
        <v>8256</v>
      </c>
      <c r="AC488" s="14"/>
      <c r="AD488" s="14"/>
      <c r="AE488" s="14"/>
      <c r="AF488" s="14"/>
      <c r="AG488" s="14"/>
    </row>
    <row r="489" spans="1:33">
      <c r="A489" s="2" t="s">
        <v>794</v>
      </c>
      <c r="B489" s="2" t="s">
        <v>2226</v>
      </c>
      <c r="C489" s="2" t="s">
        <v>2227</v>
      </c>
      <c r="D489">
        <v>53.400001525900002</v>
      </c>
      <c r="E489">
        <v>6.4200000763</v>
      </c>
      <c r="F489" t="s">
        <v>8256</v>
      </c>
      <c r="AC489" s="14"/>
      <c r="AD489" s="14"/>
      <c r="AE489" s="14"/>
      <c r="AF489" s="14"/>
      <c r="AG489" s="14"/>
    </row>
    <row r="490" spans="1:33">
      <c r="A490" s="2" t="s">
        <v>795</v>
      </c>
      <c r="B490" s="2" t="s">
        <v>2683</v>
      </c>
      <c r="C490" s="2" t="s">
        <v>3361</v>
      </c>
      <c r="D490">
        <v>61.233333587600001</v>
      </c>
      <c r="E490">
        <v>25.066667556799999</v>
      </c>
      <c r="F490">
        <v>158</v>
      </c>
      <c r="AC490" s="14"/>
      <c r="AD490" s="14"/>
      <c r="AE490" s="14"/>
      <c r="AF490" s="14"/>
      <c r="AG490" s="14"/>
    </row>
    <row r="491" spans="1:33">
      <c r="A491" s="2" t="s">
        <v>796</v>
      </c>
      <c r="B491" s="2" t="s">
        <v>2228</v>
      </c>
      <c r="C491" s="2" t="s">
        <v>3116</v>
      </c>
      <c r="D491">
        <v>19.520000457799998</v>
      </c>
      <c r="E491">
        <v>-154.82000732419999</v>
      </c>
      <c r="F491">
        <v>3</v>
      </c>
      <c r="AC491" s="14"/>
      <c r="AD491" s="14"/>
      <c r="AE491" s="14"/>
      <c r="AF491" s="14"/>
      <c r="AG491" s="14"/>
    </row>
    <row r="492" spans="1:33">
      <c r="A492" s="2" t="s">
        <v>797</v>
      </c>
      <c r="B492" s="2" t="s">
        <v>1487</v>
      </c>
      <c r="C492" s="2" t="s">
        <v>3365</v>
      </c>
      <c r="D492">
        <v>25.030000686600001</v>
      </c>
      <c r="E492">
        <v>102.21333312989999</v>
      </c>
      <c r="F492">
        <v>1917</v>
      </c>
      <c r="AC492" s="14"/>
      <c r="AD492" s="14"/>
      <c r="AE492" s="14"/>
      <c r="AF492" s="14"/>
      <c r="AG492" s="14"/>
    </row>
    <row r="493" spans="1:33">
      <c r="A493" s="2" t="s">
        <v>798</v>
      </c>
      <c r="B493" s="2" t="s">
        <v>2230</v>
      </c>
      <c r="C493" s="2" t="s">
        <v>2093</v>
      </c>
      <c r="D493">
        <v>46.069999694800003</v>
      </c>
      <c r="E493">
        <v>15.0600004196</v>
      </c>
      <c r="F493">
        <v>600</v>
      </c>
      <c r="AC493" s="14"/>
      <c r="AD493" s="14"/>
      <c r="AE493" s="14"/>
      <c r="AF493" s="14"/>
      <c r="AG493" s="14"/>
    </row>
    <row r="494" spans="1:33">
      <c r="A494" s="2" t="s">
        <v>799</v>
      </c>
      <c r="B494" s="2" t="s">
        <v>2231</v>
      </c>
      <c r="C494" s="2" t="s">
        <v>2091</v>
      </c>
      <c r="D494">
        <v>46.297349481700003</v>
      </c>
      <c r="E494">
        <v>14.5333143774</v>
      </c>
      <c r="F494">
        <v>1740</v>
      </c>
      <c r="AC494" s="14"/>
      <c r="AD494" s="14"/>
      <c r="AE494" s="14"/>
      <c r="AF494" s="14"/>
      <c r="AG494" s="14"/>
    </row>
    <row r="495" spans="1:33">
      <c r="A495" s="2" t="s">
        <v>800</v>
      </c>
      <c r="B495" s="2" t="s">
        <v>2684</v>
      </c>
      <c r="C495" s="2" t="s">
        <v>3125</v>
      </c>
      <c r="D495">
        <v>43.700000762899997</v>
      </c>
      <c r="E495">
        <v>40.216667175300003</v>
      </c>
      <c r="F495">
        <v>400</v>
      </c>
      <c r="AC495" s="14"/>
      <c r="AD495" s="14"/>
      <c r="AE495" s="14"/>
      <c r="AF495" s="14"/>
      <c r="AG495" s="14"/>
    </row>
    <row r="496" spans="1:33">
      <c r="A496" s="2" t="s">
        <v>801</v>
      </c>
      <c r="B496" s="2" t="s">
        <v>2419</v>
      </c>
      <c r="C496" s="2" t="s">
        <v>2418</v>
      </c>
      <c r="D496">
        <v>40.8699989319</v>
      </c>
      <c r="E496">
        <v>66.150001525899995</v>
      </c>
      <c r="F496">
        <v>340</v>
      </c>
      <c r="AC496" s="14"/>
      <c r="AD496" s="14"/>
      <c r="AE496" s="14"/>
      <c r="AF496" s="14"/>
      <c r="AG496" s="14"/>
    </row>
    <row r="497" spans="1:33">
      <c r="A497" s="2" t="s">
        <v>802</v>
      </c>
      <c r="B497" s="2" t="s">
        <v>2232</v>
      </c>
      <c r="C497" s="2" t="s">
        <v>2233</v>
      </c>
      <c r="D497">
        <v>44.450000762899997</v>
      </c>
      <c r="E497">
        <v>77.569999694800003</v>
      </c>
      <c r="F497">
        <v>412</v>
      </c>
      <c r="AC497" s="14"/>
      <c r="AD497" s="14"/>
      <c r="AE497" s="14"/>
      <c r="AF497" s="14"/>
      <c r="AG497" s="14"/>
    </row>
    <row r="498" spans="1:33">
      <c r="A498" s="2" t="s">
        <v>803</v>
      </c>
      <c r="B498" s="2" t="s">
        <v>2234</v>
      </c>
      <c r="C498" s="2" t="s">
        <v>2235</v>
      </c>
      <c r="D498">
        <v>43.25</v>
      </c>
      <c r="E498">
        <v>77.879997253400006</v>
      </c>
      <c r="F498">
        <v>2519</v>
      </c>
      <c r="AC498" s="14"/>
      <c r="AD498" s="14"/>
      <c r="AE498" s="14"/>
      <c r="AF498" s="14"/>
      <c r="AG498" s="14"/>
    </row>
    <row r="499" spans="1:33">
      <c r="A499" s="2" t="s">
        <v>804</v>
      </c>
      <c r="B499" s="2" t="s">
        <v>2685</v>
      </c>
      <c r="C499" s="2" t="s">
        <v>3358</v>
      </c>
      <c r="D499">
        <v>39.099998474099998</v>
      </c>
      <c r="E499">
        <v>-96.199996948199995</v>
      </c>
      <c r="F499">
        <v>350</v>
      </c>
      <c r="AC499" s="14"/>
      <c r="AD499" s="14"/>
      <c r="AE499" s="14"/>
      <c r="AF499" s="14"/>
      <c r="AG499" s="14"/>
    </row>
    <row r="500" spans="1:33">
      <c r="A500" s="2" t="s">
        <v>805</v>
      </c>
      <c r="B500" s="2" t="s">
        <v>2686</v>
      </c>
      <c r="C500" s="2" t="s">
        <v>3390</v>
      </c>
      <c r="D500">
        <v>-66.730003356899999</v>
      </c>
      <c r="E500">
        <v>112.83000183110001</v>
      </c>
      <c r="F500">
        <v>1390</v>
      </c>
      <c r="AC500" s="14"/>
      <c r="AD500" s="14"/>
      <c r="AE500" s="14"/>
      <c r="AF500" s="14"/>
      <c r="AG500" s="14"/>
    </row>
    <row r="501" spans="1:33">
      <c r="A501" s="2" t="s">
        <v>806</v>
      </c>
      <c r="B501" s="2" t="s">
        <v>1407</v>
      </c>
      <c r="C501" s="2" t="s">
        <v>3381</v>
      </c>
      <c r="D501">
        <v>6.5999999045999997</v>
      </c>
      <c r="E501">
        <v>3.2999999522999999</v>
      </c>
      <c r="F501">
        <v>10</v>
      </c>
      <c r="AC501" s="14"/>
      <c r="AD501" s="14"/>
      <c r="AE501" s="14"/>
      <c r="AF501" s="14"/>
      <c r="AG501" s="14"/>
    </row>
    <row r="502" spans="1:33">
      <c r="A502" s="2" t="s">
        <v>807</v>
      </c>
      <c r="B502" s="2" t="s">
        <v>2687</v>
      </c>
      <c r="C502" s="2" t="s">
        <v>1864</v>
      </c>
      <c r="D502">
        <v>59.5</v>
      </c>
      <c r="E502">
        <v>25.899999618500001</v>
      </c>
      <c r="F502">
        <v>32</v>
      </c>
      <c r="AC502" s="14"/>
      <c r="AD502" s="14"/>
      <c r="AE502" s="14"/>
      <c r="AF502" s="14"/>
      <c r="AG502" s="14"/>
    </row>
    <row r="503" spans="1:33">
      <c r="A503" s="2" t="s">
        <v>808</v>
      </c>
      <c r="B503" s="2" t="s">
        <v>2688</v>
      </c>
      <c r="C503" s="2" t="s">
        <v>3401</v>
      </c>
      <c r="D503">
        <v>-78</v>
      </c>
      <c r="E503">
        <v>-162</v>
      </c>
      <c r="F503">
        <v>44</v>
      </c>
      <c r="AC503" s="14"/>
      <c r="AD503" s="14"/>
      <c r="AE503" s="14"/>
      <c r="AF503" s="14"/>
      <c r="AG503" s="14"/>
    </row>
    <row r="504" spans="1:33">
      <c r="A504" s="2" t="s">
        <v>809</v>
      </c>
      <c r="B504" s="2" t="s">
        <v>1680</v>
      </c>
      <c r="C504" s="2" t="s">
        <v>3398</v>
      </c>
      <c r="D504">
        <v>30.1800003052</v>
      </c>
      <c r="E504">
        <v>119.4400024414</v>
      </c>
      <c r="F504">
        <v>139</v>
      </c>
      <c r="AC504" s="14"/>
      <c r="AD504" s="14"/>
      <c r="AE504" s="14"/>
      <c r="AF504" s="14"/>
      <c r="AG504" s="14"/>
    </row>
    <row r="505" spans="1:33">
      <c r="A505" s="2" t="s">
        <v>810</v>
      </c>
      <c r="B505" s="2" t="s">
        <v>239</v>
      </c>
      <c r="C505" s="2" t="s">
        <v>237</v>
      </c>
      <c r="D505">
        <v>-45.037998199500002</v>
      </c>
      <c r="E505">
        <v>169.6840057373</v>
      </c>
      <c r="F505">
        <v>370</v>
      </c>
      <c r="AC505" s="14"/>
      <c r="AD505" s="14"/>
      <c r="AE505" s="14"/>
      <c r="AF505" s="14"/>
      <c r="AG505" s="14"/>
    </row>
    <row r="506" spans="1:33">
      <c r="A506" s="2" t="s">
        <v>811</v>
      </c>
      <c r="B506" s="2" t="s">
        <v>2689</v>
      </c>
      <c r="C506" s="2" t="s">
        <v>3387</v>
      </c>
      <c r="D506">
        <v>40.539991000000001</v>
      </c>
      <c r="E506">
        <v>-121.57646200000001</v>
      </c>
      <c r="F506">
        <v>1756</v>
      </c>
      <c r="AC506" s="14"/>
      <c r="AD506" s="14"/>
      <c r="AE506" s="14"/>
      <c r="AF506" s="14"/>
      <c r="AG506" s="14"/>
    </row>
    <row r="507" spans="1:33">
      <c r="A507" s="2" t="s">
        <v>812</v>
      </c>
      <c r="B507" s="2" t="s">
        <v>2690</v>
      </c>
      <c r="C507" s="2" t="s">
        <v>3371</v>
      </c>
      <c r="D507">
        <v>33.400001525900002</v>
      </c>
      <c r="E507">
        <v>-97.633331298800002</v>
      </c>
      <c r="F507">
        <v>312</v>
      </c>
      <c r="AC507" s="14"/>
      <c r="AD507" s="14"/>
      <c r="AE507" s="14"/>
      <c r="AF507" s="14"/>
      <c r="AG507" s="14"/>
    </row>
    <row r="508" spans="1:33">
      <c r="A508" s="2" t="s">
        <v>813</v>
      </c>
      <c r="B508" s="2" t="s">
        <v>2691</v>
      </c>
      <c r="C508" s="2" t="s">
        <v>3380</v>
      </c>
      <c r="D508">
        <v>53.400001525900002</v>
      </c>
      <c r="E508">
        <v>-1.75</v>
      </c>
      <c r="F508">
        <v>420</v>
      </c>
      <c r="AC508" s="14"/>
      <c r="AD508" s="14"/>
      <c r="AE508" s="14"/>
      <c r="AF508" s="14"/>
      <c r="AG508" s="14"/>
    </row>
    <row r="509" spans="1:33">
      <c r="A509" s="2" t="s">
        <v>814</v>
      </c>
      <c r="B509" s="2" t="s">
        <v>2692</v>
      </c>
      <c r="C509" s="2" t="s">
        <v>3414</v>
      </c>
      <c r="D509">
        <v>43.148200988799999</v>
      </c>
      <c r="E509">
        <v>-73.126800537099996</v>
      </c>
      <c r="F509">
        <v>1015</v>
      </c>
      <c r="AC509" s="14"/>
      <c r="AD509" s="14"/>
      <c r="AE509" s="14"/>
      <c r="AF509" s="14"/>
      <c r="AG509" s="14"/>
    </row>
    <row r="510" spans="1:33">
      <c r="A510" s="2" t="s">
        <v>815</v>
      </c>
      <c r="B510" s="2" t="s">
        <v>1583</v>
      </c>
      <c r="C510" s="2" t="s">
        <v>3187</v>
      </c>
      <c r="D510">
        <v>49.8699989319</v>
      </c>
      <c r="E510">
        <v>6.1700000763</v>
      </c>
      <c r="F510">
        <v>218</v>
      </c>
      <c r="AC510" s="14"/>
      <c r="AD510" s="14"/>
      <c r="AE510" s="14"/>
      <c r="AF510" s="14"/>
      <c r="AG510" s="14"/>
    </row>
    <row r="511" spans="1:33">
      <c r="A511" s="2" t="s">
        <v>816</v>
      </c>
      <c r="B511" s="2" t="s">
        <v>1689</v>
      </c>
      <c r="C511" s="2" t="s">
        <v>3373</v>
      </c>
      <c r="D511">
        <v>43.331501007100002</v>
      </c>
      <c r="E511">
        <v>-8.4700002669999996</v>
      </c>
      <c r="F511">
        <v>62</v>
      </c>
      <c r="AC511" s="14"/>
      <c r="AD511" s="14"/>
      <c r="AE511" s="14"/>
      <c r="AF511" s="14"/>
      <c r="AG511" s="14"/>
    </row>
    <row r="512" spans="1:33">
      <c r="A512" s="2" t="s">
        <v>817</v>
      </c>
      <c r="B512" s="2" t="s">
        <v>1631</v>
      </c>
      <c r="C512" s="2" t="s">
        <v>3385</v>
      </c>
      <c r="D512">
        <v>32.6199989319</v>
      </c>
      <c r="E512">
        <v>-106.7399978638</v>
      </c>
      <c r="F512">
        <v>1317</v>
      </c>
      <c r="AC512" s="14"/>
      <c r="AD512" s="14"/>
      <c r="AE512" s="14"/>
      <c r="AF512" s="14"/>
      <c r="AG512" s="14"/>
    </row>
    <row r="513" spans="1:33">
      <c r="A513" s="2" t="s">
        <v>818</v>
      </c>
      <c r="B513" s="2" t="s">
        <v>2424</v>
      </c>
      <c r="C513" s="2" t="s">
        <v>2045</v>
      </c>
      <c r="D513">
        <v>54.75</v>
      </c>
      <c r="E513">
        <v>17.5333328247</v>
      </c>
      <c r="F513">
        <v>2</v>
      </c>
      <c r="AC513" s="14"/>
      <c r="AD513" s="14"/>
      <c r="AE513" s="14"/>
      <c r="AF513" s="14"/>
      <c r="AG513" s="14"/>
    </row>
    <row r="514" spans="1:33">
      <c r="A514" s="2" t="s">
        <v>819</v>
      </c>
      <c r="B514" s="2" t="s">
        <v>2693</v>
      </c>
      <c r="C514" s="2" t="s">
        <v>3379</v>
      </c>
      <c r="D514">
        <v>47.681667327900001</v>
      </c>
      <c r="E514">
        <v>-72.442779540999993</v>
      </c>
      <c r="F514">
        <v>243</v>
      </c>
      <c r="AC514" s="14"/>
      <c r="AD514" s="14"/>
      <c r="AE514" s="14"/>
      <c r="AF514" s="14"/>
      <c r="AG514" s="14"/>
    </row>
    <row r="515" spans="1:33">
      <c r="A515" s="2" t="s">
        <v>820</v>
      </c>
      <c r="B515" s="2" t="s">
        <v>2236</v>
      </c>
      <c r="C515" s="2" t="s">
        <v>3543</v>
      </c>
      <c r="D515">
        <v>45.930000305199997</v>
      </c>
      <c r="E515">
        <v>-90.269996643100001</v>
      </c>
      <c r="F515">
        <v>868</v>
      </c>
      <c r="AC515" s="14"/>
      <c r="AD515" s="14"/>
      <c r="AE515" s="14"/>
      <c r="AF515" s="14"/>
      <c r="AG515" s="14"/>
    </row>
    <row r="516" spans="1:33">
      <c r="A516" s="2" t="s">
        <v>821</v>
      </c>
      <c r="B516" s="2" t="s">
        <v>1623</v>
      </c>
      <c r="C516" s="2" t="s">
        <v>3391</v>
      </c>
      <c r="D516">
        <v>52.400001525900002</v>
      </c>
      <c r="E516">
        <v>20.969999313399999</v>
      </c>
      <c r="F516">
        <v>96</v>
      </c>
      <c r="AC516" s="14"/>
      <c r="AD516" s="14"/>
      <c r="AE516" s="14"/>
      <c r="AF516" s="14"/>
      <c r="AG516" s="14"/>
    </row>
    <row r="517" spans="1:33">
      <c r="A517" s="2" t="s">
        <v>822</v>
      </c>
      <c r="B517" s="2" t="s">
        <v>2694</v>
      </c>
      <c r="C517" s="2" t="s">
        <v>3392</v>
      </c>
      <c r="D517">
        <v>51.352499999999999</v>
      </c>
      <c r="E517">
        <v>12.4346</v>
      </c>
      <c r="F517">
        <v>90</v>
      </c>
      <c r="AC517" s="14"/>
      <c r="AD517" s="14"/>
      <c r="AE517" s="14"/>
      <c r="AF517" s="14"/>
      <c r="AG517" s="14"/>
    </row>
    <row r="518" spans="1:33">
      <c r="A518" s="2" t="s">
        <v>823</v>
      </c>
      <c r="B518" s="2" t="s">
        <v>1648</v>
      </c>
      <c r="C518" s="2" t="s">
        <v>3393</v>
      </c>
      <c r="D518">
        <v>-4.3000001906999996</v>
      </c>
      <c r="E518">
        <v>15.550000190700001</v>
      </c>
      <c r="F518">
        <v>450</v>
      </c>
      <c r="AC518" s="14"/>
      <c r="AD518" s="14"/>
      <c r="AE518" s="14"/>
      <c r="AF518" s="14"/>
      <c r="AG518" s="14"/>
    </row>
    <row r="519" spans="1:33">
      <c r="A519" s="2" t="s">
        <v>824</v>
      </c>
      <c r="B519" s="2" t="s">
        <v>1457</v>
      </c>
      <c r="C519" s="2" t="s">
        <v>3408</v>
      </c>
      <c r="D519">
        <v>44.729999542199998</v>
      </c>
      <c r="E519">
        <v>127.5999984741</v>
      </c>
      <c r="F519">
        <v>331</v>
      </c>
      <c r="AC519" s="14"/>
      <c r="AD519" s="14"/>
      <c r="AE519" s="14"/>
      <c r="AF519" s="14"/>
      <c r="AG519" s="14"/>
    </row>
    <row r="520" spans="1:33">
      <c r="A520" s="2" t="s">
        <v>825</v>
      </c>
      <c r="B520" s="2" t="s">
        <v>1699</v>
      </c>
      <c r="C520" s="2" t="s">
        <v>3403</v>
      </c>
      <c r="D520">
        <v>41.650001525900002</v>
      </c>
      <c r="E520">
        <v>-111.8666687012</v>
      </c>
      <c r="F520">
        <v>1370</v>
      </c>
      <c r="AC520" s="14"/>
      <c r="AD520" s="14"/>
      <c r="AE520" s="14"/>
      <c r="AF520" s="14"/>
      <c r="AG520" s="14"/>
    </row>
    <row r="521" spans="1:33">
      <c r="A521" s="2" t="s">
        <v>826</v>
      </c>
      <c r="B521" s="2" t="s">
        <v>2695</v>
      </c>
      <c r="C521" s="2" t="s">
        <v>3386</v>
      </c>
      <c r="D521">
        <v>4.5500001906999996</v>
      </c>
      <c r="E521">
        <v>-70.916664123499999</v>
      </c>
      <c r="F521">
        <v>171</v>
      </c>
      <c r="AC521" s="14"/>
      <c r="AD521" s="14"/>
      <c r="AE521" s="14"/>
      <c r="AF521" s="14"/>
      <c r="AG521" s="14"/>
    </row>
    <row r="522" spans="1:33">
      <c r="A522" s="2" t="s">
        <v>827</v>
      </c>
      <c r="B522" s="2" t="s">
        <v>1413</v>
      </c>
      <c r="C522" s="2" t="s">
        <v>3374</v>
      </c>
      <c r="D522">
        <v>23.149999618500001</v>
      </c>
      <c r="E522">
        <v>-82.349998474100005</v>
      </c>
      <c r="F522">
        <v>50</v>
      </c>
      <c r="AC522" s="14"/>
      <c r="AD522" s="14"/>
      <c r="AE522" s="14"/>
      <c r="AF522" s="14"/>
      <c r="AG522" s="14"/>
    </row>
    <row r="523" spans="1:33">
      <c r="A523" s="2" t="s">
        <v>828</v>
      </c>
      <c r="B523" s="2" t="s">
        <v>1703</v>
      </c>
      <c r="C523" s="2" t="s">
        <v>3396</v>
      </c>
      <c r="D523">
        <v>29.399999618500001</v>
      </c>
      <c r="E523">
        <v>91.029998779300001</v>
      </c>
      <c r="F523">
        <v>3633</v>
      </c>
      <c r="AC523" s="14"/>
      <c r="AD523" s="14"/>
      <c r="AE523" s="14"/>
      <c r="AF523" s="14"/>
      <c r="AG523" s="14"/>
    </row>
    <row r="524" spans="1:33">
      <c r="A524" s="2" t="s">
        <v>829</v>
      </c>
      <c r="B524" s="2" t="s">
        <v>2696</v>
      </c>
      <c r="C524" s="2" t="s">
        <v>3397</v>
      </c>
      <c r="D524">
        <v>-13.7833299637</v>
      </c>
      <c r="E524">
        <v>33.783332824699997</v>
      </c>
      <c r="F524">
        <v>1228</v>
      </c>
      <c r="AC524" s="14"/>
      <c r="AD524" s="14"/>
      <c r="AE524" s="14"/>
      <c r="AF524" s="14"/>
      <c r="AG524" s="14"/>
    </row>
    <row r="525" spans="1:33">
      <c r="A525" s="2" t="s">
        <v>830</v>
      </c>
      <c r="B525" s="2" t="s">
        <v>1626</v>
      </c>
      <c r="C525" s="2" t="s">
        <v>3399</v>
      </c>
      <c r="D525">
        <v>52.216667175300003</v>
      </c>
      <c r="E525">
        <v>14.1166667938</v>
      </c>
      <c r="F525">
        <v>112</v>
      </c>
      <c r="AC525" s="14"/>
      <c r="AD525" s="14"/>
      <c r="AE525" s="14"/>
      <c r="AF525" s="14"/>
      <c r="AG525" s="14"/>
    </row>
    <row r="526" spans="1:33">
      <c r="A526" s="2" t="s">
        <v>831</v>
      </c>
      <c r="B526" s="2" t="s">
        <v>1475</v>
      </c>
      <c r="C526" s="2" t="s">
        <v>3400</v>
      </c>
      <c r="D526">
        <v>38.766666412399999</v>
      </c>
      <c r="E526">
        <v>-9.1333332061999997</v>
      </c>
      <c r="F526">
        <v>105</v>
      </c>
      <c r="AC526" s="14"/>
      <c r="AD526" s="14"/>
      <c r="AE526" s="14"/>
      <c r="AF526" s="14"/>
      <c r="AG526" s="14"/>
    </row>
    <row r="527" spans="1:33">
      <c r="A527" s="2" t="s">
        <v>832</v>
      </c>
      <c r="B527" s="2" t="s">
        <v>2240</v>
      </c>
      <c r="C527" s="2" t="s">
        <v>2242</v>
      </c>
      <c r="D527">
        <v>54.953809</v>
      </c>
      <c r="E527">
        <v>-112.466649</v>
      </c>
      <c r="F527">
        <v>548</v>
      </c>
      <c r="AC527" s="14"/>
      <c r="AD527" s="14"/>
      <c r="AE527" s="14"/>
      <c r="AF527" s="14"/>
      <c r="AG527" s="14"/>
    </row>
    <row r="528" spans="1:33">
      <c r="A528" s="2" t="s">
        <v>833</v>
      </c>
      <c r="B528" s="2" t="s">
        <v>2243</v>
      </c>
      <c r="C528" s="2" t="s">
        <v>2244</v>
      </c>
      <c r="D528">
        <v>23.469999313399999</v>
      </c>
      <c r="E528">
        <v>120.87000274659999</v>
      </c>
      <c r="F528">
        <v>2862</v>
      </c>
      <c r="AC528" s="14"/>
      <c r="AD528" s="14"/>
      <c r="AE528" s="14"/>
      <c r="AF528" s="14"/>
      <c r="AG528" s="14"/>
    </row>
    <row r="529" spans="1:33">
      <c r="A529" s="2" t="s">
        <v>834</v>
      </c>
      <c r="B529" s="2" t="s">
        <v>2697</v>
      </c>
      <c r="C529" s="2" t="s">
        <v>3384</v>
      </c>
      <c r="D529">
        <v>41.319999694800003</v>
      </c>
      <c r="E529">
        <v>-105.66999816889999</v>
      </c>
      <c r="F529">
        <v>2218</v>
      </c>
      <c r="AC529" s="14"/>
      <c r="AD529" s="14"/>
      <c r="AE529" s="14"/>
      <c r="AF529" s="14"/>
      <c r="AG529" s="14"/>
    </row>
    <row r="530" spans="1:33">
      <c r="A530" s="2" t="s">
        <v>835</v>
      </c>
      <c r="B530" s="2" t="s">
        <v>181</v>
      </c>
      <c r="C530" s="2" t="s">
        <v>180</v>
      </c>
      <c r="D530">
        <v>35.5182</v>
      </c>
      <c r="E530">
        <v>12.6305</v>
      </c>
      <c r="F530">
        <v>45</v>
      </c>
      <c r="AC530" s="14"/>
      <c r="AD530" s="14"/>
      <c r="AE530" s="14"/>
      <c r="AF530" s="14"/>
      <c r="AG530" s="14"/>
    </row>
    <row r="531" spans="1:33">
      <c r="A531" s="2" t="s">
        <v>836</v>
      </c>
      <c r="B531" s="2" t="s">
        <v>178</v>
      </c>
      <c r="C531" s="2" t="s">
        <v>177</v>
      </c>
      <c r="D531">
        <v>38.876300000000001</v>
      </c>
      <c r="E531">
        <v>16.232199999999999</v>
      </c>
      <c r="F531">
        <v>6</v>
      </c>
      <c r="AC531" s="14"/>
      <c r="AD531" s="14"/>
      <c r="AE531" s="14"/>
      <c r="AF531" s="14"/>
      <c r="AG531" s="14"/>
    </row>
    <row r="532" spans="1:33">
      <c r="A532" s="2" t="s">
        <v>837</v>
      </c>
      <c r="B532" s="2" t="s">
        <v>2698</v>
      </c>
      <c r="C532" s="2" t="s">
        <v>1964</v>
      </c>
      <c r="D532">
        <v>52</v>
      </c>
      <c r="E532">
        <v>0.5</v>
      </c>
      <c r="F532">
        <v>50</v>
      </c>
      <c r="AC532" s="14"/>
      <c r="AD532" s="14"/>
      <c r="AE532" s="14"/>
      <c r="AF532" s="14"/>
      <c r="AG532" s="14"/>
    </row>
    <row r="533" spans="1:33">
      <c r="A533" s="2" t="s">
        <v>838</v>
      </c>
      <c r="B533" s="2" t="s">
        <v>2699</v>
      </c>
      <c r="C533" s="2" t="s">
        <v>1946</v>
      </c>
      <c r="D533">
        <v>54.430000305199997</v>
      </c>
      <c r="E533">
        <v>-7.9000000954000003</v>
      </c>
      <c r="F533">
        <v>130</v>
      </c>
      <c r="AC533" s="14"/>
      <c r="AD533" s="14"/>
      <c r="AE533" s="14"/>
      <c r="AF533" s="14"/>
      <c r="AG533" s="14"/>
    </row>
    <row r="534" spans="1:33">
      <c r="A534" s="2" t="s">
        <v>839</v>
      </c>
      <c r="B534" s="2" t="s">
        <v>2427</v>
      </c>
      <c r="C534" s="2" t="s">
        <v>3404</v>
      </c>
      <c r="D534">
        <v>42.450000762899997</v>
      </c>
      <c r="E534">
        <v>-2.5</v>
      </c>
      <c r="F534">
        <v>370</v>
      </c>
      <c r="AC534" s="14"/>
      <c r="AD534" s="14"/>
      <c r="AE534" s="14"/>
      <c r="AF534" s="14"/>
      <c r="AG534" s="14"/>
    </row>
    <row r="535" spans="1:33">
      <c r="A535" s="2" t="s">
        <v>840</v>
      </c>
      <c r="B535" s="2" t="s">
        <v>2245</v>
      </c>
      <c r="C535" s="2" t="s">
        <v>2246</v>
      </c>
      <c r="D535">
        <v>42.884723663300001</v>
      </c>
      <c r="E535">
        <v>-81.480552673299997</v>
      </c>
      <c r="F535">
        <v>239</v>
      </c>
      <c r="AC535" s="14"/>
      <c r="AD535" s="14"/>
      <c r="AE535" s="14"/>
      <c r="AF535" s="14"/>
      <c r="AG535" s="14"/>
    </row>
    <row r="536" spans="1:33">
      <c r="A536" s="2" t="s">
        <v>841</v>
      </c>
      <c r="B536" s="2" t="s">
        <v>2247</v>
      </c>
      <c r="C536" s="2" t="s">
        <v>2248</v>
      </c>
      <c r="D536">
        <v>48.803600311300002</v>
      </c>
      <c r="E536">
        <v>-3.5838999748</v>
      </c>
      <c r="F536">
        <v>20</v>
      </c>
      <c r="AC536" s="14"/>
      <c r="AD536" s="14"/>
      <c r="AE536" s="14"/>
      <c r="AF536" s="14"/>
      <c r="AG536" s="14"/>
    </row>
    <row r="537" spans="1:33">
      <c r="A537" s="2" t="s">
        <v>842</v>
      </c>
      <c r="B537" s="2" t="s">
        <v>2700</v>
      </c>
      <c r="C537" s="2" t="s">
        <v>3406</v>
      </c>
      <c r="D537">
        <v>40.444900512700002</v>
      </c>
      <c r="E537">
        <v>-111.7080993652</v>
      </c>
      <c r="F537">
        <v>1768</v>
      </c>
      <c r="AC537" s="14"/>
      <c r="AD537" s="14"/>
      <c r="AE537" s="14"/>
      <c r="AF537" s="14"/>
      <c r="AG537" s="14"/>
    </row>
    <row r="538" spans="1:33">
      <c r="A538" s="2" t="s">
        <v>843</v>
      </c>
      <c r="B538" s="2" t="s">
        <v>1495</v>
      </c>
      <c r="C538" s="2" t="s">
        <v>3376</v>
      </c>
      <c r="D538">
        <v>-16.520000457799998</v>
      </c>
      <c r="E538">
        <v>-68.029998779300001</v>
      </c>
      <c r="F538">
        <v>3420</v>
      </c>
      <c r="AC538" s="14"/>
      <c r="AD538" s="14"/>
      <c r="AE538" s="14"/>
      <c r="AF538" s="14"/>
      <c r="AG538" s="14"/>
    </row>
    <row r="539" spans="1:33">
      <c r="A539" s="2" t="s">
        <v>844</v>
      </c>
      <c r="B539" s="2" t="s">
        <v>14</v>
      </c>
      <c r="C539" s="2" t="s">
        <v>2249</v>
      </c>
      <c r="D539">
        <v>-22.100000381499999</v>
      </c>
      <c r="E539">
        <v>-65.599998474100005</v>
      </c>
      <c r="F539">
        <v>3459</v>
      </c>
      <c r="AC539" s="14"/>
      <c r="AD539" s="14"/>
      <c r="AE539" s="14"/>
      <c r="AF539" s="14"/>
      <c r="AG539" s="14"/>
    </row>
    <row r="540" spans="1:33">
      <c r="A540" s="2" t="s">
        <v>845</v>
      </c>
      <c r="B540" s="2" t="s">
        <v>2701</v>
      </c>
      <c r="C540" s="2" t="s">
        <v>3388</v>
      </c>
      <c r="D540">
        <v>39.988309000000001</v>
      </c>
      <c r="E540">
        <v>-79.251572999999993</v>
      </c>
      <c r="F540">
        <v>609</v>
      </c>
      <c r="AC540" s="14"/>
      <c r="AD540" s="14"/>
      <c r="AE540" s="14"/>
      <c r="AF540" s="14"/>
      <c r="AG540" s="14"/>
    </row>
    <row r="541" spans="1:33">
      <c r="A541" s="2" t="s">
        <v>846</v>
      </c>
      <c r="B541" s="2" t="s">
        <v>2702</v>
      </c>
      <c r="C541" s="2" t="s">
        <v>3394</v>
      </c>
      <c r="D541">
        <v>-4.1991667747000001</v>
      </c>
      <c r="E541">
        <v>-69.943054199200006</v>
      </c>
      <c r="F541">
        <v>84</v>
      </c>
      <c r="AC541" s="14"/>
      <c r="AD541" s="14"/>
      <c r="AE541" s="14"/>
      <c r="AF541" s="14"/>
      <c r="AG541" s="14"/>
    </row>
    <row r="542" spans="1:33">
      <c r="A542" s="2" t="s">
        <v>847</v>
      </c>
      <c r="B542" s="2" t="s">
        <v>2703</v>
      </c>
      <c r="C542" s="2" t="s">
        <v>3382</v>
      </c>
      <c r="D542">
        <v>6.2244443893000003</v>
      </c>
      <c r="E542">
        <v>-5.0277776718</v>
      </c>
      <c r="F542">
        <v>155</v>
      </c>
      <c r="AC542" s="14"/>
      <c r="AD542" s="14"/>
      <c r="AE542" s="14"/>
      <c r="AF542" s="14"/>
      <c r="AG542" s="14"/>
    </row>
    <row r="543" spans="1:33">
      <c r="A543" s="2" t="s">
        <v>848</v>
      </c>
      <c r="B543" s="2" t="s">
        <v>2704</v>
      </c>
      <c r="C543" s="2" t="s">
        <v>3410</v>
      </c>
      <c r="D543">
        <v>-22.98611</v>
      </c>
      <c r="E543">
        <v>30.022500000000001</v>
      </c>
      <c r="F543">
        <v>1465</v>
      </c>
      <c r="AC543" s="14"/>
      <c r="AD543" s="14"/>
      <c r="AE543" s="14"/>
      <c r="AF543" s="14"/>
      <c r="AG543" s="14"/>
    </row>
    <row r="544" spans="1:33">
      <c r="A544" s="2" t="s">
        <v>849</v>
      </c>
      <c r="B544" s="2" t="s">
        <v>2705</v>
      </c>
      <c r="C544" s="2" t="s">
        <v>3411</v>
      </c>
      <c r="D544">
        <v>65.543998718300003</v>
      </c>
      <c r="E544">
        <v>22.111000060999999</v>
      </c>
      <c r="F544">
        <v>32</v>
      </c>
      <c r="AC544" s="14"/>
      <c r="AD544" s="14"/>
      <c r="AE544" s="14"/>
      <c r="AF544" s="14"/>
      <c r="AG544" s="14"/>
    </row>
    <row r="545" spans="1:33">
      <c r="A545" s="2" t="s">
        <v>850</v>
      </c>
      <c r="B545" s="2" t="s">
        <v>2706</v>
      </c>
      <c r="C545" s="2" t="s">
        <v>3412</v>
      </c>
      <c r="D545">
        <v>55.714000701899998</v>
      </c>
      <c r="E545">
        <v>13.2119998932</v>
      </c>
      <c r="F545">
        <v>85</v>
      </c>
      <c r="AC545" s="14"/>
      <c r="AD545" s="14"/>
      <c r="AE545" s="14"/>
      <c r="AF545" s="14"/>
      <c r="AG545" s="14"/>
    </row>
    <row r="546" spans="1:33">
      <c r="A546" s="2" t="s">
        <v>851</v>
      </c>
      <c r="B546" s="2" t="s">
        <v>1519</v>
      </c>
      <c r="C546" s="2" t="s">
        <v>3413</v>
      </c>
      <c r="D546">
        <v>49.509998321499999</v>
      </c>
      <c r="E546">
        <v>24.030000686600001</v>
      </c>
      <c r="F546">
        <v>329</v>
      </c>
      <c r="AC546" s="14"/>
      <c r="AD546" s="14"/>
      <c r="AE546" s="14"/>
      <c r="AF546" s="14"/>
      <c r="AG546" s="14"/>
    </row>
    <row r="547" spans="1:33">
      <c r="A547" s="2" t="s">
        <v>852</v>
      </c>
      <c r="B547" s="2" t="s">
        <v>1596</v>
      </c>
      <c r="C547" s="2" t="s">
        <v>3389</v>
      </c>
      <c r="D547">
        <v>-37.8600006104</v>
      </c>
      <c r="E547">
        <v>144.75</v>
      </c>
      <c r="F547">
        <v>21</v>
      </c>
      <c r="AC547" s="14"/>
      <c r="AD547" s="14"/>
      <c r="AE547" s="14"/>
      <c r="AF547" s="14"/>
      <c r="AG547" s="14"/>
    </row>
    <row r="548" spans="1:33">
      <c r="A548" s="2" t="s">
        <v>853</v>
      </c>
      <c r="B548" s="2" t="s">
        <v>1715</v>
      </c>
      <c r="C548" s="2" t="s">
        <v>3407</v>
      </c>
      <c r="D548">
        <v>32.378601074199999</v>
      </c>
      <c r="E548">
        <v>-94.711700439500007</v>
      </c>
      <c r="F548">
        <v>103</v>
      </c>
      <c r="AC548" s="14"/>
      <c r="AD548" s="14"/>
      <c r="AE548" s="14"/>
      <c r="AF548" s="14"/>
      <c r="AG548" s="14"/>
    </row>
    <row r="549" spans="1:33">
      <c r="A549" s="2" t="s">
        <v>854</v>
      </c>
      <c r="B549" s="2" t="s">
        <v>2707</v>
      </c>
      <c r="C549" s="2" t="s">
        <v>1862</v>
      </c>
      <c r="D549">
        <v>55.683334350599999</v>
      </c>
      <c r="E549">
        <v>12.1333332062</v>
      </c>
      <c r="F549">
        <v>10</v>
      </c>
      <c r="AC549" s="14"/>
      <c r="AD549" s="14"/>
      <c r="AE549" s="14"/>
      <c r="AF549" s="14"/>
      <c r="AG549" s="14"/>
    </row>
    <row r="550" spans="1:33">
      <c r="A550" s="2" t="s">
        <v>855</v>
      </c>
      <c r="B550" s="2" t="s">
        <v>2708</v>
      </c>
      <c r="C550" s="2" t="s">
        <v>3395</v>
      </c>
      <c r="D550">
        <v>38.772201538099999</v>
      </c>
      <c r="E550">
        <v>-75.099197387700002</v>
      </c>
      <c r="F550">
        <v>2</v>
      </c>
      <c r="AC550" s="14"/>
      <c r="AD550" s="14"/>
      <c r="AE550" s="14"/>
      <c r="AF550" s="14"/>
      <c r="AG550" s="14"/>
    </row>
    <row r="551" spans="1:33">
      <c r="A551" s="2" t="s">
        <v>856</v>
      </c>
      <c r="B551" s="2" t="s">
        <v>2709</v>
      </c>
      <c r="C551" s="2" t="s">
        <v>3405</v>
      </c>
      <c r="D551">
        <v>43.009998321499999</v>
      </c>
      <c r="E551">
        <v>-81.269996643100001</v>
      </c>
      <c r="F551">
        <v>100</v>
      </c>
      <c r="AC551" s="14"/>
      <c r="AD551" s="14"/>
      <c r="AE551" s="14"/>
      <c r="AF551" s="14"/>
      <c r="AG551" s="14"/>
    </row>
    <row r="552" spans="1:33">
      <c r="A552" s="2" t="s">
        <v>857</v>
      </c>
      <c r="B552" s="2" t="s">
        <v>1615</v>
      </c>
      <c r="C552" s="2" t="s">
        <v>3409</v>
      </c>
      <c r="D552">
        <v>78.216667175300003</v>
      </c>
      <c r="E552">
        <v>15.5666666031</v>
      </c>
      <c r="F552" t="s">
        <v>8256</v>
      </c>
      <c r="AC552" s="14"/>
      <c r="AD552" s="14"/>
      <c r="AE552" s="14"/>
      <c r="AF552" s="14"/>
      <c r="AG552" s="14"/>
    </row>
    <row r="553" spans="1:33">
      <c r="A553" s="2" t="s">
        <v>858</v>
      </c>
      <c r="B553" s="2" t="s">
        <v>1448</v>
      </c>
      <c r="C553" s="2" t="s">
        <v>3383</v>
      </c>
      <c r="D553">
        <v>44.129440307599999</v>
      </c>
      <c r="E553">
        <v>0.48554998640000002</v>
      </c>
      <c r="F553">
        <v>610</v>
      </c>
      <c r="AC553" s="14"/>
      <c r="AD553" s="14"/>
      <c r="AE553" s="14"/>
      <c r="AF553" s="14"/>
      <c r="AG553" s="14"/>
    </row>
    <row r="554" spans="1:33">
      <c r="A554" s="2" t="s">
        <v>859</v>
      </c>
      <c r="B554" s="2" t="s">
        <v>2423</v>
      </c>
      <c r="C554" s="2" t="s">
        <v>2004</v>
      </c>
      <c r="D554">
        <v>41.319999694800003</v>
      </c>
      <c r="E554">
        <v>20.420000076299999</v>
      </c>
      <c r="F554">
        <v>1332</v>
      </c>
      <c r="AC554" s="14"/>
      <c r="AD554" s="14"/>
      <c r="AE554" s="14"/>
      <c r="AF554" s="14"/>
      <c r="AG554" s="14"/>
    </row>
    <row r="555" spans="1:33">
      <c r="A555" s="2" t="s">
        <v>860</v>
      </c>
      <c r="B555" s="2" t="s">
        <v>2250</v>
      </c>
      <c r="C555" s="2" t="s">
        <v>2251</v>
      </c>
      <c r="D555">
        <v>-67.604721069299998</v>
      </c>
      <c r="E555">
        <v>62.870555877699999</v>
      </c>
      <c r="F555">
        <v>20</v>
      </c>
      <c r="AC555" s="14"/>
      <c r="AD555" s="14"/>
      <c r="AE555" s="14"/>
      <c r="AF555" s="14"/>
      <c r="AG555" s="14"/>
    </row>
    <row r="556" spans="1:33">
      <c r="A556" s="2" t="s">
        <v>861</v>
      </c>
      <c r="B556" s="2" t="s">
        <v>1414</v>
      </c>
      <c r="C556" s="2" t="s">
        <v>3475</v>
      </c>
      <c r="D556">
        <v>24.600000381499999</v>
      </c>
      <c r="E556">
        <v>72.716667175300003</v>
      </c>
      <c r="F556">
        <v>1220</v>
      </c>
      <c r="AC556" s="14"/>
      <c r="AD556" s="14"/>
      <c r="AE556" s="14"/>
      <c r="AF556" s="14"/>
      <c r="AG556" s="14"/>
    </row>
    <row r="557" spans="1:33">
      <c r="A557" s="2" t="s">
        <v>862</v>
      </c>
      <c r="B557" s="2" t="s">
        <v>1459</v>
      </c>
      <c r="C557" s="2" t="s">
        <v>3418</v>
      </c>
      <c r="D557">
        <v>40.450000762899997</v>
      </c>
      <c r="E557">
        <v>-3.7200000285999999</v>
      </c>
      <c r="F557">
        <v>680</v>
      </c>
      <c r="AC557" s="14"/>
      <c r="AD557" s="14"/>
      <c r="AE557" s="14"/>
      <c r="AF557" s="14"/>
      <c r="AG557" s="14"/>
    </row>
    <row r="558" spans="1:33">
      <c r="A558" s="2" t="s">
        <v>863</v>
      </c>
      <c r="B558" s="2" t="s">
        <v>2710</v>
      </c>
      <c r="C558" s="2" t="s">
        <v>3478</v>
      </c>
      <c r="D558">
        <v>35.7024993896</v>
      </c>
      <c r="E558">
        <v>52.586940765400001</v>
      </c>
      <c r="F558">
        <v>2986</v>
      </c>
      <c r="AC558" s="14"/>
      <c r="AD558" s="14"/>
      <c r="AE558" s="14"/>
      <c r="AF558" s="14"/>
      <c r="AG558" s="14"/>
    </row>
    <row r="559" spans="1:33">
      <c r="A559" s="2" t="s">
        <v>864</v>
      </c>
      <c r="B559" s="2" t="s">
        <v>2711</v>
      </c>
      <c r="C559" s="2" t="s">
        <v>3429</v>
      </c>
      <c r="D559">
        <v>-2.5950000285999999</v>
      </c>
      <c r="E559">
        <v>-60.208999633799998</v>
      </c>
      <c r="F559">
        <v>45</v>
      </c>
      <c r="AC559" s="14"/>
      <c r="AD559" s="14"/>
      <c r="AE559" s="14"/>
      <c r="AF559" s="14"/>
      <c r="AG559" s="14"/>
    </row>
    <row r="560" spans="1:33">
      <c r="A560" s="2" t="s">
        <v>865</v>
      </c>
      <c r="B560" s="2" t="s">
        <v>2712</v>
      </c>
      <c r="C560" s="2" t="s">
        <v>3434</v>
      </c>
      <c r="D560">
        <v>-46.8699989319</v>
      </c>
      <c r="E560">
        <v>37.849998474099998</v>
      </c>
      <c r="F560">
        <v>20</v>
      </c>
      <c r="AC560" s="14"/>
      <c r="AD560" s="14"/>
      <c r="AE560" s="14"/>
      <c r="AF560" s="14"/>
      <c r="AG560" s="14"/>
    </row>
    <row r="561" spans="1:33">
      <c r="A561" s="2" t="s">
        <v>866</v>
      </c>
      <c r="B561" s="2" t="s">
        <v>1503</v>
      </c>
      <c r="C561" s="2" t="s">
        <v>3455</v>
      </c>
      <c r="D561">
        <v>53.833057403600002</v>
      </c>
      <c r="E561">
        <v>27.468889236500001</v>
      </c>
      <c r="F561">
        <v>222</v>
      </c>
      <c r="AC561" s="14"/>
      <c r="AD561" s="14"/>
      <c r="AE561" s="14"/>
      <c r="AF561" s="14"/>
      <c r="AG561" s="14"/>
    </row>
    <row r="562" spans="1:33">
      <c r="A562" s="2" t="s">
        <v>867</v>
      </c>
      <c r="B562" s="2" t="s">
        <v>2713</v>
      </c>
      <c r="C562" s="2" t="s">
        <v>3438</v>
      </c>
      <c r="D562">
        <v>68</v>
      </c>
      <c r="E562">
        <v>24.239721298199999</v>
      </c>
      <c r="F562">
        <v>340</v>
      </c>
      <c r="AC562" s="14"/>
      <c r="AD562" s="14"/>
      <c r="AE562" s="14"/>
      <c r="AF562" s="14"/>
      <c r="AG562" s="14"/>
    </row>
    <row r="563" spans="1:33">
      <c r="A563" s="2" t="s">
        <v>868</v>
      </c>
      <c r="B563" s="2" t="s">
        <v>1516</v>
      </c>
      <c r="C563" s="2" t="s">
        <v>3443</v>
      </c>
      <c r="D563">
        <v>-5.4200000763</v>
      </c>
      <c r="E563">
        <v>-35.3800010681</v>
      </c>
      <c r="F563">
        <v>42</v>
      </c>
      <c r="AC563" s="14"/>
      <c r="AD563" s="14"/>
      <c r="AE563" s="14"/>
      <c r="AF563" s="14"/>
      <c r="AG563" s="14"/>
    </row>
    <row r="564" spans="1:33">
      <c r="A564" s="2" t="s">
        <v>869</v>
      </c>
      <c r="B564" s="2" t="s">
        <v>2252</v>
      </c>
      <c r="C564" s="2" t="s">
        <v>2253</v>
      </c>
      <c r="D564">
        <v>76.25</v>
      </c>
      <c r="E564">
        <v>-119.3499984741</v>
      </c>
      <c r="F564">
        <v>58</v>
      </c>
      <c r="AC564" s="14"/>
      <c r="AD564" s="14"/>
      <c r="AE564" s="14"/>
      <c r="AF564" s="14"/>
      <c r="AG564" s="14"/>
    </row>
    <row r="565" spans="1:33">
      <c r="A565" s="2" t="s">
        <v>870</v>
      </c>
      <c r="B565" s="2" t="s">
        <v>3</v>
      </c>
      <c r="C565" s="2" t="s">
        <v>1</v>
      </c>
      <c r="D565">
        <v>-64.240058898900003</v>
      </c>
      <c r="E565">
        <v>-56.624778747599997</v>
      </c>
      <c r="F565">
        <v>198</v>
      </c>
      <c r="AC565" s="14"/>
      <c r="AD565" s="14"/>
      <c r="AE565" s="14"/>
      <c r="AF565" s="14"/>
      <c r="AG565" s="14"/>
    </row>
    <row r="566" spans="1:33">
      <c r="A566" s="2" t="s">
        <v>871</v>
      </c>
      <c r="B566" s="2" t="s">
        <v>1607</v>
      </c>
      <c r="C566" s="2" t="s">
        <v>3447</v>
      </c>
      <c r="D566">
        <v>-37.665584564200003</v>
      </c>
      <c r="E566">
        <v>144.83122253420001</v>
      </c>
      <c r="F566">
        <v>125</v>
      </c>
      <c r="AC566" s="14"/>
      <c r="AD566" s="14"/>
      <c r="AE566" s="14"/>
      <c r="AF566" s="14"/>
      <c r="AG566" s="14"/>
    </row>
    <row r="567" spans="1:33">
      <c r="A567" s="2" t="s">
        <v>872</v>
      </c>
      <c r="B567" s="2" t="s">
        <v>2714</v>
      </c>
      <c r="C567" s="2" t="s">
        <v>3479</v>
      </c>
      <c r="D567">
        <v>43.978999999999999</v>
      </c>
      <c r="E567">
        <v>-121.687</v>
      </c>
      <c r="F567">
        <v>2743</v>
      </c>
      <c r="AC567" s="14"/>
      <c r="AD567" s="14"/>
      <c r="AE567" s="14"/>
      <c r="AF567" s="14"/>
      <c r="AG567" s="14"/>
    </row>
    <row r="568" spans="1:33">
      <c r="A568" s="2" t="s">
        <v>873</v>
      </c>
      <c r="B568" s="2" t="s">
        <v>2715</v>
      </c>
      <c r="C568" s="2" t="s">
        <v>3480</v>
      </c>
      <c r="D568">
        <v>37.580001831099999</v>
      </c>
      <c r="E568">
        <v>-118.2399978638</v>
      </c>
      <c r="F568">
        <v>3800</v>
      </c>
      <c r="AC568" s="14"/>
      <c r="AD568" s="14"/>
      <c r="AE568" s="14"/>
      <c r="AF568" s="14"/>
      <c r="AG568" s="14"/>
    </row>
    <row r="569" spans="1:33">
      <c r="A569" s="2" t="s">
        <v>874</v>
      </c>
      <c r="B569" s="2" t="s">
        <v>2716</v>
      </c>
      <c r="C569" s="2" t="s">
        <v>3417</v>
      </c>
      <c r="D569">
        <v>37.704678000000001</v>
      </c>
      <c r="E569">
        <v>-85.048705999999996</v>
      </c>
      <c r="F569">
        <v>293</v>
      </c>
      <c r="AC569" s="14"/>
      <c r="AD569" s="14"/>
      <c r="AE569" s="14"/>
      <c r="AF569" s="14"/>
      <c r="AG569" s="14"/>
    </row>
    <row r="570" spans="1:33">
      <c r="A570" s="2" t="s">
        <v>875</v>
      </c>
      <c r="B570" s="2" t="s">
        <v>2254</v>
      </c>
      <c r="C570" s="2" t="s">
        <v>3445</v>
      </c>
      <c r="D570">
        <v>-77.849999999999994</v>
      </c>
      <c r="E570">
        <v>166.66666670000001</v>
      </c>
      <c r="F570">
        <v>11</v>
      </c>
      <c r="AC570" s="14"/>
      <c r="AD570" s="14"/>
      <c r="AE570" s="14"/>
      <c r="AF570" s="14"/>
      <c r="AG570" s="14"/>
    </row>
    <row r="571" spans="1:33">
      <c r="A571" s="2" t="s">
        <v>876</v>
      </c>
      <c r="B571" s="2" t="s">
        <v>2717</v>
      </c>
      <c r="C571" s="2" t="s">
        <v>3428</v>
      </c>
      <c r="D571">
        <v>37.131801605200003</v>
      </c>
      <c r="E571">
        <v>-86.147903442399993</v>
      </c>
      <c r="F571">
        <v>235</v>
      </c>
      <c r="AC571" s="14"/>
      <c r="AD571" s="14"/>
      <c r="AE571" s="14"/>
      <c r="AF571" s="14"/>
      <c r="AG571" s="14"/>
    </row>
    <row r="572" spans="1:33">
      <c r="A572" s="2" t="s">
        <v>877</v>
      </c>
      <c r="B572" s="2" t="s">
        <v>1438</v>
      </c>
      <c r="C572" s="2" t="s">
        <v>3430</v>
      </c>
      <c r="D572">
        <v>53.470001220699999</v>
      </c>
      <c r="E572">
        <v>-2.2300000190999998</v>
      </c>
      <c r="F572">
        <v>76</v>
      </c>
      <c r="AC572" s="14"/>
      <c r="AD572" s="14"/>
      <c r="AE572" s="14"/>
      <c r="AF572" s="14"/>
      <c r="AG572" s="14"/>
    </row>
    <row r="573" spans="1:33">
      <c r="A573" s="2" t="s">
        <v>878</v>
      </c>
      <c r="B573" s="2" t="s">
        <v>2718</v>
      </c>
      <c r="C573" s="2" t="s">
        <v>3458</v>
      </c>
      <c r="D573">
        <v>51.683334350599999</v>
      </c>
      <c r="E573">
        <v>4.5333333014999999</v>
      </c>
      <c r="F573" t="s">
        <v>8256</v>
      </c>
      <c r="AC573" s="14"/>
      <c r="AD573" s="14"/>
      <c r="AE573" s="14"/>
      <c r="AF573" s="14"/>
      <c r="AG573" s="14"/>
    </row>
    <row r="574" spans="1:33">
      <c r="A574" s="2" t="s">
        <v>879</v>
      </c>
      <c r="B574" s="2" t="s">
        <v>2719</v>
      </c>
      <c r="C574" s="2" t="s">
        <v>3444</v>
      </c>
      <c r="D574">
        <v>30.670000076299999</v>
      </c>
      <c r="E574">
        <v>-90.930000305199997</v>
      </c>
      <c r="F574">
        <v>2081</v>
      </c>
      <c r="AC574" s="14"/>
      <c r="AD574" s="14"/>
      <c r="AE574" s="14"/>
      <c r="AF574" s="14"/>
      <c r="AG574" s="14"/>
    </row>
    <row r="575" spans="1:33">
      <c r="A575" s="2" t="s">
        <v>880</v>
      </c>
      <c r="B575" s="2" t="s">
        <v>2720</v>
      </c>
      <c r="C575" s="2" t="s">
        <v>3452</v>
      </c>
      <c r="D575">
        <v>31.9300003052</v>
      </c>
      <c r="E575">
        <v>-102.1999969482</v>
      </c>
      <c r="F575">
        <v>872</v>
      </c>
      <c r="AC575" s="14"/>
      <c r="AD575" s="14"/>
      <c r="AE575" s="14"/>
      <c r="AF575" s="14"/>
      <c r="AG575" s="14"/>
    </row>
    <row r="576" spans="1:33">
      <c r="A576" s="2" t="s">
        <v>881</v>
      </c>
      <c r="B576" s="2" t="s">
        <v>2721</v>
      </c>
      <c r="C576" s="2" t="s">
        <v>3372</v>
      </c>
      <c r="D576">
        <v>6.2607053700000002</v>
      </c>
      <c r="E576">
        <v>-75.57775676</v>
      </c>
      <c r="F576">
        <v>1463</v>
      </c>
      <c r="AC576" s="14"/>
      <c r="AD576" s="14"/>
      <c r="AE576" s="14"/>
      <c r="AF576" s="14"/>
      <c r="AG576" s="14"/>
    </row>
    <row r="577" spans="1:33">
      <c r="A577" s="2" t="s">
        <v>882</v>
      </c>
      <c r="B577" s="2" t="s">
        <v>1727</v>
      </c>
      <c r="C577" s="2" t="s">
        <v>3446</v>
      </c>
      <c r="D577">
        <v>41.152801513699998</v>
      </c>
      <c r="E577">
        <v>-96.491203308099998</v>
      </c>
      <c r="F577">
        <v>352</v>
      </c>
      <c r="AC577" s="14"/>
      <c r="AD577" s="14"/>
      <c r="AE577" s="14"/>
      <c r="AF577" s="14"/>
      <c r="AG577" s="14"/>
    </row>
    <row r="578" spans="1:33">
      <c r="A578" s="2" t="s">
        <v>883</v>
      </c>
      <c r="B578" s="2" t="s">
        <v>89</v>
      </c>
      <c r="C578" s="2" t="s">
        <v>87</v>
      </c>
      <c r="D578">
        <v>51.530140000000003</v>
      </c>
      <c r="E578">
        <v>12.933859999999999</v>
      </c>
      <c r="F578">
        <v>86</v>
      </c>
      <c r="AC578" s="14"/>
      <c r="AD578" s="14"/>
      <c r="AE578" s="14"/>
      <c r="AF578" s="14"/>
      <c r="AG578" s="14"/>
    </row>
    <row r="579" spans="1:33">
      <c r="A579" s="2" t="s">
        <v>884</v>
      </c>
      <c r="B579" s="2" t="s">
        <v>1661</v>
      </c>
      <c r="C579" s="2" t="s">
        <v>3449</v>
      </c>
      <c r="D579">
        <v>38.200000762899997</v>
      </c>
      <c r="E579">
        <v>15.550000190700001</v>
      </c>
      <c r="F579">
        <v>54</v>
      </c>
      <c r="AC579" s="14"/>
      <c r="AD579" s="14"/>
      <c r="AE579" s="14"/>
      <c r="AF579" s="14"/>
      <c r="AG579" s="14"/>
    </row>
    <row r="580" spans="1:33">
      <c r="A580" s="2" t="s">
        <v>885</v>
      </c>
      <c r="B580" s="2" t="s">
        <v>2722</v>
      </c>
      <c r="C580" s="2" t="s">
        <v>3448</v>
      </c>
      <c r="D580">
        <v>37.198397999999997</v>
      </c>
      <c r="E580">
        <v>-108.49046199999999</v>
      </c>
      <c r="F580">
        <v>2165</v>
      </c>
      <c r="AC580" s="14"/>
      <c r="AD580" s="14"/>
      <c r="AE580" s="14"/>
      <c r="AF580" s="14"/>
      <c r="AG580" s="14"/>
    </row>
    <row r="581" spans="1:33">
      <c r="A581" s="2" t="s">
        <v>886</v>
      </c>
      <c r="B581" s="2" t="s">
        <v>2256</v>
      </c>
      <c r="C581" s="2" t="s">
        <v>3450</v>
      </c>
      <c r="D581">
        <v>19.979999542200002</v>
      </c>
      <c r="E581">
        <v>-97.169998168899994</v>
      </c>
      <c r="F581">
        <v>4560</v>
      </c>
      <c r="AC581" s="14"/>
      <c r="AD581" s="14"/>
      <c r="AE581" s="14"/>
      <c r="AF581" s="14"/>
      <c r="AG581" s="14"/>
    </row>
    <row r="582" spans="1:33">
      <c r="A582" s="2" t="s">
        <v>887</v>
      </c>
      <c r="B582" s="2" t="s">
        <v>2723</v>
      </c>
      <c r="C582" s="2" t="s">
        <v>3459</v>
      </c>
      <c r="D582">
        <v>27.483333587600001</v>
      </c>
      <c r="E582">
        <v>95.016670227099993</v>
      </c>
      <c r="F582">
        <v>111</v>
      </c>
      <c r="AC582" s="14"/>
      <c r="AD582" s="14"/>
      <c r="AE582" s="14"/>
      <c r="AF582" s="14"/>
      <c r="AG582" s="14"/>
    </row>
    <row r="583" spans="1:33">
      <c r="A583" s="2" t="s">
        <v>888</v>
      </c>
      <c r="B583" s="2" t="s">
        <v>160</v>
      </c>
      <c r="C583" s="2" t="s">
        <v>158</v>
      </c>
      <c r="D583">
        <v>53.325832366900002</v>
      </c>
      <c r="E583">
        <v>-9.8994445801000008</v>
      </c>
      <c r="F583">
        <v>5</v>
      </c>
      <c r="AC583" s="14"/>
      <c r="AD583" s="14"/>
      <c r="AE583" s="14"/>
      <c r="AF583" s="14"/>
      <c r="AG583" s="14"/>
    </row>
    <row r="584" spans="1:33">
      <c r="A584" s="2" t="s">
        <v>889</v>
      </c>
      <c r="B584" s="2" t="s">
        <v>2258</v>
      </c>
      <c r="C584" s="2" t="s">
        <v>3424</v>
      </c>
      <c r="D584">
        <v>39.875278000000002</v>
      </c>
      <c r="E584">
        <v>4.316389</v>
      </c>
      <c r="F584">
        <v>78</v>
      </c>
      <c r="AC584" s="14"/>
      <c r="AD584" s="14"/>
      <c r="AE584" s="14"/>
      <c r="AF584" s="14"/>
      <c r="AG584" s="14"/>
    </row>
    <row r="585" spans="1:33">
      <c r="A585" s="2" t="s">
        <v>890</v>
      </c>
      <c r="B585" s="2" t="s">
        <v>2260</v>
      </c>
      <c r="C585" s="2" t="s">
        <v>2261</v>
      </c>
      <c r="D585">
        <v>28.219999313399999</v>
      </c>
      <c r="E585">
        <v>-177.36999511720001</v>
      </c>
      <c r="F585">
        <v>4</v>
      </c>
      <c r="AC585" s="14"/>
      <c r="AD585" s="14"/>
      <c r="AE585" s="14"/>
      <c r="AF585" s="14"/>
      <c r="AG585" s="14"/>
    </row>
    <row r="586" spans="1:33">
      <c r="A586" s="2" t="s">
        <v>891</v>
      </c>
      <c r="B586" s="2" t="s">
        <v>2724</v>
      </c>
      <c r="C586" s="2" t="s">
        <v>3453</v>
      </c>
      <c r="D586">
        <v>50.266666412399999</v>
      </c>
      <c r="E586">
        <v>-64.216667175300003</v>
      </c>
      <c r="F586">
        <v>14</v>
      </c>
      <c r="AC586" s="14"/>
      <c r="AD586" s="14"/>
      <c r="AE586" s="14"/>
      <c r="AF586" s="14"/>
      <c r="AG586" s="14"/>
    </row>
    <row r="587" spans="1:33">
      <c r="A587" s="2" t="s">
        <v>892</v>
      </c>
      <c r="B587" s="2" t="s">
        <v>1476</v>
      </c>
      <c r="C587" s="2" t="s">
        <v>3456</v>
      </c>
      <c r="D587">
        <v>-66.550003051800005</v>
      </c>
      <c r="E587">
        <v>93</v>
      </c>
      <c r="F587">
        <v>30</v>
      </c>
      <c r="AC587" s="14"/>
      <c r="AD587" s="14"/>
      <c r="AE587" s="14"/>
      <c r="AF587" s="14"/>
      <c r="AG587" s="14"/>
    </row>
    <row r="588" spans="1:33">
      <c r="A588" s="2" t="s">
        <v>893</v>
      </c>
      <c r="B588" s="2" t="s">
        <v>2725</v>
      </c>
      <c r="C588" s="2" t="s">
        <v>3437</v>
      </c>
      <c r="D588">
        <v>-62.180000305199997</v>
      </c>
      <c r="E588">
        <v>-58.299999237100003</v>
      </c>
      <c r="F588">
        <v>20</v>
      </c>
      <c r="AC588" s="14"/>
      <c r="AD588" s="14"/>
      <c r="AE588" s="14"/>
      <c r="AF588" s="14"/>
      <c r="AG588" s="14"/>
    </row>
    <row r="589" spans="1:33">
      <c r="A589" s="2" t="s">
        <v>894</v>
      </c>
      <c r="B589" s="2" t="s">
        <v>210</v>
      </c>
      <c r="C589" s="2" t="s">
        <v>208</v>
      </c>
      <c r="D589">
        <v>-6.21999986E-2</v>
      </c>
      <c r="E589">
        <v>37.2971992493</v>
      </c>
      <c r="F589">
        <v>3678</v>
      </c>
      <c r="AC589" s="14"/>
      <c r="AD589" s="14"/>
      <c r="AE589" s="14"/>
      <c r="AF589" s="14"/>
      <c r="AG589" s="14"/>
    </row>
    <row r="590" spans="1:33">
      <c r="A590" s="2" t="s">
        <v>895</v>
      </c>
      <c r="B590" s="2" t="s">
        <v>2726</v>
      </c>
      <c r="C590" s="2" t="s">
        <v>3441</v>
      </c>
      <c r="D590">
        <v>19.829999923700001</v>
      </c>
      <c r="E590">
        <v>-155.47999572750001</v>
      </c>
      <c r="F590">
        <v>4204</v>
      </c>
      <c r="AC590" s="14"/>
      <c r="AD590" s="14"/>
      <c r="AE590" s="14"/>
      <c r="AF590" s="14"/>
      <c r="AG590" s="14"/>
    </row>
    <row r="591" spans="1:33">
      <c r="A591" s="2" t="s">
        <v>896</v>
      </c>
      <c r="B591" s="2" t="s">
        <v>2431</v>
      </c>
      <c r="C591" s="2" t="s">
        <v>2430</v>
      </c>
      <c r="D591">
        <v>34.849998474099998</v>
      </c>
      <c r="E591">
        <v>137.42999267580001</v>
      </c>
      <c r="F591">
        <v>50</v>
      </c>
      <c r="AC591" s="14"/>
      <c r="AD591" s="14"/>
      <c r="AE591" s="14"/>
      <c r="AF591" s="14"/>
      <c r="AG591" s="14"/>
    </row>
    <row r="592" spans="1:33">
      <c r="A592" s="2" t="s">
        <v>897</v>
      </c>
      <c r="B592" s="2" t="s">
        <v>1705</v>
      </c>
      <c r="C592" s="2" t="s">
        <v>3427</v>
      </c>
      <c r="D592">
        <v>-2.9900000095000001</v>
      </c>
      <c r="E592">
        <v>40.189998626700003</v>
      </c>
      <c r="F592" t="s">
        <v>8256</v>
      </c>
      <c r="AC592" s="14"/>
      <c r="AD592" s="14"/>
      <c r="AE592" s="14"/>
      <c r="AF592" s="14"/>
      <c r="AG592" s="14"/>
    </row>
    <row r="593" spans="1:33">
      <c r="A593" s="2" t="s">
        <v>898</v>
      </c>
      <c r="B593" s="2" t="s">
        <v>1543</v>
      </c>
      <c r="C593" s="2" t="s">
        <v>3419</v>
      </c>
      <c r="D593">
        <v>48.729999542199998</v>
      </c>
      <c r="E593">
        <v>2.0699999332000001</v>
      </c>
      <c r="F593">
        <v>165</v>
      </c>
      <c r="AC593" s="14"/>
      <c r="AD593" s="14"/>
      <c r="AE593" s="14"/>
      <c r="AF593" s="14"/>
      <c r="AG593" s="14"/>
    </row>
    <row r="594" spans="1:33">
      <c r="A594" s="2" t="s">
        <v>899</v>
      </c>
      <c r="B594" s="2" t="s">
        <v>2727</v>
      </c>
      <c r="C594" s="2" t="s">
        <v>1996</v>
      </c>
      <c r="D594">
        <v>42.099998474099998</v>
      </c>
      <c r="E594">
        <v>12.6333332062</v>
      </c>
      <c r="F594">
        <v>48</v>
      </c>
      <c r="AC594" s="14"/>
      <c r="AD594" s="14"/>
      <c r="AE594" s="14"/>
      <c r="AF594" s="14"/>
      <c r="AG594" s="14"/>
    </row>
    <row r="595" spans="1:33">
      <c r="A595" s="2" t="s">
        <v>900</v>
      </c>
      <c r="B595" s="2" t="s">
        <v>283</v>
      </c>
      <c r="C595" s="2" t="s">
        <v>3442</v>
      </c>
      <c r="D595">
        <v>19.536230087300002</v>
      </c>
      <c r="E595">
        <v>-155.5761566162</v>
      </c>
      <c r="F595">
        <v>3397</v>
      </c>
      <c r="AC595" s="14"/>
      <c r="AD595" s="14"/>
      <c r="AE595" s="14"/>
      <c r="AF595" s="14"/>
      <c r="AG595" s="14"/>
    </row>
    <row r="596" spans="1:33">
      <c r="A596" s="2" t="s">
        <v>901</v>
      </c>
      <c r="B596" s="2" t="s">
        <v>2429</v>
      </c>
      <c r="C596" s="2" t="s">
        <v>2428</v>
      </c>
      <c r="D596">
        <v>43.919998168900001</v>
      </c>
      <c r="E596">
        <v>144.19999694820001</v>
      </c>
      <c r="F596">
        <v>33</v>
      </c>
      <c r="AC596" s="14"/>
      <c r="AD596" s="14"/>
      <c r="AE596" s="14"/>
      <c r="AF596" s="14"/>
      <c r="AG596" s="14"/>
    </row>
    <row r="597" spans="1:33">
      <c r="A597" s="2" t="s">
        <v>902</v>
      </c>
      <c r="B597" s="2" t="s">
        <v>2728</v>
      </c>
      <c r="C597" s="2" t="s">
        <v>3454</v>
      </c>
      <c r="D597">
        <v>8.3000001907000005</v>
      </c>
      <c r="E597">
        <v>73</v>
      </c>
      <c r="F597">
        <v>2</v>
      </c>
      <c r="AC597" s="14"/>
      <c r="AD597" s="14"/>
      <c r="AE597" s="14"/>
      <c r="AF597" s="14"/>
      <c r="AG597" s="14"/>
    </row>
    <row r="598" spans="1:33">
      <c r="A598" s="2" t="s">
        <v>903</v>
      </c>
      <c r="B598" s="2" t="s">
        <v>1603</v>
      </c>
      <c r="C598" s="2" t="s">
        <v>3431</v>
      </c>
      <c r="D598">
        <v>14.649999618500001</v>
      </c>
      <c r="E598">
        <v>121.0500030518</v>
      </c>
      <c r="F598">
        <v>63</v>
      </c>
      <c r="AC598" s="14"/>
      <c r="AD598" s="14"/>
      <c r="AE598" s="14"/>
      <c r="AF598" s="14"/>
      <c r="AG598" s="14"/>
    </row>
    <row r="599" spans="1:33">
      <c r="A599" s="2" t="s">
        <v>904</v>
      </c>
      <c r="B599" s="2" t="s">
        <v>199</v>
      </c>
      <c r="C599" s="2" t="s">
        <v>197</v>
      </c>
      <c r="D599">
        <v>24.285200118999999</v>
      </c>
      <c r="E599">
        <v>153.9812927246</v>
      </c>
      <c r="F599">
        <v>8</v>
      </c>
      <c r="AC599" s="14"/>
      <c r="AD599" s="14"/>
      <c r="AE599" s="14"/>
      <c r="AF599" s="14"/>
      <c r="AG599" s="14"/>
    </row>
    <row r="600" spans="1:33">
      <c r="A600" s="2" t="s">
        <v>905</v>
      </c>
      <c r="B600" s="2" t="s">
        <v>1576</v>
      </c>
      <c r="C600" s="2" t="s">
        <v>3466</v>
      </c>
      <c r="D600">
        <v>42.5</v>
      </c>
      <c r="E600">
        <v>2.1300001144</v>
      </c>
      <c r="F600">
        <v>1650</v>
      </c>
      <c r="AC600" s="14"/>
      <c r="AD600" s="14"/>
      <c r="AE600" s="14"/>
      <c r="AF600" s="14"/>
      <c r="AG600" s="14"/>
    </row>
    <row r="601" spans="1:33">
      <c r="A601" s="2" t="s">
        <v>906</v>
      </c>
      <c r="B601" s="2" t="s">
        <v>1575</v>
      </c>
      <c r="C601" s="2" t="s">
        <v>3472</v>
      </c>
      <c r="D601">
        <v>51.270000457800002</v>
      </c>
      <c r="E601">
        <v>-80.650001525899995</v>
      </c>
      <c r="F601">
        <v>10</v>
      </c>
      <c r="AC601" s="14"/>
      <c r="AD601" s="14"/>
      <c r="AE601" s="14"/>
      <c r="AF601" s="14"/>
      <c r="AG601" s="14"/>
    </row>
    <row r="602" spans="1:33">
      <c r="A602" s="2" t="s">
        <v>907</v>
      </c>
      <c r="B602" s="2" t="s">
        <v>2729</v>
      </c>
      <c r="C602" s="2" t="s">
        <v>3474</v>
      </c>
      <c r="D602">
        <v>44.400001525900002</v>
      </c>
      <c r="E602">
        <v>142.30000305179999</v>
      </c>
      <c r="F602">
        <v>200</v>
      </c>
      <c r="AC602" s="14"/>
      <c r="AD602" s="14"/>
      <c r="AE602" s="14"/>
      <c r="AF602" s="14"/>
      <c r="AG602" s="14"/>
    </row>
    <row r="603" spans="1:33">
      <c r="A603" s="2" t="s">
        <v>908</v>
      </c>
      <c r="B603" s="2" t="s">
        <v>1633</v>
      </c>
      <c r="C603" s="2" t="s">
        <v>3433</v>
      </c>
      <c r="D603">
        <v>-11.399999618500001</v>
      </c>
      <c r="E603">
        <v>-76.333343505900004</v>
      </c>
      <c r="F603">
        <v>4500</v>
      </c>
      <c r="AC603" s="14"/>
      <c r="AD603" s="14"/>
      <c r="AE603" s="14"/>
      <c r="AF603" s="14"/>
      <c r="AG603" s="14"/>
    </row>
    <row r="604" spans="1:33">
      <c r="A604" s="2" t="s">
        <v>909</v>
      </c>
      <c r="B604" s="2" t="s">
        <v>1634</v>
      </c>
      <c r="C604" s="2" t="s">
        <v>3432</v>
      </c>
      <c r="D604">
        <v>-25.969999313399999</v>
      </c>
      <c r="E604">
        <v>32.599998474099998</v>
      </c>
      <c r="F604">
        <v>70</v>
      </c>
      <c r="AC604" s="14"/>
      <c r="AD604" s="14"/>
      <c r="AE604" s="14"/>
      <c r="AF604" s="14"/>
      <c r="AG604" s="14"/>
    </row>
    <row r="605" spans="1:33">
      <c r="A605" s="2" t="s">
        <v>910</v>
      </c>
      <c r="B605" s="2" t="s">
        <v>1553</v>
      </c>
      <c r="C605" s="2" t="s">
        <v>2262</v>
      </c>
      <c r="D605">
        <v>-54.498500823999997</v>
      </c>
      <c r="E605">
        <v>158.93850708010001</v>
      </c>
      <c r="F605">
        <v>6</v>
      </c>
      <c r="AC605" s="14"/>
      <c r="AD605" s="14"/>
      <c r="AE605" s="14"/>
      <c r="AF605" s="14"/>
      <c r="AG605" s="14"/>
    </row>
    <row r="606" spans="1:33">
      <c r="A606" s="2" t="s">
        <v>911</v>
      </c>
      <c r="B606" s="2" t="s">
        <v>1364</v>
      </c>
      <c r="C606" s="2" t="s">
        <v>3435</v>
      </c>
      <c r="D606">
        <v>64.680000305199997</v>
      </c>
      <c r="E606">
        <v>170.41999816890001</v>
      </c>
      <c r="F606">
        <v>22</v>
      </c>
      <c r="AC606" s="14"/>
      <c r="AD606" s="14"/>
      <c r="AE606" s="14"/>
      <c r="AF606" s="14"/>
      <c r="AG606" s="14"/>
    </row>
    <row r="607" spans="1:33">
      <c r="A607" s="2" t="s">
        <v>912</v>
      </c>
      <c r="B607" s="2" t="s">
        <v>1606</v>
      </c>
      <c r="C607" s="2" t="s">
        <v>3489</v>
      </c>
      <c r="D607">
        <v>68.966667175300003</v>
      </c>
      <c r="E607">
        <v>33.049999237100003</v>
      </c>
      <c r="F607">
        <v>46</v>
      </c>
      <c r="AC607" s="14"/>
      <c r="AD607" s="14"/>
      <c r="AE607" s="14"/>
      <c r="AF607" s="14"/>
      <c r="AG607" s="14"/>
    </row>
    <row r="608" spans="1:33">
      <c r="A608" s="2" t="s">
        <v>913</v>
      </c>
      <c r="B608" s="2" t="s">
        <v>2730</v>
      </c>
      <c r="C608" s="2" t="s">
        <v>3476</v>
      </c>
      <c r="D608">
        <v>46.758300781300001</v>
      </c>
      <c r="E608">
        <v>-122.1243972778</v>
      </c>
      <c r="F608">
        <v>439</v>
      </c>
      <c r="AC608" s="14"/>
      <c r="AD608" s="14"/>
      <c r="AE608" s="14"/>
      <c r="AF608" s="14"/>
      <c r="AG608" s="14"/>
    </row>
    <row r="609" spans="1:33">
      <c r="A609" s="2" t="s">
        <v>914</v>
      </c>
      <c r="B609" s="2" t="s">
        <v>116</v>
      </c>
      <c r="C609" s="2" t="s">
        <v>3436</v>
      </c>
      <c r="D609">
        <v>31.329999923700001</v>
      </c>
      <c r="E609">
        <v>27.219999313399999</v>
      </c>
      <c r="F609">
        <v>35</v>
      </c>
      <c r="AC609" s="14"/>
      <c r="AD609" s="14"/>
      <c r="AE609" s="14"/>
      <c r="AF609" s="14"/>
      <c r="AG609" s="14"/>
    </row>
    <row r="610" spans="1:33">
      <c r="A610" s="2" t="s">
        <v>915</v>
      </c>
      <c r="B610" s="2" t="s">
        <v>123</v>
      </c>
      <c r="C610" s="2" t="s">
        <v>121</v>
      </c>
      <c r="D610">
        <v>42.051335000000002</v>
      </c>
      <c r="E610">
        <v>0.72956399999999999</v>
      </c>
      <c r="F610">
        <v>1571</v>
      </c>
      <c r="AC610" s="14"/>
      <c r="AD610" s="14"/>
      <c r="AE610" s="14"/>
      <c r="AF610" s="14"/>
      <c r="AG610" s="14"/>
    </row>
    <row r="611" spans="1:33">
      <c r="A611" s="2" t="s">
        <v>916</v>
      </c>
      <c r="B611" s="2" t="s">
        <v>1372</v>
      </c>
      <c r="C611" s="2" t="s">
        <v>3473</v>
      </c>
      <c r="D611">
        <v>55.75</v>
      </c>
      <c r="E611">
        <v>37.366664886499997</v>
      </c>
      <c r="F611">
        <v>187</v>
      </c>
      <c r="AC611" s="14"/>
      <c r="AD611" s="14"/>
      <c r="AE611" s="14"/>
      <c r="AF611" s="14"/>
      <c r="AG611" s="14"/>
    </row>
    <row r="612" spans="1:33">
      <c r="A612" s="2" t="s">
        <v>917</v>
      </c>
      <c r="B612" s="2" t="s">
        <v>2731</v>
      </c>
      <c r="C612" s="2" t="s">
        <v>3482</v>
      </c>
      <c r="D612">
        <v>16.3333339691</v>
      </c>
      <c r="E612">
        <v>120.56666564939999</v>
      </c>
      <c r="F612">
        <v>2256</v>
      </c>
      <c r="AC612" s="14"/>
      <c r="AD612" s="14"/>
      <c r="AE612" s="14"/>
      <c r="AF612" s="14"/>
      <c r="AG612" s="14"/>
    </row>
    <row r="613" spans="1:33">
      <c r="A613" s="2" t="s">
        <v>918</v>
      </c>
      <c r="B613" s="2" t="s">
        <v>2732</v>
      </c>
      <c r="C613" s="2" t="s">
        <v>3470</v>
      </c>
      <c r="D613">
        <v>41.779502999999998</v>
      </c>
      <c r="E613">
        <v>2.3578929999999998</v>
      </c>
      <c r="F613">
        <v>700</v>
      </c>
      <c r="AC613" s="14"/>
      <c r="AD613" s="14"/>
      <c r="AE613" s="14"/>
      <c r="AF613" s="14"/>
      <c r="AG613" s="14"/>
    </row>
    <row r="614" spans="1:33">
      <c r="A614" s="2" t="s">
        <v>919</v>
      </c>
      <c r="B614" s="2" t="s">
        <v>1600</v>
      </c>
      <c r="C614" s="2" t="s">
        <v>3469</v>
      </c>
      <c r="D614">
        <v>45.483333587600001</v>
      </c>
      <c r="E614">
        <v>-73.599998474100005</v>
      </c>
      <c r="F614">
        <v>24</v>
      </c>
      <c r="AC614" s="14"/>
      <c r="AD614" s="14"/>
      <c r="AE614" s="14"/>
      <c r="AF614" s="14"/>
      <c r="AG614" s="14"/>
    </row>
    <row r="615" spans="1:33">
      <c r="A615" s="2" t="s">
        <v>920</v>
      </c>
      <c r="B615" s="2" t="s">
        <v>1599</v>
      </c>
      <c r="C615" s="2" t="s">
        <v>3426</v>
      </c>
      <c r="D615">
        <v>-70.459999084499998</v>
      </c>
      <c r="E615">
        <v>11.449999809299999</v>
      </c>
      <c r="F615">
        <v>330</v>
      </c>
      <c r="AC615" s="14"/>
      <c r="AD615" s="14"/>
      <c r="AE615" s="14"/>
      <c r="AF615" s="14"/>
      <c r="AG615" s="14"/>
    </row>
    <row r="616" spans="1:33">
      <c r="A616" s="2" t="s">
        <v>921</v>
      </c>
      <c r="B616" s="2" t="s">
        <v>2733</v>
      </c>
      <c r="C616" s="2" t="s">
        <v>3439</v>
      </c>
      <c r="D616">
        <v>35.479999999999997</v>
      </c>
      <c r="E616">
        <v>133.01</v>
      </c>
      <c r="F616">
        <v>5</v>
      </c>
      <c r="AC616" s="14"/>
      <c r="AD616" s="14"/>
      <c r="AE616" s="14"/>
      <c r="AF616" s="14"/>
      <c r="AG616" s="14"/>
    </row>
    <row r="617" spans="1:33">
      <c r="A617" s="2" t="s">
        <v>922</v>
      </c>
      <c r="B617" s="2" t="s">
        <v>2734</v>
      </c>
      <c r="C617" s="2" t="s">
        <v>3468</v>
      </c>
      <c r="D617">
        <v>36.582999999999998</v>
      </c>
      <c r="E617">
        <v>-121.85</v>
      </c>
      <c r="F617">
        <v>50</v>
      </c>
      <c r="AC617" s="14"/>
      <c r="AD617" s="14"/>
      <c r="AE617" s="14"/>
      <c r="AF617" s="14"/>
      <c r="AG617" s="14"/>
    </row>
    <row r="618" spans="1:33">
      <c r="A618" s="2" t="s">
        <v>923</v>
      </c>
      <c r="B618" s="2" t="s">
        <v>1518</v>
      </c>
      <c r="C618" s="2" t="s">
        <v>3487</v>
      </c>
      <c r="D618">
        <v>80</v>
      </c>
      <c r="E618">
        <v>18</v>
      </c>
      <c r="F618">
        <v>-1</v>
      </c>
      <c r="AC618" s="14"/>
      <c r="AD618" s="14"/>
      <c r="AE618" s="14"/>
      <c r="AF618" s="14"/>
      <c r="AG618" s="14"/>
    </row>
    <row r="619" spans="1:33">
      <c r="A619" s="2" t="s">
        <v>924</v>
      </c>
      <c r="B619" s="2" t="s">
        <v>2735</v>
      </c>
      <c r="C619" s="2" t="s">
        <v>3425</v>
      </c>
      <c r="D619">
        <v>48.208999633799998</v>
      </c>
      <c r="E619">
        <v>11.2580003738</v>
      </c>
      <c r="F619">
        <v>516</v>
      </c>
      <c r="AC619" s="14"/>
      <c r="AD619" s="14"/>
      <c r="AE619" s="14"/>
      <c r="AF619" s="14"/>
      <c r="AG619" s="14"/>
    </row>
    <row r="620" spans="1:33">
      <c r="A620" s="2" t="s">
        <v>925</v>
      </c>
      <c r="B620" s="2" t="s">
        <v>1492</v>
      </c>
      <c r="C620" s="2" t="s">
        <v>3488</v>
      </c>
      <c r="D620">
        <v>38</v>
      </c>
      <c r="E620">
        <v>-1.1699999570999999</v>
      </c>
      <c r="F620">
        <v>69</v>
      </c>
      <c r="AC620" s="14"/>
      <c r="AD620" s="14"/>
      <c r="AE620" s="14"/>
      <c r="AF620" s="14"/>
      <c r="AG620" s="14"/>
    </row>
    <row r="621" spans="1:33">
      <c r="A621" s="2" t="s">
        <v>926</v>
      </c>
      <c r="B621" s="2" t="s">
        <v>2736</v>
      </c>
      <c r="C621" s="2" t="s">
        <v>3490</v>
      </c>
      <c r="D621">
        <v>25.213888168299999</v>
      </c>
      <c r="E621">
        <v>55.450000762899997</v>
      </c>
      <c r="F621">
        <v>5</v>
      </c>
      <c r="AC621" s="14"/>
      <c r="AD621" s="14"/>
      <c r="AE621" s="14"/>
      <c r="AF621" s="14"/>
      <c r="AG621" s="14"/>
    </row>
    <row r="622" spans="1:33">
      <c r="A622" s="2" t="s">
        <v>927</v>
      </c>
      <c r="B622" s="2" t="s">
        <v>2263</v>
      </c>
      <c r="C622" s="2" t="s">
        <v>2049</v>
      </c>
      <c r="D622">
        <v>38.080001831099999</v>
      </c>
      <c r="E622">
        <v>-8.8000001907000005</v>
      </c>
      <c r="F622">
        <v>43</v>
      </c>
      <c r="AC622" s="14"/>
      <c r="AD622" s="14"/>
      <c r="AE622" s="14"/>
      <c r="AF622" s="14"/>
      <c r="AG622" s="14"/>
    </row>
    <row r="623" spans="1:33">
      <c r="A623" s="2" t="s">
        <v>928</v>
      </c>
      <c r="B623" s="2" t="s">
        <v>1443</v>
      </c>
      <c r="C623" s="2" t="s">
        <v>3451</v>
      </c>
      <c r="D623">
        <v>19.316667556799999</v>
      </c>
      <c r="E623">
        <v>-99.166664123499999</v>
      </c>
      <c r="F623">
        <v>2268</v>
      </c>
      <c r="AC623" s="14"/>
      <c r="AD623" s="14"/>
      <c r="AE623" s="14"/>
      <c r="AF623" s="14"/>
      <c r="AG623" s="14"/>
    </row>
    <row r="624" spans="1:33">
      <c r="A624" s="2" t="s">
        <v>929</v>
      </c>
      <c r="B624" s="2" t="s">
        <v>2737</v>
      </c>
      <c r="C624" s="2" t="s">
        <v>3457</v>
      </c>
      <c r="D624">
        <v>-70.699996948199995</v>
      </c>
      <c r="E624">
        <v>44.299999237100003</v>
      </c>
      <c r="F624">
        <v>2230</v>
      </c>
      <c r="AC624" s="14"/>
      <c r="AD624" s="14"/>
      <c r="AE624" s="14"/>
      <c r="AF624" s="14"/>
      <c r="AG624" s="14"/>
    </row>
    <row r="625" spans="1:33">
      <c r="A625" s="2" t="s">
        <v>930</v>
      </c>
      <c r="B625" s="2" t="s">
        <v>2738</v>
      </c>
      <c r="C625" s="2" t="s">
        <v>3477</v>
      </c>
      <c r="D625">
        <v>40.5382995605</v>
      </c>
      <c r="E625">
        <v>-106.67659759519999</v>
      </c>
      <c r="F625">
        <v>3243</v>
      </c>
      <c r="AC625" s="14"/>
      <c r="AD625" s="14"/>
      <c r="AE625" s="14"/>
      <c r="AF625" s="14"/>
      <c r="AG625" s="14"/>
    </row>
    <row r="626" spans="1:33">
      <c r="A626" s="2" t="s">
        <v>931</v>
      </c>
      <c r="B626" s="2" t="s">
        <v>1677</v>
      </c>
      <c r="C626" s="2" t="s">
        <v>3494</v>
      </c>
      <c r="D626">
        <v>26.2000007629</v>
      </c>
      <c r="E626">
        <v>127.68333435060001</v>
      </c>
      <c r="F626">
        <v>27</v>
      </c>
      <c r="AC626" s="14"/>
      <c r="AD626" s="14"/>
      <c r="AE626" s="14"/>
      <c r="AF626" s="14"/>
      <c r="AG626" s="14"/>
    </row>
    <row r="627" spans="1:33">
      <c r="A627" s="2" t="s">
        <v>932</v>
      </c>
      <c r="B627" s="2" t="s">
        <v>1604</v>
      </c>
      <c r="C627" s="2" t="s">
        <v>3497</v>
      </c>
      <c r="D627">
        <v>40.849998474099998</v>
      </c>
      <c r="E627">
        <v>15.25</v>
      </c>
      <c r="F627">
        <v>45</v>
      </c>
      <c r="AC627" s="14"/>
      <c r="AD627" s="14"/>
      <c r="AE627" s="14"/>
      <c r="AF627" s="14"/>
      <c r="AG627" s="14"/>
    </row>
    <row r="628" spans="1:33">
      <c r="A628" s="2" t="s">
        <v>933</v>
      </c>
      <c r="B628" s="2" t="s">
        <v>1417</v>
      </c>
      <c r="C628" s="2" t="s">
        <v>2264</v>
      </c>
      <c r="D628">
        <v>-6</v>
      </c>
      <c r="E628">
        <v>-35.200000762899997</v>
      </c>
      <c r="F628" t="s">
        <v>8256</v>
      </c>
      <c r="AC628" s="14"/>
      <c r="AD628" s="14"/>
      <c r="AE628" s="14"/>
      <c r="AF628" s="14"/>
      <c r="AG628" s="14"/>
    </row>
    <row r="629" spans="1:33">
      <c r="A629" s="2" t="s">
        <v>934</v>
      </c>
      <c r="B629" s="2" t="s">
        <v>2739</v>
      </c>
      <c r="C629" s="2" t="s">
        <v>3501</v>
      </c>
      <c r="D629">
        <v>-0.51700001959999997</v>
      </c>
      <c r="E629">
        <v>166.9170074463</v>
      </c>
      <c r="F629">
        <v>7</v>
      </c>
      <c r="AC629" s="14"/>
      <c r="AD629" s="14"/>
      <c r="AE629" s="14"/>
      <c r="AF629" s="14"/>
      <c r="AG629" s="14"/>
    </row>
    <row r="630" spans="1:33">
      <c r="A630" s="2" t="s">
        <v>935</v>
      </c>
      <c r="B630" s="2" t="s">
        <v>2740</v>
      </c>
      <c r="C630" s="2" t="s">
        <v>1970</v>
      </c>
      <c r="D630">
        <v>51.783332824699997</v>
      </c>
      <c r="E630">
        <v>-4.6999998093000004</v>
      </c>
      <c r="F630">
        <v>160</v>
      </c>
      <c r="AC630" s="14"/>
      <c r="AD630" s="14"/>
      <c r="AE630" s="14"/>
      <c r="AF630" s="14"/>
      <c r="AG630" s="14"/>
    </row>
    <row r="631" spans="1:33">
      <c r="A631" s="2" t="s">
        <v>936</v>
      </c>
      <c r="B631" s="2" t="s">
        <v>2741</v>
      </c>
      <c r="C631" s="2" t="s">
        <v>3500</v>
      </c>
      <c r="D631">
        <v>38.900001525900002</v>
      </c>
      <c r="E631">
        <v>-77.040000915500002</v>
      </c>
      <c r="F631">
        <v>514</v>
      </c>
      <c r="AC631" s="14"/>
      <c r="AD631" s="14"/>
      <c r="AE631" s="14"/>
      <c r="AF631" s="14"/>
      <c r="AG631" s="14"/>
    </row>
    <row r="632" spans="1:33">
      <c r="A632" s="2" t="s">
        <v>937</v>
      </c>
      <c r="B632" s="2" t="s">
        <v>2742</v>
      </c>
      <c r="C632" s="2" t="s">
        <v>3509</v>
      </c>
      <c r="D632">
        <v>53.200000762899997</v>
      </c>
      <c r="E632">
        <v>-70.900001525899995</v>
      </c>
      <c r="F632">
        <v>550</v>
      </c>
      <c r="AC632" s="14"/>
      <c r="AD632" s="14"/>
      <c r="AE632" s="14"/>
      <c r="AF632" s="14"/>
      <c r="AG632" s="14"/>
    </row>
    <row r="633" spans="1:33">
      <c r="A633" s="2" t="s">
        <v>938</v>
      </c>
      <c r="B633" s="2" t="s">
        <v>1651</v>
      </c>
      <c r="C633" s="2" t="s">
        <v>3503</v>
      </c>
      <c r="D633">
        <v>28.630470275899999</v>
      </c>
      <c r="E633">
        <v>77.175102233900006</v>
      </c>
      <c r="F633">
        <v>216</v>
      </c>
      <c r="AC633" s="14"/>
      <c r="AD633" s="14"/>
      <c r="AE633" s="14"/>
      <c r="AF633" s="14"/>
      <c r="AG633" s="14"/>
    </row>
    <row r="634" spans="1:33">
      <c r="A634" s="2" t="s">
        <v>939</v>
      </c>
      <c r="B634" s="2" t="s">
        <v>2743</v>
      </c>
      <c r="C634" s="2" t="s">
        <v>3504</v>
      </c>
      <c r="D634">
        <v>43.872999999999998</v>
      </c>
      <c r="E634">
        <v>-104.1919</v>
      </c>
      <c r="F634">
        <v>1468</v>
      </c>
      <c r="AC634" s="14"/>
      <c r="AD634" s="14"/>
      <c r="AE634" s="14"/>
      <c r="AF634" s="14"/>
      <c r="AG634" s="14"/>
    </row>
    <row r="635" spans="1:33">
      <c r="A635" s="2" t="s">
        <v>940</v>
      </c>
      <c r="B635" s="2" t="s">
        <v>2265</v>
      </c>
      <c r="C635" s="2" t="s">
        <v>1814</v>
      </c>
      <c r="D635">
        <v>53.142776489299997</v>
      </c>
      <c r="E635">
        <v>13.033333778399999</v>
      </c>
      <c r="F635">
        <v>62</v>
      </c>
      <c r="AC635" s="14"/>
      <c r="AD635" s="14"/>
      <c r="AE635" s="14"/>
      <c r="AF635" s="14"/>
      <c r="AG635" s="14"/>
    </row>
    <row r="636" spans="1:33">
      <c r="A636" s="2" t="s">
        <v>941</v>
      </c>
      <c r="B636" s="2" t="s">
        <v>2744</v>
      </c>
      <c r="C636" s="2" t="s">
        <v>3493</v>
      </c>
      <c r="D636">
        <v>21.100000381499999</v>
      </c>
      <c r="E636">
        <v>79.050003051800005</v>
      </c>
      <c r="F636">
        <v>310</v>
      </c>
      <c r="AC636" s="14"/>
      <c r="AD636" s="14"/>
      <c r="AE636" s="14"/>
      <c r="AF636" s="14"/>
      <c r="AG636" s="14"/>
    </row>
    <row r="637" spans="1:33">
      <c r="A637" s="2" t="s">
        <v>942</v>
      </c>
      <c r="B637" s="2" t="s">
        <v>2745</v>
      </c>
      <c r="C637" s="2" t="s">
        <v>3492</v>
      </c>
      <c r="D637">
        <v>32.94</v>
      </c>
      <c r="E637">
        <v>129.97999999999999</v>
      </c>
      <c r="F637">
        <v>206</v>
      </c>
      <c r="AC637" s="14"/>
      <c r="AD637" s="14"/>
      <c r="AE637" s="14"/>
      <c r="AF637" s="14"/>
      <c r="AG637" s="14"/>
    </row>
    <row r="638" spans="1:33">
      <c r="A638" s="2" t="s">
        <v>943</v>
      </c>
      <c r="B638" s="2" t="s">
        <v>1402</v>
      </c>
      <c r="C638" s="2" t="s">
        <v>3498</v>
      </c>
      <c r="D638">
        <v>41.490001678500001</v>
      </c>
      <c r="E638">
        <v>-71.419998168899994</v>
      </c>
      <c r="F638">
        <v>21</v>
      </c>
      <c r="AC638" s="14"/>
      <c r="AD638" s="14"/>
      <c r="AE638" s="14"/>
      <c r="AF638" s="14"/>
      <c r="AG638" s="14"/>
    </row>
    <row r="639" spans="1:33">
      <c r="A639" s="2" t="s">
        <v>944</v>
      </c>
      <c r="B639" s="2" t="s">
        <v>1369</v>
      </c>
      <c r="C639" s="2" t="s">
        <v>3491</v>
      </c>
      <c r="D639">
        <v>59.580001831099999</v>
      </c>
      <c r="E639">
        <v>150.7799987793</v>
      </c>
      <c r="F639">
        <v>118</v>
      </c>
      <c r="AC639" s="14"/>
      <c r="AD639" s="14"/>
      <c r="AE639" s="14"/>
      <c r="AF639" s="14"/>
      <c r="AG639" s="14"/>
    </row>
    <row r="640" spans="1:33">
      <c r="A640" s="2" t="s">
        <v>945</v>
      </c>
      <c r="B640" s="2" t="s">
        <v>2435</v>
      </c>
      <c r="C640" s="2" t="s">
        <v>2434</v>
      </c>
      <c r="D640">
        <v>35.150001525900002</v>
      </c>
      <c r="E640">
        <v>136.9700012207</v>
      </c>
      <c r="F640">
        <v>35</v>
      </c>
      <c r="AC640" s="14"/>
      <c r="AD640" s="14"/>
      <c r="AE640" s="14"/>
      <c r="AF640" s="14"/>
      <c r="AG640" s="14"/>
    </row>
    <row r="641" spans="1:33">
      <c r="A641" s="2" t="s">
        <v>946</v>
      </c>
      <c r="B641" s="2" t="s">
        <v>2266</v>
      </c>
      <c r="C641" s="2" t="s">
        <v>2267</v>
      </c>
      <c r="D641">
        <v>42.720556000000002</v>
      </c>
      <c r="E641">
        <v>-8.9236109999999993</v>
      </c>
      <c r="F641">
        <v>685</v>
      </c>
      <c r="AC641" s="14"/>
      <c r="AD641" s="14"/>
      <c r="AE641" s="14"/>
      <c r="AF641" s="14"/>
      <c r="AG641" s="14"/>
    </row>
    <row r="642" spans="1:33">
      <c r="A642" s="2" t="s">
        <v>947</v>
      </c>
      <c r="B642" s="2" t="s">
        <v>2746</v>
      </c>
      <c r="C642" s="2" t="s">
        <v>3506</v>
      </c>
      <c r="D642">
        <v>43.680500000000002</v>
      </c>
      <c r="E642">
        <v>-74.989099999999993</v>
      </c>
      <c r="F642">
        <v>525</v>
      </c>
      <c r="AC642" s="14"/>
      <c r="AD642" s="14"/>
      <c r="AE642" s="14"/>
      <c r="AF642" s="14"/>
      <c r="AG642" s="14"/>
    </row>
    <row r="643" spans="1:33">
      <c r="A643" s="2" t="s">
        <v>948</v>
      </c>
      <c r="B643" s="2" t="s">
        <v>2747</v>
      </c>
      <c r="C643" s="2" t="s">
        <v>1882</v>
      </c>
      <c r="D643">
        <v>43.439166999999998</v>
      </c>
      <c r="E643">
        <v>-4.8499999999999996</v>
      </c>
      <c r="F643">
        <v>134</v>
      </c>
      <c r="AC643" s="14"/>
      <c r="AD643" s="14"/>
      <c r="AE643" s="14"/>
      <c r="AF643" s="14"/>
      <c r="AG643" s="14"/>
    </row>
    <row r="644" spans="1:33">
      <c r="A644" s="2" t="s">
        <v>949</v>
      </c>
      <c r="B644" s="2" t="s">
        <v>2748</v>
      </c>
      <c r="C644" s="2" t="s">
        <v>3507</v>
      </c>
      <c r="D644">
        <v>37.840000000000003</v>
      </c>
      <c r="E644">
        <v>138.94</v>
      </c>
      <c r="F644">
        <v>1</v>
      </c>
      <c r="AC644" s="14"/>
      <c r="AD644" s="14"/>
      <c r="AE644" s="14"/>
      <c r="AF644" s="14"/>
      <c r="AG644" s="14"/>
    </row>
    <row r="645" spans="1:33">
      <c r="A645" s="2" t="s">
        <v>950</v>
      </c>
      <c r="B645" s="2" t="s">
        <v>1373</v>
      </c>
      <c r="C645" s="2" t="s">
        <v>3508</v>
      </c>
      <c r="D645">
        <v>53.150001525900002</v>
      </c>
      <c r="E645">
        <v>140.69999694820001</v>
      </c>
      <c r="F645">
        <v>46</v>
      </c>
      <c r="AC645" s="14"/>
      <c r="AD645" s="14"/>
      <c r="AE645" s="14"/>
      <c r="AF645" s="14"/>
      <c r="AG645" s="14"/>
    </row>
    <row r="646" spans="1:33">
      <c r="A646" s="2" t="s">
        <v>951</v>
      </c>
      <c r="B646" s="2" t="s">
        <v>2749</v>
      </c>
      <c r="C646" s="2" t="s">
        <v>3511</v>
      </c>
      <c r="D646">
        <v>57.816665649400001</v>
      </c>
      <c r="E646">
        <v>15.5666666031</v>
      </c>
      <c r="F646">
        <v>261</v>
      </c>
      <c r="AC646" s="14"/>
      <c r="AD646" s="14"/>
      <c r="AE646" s="14"/>
      <c r="AF646" s="14"/>
      <c r="AG646" s="14"/>
    </row>
    <row r="647" spans="1:33">
      <c r="A647" s="2" t="s">
        <v>952</v>
      </c>
      <c r="B647" s="2" t="s">
        <v>1507</v>
      </c>
      <c r="C647" s="2" t="s">
        <v>3514</v>
      </c>
      <c r="D647">
        <v>-70.769996643100001</v>
      </c>
      <c r="E647">
        <v>11.8699998856</v>
      </c>
      <c r="F647">
        <v>110</v>
      </c>
      <c r="AC647" s="14"/>
      <c r="AD647" s="14"/>
      <c r="AE647" s="14"/>
      <c r="AF647" s="14"/>
      <c r="AG647" s="14"/>
    </row>
    <row r="648" spans="1:33">
      <c r="A648" s="2" t="s">
        <v>953</v>
      </c>
      <c r="B648" s="2" t="s">
        <v>2268</v>
      </c>
      <c r="C648" s="2" t="s">
        <v>2269</v>
      </c>
      <c r="D648">
        <v>-23.5699996948</v>
      </c>
      <c r="E648">
        <v>15.029999733</v>
      </c>
      <c r="F648">
        <v>408</v>
      </c>
      <c r="AC648" s="14"/>
      <c r="AD648" s="14"/>
      <c r="AE648" s="14"/>
      <c r="AF648" s="14"/>
      <c r="AG648" s="14"/>
    </row>
    <row r="649" spans="1:33">
      <c r="A649" s="2" t="s">
        <v>954</v>
      </c>
      <c r="B649" s="2" t="s">
        <v>1589</v>
      </c>
      <c r="C649" s="2" t="s">
        <v>3496</v>
      </c>
      <c r="D649">
        <v>-15.100000381499999</v>
      </c>
      <c r="E649">
        <v>39.279998779300001</v>
      </c>
      <c r="F649">
        <v>440</v>
      </c>
      <c r="AC649" s="14"/>
      <c r="AD649" s="14"/>
      <c r="AE649" s="14"/>
      <c r="AF649" s="14"/>
      <c r="AG649" s="14"/>
    </row>
    <row r="650" spans="1:33">
      <c r="A650" s="2" t="s">
        <v>955</v>
      </c>
      <c r="B650" s="2" t="s">
        <v>1590</v>
      </c>
      <c r="C650" s="2" t="s">
        <v>2270</v>
      </c>
      <c r="D650">
        <v>-70.666000366199995</v>
      </c>
      <c r="E650">
        <v>-8.2659997940000007</v>
      </c>
      <c r="F650">
        <v>42</v>
      </c>
      <c r="AC650" s="14"/>
      <c r="AD650" s="14"/>
      <c r="AE650" s="14"/>
      <c r="AF650" s="14"/>
      <c r="AG650" s="14"/>
    </row>
    <row r="651" spans="1:33">
      <c r="A651" s="2" t="s">
        <v>956</v>
      </c>
      <c r="B651" s="2" t="s">
        <v>2750</v>
      </c>
      <c r="C651" s="2" t="s">
        <v>3513</v>
      </c>
      <c r="D651">
        <v>60.086441000000001</v>
      </c>
      <c r="E651">
        <v>-17.479455000000002</v>
      </c>
      <c r="F651">
        <v>46</v>
      </c>
      <c r="AC651" s="14"/>
      <c r="AD651" s="14"/>
      <c r="AE651" s="14"/>
      <c r="AF651" s="14"/>
      <c r="AG651" s="14"/>
    </row>
    <row r="652" spans="1:33">
      <c r="A652" s="2" t="s">
        <v>957</v>
      </c>
      <c r="B652" s="2" t="s">
        <v>2751</v>
      </c>
      <c r="C652" s="2" t="s">
        <v>3505</v>
      </c>
      <c r="D652">
        <v>46.275599999999997</v>
      </c>
      <c r="E652">
        <v>-116.02160000000001</v>
      </c>
      <c r="F652">
        <v>945</v>
      </c>
      <c r="AC652" s="14"/>
      <c r="AD652" s="14"/>
      <c r="AE652" s="14"/>
      <c r="AF652" s="14"/>
      <c r="AG652" s="14"/>
    </row>
    <row r="653" spans="1:33">
      <c r="A653" s="2" t="s">
        <v>958</v>
      </c>
      <c r="B653" s="2" t="s">
        <v>1550</v>
      </c>
      <c r="C653" s="2" t="s">
        <v>3495</v>
      </c>
      <c r="D653">
        <v>-1.2999999523000001</v>
      </c>
      <c r="E653">
        <v>36.75</v>
      </c>
      <c r="F653">
        <v>1795</v>
      </c>
      <c r="AC653" s="14"/>
      <c r="AD653" s="14"/>
      <c r="AE653" s="14"/>
      <c r="AF653" s="14"/>
      <c r="AG653" s="14"/>
    </row>
    <row r="654" spans="1:33">
      <c r="A654" s="2" t="s">
        <v>959</v>
      </c>
      <c r="B654" s="2" t="s">
        <v>1552</v>
      </c>
      <c r="C654" s="2" t="s">
        <v>3512</v>
      </c>
      <c r="D654">
        <v>58.583000183099998</v>
      </c>
      <c r="E654">
        <v>16.152000427200001</v>
      </c>
      <c r="F654">
        <v>43</v>
      </c>
      <c r="AC654" s="14"/>
      <c r="AD654" s="14"/>
      <c r="AE654" s="14"/>
      <c r="AF654" s="14"/>
      <c r="AG654" s="14"/>
    </row>
    <row r="655" spans="1:33">
      <c r="A655" s="2" t="s">
        <v>960</v>
      </c>
      <c r="B655" s="2" t="s">
        <v>257</v>
      </c>
      <c r="C655" s="2" t="s">
        <v>3510</v>
      </c>
      <c r="D655">
        <v>40.049999237100003</v>
      </c>
      <c r="E655">
        <v>-105.5899963379</v>
      </c>
      <c r="F655">
        <v>3523</v>
      </c>
      <c r="AC655" s="14"/>
      <c r="AD655" s="14"/>
      <c r="AE655" s="14"/>
      <c r="AF655" s="14"/>
      <c r="AG655" s="14"/>
    </row>
    <row r="656" spans="1:33">
      <c r="A656" s="2" t="s">
        <v>961</v>
      </c>
      <c r="B656" s="2" t="s">
        <v>1440</v>
      </c>
      <c r="C656" s="2" t="s">
        <v>3515</v>
      </c>
      <c r="D656">
        <v>78.923576354999994</v>
      </c>
      <c r="E656">
        <v>11.9236602783</v>
      </c>
      <c r="F656" t="s">
        <v>8256</v>
      </c>
      <c r="AC656" s="14"/>
      <c r="AD656" s="14"/>
      <c r="AE656" s="14"/>
      <c r="AF656" s="14"/>
      <c r="AG656" s="14"/>
    </row>
    <row r="657" spans="1:33">
      <c r="A657" s="2" t="s">
        <v>962</v>
      </c>
      <c r="B657" s="2" t="s">
        <v>2274</v>
      </c>
      <c r="C657" s="2" t="s">
        <v>2275</v>
      </c>
      <c r="D657">
        <v>-43.830001831099999</v>
      </c>
      <c r="E657">
        <v>172.63000488279999</v>
      </c>
      <c r="F657">
        <v>3</v>
      </c>
      <c r="AC657" s="14"/>
      <c r="AD657" s="14"/>
      <c r="AE657" s="14"/>
      <c r="AF657" s="14"/>
      <c r="AG657" s="14"/>
    </row>
    <row r="658" spans="1:33">
      <c r="A658" s="2" t="s">
        <v>963</v>
      </c>
      <c r="B658" s="2" t="s">
        <v>1430</v>
      </c>
      <c r="C658" s="2" t="s">
        <v>3517</v>
      </c>
      <c r="D658">
        <v>55.099208831799999</v>
      </c>
      <c r="E658">
        <v>36.606609344500001</v>
      </c>
      <c r="F658">
        <v>100</v>
      </c>
      <c r="AC658" s="14"/>
      <c r="AD658" s="14"/>
      <c r="AE658" s="14"/>
      <c r="AF658" s="14"/>
      <c r="AG658" s="14"/>
    </row>
    <row r="659" spans="1:33">
      <c r="A659" s="2" t="s">
        <v>964</v>
      </c>
      <c r="B659" s="2" t="s">
        <v>1640</v>
      </c>
      <c r="C659" s="2" t="s">
        <v>3519</v>
      </c>
      <c r="D659">
        <v>46.259998321499999</v>
      </c>
      <c r="E659">
        <v>30.459999084500001</v>
      </c>
      <c r="F659">
        <v>42</v>
      </c>
      <c r="AC659" s="14"/>
      <c r="AD659" s="14"/>
      <c r="AE659" s="14"/>
      <c r="AF659" s="14"/>
      <c r="AG659" s="14"/>
    </row>
    <row r="660" spans="1:33">
      <c r="A660" s="2" t="s">
        <v>1353</v>
      </c>
      <c r="B660" s="2" t="s">
        <v>2919</v>
      </c>
      <c r="C660" s="2" t="s">
        <v>8257</v>
      </c>
      <c r="D660">
        <v>57.43</v>
      </c>
      <c r="E660">
        <v>18.984000000000002</v>
      </c>
      <c r="F660">
        <v>0</v>
      </c>
      <c r="AC660" s="14"/>
      <c r="AD660" s="14"/>
      <c r="AE660" s="14"/>
      <c r="AF660" s="14"/>
      <c r="AG660" s="14"/>
    </row>
    <row r="661" spans="1:33">
      <c r="A661" s="2" t="s">
        <v>965</v>
      </c>
      <c r="B661" s="2" t="s">
        <v>2752</v>
      </c>
      <c r="C661" s="2" t="s">
        <v>1773</v>
      </c>
      <c r="D661">
        <v>49.883335113500003</v>
      </c>
      <c r="E661">
        <v>5.1999998093000004</v>
      </c>
      <c r="F661">
        <v>420</v>
      </c>
      <c r="AC661" s="14"/>
      <c r="AD661" s="14"/>
      <c r="AE661" s="14"/>
      <c r="AF661" s="14"/>
      <c r="AG661" s="14"/>
    </row>
    <row r="662" spans="1:33">
      <c r="A662" s="2" t="s">
        <v>966</v>
      </c>
      <c r="B662" s="2" t="s">
        <v>2753</v>
      </c>
      <c r="C662" s="2" t="s">
        <v>3520</v>
      </c>
      <c r="D662">
        <v>45.299999237100003</v>
      </c>
      <c r="E662">
        <v>15.233333587600001</v>
      </c>
      <c r="F662">
        <v>328</v>
      </c>
      <c r="AC662" s="14"/>
      <c r="AD662" s="14"/>
      <c r="AE662" s="14"/>
      <c r="AF662" s="14"/>
      <c r="AG662" s="14"/>
    </row>
    <row r="663" spans="1:33">
      <c r="A663" s="2" t="s">
        <v>967</v>
      </c>
      <c r="B663" s="2" t="s">
        <v>1415</v>
      </c>
      <c r="C663" s="2" t="s">
        <v>3280</v>
      </c>
      <c r="D663">
        <v>43.9166679382</v>
      </c>
      <c r="E663">
        <v>5.75</v>
      </c>
      <c r="F663">
        <v>580</v>
      </c>
      <c r="AC663" s="14"/>
      <c r="AD663" s="14"/>
      <c r="AE663" s="14"/>
      <c r="AF663" s="14"/>
      <c r="AG663" s="14"/>
    </row>
    <row r="664" spans="1:33">
      <c r="A664" s="2" t="s">
        <v>968</v>
      </c>
      <c r="B664" s="2" t="s">
        <v>2754</v>
      </c>
      <c r="C664" s="2" t="s">
        <v>3521</v>
      </c>
      <c r="D664">
        <v>54.900001525900002</v>
      </c>
      <c r="E664">
        <v>37.799999237100003</v>
      </c>
      <c r="F664">
        <v>200</v>
      </c>
      <c r="AC664" s="14"/>
      <c r="AD664" s="14"/>
      <c r="AE664" s="14"/>
      <c r="AF664" s="14"/>
      <c r="AG664" s="14"/>
    </row>
    <row r="665" spans="1:33">
      <c r="A665" s="2" t="s">
        <v>969</v>
      </c>
      <c r="B665" s="2" t="s">
        <v>1384</v>
      </c>
      <c r="C665" s="2" t="s">
        <v>3523</v>
      </c>
      <c r="D665">
        <v>68.5</v>
      </c>
      <c r="E665">
        <v>112.4300003052</v>
      </c>
      <c r="F665">
        <v>127</v>
      </c>
      <c r="AC665" s="14"/>
      <c r="AD665" s="14"/>
      <c r="AE665" s="14"/>
      <c r="AF665" s="14"/>
      <c r="AG665" s="14"/>
    </row>
    <row r="666" spans="1:33">
      <c r="A666" s="2" t="s">
        <v>970</v>
      </c>
      <c r="B666" s="2" t="s">
        <v>1655</v>
      </c>
      <c r="C666" s="2" t="s">
        <v>3526</v>
      </c>
      <c r="D666">
        <v>54.930000305199997</v>
      </c>
      <c r="E666">
        <v>73.400001525899995</v>
      </c>
      <c r="F666">
        <v>119</v>
      </c>
      <c r="AC666" s="14"/>
      <c r="AD666" s="14"/>
      <c r="AE666" s="14"/>
      <c r="AF666" s="14"/>
      <c r="AG666" s="14"/>
    </row>
    <row r="667" spans="1:33">
      <c r="A667" s="2" t="s">
        <v>971</v>
      </c>
      <c r="B667" s="2" t="s">
        <v>2755</v>
      </c>
      <c r="C667" s="2" t="s">
        <v>3527</v>
      </c>
      <c r="D667">
        <v>57.400001525900002</v>
      </c>
      <c r="E667">
        <v>11.9300003052</v>
      </c>
      <c r="F667" t="s">
        <v>8256</v>
      </c>
      <c r="AC667" s="14"/>
      <c r="AD667" s="14"/>
      <c r="AE667" s="14"/>
      <c r="AF667" s="14"/>
      <c r="AG667" s="14"/>
    </row>
    <row r="668" spans="1:33">
      <c r="A668" s="2" t="s">
        <v>972</v>
      </c>
      <c r="B668" s="2" t="s">
        <v>2756</v>
      </c>
      <c r="C668" s="2" t="s">
        <v>3528</v>
      </c>
      <c r="D668">
        <v>31.9500007629</v>
      </c>
      <c r="E668">
        <v>-112.8000030518</v>
      </c>
      <c r="F668">
        <v>366</v>
      </c>
      <c r="AC668" s="14"/>
      <c r="AD668" s="14"/>
      <c r="AE668" s="14"/>
      <c r="AF668" s="14"/>
      <c r="AG668" s="14"/>
    </row>
    <row r="669" spans="1:33">
      <c r="A669" s="2" t="s">
        <v>973</v>
      </c>
      <c r="B669" s="2" t="s">
        <v>2276</v>
      </c>
      <c r="C669" s="2" t="s">
        <v>3525</v>
      </c>
      <c r="D669">
        <v>48.25</v>
      </c>
      <c r="E669">
        <v>-124.41999816889999</v>
      </c>
      <c r="F669">
        <v>488</v>
      </c>
      <c r="AC669" s="14"/>
      <c r="AD669" s="14"/>
      <c r="AE669" s="14"/>
      <c r="AF669" s="14"/>
      <c r="AG669" s="14"/>
    </row>
    <row r="670" spans="1:33">
      <c r="A670" s="2" t="s">
        <v>974</v>
      </c>
      <c r="B670" s="2" t="s">
        <v>2757</v>
      </c>
      <c r="C670" s="2" t="s">
        <v>3530</v>
      </c>
      <c r="D670">
        <v>7.8000001906999996</v>
      </c>
      <c r="E670">
        <v>4.5</v>
      </c>
      <c r="F670">
        <v>300</v>
      </c>
      <c r="AC670" s="14"/>
      <c r="AD670" s="14"/>
      <c r="AE670" s="14"/>
      <c r="AF670" s="14"/>
      <c r="AG670" s="14"/>
    </row>
    <row r="671" spans="1:33">
      <c r="A671" s="2" t="s">
        <v>975</v>
      </c>
      <c r="B671" s="2" t="s">
        <v>2758</v>
      </c>
      <c r="C671" s="2" t="s">
        <v>3529</v>
      </c>
      <c r="D671">
        <v>34.65</v>
      </c>
      <c r="E671">
        <v>135.59</v>
      </c>
      <c r="F671">
        <v>19</v>
      </c>
      <c r="AC671" s="14"/>
      <c r="AD671" s="14"/>
      <c r="AE671" s="14"/>
      <c r="AF671" s="14"/>
      <c r="AG671" s="14"/>
    </row>
    <row r="672" spans="1:33">
      <c r="A672" s="2" t="s">
        <v>976</v>
      </c>
      <c r="B672" s="2" t="s">
        <v>1549</v>
      </c>
      <c r="C672" s="2" t="s">
        <v>3531</v>
      </c>
      <c r="D672">
        <v>59.900001525900002</v>
      </c>
      <c r="E672">
        <v>10.733333587600001</v>
      </c>
      <c r="F672">
        <v>50</v>
      </c>
      <c r="AC672" s="14"/>
      <c r="AD672" s="14"/>
      <c r="AE672" s="14"/>
      <c r="AF672" s="14"/>
      <c r="AG672" s="14"/>
    </row>
    <row r="673" spans="1:33">
      <c r="A673" s="2" t="s">
        <v>977</v>
      </c>
      <c r="B673" s="2" t="s">
        <v>2759</v>
      </c>
      <c r="C673" s="2" t="s">
        <v>2023</v>
      </c>
      <c r="D673">
        <v>61.25</v>
      </c>
      <c r="E673">
        <v>11.779999733</v>
      </c>
      <c r="F673">
        <v>440</v>
      </c>
      <c r="AC673" s="14"/>
      <c r="AD673" s="14"/>
      <c r="AE673" s="14"/>
      <c r="AF673" s="14"/>
      <c r="AG673" s="14"/>
    </row>
    <row r="674" spans="1:33">
      <c r="A674" s="2" t="s">
        <v>978</v>
      </c>
      <c r="B674" s="2" t="s">
        <v>2760</v>
      </c>
      <c r="C674" s="2" t="s">
        <v>3841</v>
      </c>
      <c r="D674">
        <v>63.196998596199997</v>
      </c>
      <c r="E674">
        <v>14.4799995422</v>
      </c>
      <c r="F674">
        <v>374</v>
      </c>
      <c r="AC674" s="14"/>
      <c r="AD674" s="14"/>
      <c r="AE674" s="14"/>
      <c r="AF674" s="14"/>
      <c r="AG674" s="14"/>
    </row>
    <row r="675" spans="1:33">
      <c r="A675" s="2" t="s">
        <v>979</v>
      </c>
      <c r="B675" s="2" t="s">
        <v>2761</v>
      </c>
      <c r="C675" s="2" t="s">
        <v>3516</v>
      </c>
      <c r="D675">
        <v>42.634721999999996</v>
      </c>
      <c r="E675">
        <v>-7.7047220000000003</v>
      </c>
      <c r="F675">
        <v>506</v>
      </c>
      <c r="AC675" s="14"/>
      <c r="AD675" s="14"/>
      <c r="AE675" s="14"/>
      <c r="AF675" s="14"/>
      <c r="AG675" s="14"/>
    </row>
    <row r="676" spans="1:33">
      <c r="A676" s="2" t="s">
        <v>980</v>
      </c>
      <c r="B676" s="2" t="s">
        <v>2762</v>
      </c>
      <c r="C676" s="2" t="s">
        <v>3532</v>
      </c>
      <c r="D676">
        <v>-38.521999359100001</v>
      </c>
      <c r="E676">
        <v>142.81700134280001</v>
      </c>
      <c r="F676">
        <v>40</v>
      </c>
      <c r="AC676" s="14"/>
      <c r="AD676" s="14"/>
      <c r="AE676" s="14"/>
      <c r="AF676" s="14"/>
      <c r="AG676" s="14"/>
    </row>
    <row r="677" spans="1:33">
      <c r="A677" s="2" t="s">
        <v>981</v>
      </c>
      <c r="B677" s="2" t="s">
        <v>2763</v>
      </c>
      <c r="C677" s="2" t="s">
        <v>3402</v>
      </c>
      <c r="D677">
        <v>46.172565460199998</v>
      </c>
      <c r="E677">
        <v>8.7874164580999992</v>
      </c>
      <c r="F677">
        <v>367</v>
      </c>
      <c r="AC677" s="14"/>
      <c r="AD677" s="14"/>
      <c r="AE677" s="14"/>
      <c r="AF677" s="14"/>
      <c r="AG677" s="14"/>
    </row>
    <row r="678" spans="1:33">
      <c r="A678" s="2" t="s">
        <v>982</v>
      </c>
      <c r="B678" s="2" t="s">
        <v>2764</v>
      </c>
      <c r="C678" s="2" t="s">
        <v>1908</v>
      </c>
      <c r="D678">
        <v>66.319999694800003</v>
      </c>
      <c r="E678">
        <v>29.399999618500001</v>
      </c>
      <c r="F678">
        <v>310</v>
      </c>
      <c r="AC678" s="14"/>
      <c r="AD678" s="14"/>
      <c r="AE678" s="14"/>
      <c r="AF678" s="14"/>
      <c r="AG678" s="14"/>
    </row>
    <row r="679" spans="1:33">
      <c r="A679" s="2" t="s">
        <v>983</v>
      </c>
      <c r="B679" s="2" t="s">
        <v>2765</v>
      </c>
      <c r="C679" s="2" t="s">
        <v>3522</v>
      </c>
      <c r="D679">
        <v>30.7404994965</v>
      </c>
      <c r="E679">
        <v>-82.1283035278</v>
      </c>
      <c r="F679">
        <v>48</v>
      </c>
      <c r="AC679" s="14"/>
      <c r="AD679" s="14"/>
      <c r="AE679" s="14"/>
      <c r="AF679" s="14"/>
      <c r="AG679" s="14"/>
    </row>
    <row r="680" spans="1:33">
      <c r="A680" s="2" t="s">
        <v>984</v>
      </c>
      <c r="B680" s="2" t="s">
        <v>1510</v>
      </c>
      <c r="C680" s="2" t="s">
        <v>3533</v>
      </c>
      <c r="D680">
        <v>51.75</v>
      </c>
      <c r="E680">
        <v>-1.1799999475</v>
      </c>
      <c r="F680">
        <v>140</v>
      </c>
      <c r="AC680" s="14"/>
      <c r="AD680" s="14"/>
      <c r="AE680" s="14"/>
      <c r="AF680" s="14"/>
      <c r="AG680" s="14"/>
    </row>
    <row r="681" spans="1:33">
      <c r="A681" s="2" t="s">
        <v>985</v>
      </c>
      <c r="B681" s="2" t="s">
        <v>1404</v>
      </c>
      <c r="C681" s="2" t="s">
        <v>3534</v>
      </c>
      <c r="D681">
        <v>39.516666412399999</v>
      </c>
      <c r="E681">
        <v>-84.716667175300003</v>
      </c>
      <c r="F681">
        <v>283</v>
      </c>
      <c r="AC681" s="14"/>
      <c r="AD681" s="14"/>
      <c r="AE681" s="14"/>
      <c r="AF681" s="14"/>
      <c r="AG681" s="14"/>
    </row>
    <row r="682" spans="1:33">
      <c r="A682" s="2" t="s">
        <v>986</v>
      </c>
      <c r="B682" s="2" t="s">
        <v>2279</v>
      </c>
      <c r="C682" s="2" t="s">
        <v>2280</v>
      </c>
      <c r="D682">
        <v>50.030099999999997</v>
      </c>
      <c r="E682">
        <v>11.808400000000001</v>
      </c>
      <c r="F682">
        <v>1185</v>
      </c>
      <c r="AC682" s="14"/>
      <c r="AD682" s="14"/>
      <c r="AE682" s="14"/>
      <c r="AF682" s="14"/>
      <c r="AG682" s="14"/>
    </row>
    <row r="683" spans="1:33">
      <c r="A683" s="2" t="s">
        <v>987</v>
      </c>
      <c r="B683" s="2" t="s">
        <v>2281</v>
      </c>
      <c r="C683" s="2" t="s">
        <v>3538</v>
      </c>
      <c r="D683">
        <v>67.973609924300007</v>
      </c>
      <c r="E683">
        <v>24.115833282499999</v>
      </c>
      <c r="F683">
        <v>560</v>
      </c>
      <c r="AC683" s="14"/>
      <c r="AD683" s="14"/>
      <c r="AE683" s="14"/>
      <c r="AF683" s="14"/>
      <c r="AG683" s="14"/>
    </row>
    <row r="684" spans="1:33">
      <c r="A684" s="2" t="s">
        <v>988</v>
      </c>
      <c r="B684" s="2" t="s">
        <v>1546</v>
      </c>
      <c r="C684" s="2" t="s">
        <v>3539</v>
      </c>
      <c r="D684">
        <v>-18</v>
      </c>
      <c r="E684">
        <v>-149</v>
      </c>
      <c r="F684">
        <v>2</v>
      </c>
      <c r="AC684" s="14"/>
      <c r="AD684" s="14"/>
      <c r="AE684" s="14"/>
      <c r="AF684" s="14"/>
      <c r="AG684" s="14"/>
    </row>
    <row r="685" spans="1:33">
      <c r="A685" s="2" t="s">
        <v>989</v>
      </c>
      <c r="B685" s="2" t="s">
        <v>1639</v>
      </c>
      <c r="C685" s="2" t="s">
        <v>3585</v>
      </c>
      <c r="D685">
        <v>-53.1399993896</v>
      </c>
      <c r="E685">
        <v>-70.879997253400006</v>
      </c>
      <c r="F685">
        <v>3</v>
      </c>
      <c r="AC685" s="14"/>
      <c r="AD685" s="14"/>
      <c r="AE685" s="14"/>
      <c r="AF685" s="14"/>
      <c r="AG685" s="14"/>
    </row>
    <row r="686" spans="1:33">
      <c r="A686" s="2" t="s">
        <v>990</v>
      </c>
      <c r="B686" s="2" t="s">
        <v>1568</v>
      </c>
      <c r="C686" s="2" t="s">
        <v>1783</v>
      </c>
      <c r="D686">
        <v>46.812908172599997</v>
      </c>
      <c r="E686">
        <v>6.9435000420000001</v>
      </c>
      <c r="F686">
        <v>490</v>
      </c>
      <c r="AC686" s="14"/>
      <c r="AD686" s="14"/>
      <c r="AE686" s="14"/>
      <c r="AF686" s="14"/>
      <c r="AG686" s="14"/>
    </row>
    <row r="687" spans="1:33">
      <c r="A687" s="2" t="s">
        <v>991</v>
      </c>
      <c r="B687" s="2" t="s">
        <v>2766</v>
      </c>
      <c r="C687" s="2" t="s">
        <v>3569</v>
      </c>
      <c r="D687">
        <v>11.666666984600001</v>
      </c>
      <c r="E687">
        <v>92.716667175300003</v>
      </c>
      <c r="F687">
        <v>79</v>
      </c>
      <c r="AC687" s="14"/>
      <c r="AD687" s="14"/>
      <c r="AE687" s="14"/>
      <c r="AF687" s="14"/>
      <c r="AG687" s="14"/>
    </row>
    <row r="688" spans="1:33">
      <c r="A688" s="2" t="s">
        <v>992</v>
      </c>
      <c r="B688" s="2" t="s">
        <v>1427</v>
      </c>
      <c r="C688" s="2" t="s">
        <v>3546</v>
      </c>
      <c r="D688">
        <v>65.199996948199995</v>
      </c>
      <c r="E688">
        <v>57.1666679382</v>
      </c>
      <c r="F688">
        <v>56</v>
      </c>
      <c r="AC688" s="14"/>
      <c r="AD688" s="14"/>
      <c r="AE688" s="14"/>
      <c r="AF688" s="14"/>
      <c r="AG688" s="14"/>
    </row>
    <row r="689" spans="1:33">
      <c r="A689" s="2" t="s">
        <v>993</v>
      </c>
      <c r="B689" s="2" t="s">
        <v>2767</v>
      </c>
      <c r="C689" s="2" t="s">
        <v>3561</v>
      </c>
      <c r="D689">
        <v>44.6300010681</v>
      </c>
      <c r="E689">
        <v>5.9000000954000003</v>
      </c>
      <c r="F689">
        <v>2550</v>
      </c>
      <c r="AC689" s="14"/>
      <c r="AD689" s="14"/>
      <c r="AE689" s="14"/>
      <c r="AF689" s="14"/>
      <c r="AG689" s="14"/>
    </row>
    <row r="690" spans="1:33">
      <c r="A690" s="2" t="s">
        <v>994</v>
      </c>
      <c r="B690" s="2" t="s">
        <v>305</v>
      </c>
      <c r="C690" s="2" t="s">
        <v>303</v>
      </c>
      <c r="D690">
        <v>21.5731</v>
      </c>
      <c r="E690">
        <v>103.5157</v>
      </c>
      <c r="F690">
        <v>1466</v>
      </c>
      <c r="AC690" s="14"/>
      <c r="AD690" s="14"/>
      <c r="AE690" s="14"/>
      <c r="AF690" s="14"/>
      <c r="AG690" s="14"/>
    </row>
    <row r="691" spans="1:33">
      <c r="A691" s="2" t="s">
        <v>995</v>
      </c>
      <c r="B691" s="2" t="s">
        <v>1534</v>
      </c>
      <c r="C691" s="2" t="s">
        <v>3051</v>
      </c>
      <c r="D691">
        <v>44.509998321499999</v>
      </c>
      <c r="E691">
        <v>20.229999542200002</v>
      </c>
      <c r="F691">
        <v>103</v>
      </c>
      <c r="AC691" s="14"/>
      <c r="AD691" s="14"/>
      <c r="AE691" s="14"/>
      <c r="AF691" s="14"/>
      <c r="AG691" s="14"/>
    </row>
    <row r="692" spans="1:33">
      <c r="A692" s="2" t="s">
        <v>996</v>
      </c>
      <c r="B692" s="2" t="s">
        <v>2283</v>
      </c>
      <c r="C692" s="2" t="s">
        <v>1936</v>
      </c>
      <c r="D692">
        <v>42.9371986389</v>
      </c>
      <c r="E692">
        <v>0.1411000043</v>
      </c>
      <c r="F692">
        <v>2877</v>
      </c>
      <c r="AC692" s="14"/>
      <c r="AD692" s="14"/>
      <c r="AE692" s="14"/>
      <c r="AF692" s="14"/>
      <c r="AG692" s="14"/>
    </row>
    <row r="693" spans="1:33">
      <c r="A693" s="2" t="s">
        <v>997</v>
      </c>
      <c r="B693" s="2" t="s">
        <v>1528</v>
      </c>
      <c r="C693" s="2" t="s">
        <v>3540</v>
      </c>
      <c r="D693">
        <v>43.919998168900001</v>
      </c>
      <c r="E693">
        <v>-73.639999389600007</v>
      </c>
      <c r="F693">
        <v>284</v>
      </c>
      <c r="AC693" s="14"/>
      <c r="AD693" s="14"/>
      <c r="AE693" s="14"/>
      <c r="AF693" s="14"/>
      <c r="AG693" s="14"/>
    </row>
    <row r="694" spans="1:33">
      <c r="A694" s="2" t="s">
        <v>998</v>
      </c>
      <c r="B694" s="2" t="s">
        <v>2768</v>
      </c>
      <c r="C694" s="2" t="s">
        <v>3577</v>
      </c>
      <c r="D694">
        <v>37.165222</v>
      </c>
      <c r="E694">
        <v>-78.307067000000004</v>
      </c>
      <c r="F694">
        <v>149</v>
      </c>
      <c r="AC694" s="14"/>
      <c r="AD694" s="14"/>
      <c r="AE694" s="14"/>
      <c r="AF694" s="14"/>
      <c r="AG694" s="14"/>
    </row>
    <row r="695" spans="1:33">
      <c r="A695" s="2" t="s">
        <v>999</v>
      </c>
      <c r="B695" s="2" t="s">
        <v>1721</v>
      </c>
      <c r="C695" s="2" t="s">
        <v>3547</v>
      </c>
      <c r="D695">
        <v>45.560001373299997</v>
      </c>
      <c r="E695">
        <v>-84.669998168899994</v>
      </c>
      <c r="F695">
        <v>238</v>
      </c>
      <c r="AC695" s="14"/>
      <c r="AD695" s="14"/>
      <c r="AE695" s="14"/>
      <c r="AF695" s="14"/>
      <c r="AG695" s="14"/>
    </row>
    <row r="696" spans="1:33">
      <c r="A696" s="2" t="s">
        <v>1000</v>
      </c>
      <c r="B696" s="2" t="s">
        <v>1584</v>
      </c>
      <c r="C696" s="2" t="s">
        <v>2284</v>
      </c>
      <c r="D696">
        <v>40.4166679382</v>
      </c>
      <c r="E696">
        <v>-7.5500001906999996</v>
      </c>
      <c r="F696">
        <v>1380</v>
      </c>
      <c r="AC696" s="14"/>
      <c r="AD696" s="14"/>
      <c r="AE696" s="14"/>
      <c r="AF696" s="14"/>
      <c r="AG696" s="14"/>
    </row>
    <row r="697" spans="1:33">
      <c r="A697" s="2" t="s">
        <v>1001</v>
      </c>
      <c r="B697" s="2" t="s">
        <v>1581</v>
      </c>
      <c r="C697" s="2" t="s">
        <v>3578</v>
      </c>
      <c r="D697">
        <v>-71.95</v>
      </c>
      <c r="E697">
        <v>23.35</v>
      </c>
      <c r="F697">
        <v>1350</v>
      </c>
      <c r="AC697" s="14"/>
      <c r="AD697" s="14"/>
      <c r="AE697" s="14"/>
      <c r="AF697" s="14"/>
      <c r="AG697" s="14"/>
    </row>
    <row r="698" spans="1:33">
      <c r="A698" s="2" t="s">
        <v>1002</v>
      </c>
      <c r="B698" s="2" t="s">
        <v>2769</v>
      </c>
      <c r="C698" s="2" t="s">
        <v>3552</v>
      </c>
      <c r="D698">
        <v>34.913898467999999</v>
      </c>
      <c r="E698">
        <v>-109.7957992554</v>
      </c>
      <c r="F698">
        <v>1690</v>
      </c>
      <c r="AC698" s="14"/>
      <c r="AD698" s="14"/>
      <c r="AE698" s="14"/>
      <c r="AF698" s="14"/>
      <c r="AG698" s="14"/>
    </row>
    <row r="699" spans="1:33">
      <c r="A699" s="2" t="s">
        <v>1003</v>
      </c>
      <c r="B699" s="2" t="s">
        <v>2770</v>
      </c>
      <c r="C699" s="2" t="s">
        <v>3555</v>
      </c>
      <c r="D699">
        <v>15.18</v>
      </c>
      <c r="E699">
        <v>102.57</v>
      </c>
      <c r="F699">
        <v>212</v>
      </c>
      <c r="AC699" s="14"/>
      <c r="AD699" s="14"/>
      <c r="AE699" s="14"/>
      <c r="AF699" s="14"/>
      <c r="AG699" s="14"/>
    </row>
    <row r="700" spans="1:33">
      <c r="A700" s="2" t="s">
        <v>1004</v>
      </c>
      <c r="B700" s="2" t="s">
        <v>17</v>
      </c>
      <c r="C700" s="2" t="s">
        <v>2285</v>
      </c>
      <c r="D700">
        <v>-31.400970000000001</v>
      </c>
      <c r="E700">
        <v>-63.529069999999997</v>
      </c>
      <c r="F700">
        <v>339</v>
      </c>
      <c r="AC700" s="14"/>
      <c r="AD700" s="14"/>
      <c r="AE700" s="14"/>
      <c r="AF700" s="14"/>
      <c r="AG700" s="14"/>
    </row>
    <row r="701" spans="1:33">
      <c r="A701" s="2" t="s">
        <v>1005</v>
      </c>
      <c r="B701" s="2" t="s">
        <v>2771</v>
      </c>
      <c r="C701" s="2" t="s">
        <v>2055</v>
      </c>
      <c r="D701">
        <v>64.699996948199995</v>
      </c>
      <c r="E701">
        <v>43.400001525900002</v>
      </c>
      <c r="F701">
        <v>28</v>
      </c>
      <c r="AC701" s="14"/>
      <c r="AD701" s="14"/>
      <c r="AE701" s="14"/>
      <c r="AF701" s="14"/>
      <c r="AG701" s="14"/>
    </row>
    <row r="702" spans="1:33">
      <c r="A702" s="2" t="s">
        <v>1006</v>
      </c>
      <c r="B702" s="2" t="s">
        <v>1527</v>
      </c>
      <c r="C702" s="2" t="s">
        <v>3551</v>
      </c>
      <c r="D702">
        <v>3.0999999046000002</v>
      </c>
      <c r="E702">
        <v>101.6500015259</v>
      </c>
      <c r="F702">
        <v>46</v>
      </c>
      <c r="AC702" s="14"/>
      <c r="AD702" s="14"/>
      <c r="AE702" s="14"/>
      <c r="AF702" s="14"/>
      <c r="AG702" s="14"/>
    </row>
    <row r="703" spans="1:33">
      <c r="A703" s="2" t="s">
        <v>1007</v>
      </c>
      <c r="B703" s="2" t="s">
        <v>2772</v>
      </c>
      <c r="C703" s="2" t="s">
        <v>3556</v>
      </c>
      <c r="D703">
        <v>51.540000915500002</v>
      </c>
      <c r="E703">
        <v>-90.199996948199995</v>
      </c>
      <c r="F703">
        <v>370</v>
      </c>
      <c r="AC703" s="14"/>
      <c r="AD703" s="14"/>
      <c r="AE703" s="14"/>
      <c r="AF703" s="14"/>
      <c r="AG703" s="14"/>
    </row>
    <row r="704" spans="1:33">
      <c r="A704" s="2" t="s">
        <v>1008</v>
      </c>
      <c r="B704" s="2" t="s">
        <v>2773</v>
      </c>
      <c r="C704" s="2" t="s">
        <v>1998</v>
      </c>
      <c r="D704">
        <v>55.376111109999997</v>
      </c>
      <c r="E704">
        <v>21.03055556</v>
      </c>
      <c r="F704">
        <v>5</v>
      </c>
      <c r="AC704" s="14"/>
      <c r="AD704" s="14"/>
      <c r="AE704" s="14"/>
      <c r="AF704" s="14"/>
      <c r="AG704" s="14"/>
    </row>
    <row r="705" spans="1:33">
      <c r="A705" s="2" t="s">
        <v>1009</v>
      </c>
      <c r="B705" s="2" t="s">
        <v>2443</v>
      </c>
      <c r="C705" s="2" t="s">
        <v>2442</v>
      </c>
      <c r="D705">
        <v>42.116664886499997</v>
      </c>
      <c r="E705">
        <v>24.4166660309</v>
      </c>
      <c r="F705">
        <v>304</v>
      </c>
      <c r="AC705" s="14"/>
      <c r="AD705" s="14"/>
      <c r="AE705" s="14"/>
      <c r="AF705" s="14"/>
      <c r="AG705" s="14"/>
    </row>
    <row r="706" spans="1:33">
      <c r="A706" s="2" t="s">
        <v>1010</v>
      </c>
      <c r="B706" s="2" t="s">
        <v>2422</v>
      </c>
      <c r="C706" s="2" t="s">
        <v>2421</v>
      </c>
      <c r="D706">
        <v>22.751667022700001</v>
      </c>
      <c r="E706">
        <v>-83.534721374499995</v>
      </c>
      <c r="F706">
        <v>47</v>
      </c>
      <c r="AC706" s="14"/>
      <c r="AD706" s="14"/>
      <c r="AE706" s="14"/>
      <c r="AF706" s="14"/>
      <c r="AG706" s="14"/>
    </row>
    <row r="707" spans="1:33">
      <c r="A707" s="2" t="s">
        <v>1011</v>
      </c>
      <c r="B707" s="2" t="s">
        <v>2441</v>
      </c>
      <c r="C707" s="2" t="s">
        <v>2440</v>
      </c>
      <c r="D707">
        <v>43.4166679382</v>
      </c>
      <c r="E707">
        <v>23.600000381499999</v>
      </c>
      <c r="F707">
        <v>64</v>
      </c>
      <c r="AC707" s="14"/>
      <c r="AD707" s="14"/>
      <c r="AE707" s="14"/>
      <c r="AF707" s="14"/>
      <c r="AG707" s="14"/>
    </row>
    <row r="708" spans="1:33">
      <c r="A708" s="2" t="s">
        <v>1012</v>
      </c>
      <c r="B708" s="2" t="s">
        <v>1641</v>
      </c>
      <c r="C708" s="2" t="s">
        <v>3576</v>
      </c>
      <c r="D708">
        <v>41.266666412399999</v>
      </c>
      <c r="E708">
        <v>27.75</v>
      </c>
      <c r="F708">
        <v>13</v>
      </c>
      <c r="AC708" s="14"/>
      <c r="AD708" s="14"/>
      <c r="AE708" s="14"/>
      <c r="AF708" s="14"/>
      <c r="AG708" s="14"/>
    </row>
    <row r="709" spans="1:33">
      <c r="A709" s="2" t="s">
        <v>1013</v>
      </c>
      <c r="B709" s="2" t="s">
        <v>1701</v>
      </c>
      <c r="C709" s="2" t="s">
        <v>3541</v>
      </c>
      <c r="D709">
        <v>5.8099999428000002</v>
      </c>
      <c r="E709">
        <v>-55.209999084499998</v>
      </c>
      <c r="F709">
        <v>23</v>
      </c>
      <c r="AC709" s="14"/>
      <c r="AD709" s="14"/>
      <c r="AE709" s="14"/>
      <c r="AF709" s="14"/>
      <c r="AG709" s="14"/>
    </row>
    <row r="710" spans="1:33">
      <c r="A710" s="2" t="s">
        <v>1014</v>
      </c>
      <c r="B710" s="2" t="s">
        <v>1638</v>
      </c>
      <c r="C710" s="2" t="s">
        <v>3542</v>
      </c>
      <c r="D710">
        <v>48.819999694800003</v>
      </c>
      <c r="E710">
        <v>2.3299999237</v>
      </c>
      <c r="F710">
        <v>76</v>
      </c>
      <c r="AC710" s="14"/>
      <c r="AD710" s="14"/>
      <c r="AE710" s="14"/>
      <c r="AF710" s="14"/>
      <c r="AG710" s="14"/>
    </row>
    <row r="711" spans="1:33">
      <c r="A711" s="2" t="s">
        <v>1015</v>
      </c>
      <c r="B711" s="2" t="s">
        <v>1473</v>
      </c>
      <c r="C711" s="2" t="s">
        <v>3584</v>
      </c>
      <c r="D711">
        <v>18.5333328247</v>
      </c>
      <c r="E711">
        <v>73.849998474100005</v>
      </c>
      <c r="F711">
        <v>559</v>
      </c>
      <c r="AC711" s="14"/>
      <c r="AD711" s="14"/>
      <c r="AE711" s="14"/>
      <c r="AF711" s="14"/>
      <c r="AG711" s="14"/>
    </row>
    <row r="712" spans="1:33">
      <c r="A712" s="2" t="s">
        <v>1016</v>
      </c>
      <c r="B712" s="2" t="s">
        <v>2774</v>
      </c>
      <c r="C712" s="2" t="s">
        <v>3560</v>
      </c>
      <c r="D712">
        <v>42.929031000000002</v>
      </c>
      <c r="E712">
        <v>-109.787796</v>
      </c>
      <c r="F712">
        <v>2386</v>
      </c>
      <c r="AC712" s="14"/>
      <c r="AD712" s="14"/>
      <c r="AE712" s="14"/>
      <c r="AF712" s="14"/>
      <c r="AG712" s="14"/>
    </row>
    <row r="713" spans="1:33">
      <c r="A713" s="2" t="s">
        <v>1017</v>
      </c>
      <c r="B713" s="2" t="s">
        <v>2775</v>
      </c>
      <c r="C713" s="2" t="s">
        <v>3164</v>
      </c>
      <c r="D713">
        <v>36.105435</v>
      </c>
      <c r="E713">
        <v>-82.045015000000006</v>
      </c>
      <c r="F713">
        <v>1216</v>
      </c>
      <c r="AC713" s="14"/>
      <c r="AD713" s="14"/>
      <c r="AE713" s="14"/>
      <c r="AF713" s="14"/>
      <c r="AG713" s="14"/>
    </row>
    <row r="714" spans="1:33">
      <c r="A714" s="2" t="s">
        <v>1018</v>
      </c>
      <c r="B714" s="2" t="s">
        <v>2776</v>
      </c>
      <c r="C714" s="2" t="s">
        <v>3554</v>
      </c>
      <c r="D714">
        <v>41.238889</v>
      </c>
      <c r="E714">
        <v>-5.8975</v>
      </c>
      <c r="F714">
        <v>985</v>
      </c>
      <c r="AC714" s="14"/>
      <c r="AD714" s="14"/>
      <c r="AE714" s="14"/>
      <c r="AF714" s="14"/>
      <c r="AG714" s="14"/>
    </row>
    <row r="715" spans="1:33">
      <c r="A715" s="2" t="s">
        <v>1019</v>
      </c>
      <c r="B715" s="2" t="s">
        <v>2286</v>
      </c>
      <c r="C715" s="2" t="s">
        <v>2297</v>
      </c>
      <c r="D715">
        <v>0</v>
      </c>
      <c r="E715">
        <v>155</v>
      </c>
      <c r="F715">
        <v>10</v>
      </c>
      <c r="AC715" s="14"/>
      <c r="AD715" s="14"/>
      <c r="AE715" s="14"/>
      <c r="AF715" s="14"/>
      <c r="AG715" s="14"/>
    </row>
    <row r="716" spans="1:33">
      <c r="A716" s="2" t="s">
        <v>1020</v>
      </c>
      <c r="B716" s="2" t="s">
        <v>1706</v>
      </c>
      <c r="C716" s="2" t="s">
        <v>3562</v>
      </c>
      <c r="D716">
        <v>36.033332824699997</v>
      </c>
      <c r="E716">
        <v>129.38333129879999</v>
      </c>
      <c r="F716">
        <v>6</v>
      </c>
      <c r="AC716" s="14"/>
      <c r="AD716" s="14"/>
      <c r="AE716" s="14"/>
      <c r="AF716" s="14"/>
      <c r="AG716" s="14"/>
    </row>
    <row r="717" spans="1:33">
      <c r="A717" s="2" t="s">
        <v>1021</v>
      </c>
      <c r="B717" s="2" t="s">
        <v>1697</v>
      </c>
      <c r="C717" s="2" t="s">
        <v>3564</v>
      </c>
      <c r="D717">
        <v>65.116668701199998</v>
      </c>
      <c r="E717">
        <v>-147.48330688479999</v>
      </c>
      <c r="F717">
        <v>204</v>
      </c>
      <c r="AC717" s="14"/>
      <c r="AD717" s="14"/>
      <c r="AE717" s="14"/>
      <c r="AF717" s="14"/>
      <c r="AG717" s="14"/>
    </row>
    <row r="718" spans="1:33">
      <c r="A718" s="2" t="s">
        <v>1022</v>
      </c>
      <c r="B718" s="2" t="s">
        <v>167</v>
      </c>
      <c r="C718" s="2" t="s">
        <v>3104</v>
      </c>
      <c r="D718">
        <v>40.601001739499999</v>
      </c>
      <c r="E718">
        <v>15.723699569700001</v>
      </c>
      <c r="F718">
        <v>760</v>
      </c>
      <c r="AC718" s="14"/>
      <c r="AD718" s="14"/>
      <c r="AE718" s="14"/>
      <c r="AF718" s="14"/>
      <c r="AG718" s="14"/>
    </row>
    <row r="719" spans="1:33">
      <c r="A719" s="2" t="s">
        <v>1023</v>
      </c>
      <c r="B719" s="2" t="s">
        <v>1686</v>
      </c>
      <c r="C719" s="2" t="s">
        <v>3568</v>
      </c>
      <c r="D719">
        <v>49.029998779300001</v>
      </c>
      <c r="E719">
        <v>20.3199996948</v>
      </c>
      <c r="F719">
        <v>706</v>
      </c>
      <c r="AC719" s="14"/>
      <c r="AD719" s="14"/>
      <c r="AE719" s="14"/>
      <c r="AF719" s="14"/>
      <c r="AG719" s="14"/>
    </row>
    <row r="720" spans="1:33">
      <c r="A720" s="2" t="s">
        <v>1024</v>
      </c>
      <c r="B720" s="2" t="s">
        <v>1566</v>
      </c>
      <c r="C720" s="2" t="s">
        <v>3573</v>
      </c>
      <c r="D720">
        <v>46.680000305199997</v>
      </c>
      <c r="E720">
        <v>-68.040000915500002</v>
      </c>
      <c r="F720">
        <v>144</v>
      </c>
      <c r="AC720" s="14"/>
      <c r="AD720" s="14"/>
      <c r="AE720" s="14"/>
      <c r="AF720" s="14"/>
      <c r="AG720" s="14"/>
    </row>
    <row r="721" spans="1:33">
      <c r="A721" s="2" t="s">
        <v>1025</v>
      </c>
      <c r="B721" s="2" t="s">
        <v>2777</v>
      </c>
      <c r="C721" s="2" t="s">
        <v>2025</v>
      </c>
      <c r="D721">
        <v>59</v>
      </c>
      <c r="E721">
        <v>11.533333778399999</v>
      </c>
      <c r="F721">
        <v>160</v>
      </c>
      <c r="AC721" s="14"/>
      <c r="AD721" s="14"/>
      <c r="AE721" s="14"/>
      <c r="AF721" s="14"/>
      <c r="AG721" s="14"/>
    </row>
    <row r="722" spans="1:33">
      <c r="A722" s="2" t="s">
        <v>1026</v>
      </c>
      <c r="B722" s="2" t="s">
        <v>1515</v>
      </c>
      <c r="C722" s="2" t="s">
        <v>6887</v>
      </c>
      <c r="D722">
        <v>50.008098602300002</v>
      </c>
      <c r="E722">
        <v>14.4469003677</v>
      </c>
      <c r="F722">
        <v>302</v>
      </c>
      <c r="AC722" s="14"/>
      <c r="AD722" s="14"/>
      <c r="AE722" s="14"/>
      <c r="AF722" s="14"/>
      <c r="AG722" s="14"/>
    </row>
    <row r="723" spans="1:33">
      <c r="A723" s="2" t="s">
        <v>1027</v>
      </c>
      <c r="B723" s="2" t="s">
        <v>2778</v>
      </c>
      <c r="C723" s="2" t="s">
        <v>3549</v>
      </c>
      <c r="D723">
        <v>45.206524999999999</v>
      </c>
      <c r="E723">
        <v>-90.597209000000007</v>
      </c>
      <c r="F723">
        <v>462</v>
      </c>
      <c r="AC723" s="14"/>
      <c r="AD723" s="14"/>
      <c r="AE723" s="14"/>
      <c r="AF723" s="14"/>
      <c r="AG723" s="14"/>
    </row>
    <row r="724" spans="1:33">
      <c r="A724" s="2" t="s">
        <v>1028</v>
      </c>
      <c r="B724" s="2" t="s">
        <v>2302</v>
      </c>
      <c r="C724" s="2" t="s">
        <v>2303</v>
      </c>
      <c r="D724">
        <v>45.9353408813</v>
      </c>
      <c r="E724">
        <v>7.7073101997000002</v>
      </c>
      <c r="F724">
        <v>3480</v>
      </c>
      <c r="AC724" s="14"/>
      <c r="AD724" s="14"/>
      <c r="AE724" s="14"/>
      <c r="AF724" s="14"/>
      <c r="AG724" s="14"/>
    </row>
    <row r="725" spans="1:33">
      <c r="A725" s="2" t="s">
        <v>1029</v>
      </c>
      <c r="B725" s="2" t="s">
        <v>1481</v>
      </c>
      <c r="C725" s="2" t="s">
        <v>3575</v>
      </c>
      <c r="D725">
        <v>-25.733333587600001</v>
      </c>
      <c r="E725">
        <v>28.183332443200001</v>
      </c>
      <c r="F725">
        <v>1369</v>
      </c>
      <c r="AC725" s="14"/>
      <c r="AD725" s="14"/>
      <c r="AE725" s="14"/>
      <c r="AF725" s="14"/>
      <c r="AG725" s="14"/>
    </row>
    <row r="726" spans="1:33">
      <c r="A726" s="2" t="s">
        <v>1030</v>
      </c>
      <c r="B726" s="2" t="s">
        <v>1506</v>
      </c>
      <c r="C726" s="2" t="s">
        <v>2304</v>
      </c>
      <c r="D726">
        <v>-64.774330139200003</v>
      </c>
      <c r="E726">
        <v>-64.054420471200004</v>
      </c>
      <c r="F726">
        <v>10</v>
      </c>
      <c r="AC726" s="14"/>
      <c r="AD726" s="14"/>
      <c r="AE726" s="14"/>
      <c r="AF726" s="14"/>
      <c r="AG726" s="14"/>
    </row>
    <row r="727" spans="1:33">
      <c r="A727" s="2" t="s">
        <v>1031</v>
      </c>
      <c r="B727" s="2" t="s">
        <v>1709</v>
      </c>
      <c r="C727" s="2" t="s">
        <v>3537</v>
      </c>
      <c r="D727">
        <v>31.7999992371</v>
      </c>
      <c r="E727">
        <v>-95.720001220699999</v>
      </c>
      <c r="F727">
        <v>121</v>
      </c>
      <c r="AC727" s="14"/>
      <c r="AD727" s="14"/>
      <c r="AE727" s="14"/>
      <c r="AF727" s="14"/>
      <c r="AG727" s="14"/>
    </row>
    <row r="728" spans="1:33">
      <c r="A728" s="2" t="s">
        <v>1032</v>
      </c>
      <c r="B728" s="2" t="s">
        <v>273</v>
      </c>
      <c r="C728" s="2" t="s">
        <v>3548</v>
      </c>
      <c r="D728">
        <v>40.783332824699997</v>
      </c>
      <c r="E728">
        <v>-77.933334350600006</v>
      </c>
      <c r="F728">
        <v>393</v>
      </c>
      <c r="AC728" s="14"/>
      <c r="AD728" s="14"/>
      <c r="AE728" s="14"/>
      <c r="AF728" s="14"/>
      <c r="AG728" s="14"/>
    </row>
    <row r="729" spans="1:33">
      <c r="A729" s="2" t="s">
        <v>1033</v>
      </c>
      <c r="B729" s="2" t="s">
        <v>2305</v>
      </c>
      <c r="C729" s="2" t="s">
        <v>3563</v>
      </c>
      <c r="D729">
        <v>38.950000762899997</v>
      </c>
      <c r="E729">
        <v>-123.7300033569</v>
      </c>
      <c r="F729">
        <v>17</v>
      </c>
      <c r="AC729" s="14"/>
      <c r="AD729" s="14"/>
      <c r="AE729" s="14"/>
      <c r="AF729" s="14"/>
      <c r="AG729" s="14"/>
    </row>
    <row r="730" spans="1:33">
      <c r="A730" s="2" t="s">
        <v>1034</v>
      </c>
      <c r="B730" s="2" t="s">
        <v>1622</v>
      </c>
      <c r="C730" s="2" t="s">
        <v>3572</v>
      </c>
      <c r="D730">
        <v>52.349998474099998</v>
      </c>
      <c r="E730">
        <v>13.0666666031</v>
      </c>
      <c r="F730">
        <v>89</v>
      </c>
      <c r="AC730" s="14"/>
      <c r="AD730" s="14"/>
      <c r="AE730" s="14"/>
      <c r="AF730" s="14"/>
      <c r="AG730" s="14"/>
    </row>
    <row r="731" spans="1:33">
      <c r="A731" s="2" t="s">
        <v>1035</v>
      </c>
      <c r="B731" s="2" t="s">
        <v>1605</v>
      </c>
      <c r="C731" s="2" t="s">
        <v>3550</v>
      </c>
      <c r="D731">
        <v>-31.9166660309</v>
      </c>
      <c r="E731">
        <v>115.9666671753</v>
      </c>
      <c r="F731">
        <v>5</v>
      </c>
      <c r="AC731" s="14"/>
      <c r="AD731" s="14"/>
      <c r="AE731" s="14"/>
      <c r="AF731" s="14"/>
      <c r="AG731" s="14"/>
    </row>
    <row r="732" spans="1:33">
      <c r="A732" s="2" t="s">
        <v>1036</v>
      </c>
      <c r="B732" s="2" t="s">
        <v>1359</v>
      </c>
      <c r="C732" s="2" t="s">
        <v>3553</v>
      </c>
      <c r="D732">
        <v>52.970001220699999</v>
      </c>
      <c r="E732">
        <v>158.75</v>
      </c>
      <c r="F732">
        <v>78</v>
      </c>
      <c r="AC732" s="14"/>
      <c r="AD732" s="14"/>
      <c r="AE732" s="14"/>
      <c r="AF732" s="14"/>
      <c r="AG732" s="14"/>
    </row>
    <row r="733" spans="1:33">
      <c r="A733" s="2" t="s">
        <v>1037</v>
      </c>
      <c r="B733" s="2" t="s">
        <v>1620</v>
      </c>
      <c r="C733" s="2" t="s">
        <v>3571</v>
      </c>
      <c r="D733">
        <v>-10.800000190700001</v>
      </c>
      <c r="E733">
        <v>-48.400001525900002</v>
      </c>
      <c r="F733">
        <v>240</v>
      </c>
      <c r="AC733" s="14"/>
      <c r="AD733" s="14"/>
      <c r="AE733" s="14"/>
      <c r="AF733" s="14"/>
      <c r="AG733" s="14"/>
    </row>
    <row r="734" spans="1:33">
      <c r="A734" s="2" t="s">
        <v>1038</v>
      </c>
      <c r="B734" s="2" t="s">
        <v>2779</v>
      </c>
      <c r="C734" s="2" t="s">
        <v>3544</v>
      </c>
      <c r="D734">
        <v>1.2250000238000001</v>
      </c>
      <c r="E734">
        <v>-77.283058166499998</v>
      </c>
      <c r="F734">
        <v>2560</v>
      </c>
      <c r="AC734" s="14"/>
      <c r="AD734" s="14"/>
      <c r="AE734" s="14"/>
      <c r="AF734" s="14"/>
      <c r="AG734" s="14"/>
    </row>
    <row r="735" spans="1:33">
      <c r="A735" s="2" t="s">
        <v>1039</v>
      </c>
      <c r="B735" s="2" t="s">
        <v>2780</v>
      </c>
      <c r="C735" s="2" t="s">
        <v>3586</v>
      </c>
      <c r="D735">
        <v>45.9166679382</v>
      </c>
      <c r="E735">
        <v>15.966666221600001</v>
      </c>
      <c r="F735">
        <v>988</v>
      </c>
      <c r="AC735" s="14"/>
      <c r="AD735" s="14"/>
      <c r="AE735" s="14"/>
      <c r="AF735" s="14"/>
      <c r="AG735" s="14"/>
    </row>
    <row r="736" spans="1:33">
      <c r="A736" s="2" t="s">
        <v>1040</v>
      </c>
      <c r="B736" s="2" t="s">
        <v>1463</v>
      </c>
      <c r="C736" s="2" t="s">
        <v>3583</v>
      </c>
      <c r="D736">
        <v>46.75</v>
      </c>
      <c r="E736">
        <v>-117.1800003052</v>
      </c>
      <c r="F736">
        <v>804</v>
      </c>
      <c r="AC736" s="14"/>
      <c r="AD736" s="14"/>
      <c r="AE736" s="14"/>
      <c r="AF736" s="14"/>
      <c r="AG736" s="14"/>
    </row>
    <row r="737" spans="1:33">
      <c r="A737" s="2" t="s">
        <v>1041</v>
      </c>
      <c r="B737" s="2" t="s">
        <v>2781</v>
      </c>
      <c r="C737" s="2" t="s">
        <v>3579</v>
      </c>
      <c r="D737">
        <v>-41.450000762899997</v>
      </c>
      <c r="E737">
        <v>-72.830001831100006</v>
      </c>
      <c r="F737">
        <v>5</v>
      </c>
      <c r="AC737" s="14"/>
      <c r="AD737" s="14"/>
      <c r="AE737" s="14"/>
      <c r="AF737" s="14"/>
      <c r="AG737" s="14"/>
    </row>
    <row r="738" spans="1:33">
      <c r="A738" s="2" t="s">
        <v>1042</v>
      </c>
      <c r="B738" s="2" t="s">
        <v>2307</v>
      </c>
      <c r="C738" s="2" t="s">
        <v>3587</v>
      </c>
      <c r="D738">
        <v>45.772300000000001</v>
      </c>
      <c r="E738">
        <v>2.9658000000000002</v>
      </c>
      <c r="F738">
        <v>1465</v>
      </c>
      <c r="AC738" s="14"/>
      <c r="AD738" s="14"/>
      <c r="AE738" s="14"/>
      <c r="AF738" s="14"/>
      <c r="AG738" s="14"/>
    </row>
    <row r="739" spans="1:33">
      <c r="A739" s="2" t="s">
        <v>1043</v>
      </c>
      <c r="B739" s="2" t="s">
        <v>2782</v>
      </c>
      <c r="C739" s="2" t="s">
        <v>3574</v>
      </c>
      <c r="D739">
        <v>55.5</v>
      </c>
      <c r="E739">
        <v>-4.6100001334999998</v>
      </c>
      <c r="F739" t="s">
        <v>8256</v>
      </c>
      <c r="AC739" s="14"/>
      <c r="AD739" s="14"/>
      <c r="AE739" s="14"/>
      <c r="AF739" s="14"/>
      <c r="AG739" s="14"/>
    </row>
    <row r="740" spans="1:33">
      <c r="A740" s="2" t="s">
        <v>1044</v>
      </c>
      <c r="B740" s="2" t="s">
        <v>1696</v>
      </c>
      <c r="C740" s="2" t="s">
        <v>3545</v>
      </c>
      <c r="D740">
        <v>40.805500030499999</v>
      </c>
      <c r="E740">
        <v>-104.754699707</v>
      </c>
      <c r="F740">
        <v>1641</v>
      </c>
      <c r="AC740" s="14"/>
      <c r="AD740" s="14"/>
      <c r="AE740" s="14"/>
      <c r="AF740" s="14"/>
      <c r="AG740" s="14"/>
    </row>
    <row r="741" spans="1:33">
      <c r="A741" s="2" t="s">
        <v>1045</v>
      </c>
      <c r="B741" s="2" t="s">
        <v>2783</v>
      </c>
      <c r="C741" s="2" t="s">
        <v>1924</v>
      </c>
      <c r="D741">
        <v>43.62</v>
      </c>
      <c r="E741">
        <v>0.18</v>
      </c>
      <c r="F741">
        <v>200</v>
      </c>
      <c r="AC741" s="14"/>
      <c r="AD741" s="14"/>
      <c r="AE741" s="14"/>
      <c r="AF741" s="14"/>
      <c r="AG741" s="14"/>
    </row>
    <row r="742" spans="1:33">
      <c r="A742" s="2" t="s">
        <v>1046</v>
      </c>
      <c r="B742" s="2" t="s">
        <v>2309</v>
      </c>
      <c r="C742" s="2" t="s">
        <v>3502</v>
      </c>
      <c r="D742">
        <v>27.9577999115</v>
      </c>
      <c r="E742">
        <v>86.814903259299996</v>
      </c>
      <c r="F742">
        <v>5079</v>
      </c>
      <c r="AC742" s="14"/>
      <c r="AD742" s="14"/>
      <c r="AE742" s="14"/>
      <c r="AF742" s="14"/>
      <c r="AG742" s="14"/>
    </row>
    <row r="743" spans="1:33">
      <c r="A743" s="2" t="s">
        <v>1047</v>
      </c>
      <c r="B743" s="2" t="s">
        <v>2784</v>
      </c>
      <c r="C743" s="2" t="s">
        <v>3588</v>
      </c>
      <c r="D743">
        <v>39.942714000000002</v>
      </c>
      <c r="E743">
        <v>-81.337913999999998</v>
      </c>
      <c r="F743">
        <v>371</v>
      </c>
      <c r="AC743" s="14"/>
      <c r="AD743" s="14"/>
      <c r="AE743" s="14"/>
      <c r="AF743" s="14"/>
      <c r="AG743" s="14"/>
    </row>
    <row r="744" spans="1:33">
      <c r="A744" s="2" t="s">
        <v>1048</v>
      </c>
      <c r="B744" s="2" t="s">
        <v>1410</v>
      </c>
      <c r="C744" s="2" t="s">
        <v>3589</v>
      </c>
      <c r="D744">
        <v>30.191940307599999</v>
      </c>
      <c r="E744">
        <v>66.948066711400003</v>
      </c>
      <c r="F744">
        <v>1799</v>
      </c>
      <c r="AC744" s="14"/>
      <c r="AD744" s="14"/>
      <c r="AE744" s="14"/>
      <c r="AF744" s="14"/>
      <c r="AG744" s="14"/>
    </row>
    <row r="745" spans="1:33">
      <c r="A745" s="2" t="s">
        <v>1049</v>
      </c>
      <c r="B745" s="2" t="s">
        <v>1401</v>
      </c>
      <c r="C745" s="2" t="s">
        <v>3590</v>
      </c>
      <c r="D745">
        <v>35.7290000916</v>
      </c>
      <c r="E745">
        <v>-78.680000305199997</v>
      </c>
      <c r="F745">
        <v>124</v>
      </c>
      <c r="AC745" s="14"/>
      <c r="AD745" s="14"/>
      <c r="AE745" s="14"/>
      <c r="AF745" s="14"/>
      <c r="AG745" s="14"/>
    </row>
    <row r="746" spans="1:33">
      <c r="A746" s="2" t="s">
        <v>1050</v>
      </c>
      <c r="B746" s="2" t="s">
        <v>2785</v>
      </c>
      <c r="C746" s="2" t="s">
        <v>3613</v>
      </c>
      <c r="D746">
        <v>57.400001525900002</v>
      </c>
      <c r="E746">
        <v>11.916666984600001</v>
      </c>
      <c r="F746">
        <v>10</v>
      </c>
      <c r="AC746" s="14"/>
      <c r="AD746" s="14"/>
      <c r="AE746" s="14"/>
      <c r="AF746" s="14"/>
      <c r="AG746" s="14"/>
    </row>
    <row r="747" spans="1:33">
      <c r="A747" s="2" t="s">
        <v>1051</v>
      </c>
      <c r="B747" s="2" t="s">
        <v>2311</v>
      </c>
      <c r="C747" s="2" t="s">
        <v>2000</v>
      </c>
      <c r="D747">
        <v>56.161999999999999</v>
      </c>
      <c r="E747">
        <v>21.173200000000001</v>
      </c>
      <c r="F747">
        <v>18</v>
      </c>
      <c r="AC747" s="14"/>
      <c r="AD747" s="14"/>
      <c r="AE747" s="14"/>
      <c r="AF747" s="14"/>
      <c r="AG747" s="14"/>
    </row>
    <row r="748" spans="1:33">
      <c r="A748" s="2" t="s">
        <v>1052</v>
      </c>
      <c r="B748" s="2" t="s">
        <v>1418</v>
      </c>
      <c r="C748" s="2" t="s">
        <v>3592</v>
      </c>
      <c r="D748">
        <v>51.439998626700003</v>
      </c>
      <c r="E748">
        <v>-0.93999999759999997</v>
      </c>
      <c r="F748">
        <v>66</v>
      </c>
      <c r="AC748" s="14"/>
      <c r="AD748" s="14"/>
      <c r="AE748" s="14"/>
      <c r="AF748" s="14"/>
      <c r="AG748" s="14"/>
    </row>
    <row r="749" spans="1:33">
      <c r="A749" s="2" t="s">
        <v>1053</v>
      </c>
      <c r="B749" s="2" t="s">
        <v>2786</v>
      </c>
      <c r="C749" s="2" t="s">
        <v>3593</v>
      </c>
      <c r="D749">
        <v>47.863799999999998</v>
      </c>
      <c r="E749">
        <v>-94.8352</v>
      </c>
      <c r="F749">
        <v>372</v>
      </c>
      <c r="AC749" s="14"/>
      <c r="AD749" s="14"/>
      <c r="AE749" s="14"/>
      <c r="AF749" s="14"/>
      <c r="AG749" s="14"/>
    </row>
    <row r="750" spans="1:33">
      <c r="A750" s="2" t="s">
        <v>1054</v>
      </c>
      <c r="B750" s="2" t="s">
        <v>1536</v>
      </c>
      <c r="C750" s="2" t="s">
        <v>3601</v>
      </c>
      <c r="D750">
        <v>57.189998626700003</v>
      </c>
      <c r="E750">
        <v>24.25</v>
      </c>
      <c r="F750">
        <v>7</v>
      </c>
      <c r="AC750" s="14"/>
      <c r="AD750" s="14"/>
      <c r="AE750" s="14"/>
      <c r="AF750" s="14"/>
      <c r="AG750" s="14"/>
    </row>
    <row r="751" spans="1:33">
      <c r="A751" s="2" t="s">
        <v>1055</v>
      </c>
      <c r="B751" s="2" t="s">
        <v>1526</v>
      </c>
      <c r="C751" s="2" t="s">
        <v>3603</v>
      </c>
      <c r="D751">
        <v>-51.601100000000002</v>
      </c>
      <c r="E751">
        <v>-69.319000000000003</v>
      </c>
      <c r="F751">
        <v>5</v>
      </c>
      <c r="AC751" s="14"/>
      <c r="AD751" s="14"/>
      <c r="AE751" s="14"/>
      <c r="AF751" s="14"/>
      <c r="AG751" s="14"/>
    </row>
    <row r="752" spans="1:33">
      <c r="A752" s="2" t="s">
        <v>1056</v>
      </c>
      <c r="B752" s="2" t="s">
        <v>2312</v>
      </c>
      <c r="C752" s="2" t="s">
        <v>2313</v>
      </c>
      <c r="D752">
        <v>51.997558593800001</v>
      </c>
      <c r="E752">
        <v>-2.5400300026</v>
      </c>
      <c r="F752">
        <v>204</v>
      </c>
      <c r="AC752" s="14"/>
      <c r="AD752" s="14"/>
      <c r="AE752" s="14"/>
      <c r="AF752" s="14"/>
      <c r="AG752" s="14"/>
    </row>
    <row r="753" spans="1:33">
      <c r="A753" s="2" t="s">
        <v>1057</v>
      </c>
      <c r="B753" s="2" t="s">
        <v>2314</v>
      </c>
      <c r="C753" s="2" t="s">
        <v>1789</v>
      </c>
      <c r="D753">
        <v>47.067390000000003</v>
      </c>
      <c r="E753">
        <v>8.4633299999999991</v>
      </c>
      <c r="F753">
        <v>1031</v>
      </c>
      <c r="AC753" s="14"/>
      <c r="AD753" s="14"/>
      <c r="AE753" s="14"/>
      <c r="AF753" s="14"/>
      <c r="AG753" s="14"/>
    </row>
    <row r="754" spans="1:33">
      <c r="A754" s="2" t="s">
        <v>1058</v>
      </c>
      <c r="B754" s="2" t="s">
        <v>2787</v>
      </c>
      <c r="C754" s="2" t="s">
        <v>3604</v>
      </c>
      <c r="D754">
        <v>11.529166221600001</v>
      </c>
      <c r="E754">
        <v>-72.917503356899999</v>
      </c>
      <c r="F754">
        <v>4</v>
      </c>
      <c r="AC754" s="14"/>
      <c r="AD754" s="14"/>
      <c r="AE754" s="14"/>
      <c r="AF754" s="14"/>
      <c r="AG754" s="14"/>
    </row>
    <row r="755" spans="1:33">
      <c r="A755" s="2" t="s">
        <v>1059</v>
      </c>
      <c r="B755" s="2" t="s">
        <v>2788</v>
      </c>
      <c r="C755" s="2" t="s">
        <v>3609</v>
      </c>
      <c r="D755">
        <v>41.700000762899997</v>
      </c>
      <c r="E755">
        <v>24.733333587600001</v>
      </c>
      <c r="F755">
        <v>1750</v>
      </c>
      <c r="AC755" s="14"/>
      <c r="AD755" s="14"/>
      <c r="AE755" s="14"/>
      <c r="AF755" s="14"/>
      <c r="AG755" s="14"/>
    </row>
    <row r="756" spans="1:33">
      <c r="A756" s="2" t="s">
        <v>1060</v>
      </c>
      <c r="B756" s="2" t="s">
        <v>2789</v>
      </c>
      <c r="C756" s="2" t="s">
        <v>3602</v>
      </c>
      <c r="D756">
        <v>43.5</v>
      </c>
      <c r="E756">
        <v>143.80000305179999</v>
      </c>
      <c r="F756">
        <v>370</v>
      </c>
      <c r="AC756" s="14"/>
      <c r="AD756" s="14"/>
      <c r="AE756" s="14"/>
      <c r="AF756" s="14"/>
      <c r="AG756" s="14"/>
    </row>
    <row r="757" spans="1:33">
      <c r="A757" s="2" t="s">
        <v>1061</v>
      </c>
      <c r="B757" s="2" t="s">
        <v>1662</v>
      </c>
      <c r="C757" s="2" t="s">
        <v>3599</v>
      </c>
      <c r="D757">
        <v>64.133331298800002</v>
      </c>
      <c r="E757">
        <v>-21.899999618500001</v>
      </c>
      <c r="F757">
        <v>52</v>
      </c>
      <c r="AC757" s="14"/>
      <c r="AD757" s="14"/>
      <c r="AE757" s="14"/>
      <c r="AF757" s="14"/>
      <c r="AG757" s="14"/>
    </row>
    <row r="758" spans="1:33">
      <c r="A758" s="2" t="s">
        <v>1062</v>
      </c>
      <c r="B758" s="2" t="s">
        <v>1394</v>
      </c>
      <c r="C758" s="2" t="s">
        <v>3600</v>
      </c>
      <c r="D758">
        <v>46.200000762899997</v>
      </c>
      <c r="E758">
        <v>-119.1600036621</v>
      </c>
      <c r="F758">
        <v>123</v>
      </c>
      <c r="AC758" s="14"/>
      <c r="AD758" s="14"/>
      <c r="AE758" s="14"/>
      <c r="AF758" s="14"/>
      <c r="AG758" s="14"/>
    </row>
    <row r="759" spans="1:33">
      <c r="A759" s="2" t="s">
        <v>1063</v>
      </c>
      <c r="B759" s="2" t="s">
        <v>1684</v>
      </c>
      <c r="C759" s="2" t="s">
        <v>3751</v>
      </c>
      <c r="D759">
        <v>50.797901153600002</v>
      </c>
      <c r="E759">
        <v>4.3587598801</v>
      </c>
      <c r="F759">
        <v>100</v>
      </c>
      <c r="AC759" s="14"/>
      <c r="AD759" s="14"/>
      <c r="AE759" s="14"/>
      <c r="AF759" s="14"/>
      <c r="AG759" s="14"/>
    </row>
    <row r="760" spans="1:33">
      <c r="A760" s="2" t="s">
        <v>1064</v>
      </c>
      <c r="B760" s="2" t="s">
        <v>2790</v>
      </c>
      <c r="C760" s="2" t="s">
        <v>3607</v>
      </c>
      <c r="D760">
        <v>40.278301239000001</v>
      </c>
      <c r="E760">
        <v>-105.5457000732</v>
      </c>
      <c r="F760">
        <v>2760</v>
      </c>
      <c r="AC760" s="14"/>
      <c r="AD760" s="14"/>
      <c r="AE760" s="14"/>
      <c r="AF760" s="14"/>
      <c r="AG760" s="14"/>
    </row>
    <row r="761" spans="1:33">
      <c r="A761" s="2" t="s">
        <v>1065</v>
      </c>
      <c r="B761" s="2" t="s">
        <v>1692</v>
      </c>
      <c r="C761" s="2" t="s">
        <v>3606</v>
      </c>
      <c r="D761">
        <v>40.029998779300001</v>
      </c>
      <c r="E761">
        <v>-105.5299987793</v>
      </c>
      <c r="F761">
        <v>2891</v>
      </c>
      <c r="AC761" s="14"/>
      <c r="AD761" s="14"/>
      <c r="AE761" s="14"/>
      <c r="AF761" s="14"/>
      <c r="AG761" s="14"/>
    </row>
    <row r="762" spans="1:33">
      <c r="A762" s="2" t="s">
        <v>1066</v>
      </c>
      <c r="B762" s="2" t="s">
        <v>1621</v>
      </c>
      <c r="C762" s="2" t="s">
        <v>3610</v>
      </c>
      <c r="D762">
        <v>41.900001525900002</v>
      </c>
      <c r="E762">
        <v>12.5200004578</v>
      </c>
      <c r="F762">
        <v>75</v>
      </c>
      <c r="AC762" s="14"/>
      <c r="AD762" s="14"/>
      <c r="AE762" s="14"/>
      <c r="AF762" s="14"/>
      <c r="AG762" s="14"/>
    </row>
    <row r="763" spans="1:33">
      <c r="A763" s="2" t="s">
        <v>1067</v>
      </c>
      <c r="B763" s="2" t="s">
        <v>2315</v>
      </c>
      <c r="C763" s="2" t="s">
        <v>1872</v>
      </c>
      <c r="D763">
        <v>40.816699981699998</v>
      </c>
      <c r="E763">
        <v>0.48330000039999998</v>
      </c>
      <c r="F763">
        <v>50</v>
      </c>
      <c r="AC763" s="14"/>
      <c r="AD763" s="14"/>
      <c r="AE763" s="14"/>
      <c r="AF763" s="14"/>
      <c r="AG763" s="14"/>
    </row>
    <row r="764" spans="1:33">
      <c r="A764" s="2" t="s">
        <v>1068</v>
      </c>
      <c r="B764" s="2" t="s">
        <v>2791</v>
      </c>
      <c r="C764" s="2" t="s">
        <v>3608</v>
      </c>
      <c r="D764">
        <v>57.419998168900001</v>
      </c>
      <c r="E764">
        <v>11.9300003052</v>
      </c>
      <c r="F764">
        <v>10</v>
      </c>
      <c r="AC764" s="14"/>
      <c r="AD764" s="14"/>
      <c r="AE764" s="14"/>
      <c r="AF764" s="14"/>
      <c r="AG764" s="14"/>
    </row>
    <row r="765" spans="1:33">
      <c r="A765" s="2" t="s">
        <v>1069</v>
      </c>
      <c r="B765" s="2" t="s">
        <v>2792</v>
      </c>
      <c r="C765" s="2" t="s">
        <v>3611</v>
      </c>
      <c r="D765">
        <v>-67.566665649399994</v>
      </c>
      <c r="E765">
        <v>-68.116668701199998</v>
      </c>
      <c r="F765">
        <v>30</v>
      </c>
      <c r="AC765" s="14"/>
      <c r="AD765" s="14"/>
      <c r="AE765" s="14"/>
      <c r="AF765" s="14"/>
      <c r="AG765" s="14"/>
    </row>
    <row r="766" spans="1:33">
      <c r="A766" s="2" t="s">
        <v>1070</v>
      </c>
      <c r="B766" s="2" t="s">
        <v>31</v>
      </c>
      <c r="C766" s="2" t="s">
        <v>29</v>
      </c>
      <c r="D766">
        <v>13.170000076299999</v>
      </c>
      <c r="E766">
        <v>-59.430000305199997</v>
      </c>
      <c r="F766">
        <v>45</v>
      </c>
      <c r="AC766" s="14"/>
      <c r="AD766" s="14"/>
      <c r="AE766" s="14"/>
      <c r="AF766" s="14"/>
      <c r="AG766" s="14"/>
    </row>
    <row r="767" spans="1:33">
      <c r="A767" s="2" t="s">
        <v>1071</v>
      </c>
      <c r="B767" s="2" t="s">
        <v>1479</v>
      </c>
      <c r="C767" s="2" t="s">
        <v>3598</v>
      </c>
      <c r="D767">
        <v>74.716667175300003</v>
      </c>
      <c r="E767">
        <v>-94.983329772900007</v>
      </c>
      <c r="F767">
        <v>64</v>
      </c>
      <c r="AC767" s="14"/>
      <c r="AD767" s="14"/>
      <c r="AE767" s="14"/>
      <c r="AF767" s="14"/>
      <c r="AG767" s="14"/>
    </row>
    <row r="768" spans="1:33">
      <c r="A768" s="2" t="s">
        <v>1072</v>
      </c>
      <c r="B768" s="2" t="s">
        <v>2793</v>
      </c>
      <c r="C768" s="2" t="s">
        <v>3591</v>
      </c>
      <c r="D768">
        <v>-21.25</v>
      </c>
      <c r="E768">
        <v>-159.75</v>
      </c>
      <c r="F768">
        <v>20</v>
      </c>
      <c r="AC768" s="14"/>
      <c r="AD768" s="14"/>
      <c r="AE768" s="14"/>
      <c r="AF768" s="14"/>
      <c r="AG768" s="14"/>
    </row>
    <row r="769" spans="1:33">
      <c r="A769" s="2" t="s">
        <v>1073</v>
      </c>
      <c r="B769" s="2" t="s">
        <v>2794</v>
      </c>
      <c r="C769" s="2" t="s">
        <v>3612</v>
      </c>
      <c r="D769">
        <v>48.479999542199998</v>
      </c>
      <c r="E769">
        <v>8.9300003052000001</v>
      </c>
      <c r="F769">
        <v>427</v>
      </c>
      <c r="AC769" s="14"/>
      <c r="AD769" s="14"/>
      <c r="AE769" s="14"/>
      <c r="AF769" s="14"/>
      <c r="AG769" s="14"/>
    </row>
    <row r="770" spans="1:33">
      <c r="A770" s="2" t="s">
        <v>1074</v>
      </c>
      <c r="B770" s="2" t="s">
        <v>1720</v>
      </c>
      <c r="C770" s="2" t="s">
        <v>3594</v>
      </c>
      <c r="D770">
        <v>35.888000488300001</v>
      </c>
      <c r="E770">
        <v>-78.875</v>
      </c>
      <c r="F770">
        <v>134</v>
      </c>
      <c r="AC770" s="14"/>
      <c r="AD770" s="14"/>
      <c r="AE770" s="14"/>
      <c r="AF770" s="14"/>
      <c r="AG770" s="14"/>
    </row>
    <row r="771" spans="1:33">
      <c r="A771" s="2" t="s">
        <v>1075</v>
      </c>
      <c r="B771" s="2" t="s">
        <v>135</v>
      </c>
      <c r="C771" s="2" t="s">
        <v>3377</v>
      </c>
      <c r="D771">
        <v>-21.079599999999999</v>
      </c>
      <c r="E771">
        <v>55.384099999999997</v>
      </c>
      <c r="F771">
        <v>2160</v>
      </c>
      <c r="AC771" s="14"/>
      <c r="AD771" s="14"/>
      <c r="AE771" s="14"/>
      <c r="AF771" s="14"/>
      <c r="AG771" s="14"/>
    </row>
    <row r="772" spans="1:33">
      <c r="A772" s="2" t="s">
        <v>1076</v>
      </c>
      <c r="B772" s="2" t="s">
        <v>1718</v>
      </c>
      <c r="C772" s="2" t="s">
        <v>3605</v>
      </c>
      <c r="D772">
        <v>34.000499725300003</v>
      </c>
      <c r="E772">
        <v>-117.3462982178</v>
      </c>
      <c r="F772">
        <v>32</v>
      </c>
      <c r="AC772" s="14"/>
      <c r="AD772" s="14"/>
      <c r="AE772" s="14"/>
      <c r="AF772" s="14"/>
      <c r="AG772" s="14"/>
    </row>
    <row r="773" spans="1:33">
      <c r="A773" s="2" t="s">
        <v>1077</v>
      </c>
      <c r="B773" s="2" t="s">
        <v>195</v>
      </c>
      <c r="C773" s="2" t="s">
        <v>193</v>
      </c>
      <c r="D773">
        <v>39.033000946000001</v>
      </c>
      <c r="E773">
        <v>141.81700134280001</v>
      </c>
      <c r="F773">
        <v>260</v>
      </c>
      <c r="AC773" s="14"/>
      <c r="AD773" s="14"/>
      <c r="AE773" s="14"/>
      <c r="AF773" s="14"/>
      <c r="AG773" s="14"/>
    </row>
    <row r="774" spans="1:33">
      <c r="A774" s="2" t="s">
        <v>1078</v>
      </c>
      <c r="B774" s="2" t="s">
        <v>1480</v>
      </c>
      <c r="C774" s="2" t="s">
        <v>3619</v>
      </c>
      <c r="D774">
        <v>-31.3833332062</v>
      </c>
      <c r="E774">
        <v>-57.950000762899997</v>
      </c>
      <c r="F774">
        <v>34</v>
      </c>
      <c r="AC774" s="14"/>
      <c r="AD774" s="14"/>
      <c r="AE774" s="14"/>
      <c r="AF774" s="14"/>
      <c r="AG774" s="14"/>
    </row>
    <row r="775" spans="1:33">
      <c r="A775" s="2" t="s">
        <v>1079</v>
      </c>
      <c r="B775" s="2" t="s">
        <v>2795</v>
      </c>
      <c r="C775" s="2" t="s">
        <v>3657</v>
      </c>
      <c r="D775">
        <v>45</v>
      </c>
      <c r="E775">
        <v>136.60000610349999</v>
      </c>
      <c r="F775">
        <v>51</v>
      </c>
      <c r="AC775" s="14"/>
      <c r="AD775" s="14"/>
      <c r="AE775" s="14"/>
      <c r="AF775" s="14"/>
      <c r="AG775" s="14"/>
    </row>
    <row r="776" spans="1:33">
      <c r="A776" s="2" t="s">
        <v>1080</v>
      </c>
      <c r="B776" s="2" t="s">
        <v>2796</v>
      </c>
      <c r="C776" s="2" t="s">
        <v>3759</v>
      </c>
      <c r="D776">
        <v>40.334899999999998</v>
      </c>
      <c r="E776">
        <v>18.1114</v>
      </c>
      <c r="F776">
        <v>30</v>
      </c>
      <c r="AC776" s="14"/>
      <c r="AD776" s="14"/>
      <c r="AE776" s="14"/>
      <c r="AF776" s="14"/>
      <c r="AG776" s="14"/>
    </row>
    <row r="777" spans="1:33">
      <c r="A777" s="2" t="s">
        <v>1081</v>
      </c>
      <c r="B777" s="2" t="s">
        <v>1700</v>
      </c>
      <c r="C777" s="2" t="s">
        <v>3634</v>
      </c>
      <c r="D777">
        <v>43.06</v>
      </c>
      <c r="E777">
        <v>141.33332824710001</v>
      </c>
      <c r="F777">
        <v>26</v>
      </c>
      <c r="AC777" s="14"/>
      <c r="AD777" s="14"/>
      <c r="AE777" s="14"/>
      <c r="AF777" s="14"/>
      <c r="AG777" s="14"/>
    </row>
    <row r="778" spans="1:33">
      <c r="A778" s="2" t="s">
        <v>1082</v>
      </c>
      <c r="B778" s="2" t="s">
        <v>2797</v>
      </c>
      <c r="C778" s="2" t="s">
        <v>3621</v>
      </c>
      <c r="D778">
        <v>12.5880556107</v>
      </c>
      <c r="E778">
        <v>-81.701110839799995</v>
      </c>
      <c r="F778">
        <v>1</v>
      </c>
      <c r="AC778" s="14"/>
      <c r="AD778" s="14"/>
      <c r="AE778" s="14"/>
      <c r="AF778" s="14"/>
      <c r="AG778" s="14"/>
    </row>
    <row r="779" spans="1:33">
      <c r="A779" s="2" t="s">
        <v>1083</v>
      </c>
      <c r="B779" s="2" t="s">
        <v>1496</v>
      </c>
      <c r="C779" s="2" t="s">
        <v>3636</v>
      </c>
      <c r="D779">
        <v>48.783332824699997</v>
      </c>
      <c r="E779">
        <v>-123.13330078129999</v>
      </c>
      <c r="F779">
        <v>178</v>
      </c>
      <c r="AC779" s="14"/>
      <c r="AD779" s="14"/>
      <c r="AE779" s="14"/>
      <c r="AF779" s="14"/>
      <c r="AG779" s="14"/>
    </row>
    <row r="780" spans="1:33">
      <c r="A780" s="2" t="s">
        <v>1084</v>
      </c>
      <c r="B780" s="2" t="s">
        <v>2798</v>
      </c>
      <c r="C780" s="2" t="s">
        <v>1966</v>
      </c>
      <c r="D780">
        <v>52.283329010000003</v>
      </c>
      <c r="E780">
        <v>1.4500000476999999</v>
      </c>
      <c r="F780">
        <v>46</v>
      </c>
      <c r="AC780" s="14"/>
      <c r="AD780" s="14"/>
      <c r="AE780" s="14"/>
      <c r="AF780" s="14"/>
      <c r="AG780" s="14"/>
    </row>
    <row r="781" spans="1:33">
      <c r="A781" s="2" t="s">
        <v>1085</v>
      </c>
      <c r="B781" s="2" t="s">
        <v>1644</v>
      </c>
      <c r="C781" s="2" t="s">
        <v>3639</v>
      </c>
      <c r="D781">
        <v>-77.849998474100005</v>
      </c>
      <c r="E781">
        <v>166.76600646969999</v>
      </c>
      <c r="F781">
        <v>16</v>
      </c>
      <c r="AC781" s="14"/>
      <c r="AD781" s="14"/>
      <c r="AE781" s="14"/>
      <c r="AF781" s="14"/>
      <c r="AG781" s="14"/>
    </row>
    <row r="782" spans="1:33">
      <c r="A782" s="2" t="s">
        <v>1086</v>
      </c>
      <c r="B782" s="2" t="s">
        <v>1461</v>
      </c>
      <c r="C782" s="2" t="s">
        <v>3618</v>
      </c>
      <c r="D782">
        <v>-34.720001220699999</v>
      </c>
      <c r="E782">
        <v>138.64999389650001</v>
      </c>
      <c r="F782">
        <v>1</v>
      </c>
      <c r="AC782" s="14"/>
      <c r="AD782" s="14"/>
      <c r="AE782" s="14"/>
      <c r="AF782" s="14"/>
      <c r="AG782" s="14"/>
    </row>
    <row r="783" spans="1:33">
      <c r="A783" s="2" t="s">
        <v>1087</v>
      </c>
      <c r="B783" s="2" t="s">
        <v>1388</v>
      </c>
      <c r="C783" s="2" t="s">
        <v>3638</v>
      </c>
      <c r="D783">
        <v>70.484444440000004</v>
      </c>
      <c r="E783">
        <v>-21.951111109999999</v>
      </c>
      <c r="F783">
        <v>25</v>
      </c>
      <c r="AC783" s="14"/>
      <c r="AD783" s="14"/>
      <c r="AE783" s="14"/>
      <c r="AF783" s="14"/>
      <c r="AG783" s="14"/>
    </row>
    <row r="784" spans="1:33">
      <c r="A784" s="2" t="s">
        <v>1088</v>
      </c>
      <c r="B784" s="2" t="s">
        <v>2799</v>
      </c>
      <c r="C784" s="2" t="s">
        <v>3701</v>
      </c>
      <c r="D784">
        <v>35.140598297099999</v>
      </c>
      <c r="E784">
        <v>-111.9692001343</v>
      </c>
      <c r="F784">
        <v>2046</v>
      </c>
      <c r="AC784" s="14"/>
      <c r="AD784" s="14"/>
      <c r="AE784" s="14"/>
      <c r="AF784" s="14"/>
      <c r="AG784" s="14"/>
    </row>
    <row r="785" spans="1:33">
      <c r="A785" s="2" t="s">
        <v>1089</v>
      </c>
      <c r="B785" s="2" t="s">
        <v>1672</v>
      </c>
      <c r="C785" s="2" t="s">
        <v>3629</v>
      </c>
      <c r="D785">
        <v>28.472530365000001</v>
      </c>
      <c r="E785">
        <v>-16.2473602295</v>
      </c>
      <c r="F785">
        <v>52</v>
      </c>
      <c r="AC785" s="14"/>
      <c r="AD785" s="14"/>
      <c r="AE785" s="14"/>
      <c r="AF785" s="14"/>
      <c r="AG785" s="14"/>
    </row>
    <row r="786" spans="1:33">
      <c r="A786" s="2" t="s">
        <v>1090</v>
      </c>
      <c r="B786" s="2" t="s">
        <v>1554</v>
      </c>
      <c r="C786" s="2" t="s">
        <v>3622</v>
      </c>
      <c r="D786">
        <v>-0.90416997669999999</v>
      </c>
      <c r="E786">
        <v>-89.6142578125</v>
      </c>
      <c r="F786">
        <v>8</v>
      </c>
      <c r="AC786" s="14"/>
      <c r="AD786" s="14"/>
      <c r="AE786" s="14"/>
      <c r="AF786" s="14"/>
      <c r="AG786" s="14"/>
    </row>
    <row r="787" spans="1:33">
      <c r="A787" s="2" t="s">
        <v>1091</v>
      </c>
      <c r="B787" s="2" t="s">
        <v>2800</v>
      </c>
      <c r="C787" s="2" t="s">
        <v>3653</v>
      </c>
      <c r="D787">
        <v>31.4500007629</v>
      </c>
      <c r="E787">
        <v>25.149999618500001</v>
      </c>
      <c r="F787">
        <v>24</v>
      </c>
      <c r="AC787" s="14"/>
      <c r="AD787" s="14"/>
      <c r="AE787" s="14"/>
      <c r="AF787" s="14"/>
      <c r="AG787" s="14"/>
    </row>
    <row r="788" spans="1:33">
      <c r="A788" s="2" t="s">
        <v>1092</v>
      </c>
      <c r="B788" s="2" t="s">
        <v>1548</v>
      </c>
      <c r="C788" s="2" t="s">
        <v>3669</v>
      </c>
      <c r="D788">
        <v>67.363800048800002</v>
      </c>
      <c r="E788">
        <v>26.630399703999998</v>
      </c>
      <c r="F788">
        <v>180</v>
      </c>
      <c r="AC788" s="14"/>
      <c r="AD788" s="14"/>
      <c r="AE788" s="14"/>
      <c r="AF788" s="14"/>
      <c r="AG788" s="14"/>
    </row>
    <row r="789" spans="1:33">
      <c r="A789" s="2" t="s">
        <v>1093</v>
      </c>
      <c r="B789" s="2" t="s">
        <v>2801</v>
      </c>
      <c r="C789" s="2" t="s">
        <v>3650</v>
      </c>
      <c r="D789">
        <v>43.729999542199998</v>
      </c>
      <c r="E789">
        <v>42.599998474099998</v>
      </c>
      <c r="F789">
        <v>2070</v>
      </c>
      <c r="AC789" s="14"/>
      <c r="AD789" s="14"/>
      <c r="AE789" s="14"/>
      <c r="AF789" s="14"/>
      <c r="AG789" s="14"/>
    </row>
    <row r="790" spans="1:33">
      <c r="A790" s="2" t="s">
        <v>1094</v>
      </c>
      <c r="B790" s="2" t="s">
        <v>1540</v>
      </c>
      <c r="C790" s="2" t="s">
        <v>3623</v>
      </c>
      <c r="D790">
        <v>32.450000762899997</v>
      </c>
      <c r="E790">
        <v>-117.11000061039999</v>
      </c>
      <c r="F790">
        <v>124</v>
      </c>
      <c r="AC790" s="14"/>
      <c r="AD790" s="14"/>
      <c r="AE790" s="14"/>
      <c r="AF790" s="14"/>
      <c r="AG790" s="14"/>
    </row>
    <row r="791" spans="1:33">
      <c r="A791" s="2" t="s">
        <v>1095</v>
      </c>
      <c r="B791" s="2" t="s">
        <v>2326</v>
      </c>
      <c r="C791" s="2" t="s">
        <v>2327</v>
      </c>
      <c r="D791">
        <v>40.650001525900002</v>
      </c>
      <c r="E791">
        <v>117.1166000366</v>
      </c>
      <c r="F791">
        <v>287</v>
      </c>
      <c r="AC791" s="14"/>
      <c r="AD791" s="14"/>
      <c r="AE791" s="14"/>
      <c r="AF791" s="14"/>
      <c r="AG791" s="14"/>
    </row>
    <row r="792" spans="1:33">
      <c r="A792" s="2" t="s">
        <v>1096</v>
      </c>
      <c r="B792" s="2" t="s">
        <v>2802</v>
      </c>
      <c r="C792" s="2" t="s">
        <v>3642</v>
      </c>
      <c r="D792">
        <v>38.26</v>
      </c>
      <c r="E792">
        <v>140.83000000000001</v>
      </c>
      <c r="F792">
        <v>154</v>
      </c>
      <c r="AC792" s="14"/>
      <c r="AD792" s="14"/>
      <c r="AE792" s="14"/>
      <c r="AF792" s="14"/>
      <c r="AG792" s="14"/>
    </row>
    <row r="793" spans="1:33">
      <c r="A793" s="2" t="s">
        <v>1097</v>
      </c>
      <c r="B793" s="2" t="s">
        <v>1691</v>
      </c>
      <c r="C793" s="2" t="s">
        <v>3640</v>
      </c>
      <c r="D793">
        <v>29.5709991455</v>
      </c>
      <c r="E793">
        <v>-97.992996215800005</v>
      </c>
      <c r="F793">
        <v>172</v>
      </c>
      <c r="AC793" s="14"/>
      <c r="AD793" s="14"/>
      <c r="AE793" s="14"/>
      <c r="AF793" s="14"/>
      <c r="AG793" s="14"/>
    </row>
    <row r="794" spans="1:33">
      <c r="A794" s="2" t="s">
        <v>1098</v>
      </c>
      <c r="B794" s="2" t="s">
        <v>2445</v>
      </c>
      <c r="C794" s="2" t="s">
        <v>2444</v>
      </c>
      <c r="D794">
        <v>45.183334350599999</v>
      </c>
      <c r="E794">
        <v>22.0499992371</v>
      </c>
      <c r="F794">
        <v>1432</v>
      </c>
      <c r="AC794" s="14"/>
      <c r="AD794" s="14"/>
      <c r="AE794" s="14"/>
      <c r="AF794" s="14"/>
      <c r="AG794" s="14"/>
    </row>
    <row r="795" spans="1:33">
      <c r="A795" s="2" t="s">
        <v>1099</v>
      </c>
      <c r="B795" s="2" t="s">
        <v>1533</v>
      </c>
      <c r="C795" s="2" t="s">
        <v>3644</v>
      </c>
      <c r="D795">
        <v>37.566665649400001</v>
      </c>
      <c r="E795">
        <v>126.9499969482</v>
      </c>
      <c r="F795">
        <v>84</v>
      </c>
      <c r="AC795" s="14"/>
      <c r="AD795" s="14"/>
      <c r="AE795" s="14"/>
      <c r="AF795" s="14"/>
      <c r="AG795" s="14"/>
    </row>
    <row r="796" spans="1:33">
      <c r="A796" s="2" t="s">
        <v>1100</v>
      </c>
      <c r="B796" s="2" t="s">
        <v>1702</v>
      </c>
      <c r="C796" s="2" t="s">
        <v>3645</v>
      </c>
      <c r="D796">
        <v>2.7300000190999998</v>
      </c>
      <c r="E796">
        <v>101.6999969482</v>
      </c>
      <c r="F796">
        <v>17</v>
      </c>
      <c r="AC796" s="14"/>
      <c r="AD796" s="14"/>
      <c r="AE796" s="14"/>
      <c r="AF796" s="14"/>
      <c r="AG796" s="14"/>
    </row>
    <row r="797" spans="1:33">
      <c r="A797" s="2" t="s">
        <v>1101</v>
      </c>
      <c r="B797" s="2" t="s">
        <v>1509</v>
      </c>
      <c r="C797" s="2" t="s">
        <v>3649</v>
      </c>
      <c r="D797">
        <v>44.216667175300003</v>
      </c>
      <c r="E797">
        <v>10.766666412399999</v>
      </c>
      <c r="F797">
        <v>1030</v>
      </c>
      <c r="AC797" s="14"/>
      <c r="AD797" s="14"/>
      <c r="AE797" s="14"/>
      <c r="AF797" s="14"/>
      <c r="AG797" s="14"/>
    </row>
    <row r="798" spans="1:33">
      <c r="A798" s="2" t="s">
        <v>1102</v>
      </c>
      <c r="B798" s="2" t="s">
        <v>1538</v>
      </c>
      <c r="C798" s="2" t="s">
        <v>3423</v>
      </c>
      <c r="D798">
        <v>-4.6700000763</v>
      </c>
      <c r="E798">
        <v>55.169998168900001</v>
      </c>
      <c r="F798">
        <v>3</v>
      </c>
      <c r="AC798" s="14"/>
      <c r="AD798" s="14"/>
      <c r="AE798" s="14"/>
      <c r="AF798" s="14"/>
      <c r="AG798" s="14"/>
    </row>
    <row r="799" spans="1:33">
      <c r="A799" s="2" t="s">
        <v>1103</v>
      </c>
      <c r="B799" s="2" t="s">
        <v>2803</v>
      </c>
      <c r="C799" s="2" t="s">
        <v>3693</v>
      </c>
      <c r="D799">
        <v>52.569999694800003</v>
      </c>
      <c r="E799">
        <v>0.5</v>
      </c>
      <c r="F799">
        <v>15</v>
      </c>
      <c r="AC799" s="14"/>
      <c r="AD799" s="14"/>
      <c r="AE799" s="14"/>
      <c r="AF799" s="14"/>
      <c r="AG799" s="14"/>
    </row>
    <row r="800" spans="1:33">
      <c r="A800" s="2" t="s">
        <v>1104</v>
      </c>
      <c r="B800" s="2" t="s">
        <v>2329</v>
      </c>
      <c r="C800" s="2" t="s">
        <v>3066</v>
      </c>
      <c r="D800">
        <v>-54.008300781300001</v>
      </c>
      <c r="E800">
        <v>-38.0512008667</v>
      </c>
      <c r="F800">
        <v>30</v>
      </c>
      <c r="AC800" s="14"/>
      <c r="AD800" s="14"/>
      <c r="AE800" s="14"/>
      <c r="AF800" s="14"/>
      <c r="AG800" s="14"/>
    </row>
    <row r="801" spans="1:33">
      <c r="A801" s="2" t="s">
        <v>1105</v>
      </c>
      <c r="B801" s="2" t="s">
        <v>2331</v>
      </c>
      <c r="C801" s="2" t="s">
        <v>3673</v>
      </c>
      <c r="D801">
        <v>36.599998474099998</v>
      </c>
      <c r="E801">
        <v>-97.5</v>
      </c>
      <c r="F801">
        <v>318</v>
      </c>
      <c r="AC801" s="14"/>
      <c r="AD801" s="14"/>
      <c r="AE801" s="14"/>
      <c r="AF801" s="14"/>
      <c r="AG801" s="14"/>
    </row>
    <row r="802" spans="1:33">
      <c r="A802" s="2" t="s">
        <v>1106</v>
      </c>
      <c r="B802" s="2" t="s">
        <v>2804</v>
      </c>
      <c r="C802" s="2" t="s">
        <v>3652</v>
      </c>
      <c r="D802">
        <v>44.93</v>
      </c>
      <c r="E802">
        <v>-106.85</v>
      </c>
      <c r="F802">
        <v>1115</v>
      </c>
      <c r="AC802" s="14"/>
      <c r="AD802" s="14"/>
      <c r="AE802" s="14"/>
      <c r="AF802" s="14"/>
      <c r="AG802" s="14"/>
    </row>
    <row r="803" spans="1:33">
      <c r="A803" s="2" t="s">
        <v>1107</v>
      </c>
      <c r="B803" s="2" t="s">
        <v>2333</v>
      </c>
      <c r="C803" s="2" t="s">
        <v>2334</v>
      </c>
      <c r="D803">
        <v>52.720001220699999</v>
      </c>
      <c r="E803">
        <v>174.10000610349999</v>
      </c>
      <c r="F803">
        <v>40</v>
      </c>
      <c r="AC803" s="14"/>
      <c r="AD803" s="14"/>
      <c r="AE803" s="14"/>
      <c r="AF803" s="14"/>
      <c r="AG803" s="14"/>
    </row>
    <row r="804" spans="1:33">
      <c r="A804" s="2" t="s">
        <v>1108</v>
      </c>
      <c r="B804" s="2" t="s">
        <v>1608</v>
      </c>
      <c r="C804" s="2" t="s">
        <v>3651</v>
      </c>
      <c r="D804">
        <v>38.522499084499998</v>
      </c>
      <c r="E804">
        <v>-78.435798645000006</v>
      </c>
      <c r="F804">
        <v>1074</v>
      </c>
      <c r="AC804" s="14"/>
      <c r="AD804" s="14"/>
      <c r="AE804" s="14"/>
      <c r="AF804" s="14"/>
      <c r="AG804" s="14"/>
    </row>
    <row r="805" spans="1:33">
      <c r="A805" s="2" t="s">
        <v>1109</v>
      </c>
      <c r="B805" s="2" t="s">
        <v>2335</v>
      </c>
      <c r="C805" s="2" t="s">
        <v>2057</v>
      </c>
      <c r="D805">
        <v>59.966667175300003</v>
      </c>
      <c r="E805">
        <v>29.1166667938</v>
      </c>
      <c r="F805">
        <v>4</v>
      </c>
      <c r="AC805" s="14"/>
      <c r="AD805" s="14"/>
      <c r="AE805" s="14"/>
      <c r="AF805" s="14"/>
      <c r="AG805" s="14"/>
    </row>
    <row r="806" spans="1:33">
      <c r="A806" s="2" t="s">
        <v>1110</v>
      </c>
      <c r="B806" s="2" t="s">
        <v>2805</v>
      </c>
      <c r="C806" s="2" t="s">
        <v>3654</v>
      </c>
      <c r="D806">
        <v>34.090801239000001</v>
      </c>
      <c r="E806">
        <v>-110.9421005249</v>
      </c>
      <c r="F806">
        <v>1600</v>
      </c>
      <c r="AC806" s="14"/>
      <c r="AD806" s="14"/>
      <c r="AE806" s="14"/>
      <c r="AF806" s="14"/>
      <c r="AG806" s="14"/>
    </row>
    <row r="807" spans="1:33">
      <c r="A807" s="2" t="s">
        <v>1111</v>
      </c>
      <c r="B807" s="2" t="s">
        <v>1416</v>
      </c>
      <c r="C807" s="2" t="s">
        <v>3659</v>
      </c>
      <c r="D807">
        <v>1.3166667222999999</v>
      </c>
      <c r="E807">
        <v>103.8666687012</v>
      </c>
      <c r="F807">
        <v>14</v>
      </c>
      <c r="AC807" s="14"/>
      <c r="AD807" s="14"/>
      <c r="AE807" s="14"/>
      <c r="AF807" s="14"/>
      <c r="AG807" s="14"/>
    </row>
    <row r="808" spans="1:33">
      <c r="A808" s="2" t="s">
        <v>1112</v>
      </c>
      <c r="B808" s="2" t="s">
        <v>2337</v>
      </c>
      <c r="C808" s="2" t="s">
        <v>3375</v>
      </c>
      <c r="D808">
        <v>32.830001831099999</v>
      </c>
      <c r="E808">
        <v>-117.2699966431</v>
      </c>
      <c r="F808">
        <v>14</v>
      </c>
      <c r="AC808" s="14"/>
      <c r="AD808" s="14"/>
      <c r="AE808" s="14"/>
      <c r="AF808" s="14"/>
      <c r="AG808" s="14"/>
    </row>
    <row r="809" spans="1:33">
      <c r="A809" s="2" t="s">
        <v>1113</v>
      </c>
      <c r="B809" s="2" t="s">
        <v>1385</v>
      </c>
      <c r="C809" s="2" t="s">
        <v>1984</v>
      </c>
      <c r="D809">
        <v>60.133335113500003</v>
      </c>
      <c r="E809">
        <v>-1.1833332777000001</v>
      </c>
      <c r="F809">
        <v>84</v>
      </c>
      <c r="AC809" s="14"/>
      <c r="AD809" s="14"/>
      <c r="AE809" s="14"/>
      <c r="AF809" s="14"/>
      <c r="AG809" s="14"/>
    </row>
    <row r="810" spans="1:33">
      <c r="A810" s="2" t="s">
        <v>1114</v>
      </c>
      <c r="B810" s="2" t="s">
        <v>2806</v>
      </c>
      <c r="C810" s="2" t="s">
        <v>3662</v>
      </c>
      <c r="D810">
        <v>29.25</v>
      </c>
      <c r="E810">
        <v>25.149999618500001</v>
      </c>
      <c r="F810">
        <v>3</v>
      </c>
      <c r="AC810" s="14"/>
      <c r="AD810" s="14"/>
      <c r="AE810" s="14"/>
      <c r="AF810" s="14"/>
      <c r="AG810" s="14"/>
    </row>
    <row r="811" spans="1:33">
      <c r="A811" s="2" t="s">
        <v>1115</v>
      </c>
      <c r="B811" s="2" t="s">
        <v>11</v>
      </c>
      <c r="C811" s="2" t="s">
        <v>10</v>
      </c>
      <c r="D811">
        <v>-49.302600860600002</v>
      </c>
      <c r="E811">
        <v>-67.822303771999998</v>
      </c>
      <c r="F811">
        <v>62</v>
      </c>
      <c r="AC811" s="14"/>
      <c r="AD811" s="14"/>
      <c r="AE811" s="14"/>
      <c r="AF811" s="14"/>
      <c r="AG811" s="14"/>
    </row>
    <row r="812" spans="1:33">
      <c r="A812" s="2" t="s">
        <v>1116</v>
      </c>
      <c r="B812" s="2" t="s">
        <v>2807</v>
      </c>
      <c r="C812" s="2" t="s">
        <v>3615</v>
      </c>
      <c r="D812">
        <v>-23</v>
      </c>
      <c r="E812">
        <v>-46</v>
      </c>
      <c r="F812">
        <v>600</v>
      </c>
      <c r="AC812" s="14"/>
      <c r="AD812" s="14"/>
      <c r="AE812" s="14"/>
      <c r="AF812" s="14"/>
      <c r="AG812" s="14"/>
    </row>
    <row r="813" spans="1:33">
      <c r="A813" s="2" t="s">
        <v>1117</v>
      </c>
      <c r="B813" s="2" t="s">
        <v>2808</v>
      </c>
      <c r="C813" s="2" t="s">
        <v>3663</v>
      </c>
      <c r="D813">
        <v>58.752498626700003</v>
      </c>
      <c r="E813">
        <v>14.3005552292</v>
      </c>
      <c r="F813">
        <v>128</v>
      </c>
      <c r="AC813" s="14"/>
      <c r="AD813" s="14"/>
      <c r="AE813" s="14"/>
      <c r="AF813" s="14"/>
      <c r="AG813" s="14"/>
    </row>
    <row r="814" spans="1:33">
      <c r="A814" s="2" t="s">
        <v>1118</v>
      </c>
      <c r="B814" s="2" t="s">
        <v>2809</v>
      </c>
      <c r="C814" s="2" t="s">
        <v>3624</v>
      </c>
      <c r="D814">
        <v>18.479999542200002</v>
      </c>
      <c r="E814">
        <v>-66.129997253400006</v>
      </c>
      <c r="F814">
        <v>17</v>
      </c>
      <c r="AC814" s="14"/>
      <c r="AD814" s="14"/>
      <c r="AE814" s="14"/>
      <c r="AF814" s="14"/>
      <c r="AG814" s="14"/>
    </row>
    <row r="815" spans="1:33">
      <c r="A815" s="2" t="s">
        <v>1119</v>
      </c>
      <c r="B815" s="2" t="s">
        <v>2810</v>
      </c>
      <c r="C815" s="2" t="s">
        <v>3617</v>
      </c>
      <c r="D815">
        <v>67.5</v>
      </c>
      <c r="E815">
        <v>67.5</v>
      </c>
      <c r="F815">
        <v>419</v>
      </c>
      <c r="AC815" s="14"/>
      <c r="AD815" s="14"/>
      <c r="AE815" s="14"/>
      <c r="AF815" s="14"/>
      <c r="AG815" s="14"/>
    </row>
    <row r="816" spans="1:33">
      <c r="A816" s="2" t="s">
        <v>1120</v>
      </c>
      <c r="B816" s="2" t="s">
        <v>1683</v>
      </c>
      <c r="C816" s="2" t="s">
        <v>3672</v>
      </c>
      <c r="D816">
        <v>7.1843900680999999</v>
      </c>
      <c r="E816">
        <v>100.6045837402</v>
      </c>
      <c r="F816">
        <v>4</v>
      </c>
      <c r="AC816" s="14"/>
      <c r="AD816" s="14"/>
      <c r="AE816" s="14"/>
      <c r="AF816" s="14"/>
      <c r="AG816" s="14"/>
    </row>
    <row r="817" spans="1:33">
      <c r="A817" s="2" t="s">
        <v>1121</v>
      </c>
      <c r="B817" s="2" t="s">
        <v>2811</v>
      </c>
      <c r="C817" s="2" t="s">
        <v>3666</v>
      </c>
      <c r="D817">
        <v>-24.99306</v>
      </c>
      <c r="E817">
        <v>31.58389</v>
      </c>
      <c r="F817" t="s">
        <v>8256</v>
      </c>
      <c r="AC817" s="14"/>
      <c r="AD817" s="14"/>
      <c r="AE817" s="14"/>
      <c r="AF817" s="14"/>
      <c r="AG817" s="14"/>
    </row>
    <row r="818" spans="1:33">
      <c r="A818" s="2" t="s">
        <v>1122</v>
      </c>
      <c r="B818" s="2" t="s">
        <v>1694</v>
      </c>
      <c r="C818" s="2" t="s">
        <v>3675</v>
      </c>
      <c r="D818">
        <v>47.669998168900001</v>
      </c>
      <c r="E818">
        <v>-117.41999816889999</v>
      </c>
      <c r="F818">
        <v>576</v>
      </c>
      <c r="AC818" s="14"/>
      <c r="AD818" s="14"/>
      <c r="AE818" s="14"/>
      <c r="AF818" s="14"/>
      <c r="AG818" s="14"/>
    </row>
    <row r="819" spans="1:33">
      <c r="A819" s="2" t="s">
        <v>1123</v>
      </c>
      <c r="B819" s="2" t="s">
        <v>2812</v>
      </c>
      <c r="C819" s="2" t="s">
        <v>3665</v>
      </c>
      <c r="D819">
        <v>58.819999694800003</v>
      </c>
      <c r="E819">
        <v>6.7199997902000002</v>
      </c>
      <c r="F819">
        <v>475</v>
      </c>
      <c r="AC819" s="14"/>
      <c r="AD819" s="14"/>
      <c r="AE819" s="14"/>
      <c r="AF819" s="14"/>
      <c r="AG819" s="14"/>
    </row>
    <row r="820" spans="1:33">
      <c r="A820" s="2" t="s">
        <v>1124</v>
      </c>
      <c r="B820" s="2" t="s">
        <v>1419</v>
      </c>
      <c r="C820" s="2" t="s">
        <v>3635</v>
      </c>
      <c r="D820">
        <v>52.116664886499997</v>
      </c>
      <c r="E820">
        <v>-106.7166976929</v>
      </c>
      <c r="F820">
        <v>550</v>
      </c>
      <c r="AC820" s="14"/>
      <c r="AD820" s="14"/>
      <c r="AE820" s="14"/>
      <c r="AF820" s="14"/>
      <c r="AG820" s="14"/>
    </row>
    <row r="821" spans="1:33">
      <c r="A821" s="2" t="s">
        <v>1125</v>
      </c>
      <c r="B821" s="2" t="s">
        <v>1555</v>
      </c>
      <c r="C821" s="2" t="s">
        <v>3664</v>
      </c>
      <c r="D821">
        <v>54</v>
      </c>
      <c r="E821">
        <v>123.9700012207</v>
      </c>
      <c r="F821">
        <v>-1</v>
      </c>
      <c r="AC821" s="14"/>
      <c r="AD821" s="14"/>
      <c r="AE821" s="14"/>
      <c r="AF821" s="14"/>
      <c r="AG821" s="14"/>
    </row>
    <row r="822" spans="1:33">
      <c r="A822" s="2" t="s">
        <v>1126</v>
      </c>
      <c r="B822" s="2" t="s">
        <v>2813</v>
      </c>
      <c r="C822" s="2" t="s">
        <v>3658</v>
      </c>
      <c r="D822">
        <v>38.830001831099999</v>
      </c>
      <c r="E822">
        <v>-76.949996948199995</v>
      </c>
      <c r="F822">
        <v>89</v>
      </c>
      <c r="AC822" s="14"/>
      <c r="AD822" s="14"/>
      <c r="AE822" s="14"/>
      <c r="AF822" s="14"/>
      <c r="AG822" s="14"/>
    </row>
    <row r="823" spans="1:33">
      <c r="A823" s="2" t="s">
        <v>1127</v>
      </c>
      <c r="B823" s="2" t="s">
        <v>2814</v>
      </c>
      <c r="C823" s="2" t="s">
        <v>3630</v>
      </c>
      <c r="D823">
        <v>36.959999084499998</v>
      </c>
      <c r="E823">
        <v>-25.170000076299999</v>
      </c>
      <c r="F823">
        <v>100</v>
      </c>
      <c r="AC823" s="14"/>
      <c r="AD823" s="14"/>
      <c r="AE823" s="14"/>
      <c r="AF823" s="14"/>
      <c r="AG823" s="14"/>
    </row>
    <row r="824" spans="1:33">
      <c r="A824" s="2" t="s">
        <v>1128</v>
      </c>
      <c r="B824" s="2" t="s">
        <v>2815</v>
      </c>
      <c r="C824" s="2" t="s">
        <v>3631</v>
      </c>
      <c r="D824">
        <v>39.799999237100003</v>
      </c>
      <c r="E824">
        <v>18.3333339691</v>
      </c>
      <c r="F824">
        <v>104</v>
      </c>
      <c r="AC824" s="14"/>
      <c r="AD824" s="14"/>
      <c r="AE824" s="14"/>
      <c r="AF824" s="14"/>
      <c r="AG824" s="14"/>
    </row>
    <row r="825" spans="1:33">
      <c r="A825" s="2" t="s">
        <v>1129</v>
      </c>
      <c r="B825" s="2" t="s">
        <v>2816</v>
      </c>
      <c r="C825" s="2" t="s">
        <v>1972</v>
      </c>
      <c r="D825">
        <v>51.766666412399999</v>
      </c>
      <c r="E825">
        <v>-3.0499999522999999</v>
      </c>
      <c r="F825">
        <v>55</v>
      </c>
      <c r="AC825" s="14"/>
      <c r="AD825" s="14"/>
      <c r="AE825" s="14"/>
      <c r="AF825" s="14"/>
      <c r="AG825" s="14"/>
    </row>
    <row r="826" spans="1:33">
      <c r="A826" s="2" t="s">
        <v>1130</v>
      </c>
      <c r="B826" s="2" t="s">
        <v>289</v>
      </c>
      <c r="C826" s="2" t="s">
        <v>287</v>
      </c>
      <c r="D826">
        <v>-14.247474670400001</v>
      </c>
      <c r="E826">
        <v>-170.56451416019999</v>
      </c>
      <c r="F826">
        <v>77</v>
      </c>
      <c r="AC826" s="14"/>
      <c r="AD826" s="14"/>
      <c r="AE826" s="14"/>
      <c r="AF826" s="14"/>
      <c r="AG826" s="14"/>
    </row>
    <row r="827" spans="1:33">
      <c r="A827" s="2" t="s">
        <v>1131</v>
      </c>
      <c r="B827" s="2" t="s">
        <v>2817</v>
      </c>
      <c r="C827" s="2" t="s">
        <v>3305</v>
      </c>
      <c r="D827">
        <v>61.847384409999997</v>
      </c>
      <c r="E827">
        <v>24.294779800000001</v>
      </c>
      <c r="F827">
        <v>181</v>
      </c>
      <c r="AC827" s="14"/>
      <c r="AD827" s="14"/>
      <c r="AE827" s="14"/>
      <c r="AF827" s="14"/>
      <c r="AG827" s="14"/>
    </row>
    <row r="828" spans="1:33">
      <c r="A828" s="2" t="s">
        <v>1132</v>
      </c>
      <c r="B828" s="2" t="s">
        <v>1618</v>
      </c>
      <c r="C828" s="2" t="s">
        <v>3625</v>
      </c>
      <c r="D828">
        <v>-68.129997253400006</v>
      </c>
      <c r="E828">
        <v>-67.099998474100005</v>
      </c>
      <c r="F828">
        <v>30</v>
      </c>
      <c r="AC828" s="14"/>
      <c r="AD828" s="14"/>
      <c r="AE828" s="14"/>
      <c r="AF828" s="14"/>
      <c r="AG828" s="14"/>
    </row>
    <row r="829" spans="1:33">
      <c r="A829" s="2" t="s">
        <v>1133</v>
      </c>
      <c r="B829" s="2" t="s">
        <v>2818</v>
      </c>
      <c r="C829" s="2" t="s">
        <v>3637</v>
      </c>
      <c r="D829">
        <v>50.650001525900002</v>
      </c>
      <c r="E829">
        <v>10.7700004578</v>
      </c>
      <c r="F829">
        <v>937</v>
      </c>
      <c r="AC829" s="14"/>
      <c r="AD829" s="14"/>
      <c r="AE829" s="14"/>
      <c r="AF829" s="14"/>
      <c r="AG829" s="14"/>
    </row>
    <row r="830" spans="1:33">
      <c r="A830" s="2" t="s">
        <v>1134</v>
      </c>
      <c r="B830" s="2" t="s">
        <v>2819</v>
      </c>
      <c r="C830" s="2" t="s">
        <v>3667</v>
      </c>
      <c r="D830">
        <v>63.516666412399999</v>
      </c>
      <c r="E830">
        <v>-116</v>
      </c>
      <c r="F830">
        <v>240</v>
      </c>
      <c r="AC830" s="14"/>
      <c r="AD830" s="14"/>
      <c r="AE830" s="14"/>
      <c r="AF830" s="14"/>
      <c r="AG830" s="14"/>
    </row>
    <row r="831" spans="1:33">
      <c r="A831" s="2" t="s">
        <v>1135</v>
      </c>
      <c r="B831" s="2" t="s">
        <v>20</v>
      </c>
      <c r="C831" s="2" t="s">
        <v>19</v>
      </c>
      <c r="D831">
        <v>47.053890228299998</v>
      </c>
      <c r="E831">
        <v>12.9588890076</v>
      </c>
      <c r="F831">
        <v>3106</v>
      </c>
      <c r="AC831" s="14"/>
      <c r="AD831" s="14"/>
      <c r="AE831" s="14"/>
      <c r="AF831" s="14"/>
      <c r="AG831" s="14"/>
    </row>
    <row r="832" spans="1:33">
      <c r="A832" s="2" t="s">
        <v>1136</v>
      </c>
      <c r="B832" s="2" t="s">
        <v>2820</v>
      </c>
      <c r="C832" s="2" t="s">
        <v>2031</v>
      </c>
      <c r="D832">
        <v>59.200000762899997</v>
      </c>
      <c r="E832">
        <v>5.1999998093000004</v>
      </c>
      <c r="F832">
        <v>40</v>
      </c>
      <c r="AC832" s="14"/>
      <c r="AD832" s="14"/>
      <c r="AE832" s="14"/>
      <c r="AF832" s="14"/>
      <c r="AG832" s="14"/>
    </row>
    <row r="833" spans="1:33">
      <c r="A833" s="2" t="s">
        <v>1137</v>
      </c>
      <c r="B833" s="2" t="s">
        <v>1420</v>
      </c>
      <c r="C833" s="2" t="s">
        <v>3679</v>
      </c>
      <c r="D833">
        <v>-15.9300003052</v>
      </c>
      <c r="E833">
        <v>-5.6500000954000003</v>
      </c>
      <c r="F833">
        <v>460</v>
      </c>
      <c r="AC833" s="14"/>
      <c r="AD833" s="14"/>
      <c r="AE833" s="14"/>
      <c r="AF833" s="14"/>
      <c r="AG833" s="14"/>
    </row>
    <row r="834" spans="1:33">
      <c r="A834" s="2" t="s">
        <v>1138</v>
      </c>
      <c r="B834" s="2" t="s">
        <v>2341</v>
      </c>
      <c r="C834" s="2" t="s">
        <v>2342</v>
      </c>
      <c r="D834">
        <v>-25.3666667938</v>
      </c>
      <c r="E834">
        <v>-57.549999237100003</v>
      </c>
      <c r="F834">
        <v>133</v>
      </c>
      <c r="AC834" s="14"/>
      <c r="AD834" s="14"/>
      <c r="AE834" s="14"/>
      <c r="AF834" s="14"/>
      <c r="AG834" s="14"/>
    </row>
    <row r="835" spans="1:33">
      <c r="A835" s="2" t="s">
        <v>1139</v>
      </c>
      <c r="B835" s="2" t="s">
        <v>2821</v>
      </c>
      <c r="C835" s="2" t="s">
        <v>3686</v>
      </c>
      <c r="D835">
        <v>81.601500000000001</v>
      </c>
      <c r="E835">
        <v>-16.661999999999999</v>
      </c>
      <c r="F835">
        <v>24</v>
      </c>
      <c r="AC835" s="14"/>
      <c r="AD835" s="14"/>
      <c r="AE835" s="14"/>
      <c r="AF835" s="14"/>
      <c r="AG835" s="14"/>
    </row>
    <row r="836" spans="1:33">
      <c r="A836" s="2" t="s">
        <v>1140</v>
      </c>
      <c r="B836" s="2" t="s">
        <v>2448</v>
      </c>
      <c r="C836" s="2" t="s">
        <v>2043</v>
      </c>
      <c r="D836">
        <v>50.733333587600001</v>
      </c>
      <c r="E836">
        <v>15.733333587600001</v>
      </c>
      <c r="F836">
        <v>1603</v>
      </c>
      <c r="AC836" s="14"/>
      <c r="AD836" s="14"/>
      <c r="AE836" s="14"/>
      <c r="AF836" s="14"/>
      <c r="AG836" s="14"/>
    </row>
    <row r="837" spans="1:33">
      <c r="A837" s="2" t="s">
        <v>1141</v>
      </c>
      <c r="B837" s="2" t="s">
        <v>1593</v>
      </c>
      <c r="C837" s="2" t="s">
        <v>2449</v>
      </c>
      <c r="D837">
        <v>42.816665649400001</v>
      </c>
      <c r="E837">
        <v>23.383329391499998</v>
      </c>
      <c r="F837">
        <v>588</v>
      </c>
      <c r="AC837" s="14"/>
      <c r="AD837" s="14"/>
      <c r="AE837" s="14"/>
      <c r="AF837" s="14"/>
      <c r="AG837" s="14"/>
    </row>
    <row r="838" spans="1:33">
      <c r="A838" s="2" t="s">
        <v>1142</v>
      </c>
      <c r="B838" s="2" t="s">
        <v>2822</v>
      </c>
      <c r="C838" s="2" t="s">
        <v>1791</v>
      </c>
      <c r="D838">
        <v>46.220275878899997</v>
      </c>
      <c r="E838">
        <v>7.3419442177000001</v>
      </c>
      <c r="F838">
        <v>483</v>
      </c>
      <c r="AC838" s="14"/>
      <c r="AD838" s="14"/>
      <c r="AE838" s="14"/>
      <c r="AF838" s="14"/>
      <c r="AG838" s="14"/>
    </row>
    <row r="839" spans="1:33">
      <c r="A839" s="2" t="s">
        <v>1143</v>
      </c>
      <c r="B839" s="2" t="s">
        <v>1390</v>
      </c>
      <c r="C839" s="2" t="s">
        <v>3680</v>
      </c>
      <c r="D839">
        <v>59.966667175300003</v>
      </c>
      <c r="E839">
        <v>30.2999992371</v>
      </c>
      <c r="F839">
        <v>60</v>
      </c>
      <c r="AC839" s="14"/>
      <c r="AD839" s="14"/>
      <c r="AE839" s="14"/>
      <c r="AF839" s="14"/>
      <c r="AG839" s="14"/>
    </row>
    <row r="840" spans="1:33">
      <c r="A840" s="2" t="s">
        <v>1144</v>
      </c>
      <c r="B840" s="2" t="s">
        <v>1422</v>
      </c>
      <c r="C840" s="2" t="s">
        <v>3614</v>
      </c>
      <c r="D840">
        <v>44.650001525900002</v>
      </c>
      <c r="E840">
        <v>11.6199998856</v>
      </c>
      <c r="F840">
        <v>11</v>
      </c>
      <c r="AC840" s="14"/>
      <c r="AD840" s="14"/>
      <c r="AE840" s="14"/>
      <c r="AF840" s="14"/>
      <c r="AG840" s="14"/>
    </row>
    <row r="841" spans="1:33">
      <c r="A841" s="2" t="s">
        <v>1145</v>
      </c>
      <c r="B841" s="2" t="s">
        <v>2823</v>
      </c>
      <c r="C841" s="2" t="s">
        <v>3674</v>
      </c>
      <c r="D841">
        <v>36.469830000000002</v>
      </c>
      <c r="E841">
        <v>-83.826510999999996</v>
      </c>
      <c r="F841">
        <v>361</v>
      </c>
      <c r="AC841" s="14"/>
      <c r="AD841" s="14"/>
      <c r="AE841" s="14"/>
      <c r="AF841" s="14"/>
      <c r="AG841" s="14"/>
    </row>
    <row r="842" spans="1:33">
      <c r="A842" s="2" t="s">
        <v>1146</v>
      </c>
      <c r="B842" s="2" t="s">
        <v>1598</v>
      </c>
      <c r="C842" s="2" t="s">
        <v>3641</v>
      </c>
      <c r="D842">
        <v>50.25</v>
      </c>
      <c r="E842">
        <v>80.180000305199997</v>
      </c>
      <c r="F842">
        <v>196</v>
      </c>
      <c r="AC842" s="14"/>
      <c r="AD842" s="14"/>
      <c r="AE842" s="14"/>
      <c r="AF842" s="14"/>
      <c r="AG842" s="14"/>
    </row>
    <row r="843" spans="1:33">
      <c r="A843" s="2" t="s">
        <v>1147</v>
      </c>
      <c r="B843" s="2" t="s">
        <v>1612</v>
      </c>
      <c r="C843" s="2" t="s">
        <v>3676</v>
      </c>
      <c r="D843">
        <v>-29.6666660309</v>
      </c>
      <c r="E843">
        <v>17.899999618500001</v>
      </c>
      <c r="F843">
        <v>1006</v>
      </c>
      <c r="AC843" s="14"/>
      <c r="AD843" s="14"/>
      <c r="AE843" s="14"/>
      <c r="AF843" s="14"/>
      <c r="AG843" s="14"/>
    </row>
    <row r="844" spans="1:33">
      <c r="A844" s="2" t="s">
        <v>1148</v>
      </c>
      <c r="B844" s="2" t="s">
        <v>1376</v>
      </c>
      <c r="C844" s="2" t="s">
        <v>3687</v>
      </c>
      <c r="D844">
        <v>40.455001831099999</v>
      </c>
      <c r="E844">
        <v>-106.7440032959</v>
      </c>
      <c r="F844">
        <v>3220</v>
      </c>
      <c r="AC844" s="14"/>
      <c r="AD844" s="14"/>
      <c r="AE844" s="14"/>
      <c r="AF844" s="14"/>
      <c r="AG844" s="14"/>
    </row>
    <row r="845" spans="1:33">
      <c r="A845" s="2" t="s">
        <v>1149</v>
      </c>
      <c r="B845" s="2" t="s">
        <v>2343</v>
      </c>
      <c r="C845" s="2" t="s">
        <v>1868</v>
      </c>
      <c r="D845">
        <v>39.546944000000003</v>
      </c>
      <c r="E845">
        <v>-4.3505560000000001</v>
      </c>
      <c r="F845">
        <v>917</v>
      </c>
      <c r="AC845" s="14"/>
      <c r="AD845" s="14"/>
      <c r="AE845" s="14"/>
      <c r="AF845" s="14"/>
      <c r="AG845" s="14"/>
    </row>
    <row r="846" spans="1:33">
      <c r="A846" s="2" t="s">
        <v>1150</v>
      </c>
      <c r="B846" s="2" t="s">
        <v>293</v>
      </c>
      <c r="C846" s="2" t="s">
        <v>291</v>
      </c>
      <c r="D846">
        <v>-89.996948242200006</v>
      </c>
      <c r="E846">
        <v>-24.7999992371</v>
      </c>
      <c r="F846">
        <v>2841</v>
      </c>
      <c r="AC846" s="14"/>
      <c r="AD846" s="14"/>
      <c r="AE846" s="14"/>
      <c r="AF846" s="14"/>
      <c r="AG846" s="14"/>
    </row>
    <row r="847" spans="1:33">
      <c r="A847" s="2" t="s">
        <v>1151</v>
      </c>
      <c r="B847" s="2" t="s">
        <v>2824</v>
      </c>
      <c r="C847" s="2" t="s">
        <v>3677</v>
      </c>
      <c r="D847">
        <v>45.423610687299998</v>
      </c>
      <c r="E847">
        <v>-79.485832214400006</v>
      </c>
      <c r="F847">
        <v>350</v>
      </c>
      <c r="AC847" s="14"/>
      <c r="AD847" s="14"/>
      <c r="AE847" s="14"/>
      <c r="AF847" s="14"/>
      <c r="AG847" s="14"/>
    </row>
    <row r="848" spans="1:33">
      <c r="A848" s="2" t="s">
        <v>1152</v>
      </c>
      <c r="B848" s="2" t="s">
        <v>2825</v>
      </c>
      <c r="C848" s="2" t="s">
        <v>3668</v>
      </c>
      <c r="D848">
        <v>47.422000885000003</v>
      </c>
      <c r="E848">
        <v>-121.42590332029999</v>
      </c>
      <c r="F848">
        <v>1049</v>
      </c>
      <c r="AC848" s="14"/>
      <c r="AD848" s="14"/>
      <c r="AE848" s="14"/>
      <c r="AF848" s="14"/>
      <c r="AG848" s="14"/>
    </row>
    <row r="849" spans="1:33">
      <c r="A849" s="2" t="s">
        <v>1153</v>
      </c>
      <c r="B849" s="2" t="s">
        <v>2826</v>
      </c>
      <c r="C849" s="2" t="s">
        <v>3633</v>
      </c>
      <c r="D849">
        <v>-23.560700000000001</v>
      </c>
      <c r="E849">
        <v>-46.739800000000002</v>
      </c>
      <c r="F849">
        <v>760</v>
      </c>
      <c r="AC849" s="14"/>
      <c r="AD849" s="14"/>
      <c r="AE849" s="14"/>
      <c r="AF849" s="14"/>
      <c r="AG849" s="14"/>
    </row>
    <row r="850" spans="1:33">
      <c r="A850" s="2" t="s">
        <v>1154</v>
      </c>
      <c r="B850" s="2" t="s">
        <v>1722</v>
      </c>
      <c r="C850" s="2" t="s">
        <v>3647</v>
      </c>
      <c r="D850">
        <v>36.490001678500001</v>
      </c>
      <c r="E850">
        <v>-118.8199996948</v>
      </c>
      <c r="F850">
        <v>610</v>
      </c>
      <c r="AC850" s="14"/>
      <c r="AD850" s="14"/>
      <c r="AE850" s="14"/>
      <c r="AF850" s="14"/>
      <c r="AG850" s="14"/>
    </row>
    <row r="851" spans="1:33">
      <c r="A851" s="2" t="s">
        <v>1155</v>
      </c>
      <c r="B851" s="2" t="s">
        <v>2827</v>
      </c>
      <c r="C851" s="2" t="s">
        <v>3696</v>
      </c>
      <c r="D851">
        <v>61.24</v>
      </c>
      <c r="E851">
        <v>73.290000000000006</v>
      </c>
      <c r="F851">
        <v>80</v>
      </c>
      <c r="AC851" s="14"/>
      <c r="AD851" s="14"/>
      <c r="AE851" s="14"/>
      <c r="AF851" s="14"/>
      <c r="AG851" s="14"/>
    </row>
    <row r="852" spans="1:33">
      <c r="A852" s="2" t="s">
        <v>1156</v>
      </c>
      <c r="B852" s="2" t="s">
        <v>1664</v>
      </c>
      <c r="C852" s="2" t="s">
        <v>3678</v>
      </c>
      <c r="D852">
        <v>34.0833320618</v>
      </c>
      <c r="E852">
        <v>74.833335876500001</v>
      </c>
      <c r="F852">
        <v>1587</v>
      </c>
      <c r="AC852" s="14"/>
      <c r="AD852" s="14"/>
      <c r="AE852" s="14"/>
      <c r="AF852" s="14"/>
      <c r="AG852" s="14"/>
    </row>
    <row r="853" spans="1:33">
      <c r="A853" s="2" t="s">
        <v>1157</v>
      </c>
      <c r="B853" s="2" t="s">
        <v>2828</v>
      </c>
      <c r="C853" s="2" t="s">
        <v>3702</v>
      </c>
      <c r="D853">
        <v>57.9166679382</v>
      </c>
      <c r="E853">
        <v>22.059999465899999</v>
      </c>
      <c r="F853">
        <v>2</v>
      </c>
      <c r="AC853" s="14"/>
      <c r="AD853" s="14"/>
      <c r="AE853" s="14"/>
      <c r="AF853" s="14"/>
      <c r="AG853" s="14"/>
    </row>
    <row r="854" spans="1:33">
      <c r="A854" s="2" t="s">
        <v>1158</v>
      </c>
      <c r="B854" s="2" t="s">
        <v>1513</v>
      </c>
      <c r="C854" s="2" t="s">
        <v>3616</v>
      </c>
      <c r="D854">
        <v>45</v>
      </c>
      <c r="E854">
        <v>110</v>
      </c>
      <c r="F854">
        <v>940</v>
      </c>
      <c r="AC854" s="14"/>
      <c r="AD854" s="14"/>
      <c r="AE854" s="14"/>
      <c r="AF854" s="14"/>
      <c r="AG854" s="14"/>
    </row>
    <row r="855" spans="1:33">
      <c r="A855" s="2" t="s">
        <v>1159</v>
      </c>
      <c r="B855" s="2" t="s">
        <v>2345</v>
      </c>
      <c r="C855" s="2" t="s">
        <v>1806</v>
      </c>
      <c r="D855">
        <v>47.900001525900002</v>
      </c>
      <c r="E855">
        <v>7.9166665076999996</v>
      </c>
      <c r="F855">
        <v>1205</v>
      </c>
      <c r="AC855" s="14"/>
      <c r="AD855" s="14"/>
      <c r="AE855" s="14"/>
      <c r="AF855" s="14"/>
      <c r="AG855" s="14"/>
    </row>
    <row r="856" spans="1:33">
      <c r="A856" s="2" t="s">
        <v>1160</v>
      </c>
      <c r="B856" s="2" t="s">
        <v>2829</v>
      </c>
      <c r="C856" s="2" t="s">
        <v>3646</v>
      </c>
      <c r="D856">
        <v>56.0833320618</v>
      </c>
      <c r="E856">
        <v>9.6000003814999992</v>
      </c>
      <c r="F856">
        <v>60</v>
      </c>
      <c r="AC856" s="14"/>
      <c r="AD856" s="14"/>
      <c r="AE856" s="14"/>
      <c r="AF856" s="14"/>
      <c r="AG856" s="14"/>
    </row>
    <row r="857" spans="1:33">
      <c r="A857" s="2" t="s">
        <v>1161</v>
      </c>
      <c r="B857" s="2" t="s">
        <v>1432</v>
      </c>
      <c r="C857" s="2" t="s">
        <v>3671</v>
      </c>
      <c r="D857">
        <v>66.986061096200004</v>
      </c>
      <c r="E857">
        <v>-50.945629119899998</v>
      </c>
      <c r="F857">
        <v>150</v>
      </c>
      <c r="AC857" s="14"/>
      <c r="AD857" s="14"/>
      <c r="AE857" s="14"/>
      <c r="AF857" s="14"/>
      <c r="AG857" s="14"/>
    </row>
    <row r="858" spans="1:33">
      <c r="A858" s="2" t="s">
        <v>1162</v>
      </c>
      <c r="B858" s="2" t="s">
        <v>2830</v>
      </c>
      <c r="C858" s="2" t="s">
        <v>2101</v>
      </c>
      <c r="D858">
        <v>49.0421981812</v>
      </c>
      <c r="E858">
        <v>22.259700775100001</v>
      </c>
      <c r="F858">
        <v>345</v>
      </c>
      <c r="AC858" s="14"/>
      <c r="AD858" s="14"/>
      <c r="AE858" s="14"/>
      <c r="AF858" s="14"/>
      <c r="AG858" s="14"/>
    </row>
    <row r="859" spans="1:33">
      <c r="A859" s="2" t="s">
        <v>1163</v>
      </c>
      <c r="B859" s="2" t="s">
        <v>2438</v>
      </c>
      <c r="C859" s="2" t="s">
        <v>2437</v>
      </c>
      <c r="D859">
        <v>54</v>
      </c>
      <c r="E859">
        <v>-35</v>
      </c>
      <c r="F859" t="s">
        <v>8256</v>
      </c>
      <c r="AC859" s="14"/>
      <c r="AD859" s="14"/>
      <c r="AE859" s="14"/>
      <c r="AF859" s="14"/>
      <c r="AG859" s="14"/>
    </row>
    <row r="860" spans="1:33">
      <c r="A860" s="2" t="s">
        <v>1164</v>
      </c>
      <c r="B860" s="2" t="s">
        <v>1471</v>
      </c>
      <c r="C860" s="2" t="s">
        <v>3632</v>
      </c>
      <c r="D860">
        <v>8.1000003814999992</v>
      </c>
      <c r="E860">
        <v>-80.416702270499997</v>
      </c>
      <c r="F860">
        <v>140</v>
      </c>
      <c r="AC860" s="14"/>
      <c r="AD860" s="14"/>
      <c r="AE860" s="14"/>
      <c r="AF860" s="14"/>
      <c r="AG860" s="14"/>
    </row>
    <row r="861" spans="1:33">
      <c r="A861" s="2" t="s">
        <v>1165</v>
      </c>
      <c r="B861" s="2" t="s">
        <v>2831</v>
      </c>
      <c r="C861" s="2" t="s">
        <v>3692</v>
      </c>
      <c r="D861">
        <v>59.353000640899999</v>
      </c>
      <c r="E861">
        <v>18.062999725299999</v>
      </c>
      <c r="F861">
        <v>30</v>
      </c>
      <c r="AC861" s="14"/>
      <c r="AD861" s="14"/>
      <c r="AE861" s="14"/>
      <c r="AF861" s="14"/>
      <c r="AG861" s="14"/>
    </row>
    <row r="862" spans="1:33">
      <c r="A862" s="2" t="s">
        <v>1166</v>
      </c>
      <c r="B862" s="2" t="s">
        <v>1465</v>
      </c>
      <c r="C862" s="2" t="s">
        <v>3684</v>
      </c>
      <c r="D862">
        <v>33.470001220699999</v>
      </c>
      <c r="E862">
        <v>-88.779998779300001</v>
      </c>
      <c r="F862">
        <v>85</v>
      </c>
      <c r="AC862" s="14"/>
      <c r="AD862" s="14"/>
      <c r="AE862" s="14"/>
      <c r="AF862" s="14"/>
      <c r="AG862" s="14"/>
    </row>
    <row r="863" spans="1:33">
      <c r="A863" s="2" t="s">
        <v>1167</v>
      </c>
      <c r="B863" s="2" t="s">
        <v>2832</v>
      </c>
      <c r="C863" s="2" t="s">
        <v>3683</v>
      </c>
      <c r="D863">
        <v>49.152801513699998</v>
      </c>
      <c r="E863">
        <v>20.2910995483</v>
      </c>
      <c r="F863">
        <v>808</v>
      </c>
      <c r="AC863" s="14"/>
      <c r="AD863" s="14"/>
      <c r="AE863" s="14"/>
      <c r="AF863" s="14"/>
      <c r="AG863" s="14"/>
    </row>
    <row r="864" spans="1:33">
      <c r="A864" s="2" t="s">
        <v>1168</v>
      </c>
      <c r="B864" s="2" t="s">
        <v>2346</v>
      </c>
      <c r="C864" s="2" t="s">
        <v>3518</v>
      </c>
      <c r="D864">
        <v>66</v>
      </c>
      <c r="E864">
        <v>2</v>
      </c>
      <c r="F864">
        <v>4</v>
      </c>
      <c r="AC864" s="14"/>
      <c r="AD864" s="14"/>
      <c r="AE864" s="14"/>
      <c r="AF864" s="14"/>
      <c r="AG864" s="14"/>
    </row>
    <row r="865" spans="1:33">
      <c r="A865" s="2" t="s">
        <v>1169</v>
      </c>
      <c r="B865" s="2" t="s">
        <v>2454</v>
      </c>
      <c r="C865" s="2" t="s">
        <v>3681</v>
      </c>
      <c r="D865">
        <v>46.689819989100002</v>
      </c>
      <c r="E865">
        <v>22.623382197800002</v>
      </c>
      <c r="F865">
        <v>1108</v>
      </c>
      <c r="AC865" s="14"/>
      <c r="AD865" s="14"/>
      <c r="AE865" s="14"/>
      <c r="AF865" s="14"/>
      <c r="AG865" s="14"/>
    </row>
    <row r="866" spans="1:33">
      <c r="A866" s="2" t="s">
        <v>1170</v>
      </c>
      <c r="B866" s="2" t="s">
        <v>2452</v>
      </c>
      <c r="C866" s="2" t="s">
        <v>2451</v>
      </c>
      <c r="D866">
        <v>48.216667175300003</v>
      </c>
      <c r="E866">
        <v>16.3833332062</v>
      </c>
      <c r="F866">
        <v>171</v>
      </c>
      <c r="AC866" s="14"/>
      <c r="AD866" s="14"/>
      <c r="AE866" s="14"/>
      <c r="AF866" s="14"/>
      <c r="AG866" s="14"/>
    </row>
    <row r="867" spans="1:33">
      <c r="A867" s="2" t="s">
        <v>1171</v>
      </c>
      <c r="B867" s="2" t="s">
        <v>2833</v>
      </c>
      <c r="C867" s="2" t="s">
        <v>3695</v>
      </c>
      <c r="D867">
        <v>57.729999542199998</v>
      </c>
      <c r="E867">
        <v>-4.7800002097999998</v>
      </c>
      <c r="F867">
        <v>270</v>
      </c>
      <c r="AC867" s="14"/>
      <c r="AD867" s="14"/>
      <c r="AE867" s="14"/>
      <c r="AF867" s="14"/>
      <c r="AG867" s="14"/>
    </row>
    <row r="868" spans="1:33">
      <c r="A868" s="2" t="s">
        <v>1172</v>
      </c>
      <c r="B868" s="2" t="s">
        <v>1455</v>
      </c>
      <c r="C868" s="2" t="s">
        <v>3682</v>
      </c>
      <c r="D868">
        <v>-51.700000762899997</v>
      </c>
      <c r="E868">
        <v>-57.8699989319</v>
      </c>
      <c r="F868">
        <v>51</v>
      </c>
      <c r="AC868" s="14"/>
      <c r="AD868" s="14"/>
      <c r="AE868" s="14"/>
      <c r="AF868" s="14"/>
      <c r="AG868" s="14"/>
    </row>
    <row r="869" spans="1:33">
      <c r="A869" s="2" t="s">
        <v>1173</v>
      </c>
      <c r="B869" s="2" t="s">
        <v>2456</v>
      </c>
      <c r="C869" s="2" t="s">
        <v>2455</v>
      </c>
      <c r="D869">
        <v>34.819999694800003</v>
      </c>
      <c r="E869">
        <v>135.52000427249999</v>
      </c>
      <c r="F869">
        <v>63</v>
      </c>
      <c r="AC869" s="14"/>
      <c r="AD869" s="14"/>
      <c r="AE869" s="14"/>
      <c r="AF869" s="14"/>
      <c r="AG869" s="14"/>
    </row>
    <row r="870" spans="1:33">
      <c r="A870" s="2" t="s">
        <v>1174</v>
      </c>
      <c r="B870" s="2" t="s">
        <v>105</v>
      </c>
      <c r="C870" s="2" t="s">
        <v>103</v>
      </c>
      <c r="D870">
        <v>72.580001831100006</v>
      </c>
      <c r="E870">
        <v>-38.479999542199998</v>
      </c>
      <c r="F870">
        <v>3238</v>
      </c>
      <c r="AC870" s="14"/>
      <c r="AD870" s="14"/>
      <c r="AE870" s="14"/>
      <c r="AF870" s="14"/>
      <c r="AG870" s="14"/>
    </row>
    <row r="871" spans="1:33">
      <c r="A871" s="2" t="s">
        <v>1175</v>
      </c>
      <c r="B871" s="2" t="s">
        <v>2348</v>
      </c>
      <c r="C871" s="2" t="s">
        <v>2349</v>
      </c>
      <c r="D871">
        <v>45.076389312700002</v>
      </c>
      <c r="E871">
        <v>-72.679168701199998</v>
      </c>
      <c r="F871">
        <v>243</v>
      </c>
      <c r="AC871" s="14"/>
      <c r="AD871" s="14"/>
      <c r="AE871" s="14"/>
      <c r="AF871" s="14"/>
      <c r="AG871" s="14"/>
    </row>
    <row r="872" spans="1:33">
      <c r="A872" s="2" t="s">
        <v>1176</v>
      </c>
      <c r="B872" s="2" t="s">
        <v>1458</v>
      </c>
      <c r="C872" s="2" t="s">
        <v>3697</v>
      </c>
      <c r="D872">
        <v>-18.129999160800001</v>
      </c>
      <c r="E872">
        <v>178.32000732419999</v>
      </c>
      <c r="F872">
        <v>6</v>
      </c>
      <c r="AC872" s="14"/>
      <c r="AD872" s="14"/>
      <c r="AE872" s="14"/>
      <c r="AF872" s="14"/>
      <c r="AG872" s="14"/>
    </row>
    <row r="873" spans="1:33">
      <c r="A873" s="2" t="s">
        <v>1177</v>
      </c>
      <c r="B873" s="2" t="s">
        <v>1719</v>
      </c>
      <c r="C873" s="2" t="s">
        <v>3691</v>
      </c>
      <c r="D873">
        <v>38.979999542199998</v>
      </c>
      <c r="E873">
        <v>-77.480003356899999</v>
      </c>
      <c r="F873">
        <v>84</v>
      </c>
      <c r="AC873" s="14"/>
      <c r="AD873" s="14"/>
      <c r="AE873" s="14"/>
      <c r="AF873" s="14"/>
      <c r="AG873" s="14"/>
    </row>
    <row r="874" spans="1:33">
      <c r="A874" s="2" t="s">
        <v>1178</v>
      </c>
      <c r="B874" s="2" t="s">
        <v>2834</v>
      </c>
      <c r="C874" s="2" t="s">
        <v>3699</v>
      </c>
      <c r="D874">
        <v>64.25609</v>
      </c>
      <c r="E874">
        <v>19.774570000000001</v>
      </c>
      <c r="F874">
        <v>267</v>
      </c>
      <c r="AC874" s="14"/>
      <c r="AD874" s="14"/>
      <c r="AE874" s="14"/>
      <c r="AF874" s="14"/>
      <c r="AG874" s="14"/>
    </row>
    <row r="875" spans="1:33">
      <c r="A875" s="2" t="s">
        <v>1179</v>
      </c>
      <c r="B875" s="2" t="s">
        <v>2835</v>
      </c>
      <c r="C875" s="2" t="s">
        <v>3700</v>
      </c>
      <c r="D875">
        <v>59.442001342799998</v>
      </c>
      <c r="E875">
        <v>19.5020008087</v>
      </c>
      <c r="F875">
        <v>10</v>
      </c>
      <c r="AC875" s="14"/>
      <c r="AD875" s="14"/>
      <c r="AE875" s="14"/>
      <c r="AF875" s="14"/>
      <c r="AG875" s="14"/>
    </row>
    <row r="876" spans="1:33">
      <c r="A876" s="2" t="s">
        <v>1180</v>
      </c>
      <c r="B876" s="2" t="s">
        <v>2836</v>
      </c>
      <c r="C876" s="2" t="s">
        <v>3670</v>
      </c>
      <c r="D876">
        <v>24.649999618500001</v>
      </c>
      <c r="E876">
        <v>48.770000457800002</v>
      </c>
      <c r="F876">
        <v>650</v>
      </c>
      <c r="AC876" s="14"/>
      <c r="AD876" s="14"/>
      <c r="AE876" s="14"/>
      <c r="AF876" s="14"/>
      <c r="AG876" s="14"/>
    </row>
    <row r="877" spans="1:33">
      <c r="A877" s="2" t="s">
        <v>1181</v>
      </c>
      <c r="B877" s="2" t="s">
        <v>1362</v>
      </c>
      <c r="C877" s="2" t="s">
        <v>3818</v>
      </c>
      <c r="D877">
        <v>56.799999237100003</v>
      </c>
      <c r="E877">
        <v>60.6300010681</v>
      </c>
      <c r="F877">
        <v>290</v>
      </c>
      <c r="AC877" s="14"/>
      <c r="AD877" s="14"/>
      <c r="AE877" s="14"/>
      <c r="AF877" s="14"/>
      <c r="AG877" s="14"/>
    </row>
    <row r="878" spans="1:33">
      <c r="A878" s="2" t="s">
        <v>1182</v>
      </c>
      <c r="B878" s="2" t="s">
        <v>2837</v>
      </c>
      <c r="C878" s="2" t="s">
        <v>1794</v>
      </c>
      <c r="D878">
        <v>49.733333587600001</v>
      </c>
      <c r="E878">
        <v>16.0333328247</v>
      </c>
      <c r="F878">
        <v>737</v>
      </c>
      <c r="AC878" s="14"/>
      <c r="AD878" s="14"/>
      <c r="AE878" s="14"/>
      <c r="AF878" s="14"/>
      <c r="AG878" s="14"/>
    </row>
    <row r="879" spans="1:33">
      <c r="A879" s="2" t="s">
        <v>1183</v>
      </c>
      <c r="B879" s="2" t="s">
        <v>2838</v>
      </c>
      <c r="C879" s="2" t="s">
        <v>3698</v>
      </c>
      <c r="D879">
        <v>69.449996948199995</v>
      </c>
      <c r="E879">
        <v>30.0333328247</v>
      </c>
      <c r="F879">
        <v>30</v>
      </c>
      <c r="AC879" s="14"/>
      <c r="AD879" s="14"/>
      <c r="AE879" s="14"/>
      <c r="AF879" s="14"/>
      <c r="AG879" s="14"/>
    </row>
    <row r="880" spans="1:33">
      <c r="A880" s="2" t="s">
        <v>1184</v>
      </c>
      <c r="B880" s="2" t="s">
        <v>2458</v>
      </c>
      <c r="C880" s="2" t="s">
        <v>2457</v>
      </c>
      <c r="D880">
        <v>54.133335113500003</v>
      </c>
      <c r="E880">
        <v>22.9500007629</v>
      </c>
      <c r="F880">
        <v>184</v>
      </c>
      <c r="AC880" s="14"/>
      <c r="AD880" s="14"/>
      <c r="AE880" s="14"/>
      <c r="AF880" s="14"/>
      <c r="AG880" s="14"/>
    </row>
    <row r="881" spans="1:33">
      <c r="A881" s="2" t="s">
        <v>1185</v>
      </c>
      <c r="B881" s="2" t="s">
        <v>2839</v>
      </c>
      <c r="C881" s="2" t="s">
        <v>3643</v>
      </c>
      <c r="D881">
        <v>46.288051605200003</v>
      </c>
      <c r="E881">
        <v>-84.053886413599997</v>
      </c>
      <c r="F881">
        <v>216</v>
      </c>
      <c r="AC881" s="14"/>
      <c r="AD881" s="14"/>
      <c r="AE881" s="14"/>
      <c r="AF881" s="14"/>
      <c r="AG881" s="14"/>
    </row>
    <row r="882" spans="1:33">
      <c r="A882" s="2" t="s">
        <v>1186</v>
      </c>
      <c r="B882" s="2" t="s">
        <v>276</v>
      </c>
      <c r="C882" s="2" t="s">
        <v>3660</v>
      </c>
      <c r="D882">
        <v>43.729999542199998</v>
      </c>
      <c r="E882">
        <v>-96.620002746599994</v>
      </c>
      <c r="F882">
        <v>473</v>
      </c>
      <c r="AC882" s="14"/>
      <c r="AD882" s="14"/>
      <c r="AE882" s="14"/>
      <c r="AF882" s="14"/>
      <c r="AG882" s="14"/>
    </row>
    <row r="883" spans="1:33">
      <c r="A883" s="2" t="s">
        <v>1187</v>
      </c>
      <c r="B883" s="2" t="s">
        <v>184</v>
      </c>
      <c r="C883" s="2" t="s">
        <v>183</v>
      </c>
      <c r="D883">
        <v>-69</v>
      </c>
      <c r="E883">
        <v>39.5833320618</v>
      </c>
      <c r="F883">
        <v>21</v>
      </c>
      <c r="AC883" s="14"/>
      <c r="AD883" s="14"/>
      <c r="AE883" s="14"/>
      <c r="AF883" s="14"/>
      <c r="AG883" s="14"/>
    </row>
    <row r="884" spans="1:33">
      <c r="A884" s="2" t="s">
        <v>1188</v>
      </c>
      <c r="B884" s="2" t="s">
        <v>2351</v>
      </c>
      <c r="C884" s="2" t="s">
        <v>2352</v>
      </c>
      <c r="D884">
        <v>52.517699999999998</v>
      </c>
      <c r="E884">
        <v>1.1386000000000001</v>
      </c>
      <c r="F884">
        <v>56</v>
      </c>
      <c r="AC884" s="14"/>
      <c r="AD884" s="14"/>
      <c r="AE884" s="14"/>
      <c r="AF884" s="14"/>
      <c r="AG884" s="14"/>
    </row>
    <row r="885" spans="1:33">
      <c r="A885" s="2" t="s">
        <v>1189</v>
      </c>
      <c r="B885" s="2" t="s">
        <v>2840</v>
      </c>
      <c r="C885" s="2" t="s">
        <v>3378</v>
      </c>
      <c r="D885">
        <v>46.66</v>
      </c>
      <c r="E885">
        <v>-0.75</v>
      </c>
      <c r="F885">
        <v>133</v>
      </c>
      <c r="AC885" s="14"/>
      <c r="AD885" s="14"/>
      <c r="AE885" s="14"/>
      <c r="AF885" s="14"/>
      <c r="AG885" s="14"/>
    </row>
    <row r="886" spans="1:33">
      <c r="A886" s="2" t="s">
        <v>1190</v>
      </c>
      <c r="B886" s="2" t="s">
        <v>2841</v>
      </c>
      <c r="C886" s="2" t="s">
        <v>3749</v>
      </c>
      <c r="D886">
        <v>47.479721069299998</v>
      </c>
      <c r="E886">
        <v>8.9047222136999995</v>
      </c>
      <c r="F886">
        <v>539</v>
      </c>
      <c r="AC886" s="14"/>
      <c r="AD886" s="14"/>
      <c r="AE886" s="14"/>
      <c r="AF886" s="14"/>
      <c r="AG886" s="14"/>
    </row>
    <row r="887" spans="1:33">
      <c r="A887" s="2" t="s">
        <v>1191</v>
      </c>
      <c r="B887" s="2" t="s">
        <v>1668</v>
      </c>
      <c r="C887" s="2" t="s">
        <v>3704</v>
      </c>
      <c r="D887">
        <v>58.520000457800002</v>
      </c>
      <c r="E887">
        <v>24.920000076299999</v>
      </c>
      <c r="F887">
        <v>24</v>
      </c>
      <c r="AC887" s="14"/>
      <c r="AD887" s="14"/>
      <c r="AE887" s="14"/>
      <c r="AF887" s="14"/>
      <c r="AG887" s="14"/>
    </row>
    <row r="888" spans="1:33">
      <c r="A888" s="2" t="s">
        <v>1192</v>
      </c>
      <c r="B888" s="2" t="s">
        <v>1391</v>
      </c>
      <c r="C888" s="2" t="s">
        <v>3706</v>
      </c>
      <c r="D888">
        <v>30.433332443200001</v>
      </c>
      <c r="E888">
        <v>-84.333343505900004</v>
      </c>
      <c r="F888">
        <v>53</v>
      </c>
      <c r="AC888" s="14"/>
      <c r="AD888" s="14"/>
      <c r="AE888" s="14"/>
      <c r="AF888" s="14"/>
      <c r="AG888" s="14"/>
    </row>
    <row r="889" spans="1:33">
      <c r="A889" s="2" t="s">
        <v>1193</v>
      </c>
      <c r="B889" s="2" t="s">
        <v>1687</v>
      </c>
      <c r="C889" s="2" t="s">
        <v>3708</v>
      </c>
      <c r="D889">
        <v>22.7833328247</v>
      </c>
      <c r="E889">
        <v>5.5166668891999997</v>
      </c>
      <c r="F889">
        <v>1377</v>
      </c>
      <c r="AC889" s="14"/>
      <c r="AD889" s="14"/>
      <c r="AE889" s="14"/>
      <c r="AF889" s="14"/>
      <c r="AG889" s="14"/>
    </row>
    <row r="890" spans="1:33">
      <c r="A890" s="2" t="s">
        <v>1194</v>
      </c>
      <c r="B890" s="2" t="s">
        <v>2842</v>
      </c>
      <c r="C890" s="2" t="s">
        <v>3710</v>
      </c>
      <c r="D890">
        <v>56.349998474099998</v>
      </c>
      <c r="E890">
        <v>9.6000003814999992</v>
      </c>
      <c r="F890">
        <v>13</v>
      </c>
      <c r="AC890" s="14"/>
      <c r="AD890" s="14"/>
      <c r="AE890" s="14"/>
      <c r="AF890" s="14"/>
      <c r="AG890" s="14"/>
    </row>
    <row r="891" spans="1:33">
      <c r="A891" s="2" t="s">
        <v>1195</v>
      </c>
      <c r="B891" s="2" t="s">
        <v>2843</v>
      </c>
      <c r="C891" s="2" t="s">
        <v>3737</v>
      </c>
      <c r="D891">
        <v>43.660465000000002</v>
      </c>
      <c r="E891">
        <v>-79.398274000000001</v>
      </c>
      <c r="F891">
        <v>110</v>
      </c>
      <c r="AC891" s="14"/>
      <c r="AD891" s="14"/>
      <c r="AE891" s="14"/>
      <c r="AF891" s="14"/>
      <c r="AG891" s="14"/>
    </row>
    <row r="892" spans="1:33">
      <c r="A892" s="2" t="s">
        <v>1196</v>
      </c>
      <c r="B892" s="2" t="s">
        <v>2353</v>
      </c>
      <c r="C892" s="2" t="s">
        <v>2354</v>
      </c>
      <c r="D892">
        <v>36.729999542199998</v>
      </c>
      <c r="E892">
        <v>126.12999725340001</v>
      </c>
      <c r="F892">
        <v>20</v>
      </c>
      <c r="AC892" s="14"/>
      <c r="AD892" s="14"/>
      <c r="AE892" s="14"/>
      <c r="AF892" s="14"/>
      <c r="AG892" s="14"/>
    </row>
    <row r="893" spans="1:33">
      <c r="A893" s="2" t="s">
        <v>1197</v>
      </c>
      <c r="B893" s="2" t="s">
        <v>2355</v>
      </c>
      <c r="C893" s="2" t="s">
        <v>2356</v>
      </c>
      <c r="D893">
        <v>4.484235</v>
      </c>
      <c r="E893">
        <v>101.371606</v>
      </c>
      <c r="F893">
        <v>1545</v>
      </c>
      <c r="AC893" s="14"/>
      <c r="AD893" s="14"/>
      <c r="AE893" s="14"/>
      <c r="AF893" s="14"/>
      <c r="AG893" s="14"/>
    </row>
    <row r="894" spans="1:33">
      <c r="A894" s="2" t="s">
        <v>1198</v>
      </c>
      <c r="B894" s="2" t="s">
        <v>1386</v>
      </c>
      <c r="C894" s="2" t="s">
        <v>3714</v>
      </c>
      <c r="D894">
        <v>1.3999999761999999</v>
      </c>
      <c r="E894">
        <v>172.89999389650001</v>
      </c>
      <c r="F894" t="s">
        <v>8256</v>
      </c>
      <c r="AC894" s="14"/>
      <c r="AD894" s="14"/>
      <c r="AE894" s="14"/>
      <c r="AF894" s="14"/>
      <c r="AG894" s="14"/>
    </row>
    <row r="895" spans="1:33">
      <c r="A895" s="2" t="s">
        <v>1199</v>
      </c>
      <c r="B895" s="2" t="s">
        <v>1512</v>
      </c>
      <c r="C895" s="2" t="s">
        <v>3721</v>
      </c>
      <c r="D895">
        <v>41.683334350599999</v>
      </c>
      <c r="E895">
        <v>44.950000762899997</v>
      </c>
      <c r="F895">
        <v>490</v>
      </c>
      <c r="AC895" s="14"/>
      <c r="AD895" s="14"/>
      <c r="AE895" s="14"/>
      <c r="AF895" s="14"/>
      <c r="AG895" s="14"/>
    </row>
    <row r="896" spans="1:33">
      <c r="A896" s="2" t="s">
        <v>1200</v>
      </c>
      <c r="B896" s="2" t="s">
        <v>1514</v>
      </c>
      <c r="C896" s="2" t="s">
        <v>2357</v>
      </c>
      <c r="D896">
        <v>-54.819999694800003</v>
      </c>
      <c r="E896">
        <v>-68.319999694800003</v>
      </c>
      <c r="F896">
        <v>30</v>
      </c>
      <c r="AC896" s="14"/>
      <c r="AD896" s="14"/>
      <c r="AE896" s="14"/>
      <c r="AF896" s="14"/>
      <c r="AG896" s="14"/>
    </row>
    <row r="897" spans="1:33">
      <c r="A897" s="2" t="s">
        <v>1201</v>
      </c>
      <c r="B897" s="2" t="s">
        <v>2844</v>
      </c>
      <c r="C897" s="2" t="s">
        <v>3738</v>
      </c>
      <c r="D897">
        <v>-51.0833320618</v>
      </c>
      <c r="E897">
        <v>-72.583343505900004</v>
      </c>
      <c r="F897" t="s">
        <v>8256</v>
      </c>
      <c r="AC897" s="14"/>
      <c r="AD897" s="14"/>
      <c r="AE897" s="14"/>
      <c r="AF897" s="14"/>
      <c r="AG897" s="14"/>
    </row>
    <row r="898" spans="1:33">
      <c r="A898" s="2" t="s">
        <v>1202</v>
      </c>
      <c r="B898" s="2" t="s">
        <v>1442</v>
      </c>
      <c r="C898" s="2" t="s">
        <v>5952</v>
      </c>
      <c r="D898">
        <v>35.444999694800003</v>
      </c>
      <c r="E898">
        <v>51.229999542199998</v>
      </c>
      <c r="F898">
        <v>1419</v>
      </c>
      <c r="AC898" s="14"/>
      <c r="AD898" s="14"/>
      <c r="AE898" s="14"/>
      <c r="AF898" s="14"/>
      <c r="AG898" s="14"/>
    </row>
    <row r="899" spans="1:33">
      <c r="A899" s="2" t="s">
        <v>1203</v>
      </c>
      <c r="B899" s="2" t="s">
        <v>2845</v>
      </c>
      <c r="C899" s="2" t="s">
        <v>3722</v>
      </c>
      <c r="D899">
        <v>41.933334350599999</v>
      </c>
      <c r="E899">
        <v>45.483333587600001</v>
      </c>
      <c r="F899">
        <v>568</v>
      </c>
      <c r="AC899" s="14"/>
      <c r="AD899" s="14"/>
      <c r="AE899" s="14"/>
      <c r="AF899" s="14"/>
      <c r="AG899" s="14"/>
    </row>
    <row r="900" spans="1:33">
      <c r="A900" s="2" t="s">
        <v>1204</v>
      </c>
      <c r="B900" s="2" t="s">
        <v>2358</v>
      </c>
      <c r="C900" s="2" t="s">
        <v>2359</v>
      </c>
      <c r="D900">
        <v>69.199996948199995</v>
      </c>
      <c r="E900">
        <v>35.099998474099998</v>
      </c>
      <c r="F900">
        <v>40</v>
      </c>
      <c r="AC900" s="14"/>
      <c r="AD900" s="14"/>
      <c r="AE900" s="14"/>
      <c r="AF900" s="14"/>
      <c r="AG900" s="14"/>
    </row>
    <row r="901" spans="1:33">
      <c r="A901" s="2" t="s">
        <v>1205</v>
      </c>
      <c r="B901" s="2" t="s">
        <v>2846</v>
      </c>
      <c r="C901" s="2" t="s">
        <v>3724</v>
      </c>
      <c r="D901">
        <v>36.549999237100003</v>
      </c>
      <c r="E901">
        <v>8.6833333969000002</v>
      </c>
      <c r="F901">
        <v>1091</v>
      </c>
      <c r="AC901" s="14"/>
      <c r="AD901" s="14"/>
      <c r="AE901" s="14"/>
      <c r="AF901" s="14"/>
      <c r="AG901" s="14"/>
    </row>
    <row r="902" spans="1:33">
      <c r="A902" s="2" t="s">
        <v>1206</v>
      </c>
      <c r="B902" s="2" t="s">
        <v>297</v>
      </c>
      <c r="C902" s="2" t="s">
        <v>3742</v>
      </c>
      <c r="D902">
        <v>41.054100036599998</v>
      </c>
      <c r="E902">
        <v>-124.1510009766</v>
      </c>
      <c r="F902">
        <v>107</v>
      </c>
      <c r="AC902" s="14"/>
      <c r="AD902" s="14"/>
      <c r="AE902" s="14"/>
      <c r="AF902" s="14"/>
      <c r="AG902" s="14"/>
    </row>
    <row r="903" spans="1:33">
      <c r="A903" s="2" t="s">
        <v>1207</v>
      </c>
      <c r="B903" s="2" t="s">
        <v>1429</v>
      </c>
      <c r="C903" s="2" t="s">
        <v>3727</v>
      </c>
      <c r="D903">
        <v>40.6300010681</v>
      </c>
      <c r="E903">
        <v>22.959999084500001</v>
      </c>
      <c r="F903">
        <v>60</v>
      </c>
      <c r="AC903" s="14"/>
      <c r="AD903" s="14"/>
      <c r="AE903" s="14"/>
      <c r="AF903" s="14"/>
      <c r="AG903" s="14"/>
    </row>
    <row r="904" spans="1:33">
      <c r="A904" s="2" t="s">
        <v>1208</v>
      </c>
      <c r="B904" s="2" t="s">
        <v>1637</v>
      </c>
      <c r="C904" s="2" t="s">
        <v>3726</v>
      </c>
      <c r="D904">
        <v>46.900001525900002</v>
      </c>
      <c r="E904">
        <v>-103.37999725340001</v>
      </c>
      <c r="F904">
        <v>870</v>
      </c>
      <c r="AC904" s="14"/>
      <c r="AD904" s="14"/>
      <c r="AE904" s="14"/>
      <c r="AF904" s="14"/>
      <c r="AG904" s="14"/>
    </row>
    <row r="905" spans="1:33">
      <c r="A905" s="2" t="s">
        <v>1209</v>
      </c>
      <c r="B905" s="2" t="s">
        <v>1469</v>
      </c>
      <c r="C905" s="2" t="s">
        <v>3729</v>
      </c>
      <c r="D905">
        <v>76.516670227099993</v>
      </c>
      <c r="E905">
        <v>-68.766670227099993</v>
      </c>
      <c r="F905">
        <v>200</v>
      </c>
      <c r="AC905" s="14"/>
      <c r="AD905" s="14"/>
      <c r="AE905" s="14"/>
      <c r="AF905" s="14"/>
      <c r="AG905" s="14"/>
    </row>
    <row r="906" spans="1:33">
      <c r="A906" s="2" t="s">
        <v>1210</v>
      </c>
      <c r="B906" s="2" t="s">
        <v>1560</v>
      </c>
      <c r="C906" s="2" t="s">
        <v>3725</v>
      </c>
      <c r="D906">
        <v>47.291999816900002</v>
      </c>
      <c r="E906">
        <v>8.5550003052000001</v>
      </c>
      <c r="F906">
        <v>515</v>
      </c>
      <c r="AC906" s="14"/>
      <c r="AD906" s="14"/>
      <c r="AE906" s="14"/>
      <c r="AF906" s="14"/>
      <c r="AG906" s="14"/>
    </row>
    <row r="907" spans="1:33">
      <c r="A907" s="2" t="s">
        <v>1211</v>
      </c>
      <c r="B907" s="2" t="s">
        <v>249</v>
      </c>
      <c r="C907" s="2" t="s">
        <v>247</v>
      </c>
      <c r="D907">
        <v>71.586166381799998</v>
      </c>
      <c r="E907">
        <v>128.91882324220001</v>
      </c>
      <c r="F907">
        <v>8</v>
      </c>
      <c r="AC907" s="14"/>
      <c r="AD907" s="14"/>
      <c r="AE907" s="14"/>
      <c r="AF907" s="14"/>
      <c r="AG907" s="14"/>
    </row>
    <row r="908" spans="1:33">
      <c r="A908" s="2" t="s">
        <v>1212</v>
      </c>
      <c r="B908" s="2" t="s">
        <v>187</v>
      </c>
      <c r="C908" s="2" t="s">
        <v>3717</v>
      </c>
      <c r="D908">
        <v>36.049999237100003</v>
      </c>
      <c r="E908">
        <v>140.13333129879999</v>
      </c>
      <c r="F908">
        <v>31</v>
      </c>
      <c r="AC908" s="14"/>
      <c r="AD908" s="14"/>
      <c r="AE908" s="14"/>
      <c r="AF908" s="14"/>
      <c r="AG908" s="14"/>
    </row>
    <row r="909" spans="1:33">
      <c r="A909" s="2" t="s">
        <v>1213</v>
      </c>
      <c r="B909" s="2" t="s">
        <v>2847</v>
      </c>
      <c r="C909" s="2" t="s">
        <v>3730</v>
      </c>
      <c r="D909">
        <v>35.69</v>
      </c>
      <c r="E909">
        <v>139.71</v>
      </c>
      <c r="F909">
        <v>42</v>
      </c>
      <c r="AC909" s="14"/>
      <c r="AD909" s="14"/>
      <c r="AE909" s="14"/>
      <c r="AF909" s="14"/>
      <c r="AG909" s="14"/>
    </row>
    <row r="910" spans="1:33">
      <c r="A910" s="2" t="s">
        <v>1214</v>
      </c>
      <c r="B910" s="2" t="s">
        <v>2460</v>
      </c>
      <c r="C910" s="2" t="s">
        <v>2459</v>
      </c>
      <c r="D910">
        <v>36.146099090600003</v>
      </c>
      <c r="E910">
        <v>137.4230041504</v>
      </c>
      <c r="F910">
        <v>1420</v>
      </c>
      <c r="AC910" s="14"/>
      <c r="AD910" s="14"/>
      <c r="AE910" s="14"/>
      <c r="AF910" s="14"/>
      <c r="AG910" s="14"/>
    </row>
    <row r="911" spans="1:33">
      <c r="A911" s="2" t="s">
        <v>1215</v>
      </c>
      <c r="B911" s="2" t="s">
        <v>2848</v>
      </c>
      <c r="C911" s="2" t="s">
        <v>3715</v>
      </c>
      <c r="D911">
        <v>67.911003112800003</v>
      </c>
      <c r="E911">
        <v>18.607000351</v>
      </c>
      <c r="F911">
        <v>1144</v>
      </c>
      <c r="AC911" s="14"/>
      <c r="AD911" s="14"/>
      <c r="AE911" s="14"/>
      <c r="AF911" s="14"/>
      <c r="AG911" s="14"/>
    </row>
    <row r="912" spans="1:33">
      <c r="A912" s="2" t="s">
        <v>1216</v>
      </c>
      <c r="B912" s="2" t="s">
        <v>74</v>
      </c>
      <c r="C912" s="2" t="s">
        <v>72</v>
      </c>
      <c r="D912">
        <v>-30.168330000000001</v>
      </c>
      <c r="E912">
        <v>-70.803610000000006</v>
      </c>
      <c r="F912">
        <v>2154</v>
      </c>
      <c r="AC912" s="14"/>
      <c r="AD912" s="14"/>
      <c r="AE912" s="14"/>
      <c r="AF912" s="14"/>
      <c r="AG912" s="14"/>
    </row>
    <row r="913" spans="1:33">
      <c r="A913" s="2" t="s">
        <v>1217</v>
      </c>
      <c r="B913" s="2" t="s">
        <v>2849</v>
      </c>
      <c r="C913" s="2" t="s">
        <v>3707</v>
      </c>
      <c r="D913">
        <v>59.400001525900002</v>
      </c>
      <c r="E913">
        <v>24.600000381499999</v>
      </c>
      <c r="F913">
        <v>33</v>
      </c>
      <c r="AC913" s="14"/>
      <c r="AD913" s="14"/>
      <c r="AE913" s="14"/>
      <c r="AF913" s="14"/>
      <c r="AG913" s="14"/>
    </row>
    <row r="914" spans="1:33">
      <c r="A914" s="2" t="s">
        <v>1218</v>
      </c>
      <c r="B914" s="2" t="s">
        <v>1723</v>
      </c>
      <c r="C914" s="2" t="s">
        <v>3703</v>
      </c>
      <c r="D914">
        <v>34.382339477499997</v>
      </c>
      <c r="E914">
        <v>-117.6887969971</v>
      </c>
      <c r="F914">
        <v>2286</v>
      </c>
      <c r="AC914" s="14"/>
      <c r="AD914" s="14"/>
      <c r="AE914" s="14"/>
      <c r="AF914" s="14"/>
      <c r="AG914" s="14"/>
    </row>
    <row r="915" spans="1:33">
      <c r="A915" s="2" t="s">
        <v>1219</v>
      </c>
      <c r="B915" s="2" t="s">
        <v>2850</v>
      </c>
      <c r="C915" s="2" t="s">
        <v>3745</v>
      </c>
      <c r="D915">
        <v>32.2832984924</v>
      </c>
      <c r="E915">
        <v>-111.1667022705</v>
      </c>
      <c r="F915">
        <v>754</v>
      </c>
      <c r="AC915" s="14"/>
      <c r="AD915" s="14"/>
      <c r="AE915" s="14"/>
      <c r="AF915" s="14"/>
      <c r="AG915" s="14"/>
    </row>
    <row r="916" spans="1:33">
      <c r="A916" s="2" t="s">
        <v>1220</v>
      </c>
      <c r="B916" s="2" t="s">
        <v>2851</v>
      </c>
      <c r="C916" s="2" t="s">
        <v>2103</v>
      </c>
      <c r="D916">
        <v>47.959999084499998</v>
      </c>
      <c r="E916">
        <v>17.860555648799998</v>
      </c>
      <c r="F916">
        <v>113</v>
      </c>
      <c r="AC916" s="14"/>
      <c r="AD916" s="14"/>
      <c r="AE916" s="14"/>
      <c r="AF916" s="14"/>
      <c r="AG916" s="14"/>
    </row>
    <row r="917" spans="1:33">
      <c r="A917" s="2" t="s">
        <v>1221</v>
      </c>
      <c r="B917" s="2" t="s">
        <v>1437</v>
      </c>
      <c r="C917" s="2" t="s">
        <v>3736</v>
      </c>
      <c r="D917">
        <v>30.479999542200002</v>
      </c>
      <c r="E917">
        <v>140.30000305179999</v>
      </c>
      <c r="F917">
        <v>83</v>
      </c>
      <c r="AC917" s="14"/>
      <c r="AD917" s="14"/>
      <c r="AE917" s="14"/>
      <c r="AF917" s="14"/>
      <c r="AG917" s="14"/>
    </row>
    <row r="918" spans="1:33">
      <c r="A918" s="2" t="s">
        <v>1222</v>
      </c>
      <c r="B918" s="2" t="s">
        <v>62</v>
      </c>
      <c r="C918" s="2" t="s">
        <v>60</v>
      </c>
      <c r="D918">
        <v>43.783332824699997</v>
      </c>
      <c r="E918">
        <v>-79.466667175300003</v>
      </c>
      <c r="F918">
        <v>198</v>
      </c>
      <c r="AC918" s="14"/>
      <c r="AD918" s="14"/>
      <c r="AE918" s="14"/>
      <c r="AF918" s="14"/>
      <c r="AG918" s="14"/>
    </row>
    <row r="919" spans="1:33">
      <c r="A919" s="2" t="s">
        <v>1223</v>
      </c>
      <c r="B919" s="2" t="s">
        <v>2852</v>
      </c>
      <c r="C919" s="2" t="s">
        <v>3747</v>
      </c>
      <c r="D919">
        <v>42.636499999999998</v>
      </c>
      <c r="E919">
        <v>-80.554699999999997</v>
      </c>
      <c r="F919">
        <v>231</v>
      </c>
      <c r="AC919" s="14"/>
      <c r="AD919" s="14"/>
      <c r="AE919" s="14"/>
      <c r="AF919" s="14"/>
      <c r="AG919" s="14"/>
    </row>
    <row r="920" spans="1:33">
      <c r="A920" s="2" t="s">
        <v>1224</v>
      </c>
      <c r="B920" s="2" t="s">
        <v>1530</v>
      </c>
      <c r="C920" s="2" t="s">
        <v>3732</v>
      </c>
      <c r="D920">
        <v>39.069999694800003</v>
      </c>
      <c r="E920">
        <v>-95.629997253400006</v>
      </c>
      <c r="F920">
        <v>270</v>
      </c>
      <c r="AC920" s="14"/>
      <c r="AD920" s="14"/>
      <c r="AE920" s="14"/>
      <c r="AF920" s="14"/>
      <c r="AG920" s="14"/>
    </row>
    <row r="921" spans="1:33">
      <c r="A921" s="2" t="s">
        <v>1225</v>
      </c>
      <c r="B921" s="2" t="s">
        <v>2853</v>
      </c>
      <c r="C921" s="2" t="s">
        <v>3723</v>
      </c>
      <c r="D921">
        <v>42.5</v>
      </c>
      <c r="E921">
        <v>78.400000000000006</v>
      </c>
      <c r="F921">
        <v>2080</v>
      </c>
      <c r="AC921" s="14"/>
      <c r="AD921" s="14"/>
      <c r="AE921" s="14"/>
      <c r="AF921" s="14"/>
      <c r="AG921" s="14"/>
    </row>
    <row r="922" spans="1:33">
      <c r="A922" s="2" t="s">
        <v>1226</v>
      </c>
      <c r="B922" s="2" t="s">
        <v>1628</v>
      </c>
      <c r="C922" s="2" t="s">
        <v>3011</v>
      </c>
      <c r="D922">
        <v>39.950000762899997</v>
      </c>
      <c r="E922">
        <v>32.882999420200001</v>
      </c>
      <c r="F922">
        <v>896</v>
      </c>
      <c r="AC922" s="14"/>
      <c r="AD922" s="14"/>
      <c r="AE922" s="14"/>
      <c r="AF922" s="14"/>
      <c r="AG922" s="14"/>
    </row>
    <row r="923" spans="1:33">
      <c r="A923" s="2" t="s">
        <v>1227</v>
      </c>
      <c r="B923" s="2" t="s">
        <v>2854</v>
      </c>
      <c r="C923" s="2" t="s">
        <v>3748</v>
      </c>
      <c r="D923">
        <v>65.779998779300001</v>
      </c>
      <c r="E923">
        <v>87.900001525899995</v>
      </c>
      <c r="F923">
        <v>38</v>
      </c>
      <c r="AC923" s="14"/>
      <c r="AD923" s="14"/>
      <c r="AE923" s="14"/>
      <c r="AF923" s="14"/>
      <c r="AG923" s="14"/>
    </row>
    <row r="924" spans="1:33">
      <c r="A924" s="2" t="s">
        <v>1228</v>
      </c>
      <c r="B924" s="2" t="s">
        <v>2855</v>
      </c>
      <c r="C924" s="2" t="s">
        <v>3740</v>
      </c>
      <c r="D924">
        <v>47.964698791499998</v>
      </c>
      <c r="E924">
        <v>2.1124999522999999</v>
      </c>
      <c r="F924">
        <v>131</v>
      </c>
      <c r="AC924" s="14"/>
      <c r="AD924" s="14"/>
      <c r="AE924" s="14"/>
      <c r="AF924" s="14"/>
      <c r="AG924" s="14"/>
    </row>
    <row r="925" spans="1:33">
      <c r="A925" s="2" t="s">
        <v>1229</v>
      </c>
      <c r="B925" s="2" t="s">
        <v>1627</v>
      </c>
      <c r="C925" s="2" t="s">
        <v>3744</v>
      </c>
      <c r="D925">
        <v>69.650001525899995</v>
      </c>
      <c r="E925">
        <v>18.9500007629</v>
      </c>
      <c r="F925">
        <v>100</v>
      </c>
      <c r="AC925" s="14"/>
      <c r="AD925" s="14"/>
      <c r="AE925" s="14"/>
      <c r="AF925" s="14"/>
      <c r="AG925" s="14"/>
    </row>
    <row r="926" spans="1:33">
      <c r="A926" s="2" t="s">
        <v>1230</v>
      </c>
      <c r="B926" s="2" t="s">
        <v>2856</v>
      </c>
      <c r="C926" s="2" t="s">
        <v>3741</v>
      </c>
      <c r="D926">
        <v>37.9166679382</v>
      </c>
      <c r="E926">
        <v>12.5</v>
      </c>
      <c r="F926">
        <v>7</v>
      </c>
      <c r="AC926" s="14"/>
      <c r="AD926" s="14"/>
      <c r="AE926" s="14"/>
      <c r="AF926" s="14"/>
      <c r="AG926" s="14"/>
    </row>
    <row r="927" spans="1:33">
      <c r="A927" s="2" t="s">
        <v>1231</v>
      </c>
      <c r="B927" s="2" t="s">
        <v>2857</v>
      </c>
      <c r="C927" s="2" t="s">
        <v>3166</v>
      </c>
      <c r="D927">
        <v>40.5</v>
      </c>
      <c r="E927">
        <v>33</v>
      </c>
      <c r="F927">
        <v>1169</v>
      </c>
      <c r="AC927" s="14"/>
      <c r="AD927" s="14"/>
      <c r="AE927" s="14"/>
      <c r="AF927" s="14"/>
      <c r="AG927" s="14"/>
    </row>
    <row r="928" spans="1:33">
      <c r="A928" s="2" t="s">
        <v>1232</v>
      </c>
      <c r="B928" s="2" t="s">
        <v>2858</v>
      </c>
      <c r="C928" s="2" t="s">
        <v>3716</v>
      </c>
      <c r="D928">
        <v>58.270000457800002</v>
      </c>
      <c r="E928">
        <v>26.469999313399999</v>
      </c>
      <c r="F928">
        <v>70</v>
      </c>
      <c r="AC928" s="14"/>
      <c r="AD928" s="14"/>
      <c r="AE928" s="14"/>
      <c r="AF928" s="14"/>
      <c r="AG928" s="14"/>
    </row>
    <row r="929" spans="1:33">
      <c r="A929" s="2" t="s">
        <v>1233</v>
      </c>
      <c r="B929" s="2" t="s">
        <v>2859</v>
      </c>
      <c r="C929" s="2" t="s">
        <v>3709</v>
      </c>
      <c r="D929">
        <v>10.7899999619</v>
      </c>
      <c r="E929">
        <v>106.6600036621</v>
      </c>
      <c r="F929">
        <v>13</v>
      </c>
      <c r="AC929" s="14"/>
      <c r="AD929" s="14"/>
      <c r="AE929" s="14"/>
      <c r="AF929" s="14"/>
      <c r="AG929" s="14"/>
    </row>
    <row r="930" spans="1:33">
      <c r="A930" s="2" t="s">
        <v>1234</v>
      </c>
      <c r="B930" s="2" t="s">
        <v>2860</v>
      </c>
      <c r="C930" s="2" t="s">
        <v>3728</v>
      </c>
      <c r="D930">
        <v>44.291000366200002</v>
      </c>
      <c r="E930">
        <v>-122.04340362550001</v>
      </c>
      <c r="F930">
        <v>885</v>
      </c>
      <c r="AC930" s="14"/>
      <c r="AD930" s="14"/>
      <c r="AE930" s="14"/>
      <c r="AF930" s="14"/>
      <c r="AG930" s="14"/>
    </row>
    <row r="931" spans="1:33">
      <c r="A931" s="2" t="s">
        <v>1235</v>
      </c>
      <c r="B931" s="2" t="s">
        <v>2861</v>
      </c>
      <c r="C931" s="2" t="s">
        <v>3009</v>
      </c>
      <c r="D931">
        <v>56.555100000000003</v>
      </c>
      <c r="E931">
        <v>-2.9857999999999998</v>
      </c>
      <c r="F931">
        <v>400</v>
      </c>
      <c r="AC931" s="14"/>
      <c r="AD931" s="14"/>
      <c r="AE931" s="14"/>
      <c r="AF931" s="14"/>
      <c r="AG931" s="14"/>
    </row>
    <row r="932" spans="1:33">
      <c r="A932" s="2" t="s">
        <v>1236</v>
      </c>
      <c r="B932" s="2" t="s">
        <v>1361</v>
      </c>
      <c r="C932" s="2" t="s">
        <v>3746</v>
      </c>
      <c r="D932">
        <v>64.169998168899994</v>
      </c>
      <c r="E932">
        <v>100.0699996948</v>
      </c>
      <c r="F932">
        <v>94</v>
      </c>
      <c r="AC932" s="14"/>
      <c r="AD932" s="14"/>
      <c r="AE932" s="14"/>
      <c r="AF932" s="14"/>
      <c r="AG932" s="14"/>
    </row>
    <row r="933" spans="1:33">
      <c r="A933" s="2" t="s">
        <v>1237</v>
      </c>
      <c r="B933" s="2" t="s">
        <v>2862</v>
      </c>
      <c r="C933" s="2" t="s">
        <v>2019</v>
      </c>
      <c r="D933">
        <v>65.830001831100006</v>
      </c>
      <c r="E933">
        <v>13.920000076299999</v>
      </c>
      <c r="F933">
        <v>439</v>
      </c>
      <c r="AC933" s="14"/>
      <c r="AD933" s="14"/>
      <c r="AE933" s="14"/>
      <c r="AF933" s="14"/>
      <c r="AG933" s="14"/>
    </row>
    <row r="934" spans="1:33">
      <c r="A934" s="2" t="s">
        <v>1238</v>
      </c>
      <c r="B934" s="2" t="s">
        <v>1587</v>
      </c>
      <c r="C934" s="2" t="s">
        <v>3743</v>
      </c>
      <c r="D934">
        <v>8.4833335876000007</v>
      </c>
      <c r="E934">
        <v>76.949996948199995</v>
      </c>
      <c r="F934">
        <v>60</v>
      </c>
      <c r="AC934" s="14"/>
      <c r="AD934" s="14"/>
      <c r="AE934" s="14"/>
      <c r="AF934" s="14"/>
      <c r="AG934" s="14"/>
    </row>
    <row r="935" spans="1:33">
      <c r="A935" s="2" t="s">
        <v>1239</v>
      </c>
      <c r="B935" s="2" t="s">
        <v>2863</v>
      </c>
      <c r="C935" s="2" t="s">
        <v>3739</v>
      </c>
      <c r="D935">
        <v>36.700000000000003</v>
      </c>
      <c r="E935">
        <v>137.1</v>
      </c>
      <c r="F935">
        <v>28</v>
      </c>
      <c r="AC935" s="14"/>
      <c r="AD935" s="14"/>
      <c r="AE935" s="14"/>
      <c r="AF935" s="14"/>
      <c r="AG935" s="14"/>
    </row>
    <row r="936" spans="1:33">
      <c r="A936" s="2" t="s">
        <v>1240</v>
      </c>
      <c r="B936" s="2" t="s">
        <v>2864</v>
      </c>
      <c r="C936" s="2" t="s">
        <v>1858</v>
      </c>
      <c r="D936">
        <v>56.283332824699997</v>
      </c>
      <c r="E936">
        <v>8.4333333969000002</v>
      </c>
      <c r="F936">
        <v>10</v>
      </c>
      <c r="AC936" s="14"/>
      <c r="AD936" s="14"/>
      <c r="AE936" s="14"/>
      <c r="AF936" s="14"/>
      <c r="AG936" s="14"/>
    </row>
    <row r="937" spans="1:33">
      <c r="A937" s="2" t="s">
        <v>1241</v>
      </c>
      <c r="B937" s="2" t="s">
        <v>2865</v>
      </c>
      <c r="C937" s="2" t="s">
        <v>3753</v>
      </c>
      <c r="D937">
        <v>47.92</v>
      </c>
      <c r="E937">
        <v>106.9</v>
      </c>
      <c r="F937">
        <v>1320</v>
      </c>
      <c r="AC937" s="14"/>
      <c r="AD937" s="14"/>
      <c r="AE937" s="14"/>
      <c r="AF937" s="14"/>
      <c r="AG937" s="14"/>
    </row>
    <row r="938" spans="1:33">
      <c r="A938" s="2" t="s">
        <v>1242</v>
      </c>
      <c r="B938" s="2" t="s">
        <v>2866</v>
      </c>
      <c r="C938" s="2" t="s">
        <v>3761</v>
      </c>
      <c r="D938">
        <v>35.825801849400001</v>
      </c>
      <c r="E938">
        <v>-93.203002929700006</v>
      </c>
      <c r="F938">
        <v>722</v>
      </c>
      <c r="AC938" s="14"/>
      <c r="AD938" s="14"/>
      <c r="AE938" s="14"/>
      <c r="AF938" s="14"/>
      <c r="AG938" s="14"/>
    </row>
    <row r="939" spans="1:33">
      <c r="A939" s="2" t="s">
        <v>1243</v>
      </c>
      <c r="B939" s="2" t="s">
        <v>2867</v>
      </c>
      <c r="C939" s="2" t="s">
        <v>3159</v>
      </c>
      <c r="D939">
        <v>51.892501831099999</v>
      </c>
      <c r="E939">
        <v>-8.4944000244000009</v>
      </c>
      <c r="F939">
        <v>75</v>
      </c>
      <c r="AC939" s="14"/>
      <c r="AD939" s="14"/>
      <c r="AE939" s="14"/>
      <c r="AF939" s="14"/>
      <c r="AG939" s="14"/>
    </row>
    <row r="940" spans="1:33">
      <c r="A940" s="2" t="s">
        <v>1244</v>
      </c>
      <c r="B940" s="2" t="s">
        <v>2868</v>
      </c>
      <c r="C940" s="2" t="s">
        <v>3757</v>
      </c>
      <c r="D940">
        <v>37.164001464800002</v>
      </c>
      <c r="E940">
        <v>-3.6050000190999998</v>
      </c>
      <c r="F940">
        <v>680</v>
      </c>
      <c r="AC940" s="14"/>
      <c r="AD940" s="14"/>
      <c r="AE940" s="14"/>
      <c r="AF940" s="14"/>
      <c r="AG940" s="14"/>
    </row>
    <row r="941" spans="1:33">
      <c r="A941" s="2" t="s">
        <v>1245</v>
      </c>
      <c r="B941" s="2" t="s">
        <v>2869</v>
      </c>
      <c r="C941" s="2" t="s">
        <v>3755</v>
      </c>
      <c r="D941">
        <v>44.533332824699997</v>
      </c>
      <c r="E941">
        <v>-72.866668701199998</v>
      </c>
      <c r="F941">
        <v>399</v>
      </c>
      <c r="AC941" s="14"/>
      <c r="AD941" s="14"/>
      <c r="AE941" s="14"/>
      <c r="AF941" s="14"/>
      <c r="AG941" s="14"/>
    </row>
    <row r="942" spans="1:33">
      <c r="A942" s="2" t="s">
        <v>1246</v>
      </c>
      <c r="B942" s="2" t="s">
        <v>2870</v>
      </c>
      <c r="C942" s="2" t="s">
        <v>3750</v>
      </c>
      <c r="D942">
        <v>39.2545</v>
      </c>
      <c r="E942">
        <v>-76.709500000000006</v>
      </c>
      <c r="F942">
        <v>62</v>
      </c>
      <c r="AC942" s="14"/>
      <c r="AD942" s="14"/>
      <c r="AE942" s="14"/>
      <c r="AF942" s="14"/>
      <c r="AG942" s="14"/>
    </row>
    <row r="943" spans="1:33">
      <c r="A943" s="2" t="s">
        <v>1247</v>
      </c>
      <c r="B943" s="2" t="s">
        <v>2871</v>
      </c>
      <c r="C943" s="2" t="s">
        <v>3754</v>
      </c>
      <c r="D943">
        <v>63.811000823999997</v>
      </c>
      <c r="E943">
        <v>20.239999771099999</v>
      </c>
      <c r="F943">
        <v>23</v>
      </c>
      <c r="AC943" s="14"/>
      <c r="AD943" s="14"/>
      <c r="AE943" s="14"/>
      <c r="AF943" s="14"/>
      <c r="AG943" s="14"/>
    </row>
    <row r="944" spans="1:33">
      <c r="A944" s="2" t="s">
        <v>1248</v>
      </c>
      <c r="B944" s="2" t="s">
        <v>1445</v>
      </c>
      <c r="C944" s="2" t="s">
        <v>3758</v>
      </c>
      <c r="D944">
        <v>8.9829998016000001</v>
      </c>
      <c r="E944">
        <v>-79.532997131299993</v>
      </c>
      <c r="F944">
        <v>50</v>
      </c>
      <c r="AC944" s="14"/>
      <c r="AD944" s="14"/>
      <c r="AE944" s="14"/>
      <c r="AF944" s="14"/>
      <c r="AG944" s="14"/>
    </row>
    <row r="945" spans="1:33">
      <c r="A945" s="2" t="s">
        <v>1249</v>
      </c>
      <c r="B945" s="2" t="s">
        <v>1630</v>
      </c>
      <c r="C945" s="2" t="s">
        <v>3762</v>
      </c>
      <c r="D945">
        <v>59.849998474099998</v>
      </c>
      <c r="E945">
        <v>17.520000457799998</v>
      </c>
      <c r="F945">
        <v>15</v>
      </c>
      <c r="AC945" s="14"/>
      <c r="AD945" s="14"/>
      <c r="AE945" s="14"/>
      <c r="AF945" s="14"/>
      <c r="AG945" s="14"/>
    </row>
    <row r="946" spans="1:33">
      <c r="A946" s="2" t="s">
        <v>1250</v>
      </c>
      <c r="B946" s="2" t="s">
        <v>2463</v>
      </c>
      <c r="C946" s="2" t="s">
        <v>2462</v>
      </c>
      <c r="D946">
        <v>35.866664886499997</v>
      </c>
      <c r="E946">
        <v>139.61666870120001</v>
      </c>
      <c r="F946">
        <v>10</v>
      </c>
      <c r="AC946" s="14"/>
      <c r="AD946" s="14"/>
      <c r="AE946" s="14"/>
      <c r="AF946" s="14"/>
      <c r="AG946" s="14"/>
    </row>
    <row r="947" spans="1:33">
      <c r="A947" s="2" t="s">
        <v>1251</v>
      </c>
      <c r="B947" s="2" t="s">
        <v>7</v>
      </c>
      <c r="C947" s="2" t="s">
        <v>6</v>
      </c>
      <c r="D947">
        <v>-54.848464965799998</v>
      </c>
      <c r="E947">
        <v>-68.310691833500002</v>
      </c>
      <c r="F947">
        <v>18</v>
      </c>
      <c r="AC947" s="14"/>
      <c r="AD947" s="14"/>
      <c r="AE947" s="14"/>
      <c r="AF947" s="14"/>
      <c r="AG947" s="14"/>
    </row>
    <row r="948" spans="1:33">
      <c r="A948" s="2" t="s">
        <v>1252</v>
      </c>
      <c r="B948" s="2" t="s">
        <v>2872</v>
      </c>
      <c r="C948" s="2" t="s">
        <v>3764</v>
      </c>
      <c r="D948">
        <v>62.229999542199998</v>
      </c>
      <c r="E948">
        <v>50.400001525900002</v>
      </c>
      <c r="F948">
        <v>106</v>
      </c>
      <c r="AC948" s="14"/>
      <c r="AD948" s="14"/>
      <c r="AE948" s="14"/>
      <c r="AF948" s="14"/>
      <c r="AG948" s="14"/>
    </row>
    <row r="949" spans="1:33">
      <c r="A949" s="2" t="s">
        <v>1253</v>
      </c>
      <c r="B949" s="2" t="s">
        <v>2361</v>
      </c>
      <c r="C949" s="2" t="s">
        <v>3802</v>
      </c>
      <c r="D949">
        <v>39.900001525900002</v>
      </c>
      <c r="E949">
        <v>-113.7200012207</v>
      </c>
      <c r="F949">
        <v>1320</v>
      </c>
      <c r="AC949" s="14"/>
      <c r="AD949" s="14"/>
      <c r="AE949" s="14"/>
      <c r="AF949" s="14"/>
      <c r="AG949" s="14"/>
    </row>
    <row r="950" spans="1:33">
      <c r="A950" s="2" t="s">
        <v>1254</v>
      </c>
      <c r="B950" s="2" t="s">
        <v>2363</v>
      </c>
      <c r="C950" s="2" t="s">
        <v>3765</v>
      </c>
      <c r="D950">
        <v>59.783332824699997</v>
      </c>
      <c r="E950">
        <v>21.3833332062</v>
      </c>
      <c r="F950">
        <v>7</v>
      </c>
      <c r="AC950" s="14"/>
      <c r="AD950" s="14"/>
      <c r="AE950" s="14"/>
      <c r="AF950" s="14"/>
      <c r="AG950" s="14"/>
    </row>
    <row r="951" spans="1:33">
      <c r="A951" s="2" t="s">
        <v>1255</v>
      </c>
      <c r="B951" s="2" t="s">
        <v>2365</v>
      </c>
      <c r="C951" s="2" t="s">
        <v>2366</v>
      </c>
      <c r="D951">
        <v>44.450000762899997</v>
      </c>
      <c r="E951">
        <v>111.0999984741</v>
      </c>
      <c r="F951">
        <v>914</v>
      </c>
      <c r="AC951" s="14"/>
      <c r="AD951" s="14"/>
      <c r="AE951" s="14"/>
      <c r="AF951" s="14"/>
      <c r="AG951" s="14"/>
    </row>
    <row r="952" spans="1:33">
      <c r="A952" s="2" t="s">
        <v>1256</v>
      </c>
      <c r="B952" s="2" t="s">
        <v>2873</v>
      </c>
      <c r="C952" s="2" t="s">
        <v>3756</v>
      </c>
      <c r="D952">
        <v>43.613571999999998</v>
      </c>
      <c r="E952">
        <v>-83.359869000000003</v>
      </c>
      <c r="F952">
        <v>202</v>
      </c>
      <c r="AC952" s="14"/>
      <c r="AD952" s="14"/>
      <c r="AE952" s="14"/>
      <c r="AF952" s="14"/>
      <c r="AG952" s="14"/>
    </row>
    <row r="953" spans="1:33">
      <c r="A953" s="2" t="s">
        <v>1257</v>
      </c>
      <c r="B953" s="2" t="s">
        <v>2874</v>
      </c>
      <c r="C953" s="2" t="s">
        <v>3767</v>
      </c>
      <c r="D953">
        <v>-39.616664886499997</v>
      </c>
      <c r="E953">
        <v>-73.083343505900004</v>
      </c>
      <c r="F953">
        <v>19</v>
      </c>
      <c r="AC953" s="14"/>
      <c r="AD953" s="14"/>
      <c r="AE953" s="14"/>
      <c r="AF953" s="14"/>
      <c r="AG953" s="14"/>
    </row>
    <row r="954" spans="1:33">
      <c r="A954" s="2" t="s">
        <v>1258</v>
      </c>
      <c r="B954" s="2" t="s">
        <v>2875</v>
      </c>
      <c r="C954" s="2" t="s">
        <v>3789</v>
      </c>
      <c r="D954">
        <v>67.755096435499993</v>
      </c>
      <c r="E954">
        <v>29.609600067100001</v>
      </c>
      <c r="F954">
        <v>400</v>
      </c>
      <c r="AC954" s="14"/>
      <c r="AD954" s="14"/>
      <c r="AE954" s="14"/>
      <c r="AF954" s="14"/>
      <c r="AG954" s="14"/>
    </row>
    <row r="955" spans="1:33">
      <c r="A955" s="2" t="s">
        <v>1259</v>
      </c>
      <c r="B955" s="2" t="s">
        <v>2876</v>
      </c>
      <c r="C955" s="2" t="s">
        <v>2067</v>
      </c>
      <c r="D955">
        <v>56.016666412399999</v>
      </c>
      <c r="E955">
        <v>13.149999618500001</v>
      </c>
      <c r="F955">
        <v>172</v>
      </c>
      <c r="AC955" s="14"/>
      <c r="AD955" s="14"/>
      <c r="AE955" s="14"/>
      <c r="AF955" s="14"/>
      <c r="AG955" s="14"/>
    </row>
    <row r="956" spans="1:33">
      <c r="A956" s="2" t="s">
        <v>1260</v>
      </c>
      <c r="B956" s="2" t="s">
        <v>2877</v>
      </c>
      <c r="C956" s="2" t="s">
        <v>3790</v>
      </c>
      <c r="D956">
        <v>56.926998138400002</v>
      </c>
      <c r="E956">
        <v>14.730999946600001</v>
      </c>
      <c r="F956">
        <v>182</v>
      </c>
      <c r="AC956" s="14"/>
      <c r="AD956" s="14"/>
      <c r="AE956" s="14"/>
      <c r="AF956" s="14"/>
      <c r="AG956" s="14"/>
    </row>
    <row r="957" spans="1:33">
      <c r="A957" s="2" t="s">
        <v>1261</v>
      </c>
      <c r="B957" s="2" t="s">
        <v>1544</v>
      </c>
      <c r="C957" s="2" t="s">
        <v>3770</v>
      </c>
      <c r="D957">
        <v>52.200000762899997</v>
      </c>
      <c r="E957">
        <v>-107.3000030518</v>
      </c>
      <c r="F957">
        <v>510</v>
      </c>
      <c r="AC957" s="14"/>
      <c r="AD957" s="14"/>
      <c r="AE957" s="14"/>
      <c r="AF957" s="14"/>
      <c r="AG957" s="14"/>
    </row>
    <row r="958" spans="1:33">
      <c r="A958" s="2" t="s">
        <v>1262</v>
      </c>
      <c r="B958" s="2" t="s">
        <v>2878</v>
      </c>
      <c r="C958" s="2" t="s">
        <v>3774</v>
      </c>
      <c r="D958">
        <v>50.650001525900002</v>
      </c>
      <c r="E958">
        <v>3.0799999237</v>
      </c>
      <c r="F958">
        <v>70</v>
      </c>
      <c r="AC958" s="14"/>
      <c r="AD958" s="14"/>
      <c r="AE958" s="14"/>
      <c r="AF958" s="14"/>
      <c r="AG958" s="14"/>
    </row>
    <row r="959" spans="1:33">
      <c r="A959" s="2" t="s">
        <v>1263</v>
      </c>
      <c r="B959" s="2" t="s">
        <v>2467</v>
      </c>
      <c r="C959" s="2" t="s">
        <v>2466</v>
      </c>
      <c r="D959">
        <v>41.700000762899997</v>
      </c>
      <c r="E959">
        <v>-8.8000001907000005</v>
      </c>
      <c r="F959">
        <v>16</v>
      </c>
      <c r="AC959" s="14"/>
      <c r="AD959" s="14"/>
      <c r="AE959" s="14"/>
      <c r="AF959" s="14"/>
      <c r="AG959" s="14"/>
    </row>
    <row r="960" spans="1:33">
      <c r="A960" s="2" t="s">
        <v>1264</v>
      </c>
      <c r="B960" s="2" t="s">
        <v>1405</v>
      </c>
      <c r="C960" s="2" t="s">
        <v>2081</v>
      </c>
      <c r="D960">
        <v>64.233329772900007</v>
      </c>
      <c r="E960">
        <v>19.766666412399999</v>
      </c>
      <c r="F960">
        <v>225</v>
      </c>
      <c r="AC960" s="14"/>
      <c r="AD960" s="14"/>
      <c r="AE960" s="14"/>
      <c r="AF960" s="14"/>
      <c r="AG960" s="14"/>
    </row>
    <row r="961" spans="1:33">
      <c r="A961" s="2" t="s">
        <v>1265</v>
      </c>
      <c r="B961" s="2" t="s">
        <v>2879</v>
      </c>
      <c r="C961" s="2" t="s">
        <v>3787</v>
      </c>
      <c r="D961">
        <v>51.533332824699997</v>
      </c>
      <c r="E961">
        <v>5.8499999045999997</v>
      </c>
      <c r="F961">
        <v>5</v>
      </c>
      <c r="AC961" s="14"/>
      <c r="AD961" s="14"/>
      <c r="AE961" s="14"/>
      <c r="AF961" s="14"/>
      <c r="AG961" s="14"/>
    </row>
    <row r="962" spans="1:33">
      <c r="A962" s="2" t="s">
        <v>1266</v>
      </c>
      <c r="B962" s="2" t="s">
        <v>1704</v>
      </c>
      <c r="C962" s="2" t="s">
        <v>3773</v>
      </c>
      <c r="D962">
        <v>42.0833320618</v>
      </c>
      <c r="E962">
        <v>12.516666412399999</v>
      </c>
      <c r="F962">
        <v>262</v>
      </c>
      <c r="AC962" s="14"/>
      <c r="AD962" s="14"/>
      <c r="AE962" s="14"/>
      <c r="AF962" s="14"/>
      <c r="AG962" s="14"/>
    </row>
    <row r="963" spans="1:33">
      <c r="A963" s="2" t="s">
        <v>1267</v>
      </c>
      <c r="B963" s="2" t="s">
        <v>2880</v>
      </c>
      <c r="C963" s="2" t="s">
        <v>3772</v>
      </c>
      <c r="D963">
        <v>45.383335113500003</v>
      </c>
      <c r="E963">
        <v>10.8666667938</v>
      </c>
      <c r="F963">
        <v>67</v>
      </c>
      <c r="AC963" s="14"/>
      <c r="AD963" s="14"/>
      <c r="AE963" s="14"/>
      <c r="AF963" s="14"/>
      <c r="AG963" s="14"/>
    </row>
    <row r="964" spans="1:33">
      <c r="A964" s="2" t="s">
        <v>1268</v>
      </c>
      <c r="B964" s="2" t="s">
        <v>2881</v>
      </c>
      <c r="C964" s="2" t="s">
        <v>1777</v>
      </c>
      <c r="D964">
        <v>50.5</v>
      </c>
      <c r="E964">
        <v>4.9833331108000003</v>
      </c>
      <c r="F964">
        <v>160</v>
      </c>
      <c r="AC964" s="14"/>
      <c r="AD964" s="14"/>
      <c r="AE964" s="14"/>
      <c r="AF964" s="14"/>
      <c r="AG964" s="14"/>
    </row>
    <row r="965" spans="1:33">
      <c r="A965" s="2" t="s">
        <v>1269</v>
      </c>
      <c r="B965" s="2" t="s">
        <v>1556</v>
      </c>
      <c r="C965" s="2" t="s">
        <v>3783</v>
      </c>
      <c r="D965">
        <v>48.5833320618</v>
      </c>
      <c r="E965">
        <v>45.716667175300003</v>
      </c>
      <c r="F965">
        <v>60</v>
      </c>
      <c r="AC965" s="14"/>
      <c r="AD965" s="14"/>
      <c r="AE965" s="14"/>
      <c r="AF965" s="14"/>
      <c r="AG965" s="14"/>
    </row>
    <row r="966" spans="1:33">
      <c r="A966" s="2" t="s">
        <v>1270</v>
      </c>
      <c r="B966" s="2" t="s">
        <v>1500</v>
      </c>
      <c r="C966" s="2" t="s">
        <v>3776</v>
      </c>
      <c r="D966">
        <v>18.336200714099999</v>
      </c>
      <c r="E966">
        <v>-64.796203613299994</v>
      </c>
      <c r="F966">
        <v>56</v>
      </c>
      <c r="AC966" s="14"/>
      <c r="AD966" s="14"/>
      <c r="AE966" s="14"/>
      <c r="AF966" s="14"/>
      <c r="AG966" s="14"/>
    </row>
    <row r="967" spans="1:33">
      <c r="A967" s="2" t="s">
        <v>1271</v>
      </c>
      <c r="B967" s="2" t="s">
        <v>2882</v>
      </c>
      <c r="C967" s="2" t="s">
        <v>3775</v>
      </c>
      <c r="D967">
        <v>38.740791999999999</v>
      </c>
      <c r="E967">
        <v>-87.484922999999995</v>
      </c>
      <c r="F967">
        <v>136</v>
      </c>
      <c r="AC967" s="14"/>
      <c r="AD967" s="14"/>
      <c r="AE967" s="14"/>
      <c r="AF967" s="14"/>
      <c r="AG967" s="14"/>
    </row>
    <row r="968" spans="1:33">
      <c r="A968" s="2" t="s">
        <v>1272</v>
      </c>
      <c r="B968" s="2" t="s">
        <v>2367</v>
      </c>
      <c r="C968" s="2" t="s">
        <v>2368</v>
      </c>
      <c r="D968">
        <v>60.533332824699997</v>
      </c>
      <c r="E968">
        <v>27.683332443200001</v>
      </c>
      <c r="F968">
        <v>4</v>
      </c>
      <c r="AC968" s="14"/>
      <c r="AD968" s="14"/>
      <c r="AE968" s="14"/>
      <c r="AF968" s="14"/>
      <c r="AG968" s="14"/>
    </row>
    <row r="969" spans="1:33">
      <c r="A969" s="2" t="s">
        <v>1273</v>
      </c>
      <c r="B969" s="2" t="s">
        <v>2883</v>
      </c>
      <c r="C969" s="2" t="s">
        <v>3777</v>
      </c>
      <c r="D969">
        <v>57.673000335700003</v>
      </c>
      <c r="E969">
        <v>18.344999313399999</v>
      </c>
      <c r="F969">
        <v>49</v>
      </c>
      <c r="AC969" s="14"/>
      <c r="AD969" s="14"/>
      <c r="AE969" s="14"/>
      <c r="AF969" s="14"/>
      <c r="AG969" s="14"/>
    </row>
    <row r="970" spans="1:33">
      <c r="A970" s="2" t="s">
        <v>1274</v>
      </c>
      <c r="B970" s="2" t="s">
        <v>2884</v>
      </c>
      <c r="C970" s="2" t="s">
        <v>3781</v>
      </c>
      <c r="D970">
        <v>37.237222000000003</v>
      </c>
      <c r="E970">
        <v>-3.5341670000000001</v>
      </c>
      <c r="F970">
        <v>1230</v>
      </c>
      <c r="AC970" s="14"/>
      <c r="AD970" s="14"/>
      <c r="AE970" s="14"/>
      <c r="AF970" s="14"/>
      <c r="AG970" s="14"/>
    </row>
    <row r="971" spans="1:33">
      <c r="A971" s="2" t="s">
        <v>1275</v>
      </c>
      <c r="B971" s="2" t="s">
        <v>1502</v>
      </c>
      <c r="C971" s="2" t="s">
        <v>3766</v>
      </c>
      <c r="D971">
        <v>48.490001678500001</v>
      </c>
      <c r="E971">
        <v>2.0199999809000002</v>
      </c>
      <c r="F971">
        <v>114</v>
      </c>
      <c r="AC971" s="14"/>
      <c r="AD971" s="14"/>
      <c r="AE971" s="14"/>
      <c r="AF971" s="14"/>
      <c r="AG971" s="14"/>
    </row>
    <row r="972" spans="1:33">
      <c r="A972" s="2" t="s">
        <v>1276</v>
      </c>
      <c r="B972" s="2" t="s">
        <v>1425</v>
      </c>
      <c r="C972" s="2" t="s">
        <v>3782</v>
      </c>
      <c r="D972">
        <v>43.1199989319</v>
      </c>
      <c r="E972">
        <v>131.89999389650001</v>
      </c>
      <c r="F972">
        <v>80</v>
      </c>
      <c r="AC972" s="14"/>
      <c r="AD972" s="14"/>
      <c r="AE972" s="14"/>
      <c r="AF972" s="14"/>
      <c r="AG972" s="14"/>
    </row>
    <row r="973" spans="1:33">
      <c r="A973" s="2" t="s">
        <v>1277</v>
      </c>
      <c r="B973" s="2" t="s">
        <v>1435</v>
      </c>
      <c r="C973" s="2" t="s">
        <v>3769</v>
      </c>
      <c r="D973">
        <v>41.5</v>
      </c>
      <c r="E973">
        <v>-87</v>
      </c>
      <c r="F973">
        <v>240</v>
      </c>
      <c r="AC973" s="14"/>
      <c r="AD973" s="14"/>
      <c r="AE973" s="14"/>
      <c r="AF973" s="14"/>
      <c r="AG973" s="14"/>
    </row>
    <row r="974" spans="1:33">
      <c r="A974" s="2" t="s">
        <v>1278</v>
      </c>
      <c r="B974" s="2" t="s">
        <v>1547</v>
      </c>
      <c r="C974" s="2" t="s">
        <v>3771</v>
      </c>
      <c r="D974">
        <v>25.2999992371</v>
      </c>
      <c r="E974">
        <v>83.016670227099993</v>
      </c>
      <c r="F974">
        <v>76</v>
      </c>
      <c r="AC974" s="14"/>
      <c r="AD974" s="14"/>
      <c r="AE974" s="14"/>
      <c r="AF974" s="14"/>
      <c r="AG974" s="14"/>
    </row>
    <row r="975" spans="1:33">
      <c r="A975" s="2" t="s">
        <v>1279</v>
      </c>
      <c r="B975" s="2" t="s">
        <v>2885</v>
      </c>
      <c r="C975" s="2" t="s">
        <v>1741</v>
      </c>
      <c r="D975">
        <v>46.678611755399999</v>
      </c>
      <c r="E975">
        <v>12.974439621</v>
      </c>
      <c r="F975">
        <v>1020</v>
      </c>
      <c r="AC975" s="14"/>
      <c r="AD975" s="14"/>
      <c r="AE975" s="14"/>
      <c r="AF975" s="14"/>
      <c r="AG975" s="14"/>
    </row>
    <row r="976" spans="1:33">
      <c r="A976" s="2" t="s">
        <v>1280</v>
      </c>
      <c r="B976" s="2" t="s">
        <v>1367</v>
      </c>
      <c r="C976" s="2" t="s">
        <v>3784</v>
      </c>
      <c r="D976">
        <v>51.900001525900002</v>
      </c>
      <c r="E976">
        <v>39.599998474099998</v>
      </c>
      <c r="F976">
        <v>145</v>
      </c>
      <c r="AC976" s="14"/>
      <c r="AD976" s="14"/>
      <c r="AE976" s="14"/>
      <c r="AF976" s="14"/>
      <c r="AG976" s="14"/>
    </row>
    <row r="977" spans="1:33">
      <c r="A977" s="2" t="s">
        <v>1281</v>
      </c>
      <c r="B977" s="2" t="s">
        <v>2886</v>
      </c>
      <c r="C977" s="2" t="s">
        <v>3786</v>
      </c>
      <c r="D977">
        <v>48.412517999999999</v>
      </c>
      <c r="E977">
        <v>-92.829224999999994</v>
      </c>
      <c r="F977">
        <v>429</v>
      </c>
      <c r="AC977" s="14"/>
      <c r="AD977" s="14"/>
      <c r="AE977" s="14"/>
      <c r="AF977" s="14"/>
      <c r="AG977" s="14"/>
    </row>
    <row r="978" spans="1:33">
      <c r="A978" s="2" t="s">
        <v>1282</v>
      </c>
      <c r="B978" s="2" t="s">
        <v>2887</v>
      </c>
      <c r="C978" s="2" t="s">
        <v>3297</v>
      </c>
      <c r="D978">
        <v>37.329832000000003</v>
      </c>
      <c r="E978">
        <v>-80.557509999999994</v>
      </c>
      <c r="F978">
        <v>920</v>
      </c>
      <c r="AC978" s="14"/>
      <c r="AD978" s="14"/>
      <c r="AE978" s="14"/>
      <c r="AF978" s="14"/>
      <c r="AG978" s="14"/>
    </row>
    <row r="979" spans="1:33">
      <c r="A979" s="2" t="s">
        <v>1283</v>
      </c>
      <c r="B979" s="2" t="s">
        <v>2465</v>
      </c>
      <c r="C979" s="2" t="s">
        <v>2464</v>
      </c>
      <c r="D979">
        <v>43.200000762899997</v>
      </c>
      <c r="E979">
        <v>27.9166660309</v>
      </c>
      <c r="F979">
        <v>41</v>
      </c>
      <c r="AC979" s="14"/>
      <c r="AD979" s="14"/>
      <c r="AE979" s="14"/>
      <c r="AF979" s="14"/>
      <c r="AG979" s="14"/>
    </row>
    <row r="980" spans="1:33">
      <c r="A980" s="2" t="s">
        <v>1284</v>
      </c>
      <c r="B980" s="2" t="s">
        <v>2888</v>
      </c>
      <c r="C980" s="2" t="s">
        <v>1866</v>
      </c>
      <c r="D980">
        <v>58.383335113500003</v>
      </c>
      <c r="E980">
        <v>21.816667556799999</v>
      </c>
      <c r="F980">
        <v>6</v>
      </c>
      <c r="AC980" s="14"/>
      <c r="AD980" s="14"/>
      <c r="AE980" s="14"/>
      <c r="AF980" s="14"/>
      <c r="AG980" s="14"/>
    </row>
    <row r="981" spans="1:33">
      <c r="A981" s="2" t="s">
        <v>1285</v>
      </c>
      <c r="B981" s="2" t="s">
        <v>2889</v>
      </c>
      <c r="C981" s="2" t="s">
        <v>3778</v>
      </c>
      <c r="D981">
        <v>17.723949432400001</v>
      </c>
      <c r="E981">
        <v>83.326927185100004</v>
      </c>
      <c r="F981">
        <v>72</v>
      </c>
      <c r="AC981" s="14"/>
      <c r="AD981" s="14"/>
      <c r="AE981" s="14"/>
      <c r="AF981" s="14"/>
      <c r="AG981" s="14"/>
    </row>
    <row r="982" spans="1:33">
      <c r="A982" s="2" t="s">
        <v>1286</v>
      </c>
      <c r="B982" s="2" t="s">
        <v>1666</v>
      </c>
      <c r="C982" s="2" t="s">
        <v>3785</v>
      </c>
      <c r="D982">
        <v>-78.269996643100001</v>
      </c>
      <c r="E982">
        <v>106.5100021362</v>
      </c>
      <c r="F982">
        <v>-1</v>
      </c>
      <c r="AC982" s="14"/>
      <c r="AD982" s="14"/>
      <c r="AE982" s="14"/>
      <c r="AF982" s="14"/>
      <c r="AG982" s="14"/>
    </row>
    <row r="983" spans="1:33">
      <c r="A983" s="2" t="s">
        <v>1287</v>
      </c>
      <c r="B983" s="2" t="s">
        <v>2890</v>
      </c>
      <c r="C983" s="2" t="s">
        <v>3779</v>
      </c>
      <c r="D983">
        <v>42.433334350599999</v>
      </c>
      <c r="E983">
        <v>12.050000190700001</v>
      </c>
      <c r="F983">
        <v>300</v>
      </c>
      <c r="AC983" s="14"/>
      <c r="AD983" s="14"/>
      <c r="AE983" s="14"/>
      <c r="AF983" s="14"/>
      <c r="AG983" s="14"/>
    </row>
    <row r="984" spans="1:33">
      <c r="A984" s="2" t="s">
        <v>1288</v>
      </c>
      <c r="B984" s="2" t="s">
        <v>1365</v>
      </c>
      <c r="C984" s="2" t="s">
        <v>3780</v>
      </c>
      <c r="D984">
        <v>59.450000762899997</v>
      </c>
      <c r="E984">
        <v>112.58000183110001</v>
      </c>
      <c r="F984">
        <v>186</v>
      </c>
      <c r="AC984" s="14"/>
      <c r="AD984" s="14"/>
      <c r="AE984" s="14"/>
      <c r="AF984" s="14"/>
      <c r="AG984" s="14"/>
    </row>
    <row r="985" spans="1:33">
      <c r="A985" s="2" t="s">
        <v>1289</v>
      </c>
      <c r="B985" s="2" t="s">
        <v>1488</v>
      </c>
      <c r="C985" s="2" t="s">
        <v>3768</v>
      </c>
      <c r="D985">
        <v>51.937999725300003</v>
      </c>
      <c r="E985">
        <v>-10.248000145000001</v>
      </c>
      <c r="F985">
        <v>14</v>
      </c>
      <c r="AC985" s="14"/>
      <c r="AD985" s="14"/>
      <c r="AE985" s="14"/>
      <c r="AF985" s="14"/>
      <c r="AG985" s="14"/>
    </row>
    <row r="986" spans="1:33">
      <c r="A986" s="2" t="s">
        <v>1290</v>
      </c>
      <c r="B986" s="2" t="s">
        <v>1525</v>
      </c>
      <c r="C986" s="2" t="s">
        <v>3794</v>
      </c>
      <c r="D986">
        <v>37.939998626700003</v>
      </c>
      <c r="E986">
        <v>-75.459999084499998</v>
      </c>
      <c r="F986">
        <v>13</v>
      </c>
      <c r="AC986" s="14"/>
      <c r="AD986" s="14"/>
      <c r="AE986" s="14"/>
      <c r="AF986" s="14"/>
      <c r="AG986" s="14"/>
    </row>
    <row r="987" spans="1:33">
      <c r="A987" s="2" t="s">
        <v>1291</v>
      </c>
      <c r="B987" s="2" t="s">
        <v>2891</v>
      </c>
      <c r="C987" s="2" t="s">
        <v>3792</v>
      </c>
      <c r="D987">
        <v>52.800866999999997</v>
      </c>
      <c r="E987">
        <v>10.75623</v>
      </c>
      <c r="F987">
        <v>74</v>
      </c>
      <c r="AC987" s="14"/>
      <c r="AD987" s="14"/>
      <c r="AE987" s="14"/>
      <c r="AF987" s="14"/>
      <c r="AG987" s="14"/>
    </row>
    <row r="988" spans="1:33">
      <c r="A988" s="2" t="s">
        <v>1292</v>
      </c>
      <c r="B988" s="2" t="s">
        <v>2892</v>
      </c>
      <c r="C988" s="2" t="s">
        <v>3805</v>
      </c>
      <c r="D988">
        <v>52.957000000000001</v>
      </c>
      <c r="E988">
        <v>1.1279999999999999</v>
      </c>
      <c r="F988">
        <v>21</v>
      </c>
      <c r="AC988" s="14"/>
      <c r="AD988" s="14"/>
      <c r="AE988" s="14"/>
      <c r="AF988" s="14"/>
      <c r="AG988" s="14"/>
    </row>
    <row r="989" spans="1:33">
      <c r="A989" s="2" t="s">
        <v>1293</v>
      </c>
      <c r="B989" s="2" t="s">
        <v>2893</v>
      </c>
      <c r="C989" s="2" t="s">
        <v>3797</v>
      </c>
      <c r="D989">
        <v>44.430557251000003</v>
      </c>
      <c r="E989">
        <v>-78.130546569800003</v>
      </c>
      <c r="F989">
        <v>230</v>
      </c>
      <c r="AC989" s="14"/>
      <c r="AD989" s="14"/>
      <c r="AE989" s="14"/>
      <c r="AF989" s="14"/>
      <c r="AG989" s="14"/>
    </row>
    <row r="990" spans="1:33">
      <c r="A990" s="2" t="s">
        <v>1294</v>
      </c>
      <c r="B990" s="2" t="s">
        <v>1676</v>
      </c>
      <c r="C990" s="2" t="s">
        <v>3799</v>
      </c>
      <c r="D990">
        <v>-7.5700001717000003</v>
      </c>
      <c r="E990">
        <v>112.6500015259</v>
      </c>
      <c r="F990">
        <v>50</v>
      </c>
      <c r="AC990" s="14"/>
      <c r="AD990" s="14"/>
      <c r="AE990" s="14"/>
      <c r="AF990" s="14"/>
      <c r="AG990" s="14"/>
    </row>
    <row r="991" spans="1:33">
      <c r="A991" s="2" t="s">
        <v>1295</v>
      </c>
      <c r="B991" s="2" t="s">
        <v>2471</v>
      </c>
      <c r="C991" s="2" t="s">
        <v>3803</v>
      </c>
      <c r="D991">
        <v>41.724998474099998</v>
      </c>
      <c r="E991">
        <v>-91.352996826199998</v>
      </c>
      <c r="F991">
        <v>242</v>
      </c>
      <c r="AC991" s="14"/>
      <c r="AD991" s="14"/>
      <c r="AE991" s="14"/>
      <c r="AF991" s="14"/>
      <c r="AG991" s="14"/>
    </row>
    <row r="992" spans="1:33">
      <c r="A992" s="2" t="s">
        <v>1296</v>
      </c>
      <c r="B992" s="2" t="s">
        <v>2894</v>
      </c>
      <c r="C992" s="2" t="s">
        <v>3793</v>
      </c>
      <c r="D992">
        <v>35.961399078399999</v>
      </c>
      <c r="E992">
        <v>-84.283332824699997</v>
      </c>
      <c r="F992">
        <v>341</v>
      </c>
      <c r="AC992" s="14"/>
      <c r="AD992" s="14"/>
      <c r="AE992" s="14"/>
      <c r="AF992" s="14"/>
      <c r="AG992" s="14"/>
    </row>
    <row r="993" spans="1:33">
      <c r="A993" s="2" t="s">
        <v>1297</v>
      </c>
      <c r="B993" s="2" t="s">
        <v>2895</v>
      </c>
      <c r="C993" s="2" t="s">
        <v>3800</v>
      </c>
      <c r="D993">
        <v>47.770000457800002</v>
      </c>
      <c r="E993">
        <v>9.5799999237000009</v>
      </c>
      <c r="F993">
        <v>445</v>
      </c>
      <c r="AC993" s="14"/>
      <c r="AD993" s="14"/>
      <c r="AE993" s="14"/>
      <c r="AF993" s="14"/>
      <c r="AG993" s="14"/>
    </row>
    <row r="994" spans="1:33">
      <c r="A994" s="2" t="s">
        <v>1298</v>
      </c>
      <c r="B994" s="2" t="s">
        <v>1472</v>
      </c>
      <c r="C994" s="2" t="s">
        <v>3801</v>
      </c>
      <c r="D994">
        <v>-41.279998779300001</v>
      </c>
      <c r="E994">
        <v>174.67999267580001</v>
      </c>
      <c r="F994">
        <v>126</v>
      </c>
      <c r="AC994" s="14"/>
      <c r="AD994" s="14"/>
      <c r="AE994" s="14"/>
      <c r="AF994" s="14"/>
      <c r="AG994" s="14"/>
    </row>
    <row r="995" spans="1:33">
      <c r="A995" s="2" t="s">
        <v>1299</v>
      </c>
      <c r="B995" s="2" t="s">
        <v>2369</v>
      </c>
      <c r="C995" s="2" t="s">
        <v>1802</v>
      </c>
      <c r="D995">
        <v>54.933334350599999</v>
      </c>
      <c r="E995">
        <v>8.3166666030999998</v>
      </c>
      <c r="F995">
        <v>12</v>
      </c>
      <c r="AC995" s="14"/>
      <c r="AD995" s="14"/>
      <c r="AE995" s="14"/>
      <c r="AF995" s="14"/>
      <c r="AG995" s="14"/>
    </row>
    <row r="996" spans="1:33">
      <c r="A996" s="2" t="s">
        <v>1300</v>
      </c>
      <c r="B996" s="2" t="s">
        <v>2896</v>
      </c>
      <c r="C996" s="2" t="s">
        <v>3807</v>
      </c>
      <c r="D996">
        <v>44.3932991028</v>
      </c>
      <c r="E996">
        <v>-73.859397888199993</v>
      </c>
      <c r="F996">
        <v>610</v>
      </c>
      <c r="AC996" s="14"/>
      <c r="AD996" s="14"/>
      <c r="AE996" s="14"/>
      <c r="AF996" s="14"/>
      <c r="AG996" s="14"/>
    </row>
    <row r="997" spans="1:33">
      <c r="A997" s="2" t="s">
        <v>1301</v>
      </c>
      <c r="B997" s="2" t="s">
        <v>43</v>
      </c>
      <c r="C997" s="2" t="s">
        <v>41</v>
      </c>
      <c r="D997">
        <v>50.059299469000003</v>
      </c>
      <c r="E997">
        <v>-122.9576034546</v>
      </c>
      <c r="F997">
        <v>2182</v>
      </c>
      <c r="AC997" s="14"/>
      <c r="AD997" s="14"/>
      <c r="AE997" s="14"/>
      <c r="AF997" s="14"/>
      <c r="AG997" s="14"/>
    </row>
    <row r="998" spans="1:33">
      <c r="A998" s="2" t="s">
        <v>1302</v>
      </c>
      <c r="B998" s="2" t="s">
        <v>1433</v>
      </c>
      <c r="C998" s="2" t="s">
        <v>3806</v>
      </c>
      <c r="D998">
        <v>32.3800010681</v>
      </c>
      <c r="E998">
        <v>-106.4800033569</v>
      </c>
      <c r="F998">
        <v>1224</v>
      </c>
      <c r="AC998" s="14"/>
      <c r="AD998" s="14"/>
      <c r="AE998" s="14"/>
      <c r="AF998" s="14"/>
      <c r="AG998" s="14"/>
    </row>
    <row r="999" spans="1:33">
      <c r="A999" s="2" t="s">
        <v>1303</v>
      </c>
      <c r="B999" s="2" t="s">
        <v>2370</v>
      </c>
      <c r="C999" s="2" t="s">
        <v>2371</v>
      </c>
      <c r="D999">
        <v>31.129999160800001</v>
      </c>
      <c r="E999">
        <v>34.8800010681</v>
      </c>
      <c r="F999">
        <v>400</v>
      </c>
      <c r="AC999" s="14"/>
      <c r="AD999" s="14"/>
      <c r="AE999" s="14"/>
      <c r="AF999" s="14"/>
      <c r="AG999" s="14"/>
    </row>
    <row r="1000" spans="1:33">
      <c r="A1000" s="2" t="s">
        <v>1304</v>
      </c>
      <c r="B1000" s="2" t="s">
        <v>2897</v>
      </c>
      <c r="C1000" s="2" t="s">
        <v>1974</v>
      </c>
      <c r="D1000">
        <v>52.299999237100003</v>
      </c>
      <c r="E1000">
        <v>-0.30000001189999997</v>
      </c>
      <c r="F1000">
        <v>5</v>
      </c>
      <c r="AC1000" s="14"/>
      <c r="AD1000" s="14"/>
      <c r="AE1000" s="14"/>
      <c r="AF1000" s="14"/>
      <c r="AG1000" s="14"/>
    </row>
    <row r="1001" spans="1:33">
      <c r="A1001" s="2" t="s">
        <v>1305</v>
      </c>
      <c r="B1001" s="2" t="s">
        <v>2898</v>
      </c>
      <c r="C1001" s="2" t="s">
        <v>3809</v>
      </c>
      <c r="D1001">
        <v>-66.25</v>
      </c>
      <c r="E1001">
        <v>110.5199966431</v>
      </c>
      <c r="F1001">
        <v>12</v>
      </c>
      <c r="AC1001" s="14"/>
      <c r="AD1001" s="14"/>
      <c r="AE1001" s="14"/>
      <c r="AF1001" s="14"/>
      <c r="AG1001" s="14"/>
    </row>
    <row r="1002" spans="1:33">
      <c r="A1002" s="2" t="s">
        <v>1306</v>
      </c>
      <c r="B1002" s="2" t="s">
        <v>301</v>
      </c>
      <c r="C1002" s="2" t="s">
        <v>3471</v>
      </c>
      <c r="D1002">
        <v>31.3199996948</v>
      </c>
      <c r="E1002">
        <v>-97.620002746599994</v>
      </c>
      <c r="F1002">
        <v>723</v>
      </c>
      <c r="AC1002" s="14"/>
      <c r="AD1002" s="14"/>
      <c r="AE1002" s="14"/>
      <c r="AF1002" s="14"/>
      <c r="AG1002" s="14"/>
    </row>
    <row r="1003" spans="1:33">
      <c r="A1003" s="2" t="s">
        <v>1307</v>
      </c>
      <c r="B1003" s="2" t="s">
        <v>1377</v>
      </c>
      <c r="C1003" s="2" t="s">
        <v>3804</v>
      </c>
      <c r="D1003">
        <v>40.474899292000003</v>
      </c>
      <c r="E1003">
        <v>-86.992401122999993</v>
      </c>
      <c r="F1003">
        <v>215</v>
      </c>
      <c r="AC1003" s="14"/>
      <c r="AD1003" s="14"/>
      <c r="AE1003" s="14"/>
      <c r="AF1003" s="14"/>
      <c r="AG1003" s="14"/>
    </row>
    <row r="1004" spans="1:33">
      <c r="A1004" s="2" t="s">
        <v>1308</v>
      </c>
      <c r="B1004" s="2" t="s">
        <v>1653</v>
      </c>
      <c r="C1004" s="2" t="s">
        <v>2372</v>
      </c>
      <c r="D1004">
        <v>36.287498474099998</v>
      </c>
      <c r="E1004">
        <v>100.8963012695</v>
      </c>
      <c r="F1004">
        <v>3810</v>
      </c>
      <c r="AC1004" s="14"/>
      <c r="AD1004" s="14"/>
      <c r="AE1004" s="14"/>
      <c r="AF1004" s="14"/>
      <c r="AG1004" s="14"/>
    </row>
    <row r="1005" spans="1:33">
      <c r="A1005" s="2" t="s">
        <v>1309</v>
      </c>
      <c r="B1005" s="2" t="s">
        <v>2899</v>
      </c>
      <c r="C1005" s="2" t="s">
        <v>3808</v>
      </c>
      <c r="D1005">
        <v>34.732299804699998</v>
      </c>
      <c r="E1005">
        <v>-98.712997436500004</v>
      </c>
      <c r="F1005">
        <v>509</v>
      </c>
      <c r="AC1005" s="14"/>
      <c r="AD1005" s="14"/>
      <c r="AE1005" s="14"/>
      <c r="AF1005" s="14"/>
      <c r="AG1005" s="14"/>
    </row>
    <row r="1006" spans="1:33">
      <c r="A1006" s="2" t="s">
        <v>1310</v>
      </c>
      <c r="B1006" s="2" t="s">
        <v>1595</v>
      </c>
      <c r="C1006" s="2" t="s">
        <v>3813</v>
      </c>
      <c r="D1006">
        <v>-30.9500007629</v>
      </c>
      <c r="E1006">
        <v>136.52000427249999</v>
      </c>
      <c r="F1006">
        <v>146</v>
      </c>
      <c r="AC1006" s="14"/>
      <c r="AD1006" s="14"/>
      <c r="AE1006" s="14"/>
      <c r="AF1006" s="14"/>
      <c r="AG1006" s="14"/>
    </row>
    <row r="1007" spans="1:33">
      <c r="A1007" s="2" t="s">
        <v>1311</v>
      </c>
      <c r="B1007" s="2" t="s">
        <v>2900</v>
      </c>
      <c r="C1007" s="2" t="s">
        <v>3810</v>
      </c>
      <c r="D1007">
        <v>43.557639000000002</v>
      </c>
      <c r="E1007">
        <v>-103.483856</v>
      </c>
      <c r="F1007">
        <v>1292</v>
      </c>
      <c r="AC1007" s="14"/>
      <c r="AD1007" s="14"/>
      <c r="AE1007" s="14"/>
      <c r="AF1007" s="14"/>
      <c r="AG1007" s="14"/>
    </row>
    <row r="1008" spans="1:33">
      <c r="A1008" s="2" t="s">
        <v>1312</v>
      </c>
      <c r="B1008" s="2" t="s">
        <v>2469</v>
      </c>
      <c r="C1008" s="2" t="s">
        <v>3796</v>
      </c>
      <c r="D1008">
        <v>47.509321999999997</v>
      </c>
      <c r="E1008">
        <v>11.1426503</v>
      </c>
      <c r="F1008">
        <v>1780</v>
      </c>
      <c r="AC1008" s="14"/>
      <c r="AD1008" s="14"/>
      <c r="AE1008" s="14"/>
      <c r="AF1008" s="14"/>
      <c r="AG1008" s="14"/>
    </row>
    <row r="1009" spans="1:33">
      <c r="A1009" s="2" t="s">
        <v>1313</v>
      </c>
      <c r="B1009" s="2" t="s">
        <v>2901</v>
      </c>
      <c r="C1009" s="2" t="s">
        <v>3812</v>
      </c>
      <c r="D1009">
        <v>-34.405998230000002</v>
      </c>
      <c r="E1009">
        <v>150.87899780270001</v>
      </c>
      <c r="F1009">
        <v>30</v>
      </c>
      <c r="AC1009" s="14"/>
      <c r="AD1009" s="14"/>
      <c r="AE1009" s="14"/>
      <c r="AF1009" s="14"/>
      <c r="AG1009" s="14"/>
    </row>
    <row r="1010" spans="1:33">
      <c r="A1010" s="2" t="s">
        <v>1314</v>
      </c>
      <c r="B1010" s="2" t="s">
        <v>1537</v>
      </c>
      <c r="C1010" s="2" t="s">
        <v>3811</v>
      </c>
      <c r="D1010">
        <v>49.900001525900002</v>
      </c>
      <c r="E1010">
        <v>-97.233329772900007</v>
      </c>
      <c r="F1010">
        <v>239</v>
      </c>
      <c r="AC1010" s="14"/>
      <c r="AD1010" s="14"/>
      <c r="AE1010" s="14"/>
      <c r="AF1010" s="14"/>
      <c r="AG1010" s="14"/>
    </row>
    <row r="1011" spans="1:33">
      <c r="A1011" s="2" t="s">
        <v>1315</v>
      </c>
      <c r="B1011" s="2" t="s">
        <v>1467</v>
      </c>
      <c r="C1011" s="2" t="s">
        <v>2373</v>
      </c>
      <c r="D1011">
        <v>43.932637999999997</v>
      </c>
      <c r="E1011">
        <v>-60.008608000000002</v>
      </c>
      <c r="F1011">
        <v>2</v>
      </c>
      <c r="AC1011" s="14"/>
      <c r="AD1011" s="14"/>
      <c r="AE1011" s="14"/>
      <c r="AF1011" s="14"/>
      <c r="AG1011" s="14"/>
    </row>
    <row r="1012" spans="1:33">
      <c r="A1012" s="2" t="s">
        <v>1316</v>
      </c>
      <c r="B1012" s="2" t="s">
        <v>1541</v>
      </c>
      <c r="C1012" s="2" t="s">
        <v>3795</v>
      </c>
      <c r="D1012">
        <v>42.599998474099998</v>
      </c>
      <c r="E1012">
        <v>-80.599998474100005</v>
      </c>
      <c r="F1012">
        <v>200</v>
      </c>
      <c r="AC1012" s="14"/>
      <c r="AD1012" s="14"/>
      <c r="AE1012" s="14"/>
      <c r="AF1012" s="14"/>
      <c r="AG1012" s="14"/>
    </row>
    <row r="1013" spans="1:33">
      <c r="A1013" s="2" t="s">
        <v>1317</v>
      </c>
      <c r="B1013" s="2" t="s">
        <v>2902</v>
      </c>
      <c r="C1013" s="2" t="s">
        <v>3798</v>
      </c>
      <c r="D1013">
        <v>40.312303</v>
      </c>
      <c r="E1013">
        <v>-74.872663000000003</v>
      </c>
      <c r="F1013">
        <v>59</v>
      </c>
      <c r="AC1013" s="14"/>
      <c r="AD1013" s="14"/>
      <c r="AE1013" s="14"/>
      <c r="AF1013" s="14"/>
      <c r="AG1013" s="14"/>
    </row>
    <row r="1014" spans="1:33">
      <c r="A1014" s="2" t="s">
        <v>1318</v>
      </c>
      <c r="B1014" s="2" t="s">
        <v>2903</v>
      </c>
      <c r="C1014" s="2" t="s">
        <v>3791</v>
      </c>
      <c r="D1014">
        <v>-35.120399475100001</v>
      </c>
      <c r="E1014">
        <v>147.36849975589999</v>
      </c>
      <c r="F1014">
        <v>212</v>
      </c>
      <c r="AC1014" s="14"/>
      <c r="AD1014" s="14"/>
      <c r="AE1014" s="14"/>
      <c r="AF1014" s="14"/>
      <c r="AG1014" s="14"/>
    </row>
    <row r="1015" spans="1:33">
      <c r="A1015" s="2" t="s">
        <v>1319</v>
      </c>
      <c r="B1015" s="2" t="s">
        <v>1690</v>
      </c>
      <c r="C1015" s="2" t="s">
        <v>3814</v>
      </c>
      <c r="D1015">
        <v>38.913101196299998</v>
      </c>
      <c r="E1015">
        <v>-76.152496337900004</v>
      </c>
      <c r="F1015">
        <v>6</v>
      </c>
      <c r="AC1015" s="14"/>
      <c r="AD1015" s="14"/>
      <c r="AE1015" s="14"/>
      <c r="AF1015" s="14"/>
      <c r="AG1015" s="14"/>
    </row>
    <row r="1016" spans="1:33">
      <c r="A1016" s="2" t="s">
        <v>1320</v>
      </c>
      <c r="B1016" s="2" t="s">
        <v>1356</v>
      </c>
      <c r="C1016" s="2" t="s">
        <v>3815</v>
      </c>
      <c r="D1016">
        <v>39.753999999999998</v>
      </c>
      <c r="E1016">
        <v>116.9618</v>
      </c>
      <c r="F1016">
        <v>35</v>
      </c>
      <c r="AC1016" s="14"/>
      <c r="AD1016" s="14"/>
      <c r="AE1016" s="14"/>
      <c r="AF1016" s="14"/>
      <c r="AG1016" s="14"/>
    </row>
    <row r="1017" spans="1:33">
      <c r="A1017" s="2" t="s">
        <v>1321</v>
      </c>
      <c r="B1017" s="2" t="s">
        <v>1360</v>
      </c>
      <c r="C1017" s="2" t="s">
        <v>3274</v>
      </c>
      <c r="D1017">
        <v>60.970001220699999</v>
      </c>
      <c r="E1017">
        <v>69.069999694800003</v>
      </c>
      <c r="F1017">
        <v>40</v>
      </c>
      <c r="AC1017" s="14"/>
      <c r="AD1017" s="14"/>
      <c r="AE1017" s="14"/>
      <c r="AF1017" s="14"/>
      <c r="AG1017" s="14"/>
    </row>
    <row r="1018" spans="1:33">
      <c r="A1018" s="2" t="s">
        <v>1322</v>
      </c>
      <c r="B1018" s="2" t="s">
        <v>1370</v>
      </c>
      <c r="C1018" s="2" t="s">
        <v>3816</v>
      </c>
      <c r="D1018">
        <v>62.080001831099999</v>
      </c>
      <c r="E1018">
        <v>129.75</v>
      </c>
      <c r="F1018">
        <v>98</v>
      </c>
      <c r="AC1018" s="14"/>
      <c r="AD1018" s="14"/>
      <c r="AE1018" s="14"/>
      <c r="AF1018" s="14"/>
      <c r="AG1018" s="14"/>
    </row>
    <row r="1019" spans="1:33">
      <c r="A1019" s="2" t="s">
        <v>1323</v>
      </c>
      <c r="B1019" s="2" t="s">
        <v>1542</v>
      </c>
      <c r="C1019" s="2" t="s">
        <v>3817</v>
      </c>
      <c r="D1019">
        <v>43.8699989319</v>
      </c>
      <c r="E1019">
        <v>-66.099998474100005</v>
      </c>
      <c r="F1019">
        <v>9</v>
      </c>
      <c r="AC1019" s="14"/>
      <c r="AD1019" s="14"/>
      <c r="AE1019" s="14"/>
      <c r="AF1019" s="14"/>
      <c r="AG1019" s="14"/>
    </row>
    <row r="1020" spans="1:33">
      <c r="A1020" s="2" t="s">
        <v>1324</v>
      </c>
      <c r="B1020" s="2" t="s">
        <v>2904</v>
      </c>
      <c r="C1020" s="2" t="s">
        <v>3819</v>
      </c>
      <c r="D1020">
        <v>44.565356000000001</v>
      </c>
      <c r="E1020">
        <v>-110.400338</v>
      </c>
      <c r="F1020">
        <v>2430</v>
      </c>
      <c r="AC1020" s="14"/>
      <c r="AD1020" s="14"/>
      <c r="AE1020" s="14"/>
      <c r="AF1020" s="14"/>
      <c r="AG1020" s="14"/>
    </row>
    <row r="1021" spans="1:33">
      <c r="A1021" s="2" t="s">
        <v>1325</v>
      </c>
      <c r="B1021" s="2" t="s">
        <v>2905</v>
      </c>
      <c r="C1021" s="2" t="s">
        <v>3822</v>
      </c>
      <c r="D1021">
        <v>22.379444122300001</v>
      </c>
      <c r="E1021">
        <v>114.3361129761</v>
      </c>
      <c r="F1021">
        <v>86</v>
      </c>
      <c r="AC1021" s="14"/>
      <c r="AD1021" s="14"/>
      <c r="AE1021" s="14"/>
      <c r="AF1021" s="14"/>
      <c r="AG1021" s="14"/>
    </row>
    <row r="1022" spans="1:33">
      <c r="A1022" s="2" t="s">
        <v>1326</v>
      </c>
      <c r="B1022" s="2" t="s">
        <v>206</v>
      </c>
      <c r="C1022" s="2" t="s">
        <v>204</v>
      </c>
      <c r="D1022">
        <v>24.4666671753</v>
      </c>
      <c r="E1022">
        <v>123.01667022709999</v>
      </c>
      <c r="F1022">
        <v>30</v>
      </c>
      <c r="AC1022" s="14"/>
      <c r="AD1022" s="14"/>
      <c r="AE1022" s="14"/>
      <c r="AF1022" s="14"/>
      <c r="AG1022" s="14"/>
    </row>
    <row r="1023" spans="1:33">
      <c r="A1023" s="2" t="s">
        <v>1327</v>
      </c>
      <c r="B1023" s="2" t="s">
        <v>1657</v>
      </c>
      <c r="C1023" s="2" t="s">
        <v>3820</v>
      </c>
      <c r="D1023">
        <v>51.259998321499999</v>
      </c>
      <c r="E1023">
        <v>-102.4700012207</v>
      </c>
      <c r="F1023">
        <v>504</v>
      </c>
      <c r="AC1023" s="14"/>
      <c r="AD1023" s="14"/>
      <c r="AE1023" s="14"/>
      <c r="AF1023" s="14"/>
      <c r="AG1023" s="14"/>
    </row>
    <row r="1024" spans="1:33">
      <c r="A1024" s="2" t="s">
        <v>1328</v>
      </c>
      <c r="B1024" s="2" t="s">
        <v>2906</v>
      </c>
      <c r="C1024" s="2" t="s">
        <v>3821</v>
      </c>
      <c r="D1024">
        <v>37.713251</v>
      </c>
      <c r="E1024">
        <v>-119.70619600000001</v>
      </c>
      <c r="F1024">
        <v>1605</v>
      </c>
      <c r="AC1024" s="14"/>
      <c r="AD1024" s="14"/>
      <c r="AE1024" s="14"/>
      <c r="AF1024" s="14"/>
      <c r="AG1024" s="14"/>
    </row>
    <row r="1025" spans="1:33">
      <c r="A1025" s="2" t="s">
        <v>1329</v>
      </c>
      <c r="B1025" s="2" t="s">
        <v>2907</v>
      </c>
      <c r="C1025" s="2" t="s">
        <v>1948</v>
      </c>
      <c r="D1025">
        <v>50.700000762899997</v>
      </c>
      <c r="E1025">
        <v>-3.7200000285999999</v>
      </c>
      <c r="F1025">
        <v>119</v>
      </c>
      <c r="AC1025" s="14"/>
      <c r="AD1025" s="14"/>
      <c r="AE1025" s="14"/>
      <c r="AF1025" s="14"/>
      <c r="AG1025" s="14"/>
    </row>
    <row r="1026" spans="1:33">
      <c r="A1026" s="2" t="s">
        <v>1330</v>
      </c>
      <c r="B1026" s="2" t="s">
        <v>2908</v>
      </c>
      <c r="C1026" s="2" t="s">
        <v>3823</v>
      </c>
      <c r="D1026">
        <v>44.133335113500003</v>
      </c>
      <c r="E1026">
        <v>15.216666221600001</v>
      </c>
      <c r="F1026">
        <v>5</v>
      </c>
      <c r="AC1026" s="14"/>
      <c r="AD1026" s="14"/>
      <c r="AE1026" s="14"/>
      <c r="AF1026" s="14"/>
      <c r="AG1026" s="14"/>
    </row>
    <row r="1027" spans="1:33">
      <c r="A1027" s="2" t="s">
        <v>1331</v>
      </c>
      <c r="B1027" s="2" t="s">
        <v>1646</v>
      </c>
      <c r="C1027" s="2" t="s">
        <v>3827</v>
      </c>
      <c r="D1027">
        <v>41.627998352100001</v>
      </c>
      <c r="E1027">
        <v>-0.91200000049999996</v>
      </c>
      <c r="F1027">
        <v>249</v>
      </c>
      <c r="AC1027" s="14"/>
      <c r="AD1027" s="14"/>
      <c r="AE1027" s="14"/>
      <c r="AF1027" s="14"/>
      <c r="AG1027" s="14"/>
    </row>
    <row r="1028" spans="1:33">
      <c r="A1028" s="2" t="s">
        <v>1332</v>
      </c>
      <c r="B1028" s="2" t="s">
        <v>2909</v>
      </c>
      <c r="C1028" s="2" t="s">
        <v>3828</v>
      </c>
      <c r="D1028">
        <v>44.816665649400001</v>
      </c>
      <c r="E1028">
        <v>14.983333587600001</v>
      </c>
      <c r="F1028">
        <v>1594</v>
      </c>
      <c r="AC1028" s="14"/>
      <c r="AD1028" s="14"/>
      <c r="AE1028" s="14"/>
      <c r="AF1028" s="14"/>
      <c r="AG1028" s="14"/>
    </row>
    <row r="1029" spans="1:33">
      <c r="A1029" s="2" t="s">
        <v>1333</v>
      </c>
      <c r="B1029" s="2" t="s">
        <v>2910</v>
      </c>
      <c r="C1029" s="2" t="s">
        <v>3824</v>
      </c>
      <c r="D1029">
        <v>45.816665649400001</v>
      </c>
      <c r="E1029">
        <v>15.983333587600001</v>
      </c>
      <c r="F1029">
        <v>157</v>
      </c>
      <c r="AC1029" s="14"/>
      <c r="AD1029" s="14"/>
      <c r="AE1029" s="14"/>
      <c r="AF1029" s="14"/>
      <c r="AG1029" s="14"/>
    </row>
    <row r="1030" spans="1:33">
      <c r="A1030" s="2" t="s">
        <v>1334</v>
      </c>
      <c r="B1030" s="2" t="s">
        <v>2473</v>
      </c>
      <c r="C1030" s="2" t="s">
        <v>2472</v>
      </c>
      <c r="D1030">
        <v>43.150001525900002</v>
      </c>
      <c r="E1030">
        <v>19.1333332062</v>
      </c>
      <c r="F1030">
        <v>1450</v>
      </c>
      <c r="AC1030" s="14"/>
      <c r="AD1030" s="14"/>
      <c r="AE1030" s="14"/>
      <c r="AF1030" s="14"/>
      <c r="AG1030" s="14"/>
    </row>
    <row r="1031" spans="1:33">
      <c r="A1031" s="2" t="s">
        <v>1335</v>
      </c>
      <c r="B1031" s="2" t="s">
        <v>2911</v>
      </c>
      <c r="C1031" s="2" t="s">
        <v>3825</v>
      </c>
      <c r="D1031">
        <v>45.816665649400001</v>
      </c>
      <c r="E1031">
        <v>16.0333328247</v>
      </c>
      <c r="F1031">
        <v>121</v>
      </c>
      <c r="AC1031" s="14"/>
      <c r="AD1031" s="14"/>
      <c r="AE1031" s="14"/>
      <c r="AF1031" s="14"/>
      <c r="AG1031" s="14"/>
    </row>
    <row r="1032" spans="1:33">
      <c r="A1032" s="2" t="s">
        <v>1336</v>
      </c>
      <c r="B1032" s="2" t="s">
        <v>228</v>
      </c>
      <c r="C1032" s="2" t="s">
        <v>3829</v>
      </c>
      <c r="D1032">
        <v>78.906688000000003</v>
      </c>
      <c r="E1032">
        <v>11.889341999999999</v>
      </c>
      <c r="F1032">
        <v>475</v>
      </c>
      <c r="AC1032" s="14"/>
      <c r="AD1032" s="14"/>
      <c r="AE1032" s="14"/>
      <c r="AF1032" s="14"/>
      <c r="AG1032" s="14"/>
    </row>
    <row r="1033" spans="1:33">
      <c r="A1033" s="2" t="s">
        <v>1337</v>
      </c>
      <c r="B1033" s="2" t="s">
        <v>2377</v>
      </c>
      <c r="C1033" s="2" t="s">
        <v>1818</v>
      </c>
      <c r="D1033">
        <v>54.436636999999997</v>
      </c>
      <c r="E1033">
        <v>12.724917</v>
      </c>
      <c r="F1033">
        <v>1</v>
      </c>
      <c r="AC1033" s="14"/>
      <c r="AD1033" s="14"/>
      <c r="AE1033" s="14"/>
      <c r="AF1033" s="14"/>
      <c r="AG1033" s="14"/>
    </row>
    <row r="1034" spans="1:33">
      <c r="A1034" s="2" t="s">
        <v>1338</v>
      </c>
      <c r="B1034" s="2" t="s">
        <v>1371</v>
      </c>
      <c r="C1034" s="2" t="s">
        <v>3830</v>
      </c>
      <c r="D1034">
        <v>66.793000000000006</v>
      </c>
      <c r="E1034">
        <v>123.351</v>
      </c>
      <c r="F1034">
        <v>50</v>
      </c>
      <c r="AC1034" s="14"/>
      <c r="AD1034" s="14"/>
      <c r="AE1034" s="14"/>
      <c r="AF1034" s="14"/>
      <c r="AG1034" s="14"/>
    </row>
    <row r="1035" spans="1:33">
      <c r="A1035" s="2" t="s">
        <v>1339</v>
      </c>
      <c r="B1035" s="2" t="s">
        <v>2912</v>
      </c>
      <c r="C1035" s="2" t="s">
        <v>3833</v>
      </c>
      <c r="D1035">
        <v>46.876918792700003</v>
      </c>
      <c r="E1035">
        <v>7.4652600288000004</v>
      </c>
      <c r="F1035">
        <v>907</v>
      </c>
      <c r="AC1035" s="14"/>
      <c r="AD1035" s="14"/>
      <c r="AE1035" s="14"/>
      <c r="AF1035" s="14"/>
      <c r="AG1035" s="14"/>
    </row>
    <row r="1036" spans="1:33">
      <c r="A1036" s="2" t="s">
        <v>1340</v>
      </c>
      <c r="B1036" s="2" t="s">
        <v>2913</v>
      </c>
      <c r="C1036" s="2" t="s">
        <v>3832</v>
      </c>
      <c r="D1036">
        <v>56.52</v>
      </c>
      <c r="E1036">
        <v>25.918500000000002</v>
      </c>
      <c r="F1036">
        <v>107</v>
      </c>
      <c r="AC1036" s="14"/>
      <c r="AD1036" s="14"/>
      <c r="AE1036" s="14"/>
      <c r="AF1036" s="14"/>
      <c r="AG1036" s="14"/>
    </row>
    <row r="1037" spans="1:33">
      <c r="A1037" s="2" t="s">
        <v>1341</v>
      </c>
      <c r="B1037" s="2" t="s">
        <v>2914</v>
      </c>
      <c r="C1037" s="2" t="s">
        <v>3826</v>
      </c>
      <c r="D1037">
        <v>43.72</v>
      </c>
      <c r="E1037">
        <v>111.9</v>
      </c>
      <c r="F1037">
        <v>962</v>
      </c>
      <c r="AC1037" s="14"/>
      <c r="AD1037" s="14"/>
      <c r="AE1037" s="14"/>
      <c r="AF1037" s="14"/>
      <c r="AG1037" s="14"/>
    </row>
    <row r="1038" spans="1:33">
      <c r="A1038" s="2" t="s">
        <v>1342</v>
      </c>
      <c r="B1038" s="2" t="s">
        <v>2915</v>
      </c>
      <c r="C1038" s="2" t="s">
        <v>3837</v>
      </c>
      <c r="D1038">
        <v>47.8333320618</v>
      </c>
      <c r="E1038">
        <v>14.4333333969</v>
      </c>
      <c r="F1038">
        <v>899</v>
      </c>
      <c r="AC1038" s="14"/>
      <c r="AD1038" s="14"/>
      <c r="AE1038" s="14"/>
      <c r="AF1038" s="14"/>
      <c r="AG1038" s="14"/>
    </row>
    <row r="1039" spans="1:33">
      <c r="A1039" s="2" t="s">
        <v>1343</v>
      </c>
      <c r="B1039" s="2" t="s">
        <v>1698</v>
      </c>
      <c r="C1039" s="2" t="s">
        <v>3831</v>
      </c>
      <c r="D1039">
        <v>-69.370002746599994</v>
      </c>
      <c r="E1039">
        <v>76.370002746599994</v>
      </c>
      <c r="F1039">
        <v>71</v>
      </c>
      <c r="AC1039" s="14"/>
      <c r="AD1039" s="14"/>
      <c r="AE1039" s="14"/>
      <c r="AF1039" s="14"/>
      <c r="AG1039" s="14"/>
    </row>
    <row r="1040" spans="1:33">
      <c r="A1040" s="2" t="s">
        <v>1344</v>
      </c>
      <c r="B1040" s="2" t="s">
        <v>2378</v>
      </c>
      <c r="C1040" s="2" t="s">
        <v>2379</v>
      </c>
      <c r="D1040">
        <v>46.259998321499999</v>
      </c>
      <c r="E1040">
        <v>15</v>
      </c>
      <c r="F1040">
        <v>770</v>
      </c>
      <c r="AC1040" s="14"/>
      <c r="AD1040" s="14"/>
      <c r="AE1040" s="14"/>
      <c r="AF1040" s="14"/>
      <c r="AG1040" s="14"/>
    </row>
    <row r="1041" spans="1:33">
      <c r="A1041" s="2" t="s">
        <v>1345</v>
      </c>
      <c r="B1041" s="2" t="s">
        <v>2916</v>
      </c>
      <c r="C1041" s="2" t="s">
        <v>1890</v>
      </c>
      <c r="D1041">
        <v>39.082777999999998</v>
      </c>
      <c r="E1041">
        <v>-1.101111</v>
      </c>
      <c r="F1041">
        <v>885</v>
      </c>
      <c r="AC1041" s="14"/>
      <c r="AD1041" s="14"/>
      <c r="AE1041" s="14"/>
      <c r="AF1041" s="14"/>
      <c r="AG1041" s="14"/>
    </row>
    <row r="1042" spans="1:33">
      <c r="A1042" s="2" t="s">
        <v>1346</v>
      </c>
      <c r="B1042" s="2" t="s">
        <v>93</v>
      </c>
      <c r="C1042" s="2" t="s">
        <v>91</v>
      </c>
      <c r="D1042">
        <v>47.416499999999999</v>
      </c>
      <c r="E1042">
        <v>10.97964</v>
      </c>
      <c r="F1042">
        <v>2671</v>
      </c>
      <c r="AC1042" s="14"/>
      <c r="AD1042" s="14"/>
      <c r="AE1042" s="14"/>
      <c r="AF1042" s="14"/>
      <c r="AG1042" s="14"/>
    </row>
    <row r="1043" spans="1:33">
      <c r="A1043" s="2" t="s">
        <v>1347</v>
      </c>
      <c r="B1043" s="2" t="s">
        <v>2381</v>
      </c>
      <c r="C1043" s="2" t="s">
        <v>2002</v>
      </c>
      <c r="D1043">
        <v>57.135100000000001</v>
      </c>
      <c r="E1043">
        <v>25.9056</v>
      </c>
      <c r="F1043">
        <v>183</v>
      </c>
      <c r="AC1043" s="14"/>
      <c r="AD1043" s="14"/>
      <c r="AE1043" s="14"/>
      <c r="AF1043" s="14"/>
      <c r="AG1043" s="14"/>
    </row>
    <row r="1044" spans="1:33">
      <c r="A1044" s="2" t="s">
        <v>1348</v>
      </c>
      <c r="B1044" s="2" t="s">
        <v>2917</v>
      </c>
      <c r="C1044" s="2" t="s">
        <v>3835</v>
      </c>
      <c r="D1044">
        <v>3.25</v>
      </c>
      <c r="E1044">
        <v>11.883330000000001</v>
      </c>
      <c r="F1044">
        <v>720</v>
      </c>
      <c r="AC1044" s="14"/>
      <c r="AD1044" s="14"/>
      <c r="AE1044" s="14"/>
      <c r="AF1044" s="14"/>
      <c r="AG1044" s="14"/>
    </row>
    <row r="1045" spans="1:33">
      <c r="A1045" s="2" t="s">
        <v>1349</v>
      </c>
      <c r="B1045" s="2" t="s">
        <v>97</v>
      </c>
      <c r="C1045" s="2" t="s">
        <v>95</v>
      </c>
      <c r="D1045">
        <v>47.421075000000002</v>
      </c>
      <c r="E1045">
        <v>10.985896</v>
      </c>
      <c r="F1045">
        <v>2962</v>
      </c>
      <c r="AC1045" s="14"/>
      <c r="AD1045" s="14"/>
      <c r="AE1045" s="14"/>
      <c r="AF1045" s="14"/>
      <c r="AG1045" s="14"/>
    </row>
    <row r="1046" spans="1:33">
      <c r="A1046" s="2" t="s">
        <v>1352</v>
      </c>
      <c r="B1046" s="2" t="s">
        <v>2918</v>
      </c>
      <c r="C1046" s="2" t="s">
        <v>3836</v>
      </c>
      <c r="D1046">
        <v>55.700000762899997</v>
      </c>
      <c r="E1046">
        <v>36.799999237100003</v>
      </c>
      <c r="F1046">
        <v>184</v>
      </c>
      <c r="AC1046" s="14"/>
      <c r="AD1046" s="14"/>
      <c r="AE1046" s="14"/>
      <c r="AF1046" s="14"/>
      <c r="AG1046" s="14"/>
    </row>
    <row r="1047" spans="1:33">
      <c r="A1047" s="2" t="s">
        <v>1350</v>
      </c>
      <c r="B1047" s="2"/>
      <c r="C1047" t="s">
        <v>1351</v>
      </c>
      <c r="D1047">
        <v>37.052999999999997</v>
      </c>
      <c r="E1047">
        <v>9.6195199999999996</v>
      </c>
      <c r="F1047">
        <v>216</v>
      </c>
      <c r="AC1047" s="14"/>
      <c r="AD1047" s="14"/>
      <c r="AE1047" s="14"/>
      <c r="AF1047" s="14"/>
      <c r="AG1047" s="14"/>
    </row>
    <row r="1048" spans="1:33">
      <c r="A1048" s="2" t="s">
        <v>1354</v>
      </c>
      <c r="B1048" s="2"/>
      <c r="C1048" s="2" t="s">
        <v>3656</v>
      </c>
      <c r="D1048">
        <v>37.095599999999997</v>
      </c>
      <c r="E1048">
        <v>-3.3868999999999998</v>
      </c>
      <c r="F1048">
        <v>2501</v>
      </c>
      <c r="AC1048" s="14"/>
      <c r="AD1048" s="14"/>
      <c r="AE1048" s="14"/>
      <c r="AF1048" s="14"/>
      <c r="AG1048" s="14"/>
    </row>
  </sheetData>
  <autoFilter ref="G1:AG1048"/>
  <sortState ref="AC3:AG243">
    <sortCondition ref="AD3:AD24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9"/>
  </sheetPr>
  <dimension ref="A1:F1069"/>
  <sheetViews>
    <sheetView topLeftCell="A1040" workbookViewId="0">
      <selection activeCell="A1068" sqref="A1068"/>
    </sheetView>
  </sheetViews>
  <sheetFormatPr defaultRowHeight="15"/>
  <cols>
    <col min="1" max="1" width="17.42578125" bestFit="1" customWidth="1"/>
    <col min="2" max="2" width="11.42578125" bestFit="1" customWidth="1"/>
    <col min="3" max="3" width="48.7109375" bestFit="1" customWidth="1"/>
    <col min="4" max="4" width="13.140625" bestFit="1" customWidth="1"/>
    <col min="5" max="5" width="15" bestFit="1" customWidth="1"/>
    <col min="6" max="6" width="14.7109375" bestFit="1" customWidth="1"/>
  </cols>
  <sheetData>
    <row r="1" spans="1:6">
      <c r="A1" s="35" t="s">
        <v>6464</v>
      </c>
      <c r="B1" s="35" t="s">
        <v>6465</v>
      </c>
      <c r="C1" s="35" t="s">
        <v>6466</v>
      </c>
      <c r="D1" s="35" t="s">
        <v>6467</v>
      </c>
      <c r="E1" s="35" t="s">
        <v>6468</v>
      </c>
      <c r="F1" s="35" t="s">
        <v>6469</v>
      </c>
    </row>
    <row r="2" spans="1:6">
      <c r="A2" t="s">
        <v>308</v>
      </c>
      <c r="B2" t="s">
        <v>1490</v>
      </c>
      <c r="C2" t="s">
        <v>3273</v>
      </c>
      <c r="D2">
        <v>21.2000007629</v>
      </c>
      <c r="E2">
        <v>105.8000030518</v>
      </c>
      <c r="F2">
        <v>25</v>
      </c>
    </row>
    <row r="3" spans="1:6">
      <c r="A3" t="s">
        <v>309</v>
      </c>
      <c r="B3" t="s">
        <v>1470</v>
      </c>
      <c r="C3" t="s">
        <v>2988</v>
      </c>
      <c r="D3">
        <v>41.75</v>
      </c>
      <c r="E3">
        <v>42.75</v>
      </c>
      <c r="F3">
        <v>1650</v>
      </c>
    </row>
    <row r="4" spans="1:6">
      <c r="A4" t="s">
        <v>310</v>
      </c>
      <c r="B4" t="s">
        <v>2475</v>
      </c>
      <c r="C4" t="s">
        <v>2989</v>
      </c>
      <c r="D4">
        <v>50.133335113500003</v>
      </c>
      <c r="E4">
        <v>1.8333333731000001</v>
      </c>
      <c r="F4">
        <v>70</v>
      </c>
    </row>
    <row r="5" spans="1:6">
      <c r="A5" t="s">
        <v>311</v>
      </c>
      <c r="B5" t="s">
        <v>2476</v>
      </c>
      <c r="C5" t="s">
        <v>2991</v>
      </c>
      <c r="D5">
        <v>57.200000762899997</v>
      </c>
      <c r="E5">
        <v>-2.2200000285999999</v>
      </c>
      <c r="F5">
        <v>69</v>
      </c>
    </row>
    <row r="6" spans="1:6">
      <c r="A6" t="s">
        <v>312</v>
      </c>
      <c r="B6" t="s">
        <v>2477</v>
      </c>
      <c r="C6" t="s">
        <v>2993</v>
      </c>
      <c r="D6">
        <v>-10.7667</v>
      </c>
      <c r="E6">
        <v>-62.366700000000002</v>
      </c>
      <c r="F6">
        <v>283</v>
      </c>
    </row>
    <row r="7" spans="1:6">
      <c r="A7" t="s">
        <v>313</v>
      </c>
      <c r="B7" t="s">
        <v>2105</v>
      </c>
      <c r="C7" t="s">
        <v>2106</v>
      </c>
      <c r="D7">
        <v>-12.766666412399999</v>
      </c>
      <c r="E7">
        <v>-38.1666679382</v>
      </c>
    </row>
    <row r="8" spans="1:6">
      <c r="A8" t="s">
        <v>314</v>
      </c>
      <c r="B8" t="s">
        <v>1400</v>
      </c>
      <c r="C8" t="s">
        <v>3001</v>
      </c>
      <c r="D8">
        <v>35.040000915500002</v>
      </c>
      <c r="E8">
        <v>-106.62000274659999</v>
      </c>
      <c r="F8">
        <v>1617</v>
      </c>
    </row>
    <row r="9" spans="1:6">
      <c r="A9" t="s">
        <v>315</v>
      </c>
      <c r="B9" t="s">
        <v>2478</v>
      </c>
      <c r="C9" t="s">
        <v>2990</v>
      </c>
      <c r="D9">
        <v>49.011299999999999</v>
      </c>
      <c r="E9">
        <v>-122.3355</v>
      </c>
      <c r="F9">
        <v>60</v>
      </c>
    </row>
    <row r="10" spans="1:6">
      <c r="A10" t="s">
        <v>316</v>
      </c>
      <c r="B10" t="s">
        <v>1635</v>
      </c>
      <c r="C10" t="s">
        <v>2995</v>
      </c>
      <c r="D10">
        <v>44.3769989014</v>
      </c>
      <c r="E10">
        <v>-68.261001586899994</v>
      </c>
      <c r="F10">
        <v>122</v>
      </c>
    </row>
    <row r="11" spans="1:6">
      <c r="A11" t="s">
        <v>317</v>
      </c>
      <c r="B11" t="s">
        <v>1357</v>
      </c>
      <c r="C11" t="s">
        <v>2994</v>
      </c>
      <c r="D11">
        <v>24.4500007629</v>
      </c>
      <c r="E11">
        <v>54.319999694800003</v>
      </c>
      <c r="F11">
        <v>20</v>
      </c>
    </row>
    <row r="12" spans="1:6">
      <c r="A12" t="s">
        <v>318</v>
      </c>
      <c r="B12" t="s">
        <v>2385</v>
      </c>
      <c r="C12" t="s">
        <v>2384</v>
      </c>
      <c r="D12">
        <v>51.680000305199997</v>
      </c>
      <c r="E12">
        <v>-9.7299995421999999</v>
      </c>
      <c r="F12">
        <v>50</v>
      </c>
    </row>
    <row r="13" spans="1:6">
      <c r="A13" t="s">
        <v>319</v>
      </c>
      <c r="B13" t="s">
        <v>1389</v>
      </c>
      <c r="C13" t="s">
        <v>3023</v>
      </c>
      <c r="D13">
        <v>64.580001831100006</v>
      </c>
      <c r="E13">
        <v>40.5</v>
      </c>
      <c r="F13">
        <v>13</v>
      </c>
    </row>
    <row r="14" spans="1:6">
      <c r="A14" t="s">
        <v>320</v>
      </c>
      <c r="B14" t="s">
        <v>1408</v>
      </c>
      <c r="C14" t="s">
        <v>2996</v>
      </c>
      <c r="D14">
        <v>23.016666412399999</v>
      </c>
      <c r="E14">
        <v>72.650001525899995</v>
      </c>
      <c r="F14">
        <v>55</v>
      </c>
    </row>
    <row r="15" spans="1:6">
      <c r="A15" t="s">
        <v>321</v>
      </c>
      <c r="B15" t="s">
        <v>1421</v>
      </c>
      <c r="C15" t="s">
        <v>3839</v>
      </c>
      <c r="D15">
        <v>56.169998168900001</v>
      </c>
      <c r="E15">
        <v>10.199999809299999</v>
      </c>
      <c r="F15">
        <v>53</v>
      </c>
    </row>
    <row r="16" spans="1:6">
      <c r="A16" t="s">
        <v>322</v>
      </c>
      <c r="B16" t="s">
        <v>2107</v>
      </c>
      <c r="C16" t="s">
        <v>3838</v>
      </c>
      <c r="D16">
        <v>62.5833320618</v>
      </c>
      <c r="E16">
        <v>24.183332443200001</v>
      </c>
      <c r="F16">
        <v>180</v>
      </c>
    </row>
    <row r="17" spans="1:6">
      <c r="A17" t="s">
        <v>323</v>
      </c>
      <c r="B17" t="s">
        <v>2479</v>
      </c>
      <c r="C17" t="s">
        <v>1812</v>
      </c>
      <c r="D17">
        <v>54.6666679382</v>
      </c>
      <c r="E17">
        <v>13.416666984600001</v>
      </c>
      <c r="F17">
        <v>42</v>
      </c>
    </row>
    <row r="18" spans="1:6">
      <c r="A18" t="s">
        <v>324</v>
      </c>
      <c r="B18" t="s">
        <v>1491</v>
      </c>
      <c r="C18" t="s">
        <v>2999</v>
      </c>
      <c r="D18">
        <v>9.9799995421999999</v>
      </c>
      <c r="E18">
        <v>-84.209999084499998</v>
      </c>
      <c r="F18">
        <v>899</v>
      </c>
    </row>
    <row r="19" spans="1:6">
      <c r="A19" t="s">
        <v>325</v>
      </c>
      <c r="B19" t="s">
        <v>1454</v>
      </c>
      <c r="C19" t="s">
        <v>3002</v>
      </c>
      <c r="D19">
        <v>54.650001525900002</v>
      </c>
      <c r="E19">
        <v>-6.2170000076000003</v>
      </c>
      <c r="F19">
        <v>72</v>
      </c>
    </row>
    <row r="20" spans="1:6">
      <c r="A20" t="s">
        <v>326</v>
      </c>
      <c r="B20" t="s">
        <v>2109</v>
      </c>
      <c r="C20" t="s">
        <v>2110</v>
      </c>
      <c r="D20">
        <v>47.033332824699997</v>
      </c>
      <c r="E20">
        <v>-84.366668701199998</v>
      </c>
      <c r="F20">
        <v>411</v>
      </c>
    </row>
    <row r="21" spans="1:6">
      <c r="A21" t="s">
        <v>327</v>
      </c>
      <c r="B21" t="s">
        <v>2480</v>
      </c>
      <c r="C21" t="s">
        <v>3003</v>
      </c>
      <c r="D21">
        <v>25.4500007629</v>
      </c>
      <c r="E21">
        <v>81.733329772900007</v>
      </c>
      <c r="F21">
        <v>98</v>
      </c>
    </row>
    <row r="22" spans="1:6">
      <c r="A22" t="s">
        <v>328</v>
      </c>
      <c r="B22" t="s">
        <v>2481</v>
      </c>
      <c r="C22" t="s">
        <v>3005</v>
      </c>
      <c r="D22">
        <v>57.439599999999999</v>
      </c>
      <c r="E22">
        <v>27.035399999999999</v>
      </c>
      <c r="F22">
        <v>197</v>
      </c>
    </row>
    <row r="23" spans="1:6">
      <c r="A23" t="s">
        <v>329</v>
      </c>
      <c r="B23" t="s">
        <v>66</v>
      </c>
      <c r="C23" t="s">
        <v>64</v>
      </c>
      <c r="D23">
        <v>82.499145507799994</v>
      </c>
      <c r="E23">
        <v>-62.341526031500003</v>
      </c>
      <c r="F23">
        <v>210</v>
      </c>
    </row>
    <row r="24" spans="1:6">
      <c r="A24" t="s">
        <v>330</v>
      </c>
      <c r="B24" t="s">
        <v>2482</v>
      </c>
      <c r="C24" t="s">
        <v>3006</v>
      </c>
      <c r="D24">
        <v>-27.07028</v>
      </c>
      <c r="E24">
        <v>29.86722</v>
      </c>
      <c r="F24">
        <v>1608</v>
      </c>
    </row>
    <row r="25" spans="1:6">
      <c r="A25" t="s">
        <v>331</v>
      </c>
      <c r="B25" t="s">
        <v>2111</v>
      </c>
      <c r="C25" t="s">
        <v>2112</v>
      </c>
      <c r="D25">
        <v>-37.798301696800003</v>
      </c>
      <c r="E25">
        <v>77.537803649899999</v>
      </c>
      <c r="F25">
        <v>70</v>
      </c>
    </row>
    <row r="26" spans="1:6">
      <c r="A26" t="s">
        <v>332</v>
      </c>
      <c r="B26" t="s">
        <v>2113</v>
      </c>
      <c r="C26" t="s">
        <v>3022</v>
      </c>
      <c r="D26">
        <v>45.029998779300001</v>
      </c>
      <c r="E26">
        <v>-68.680000305199997</v>
      </c>
      <c r="F26">
        <v>50</v>
      </c>
    </row>
    <row r="27" spans="1:6">
      <c r="A27" t="s">
        <v>333</v>
      </c>
      <c r="B27" t="s">
        <v>214</v>
      </c>
      <c r="C27" t="s">
        <v>212</v>
      </c>
      <c r="D27">
        <v>36.538333892799997</v>
      </c>
      <c r="E27">
        <v>126.33000183110001</v>
      </c>
      <c r="F27">
        <v>46</v>
      </c>
    </row>
    <row r="28" spans="1:6">
      <c r="A28" t="s">
        <v>334</v>
      </c>
      <c r="B28" t="s">
        <v>2483</v>
      </c>
      <c r="C28" t="s">
        <v>3015</v>
      </c>
      <c r="D28">
        <v>42.416635999999997</v>
      </c>
      <c r="E28">
        <v>-83.902180000000001</v>
      </c>
      <c r="F28">
        <v>266</v>
      </c>
    </row>
    <row r="29" spans="1:6">
      <c r="A29" t="s">
        <v>335</v>
      </c>
      <c r="B29" t="s">
        <v>1574</v>
      </c>
      <c r="C29" t="s">
        <v>3008</v>
      </c>
      <c r="D29">
        <v>38.6666679382</v>
      </c>
      <c r="E29">
        <v>-27.2166671753</v>
      </c>
      <c r="F29">
        <v>74</v>
      </c>
    </row>
    <row r="30" spans="1:6">
      <c r="A30" t="s">
        <v>336</v>
      </c>
      <c r="B30" t="s">
        <v>2484</v>
      </c>
      <c r="C30" t="s">
        <v>3010</v>
      </c>
      <c r="D30">
        <v>56.716667175300003</v>
      </c>
      <c r="E30">
        <v>11.516666412399999</v>
      </c>
      <c r="F30">
        <v>40</v>
      </c>
    </row>
    <row r="31" spans="1:6">
      <c r="A31" t="s">
        <v>337</v>
      </c>
      <c r="B31" t="s">
        <v>245</v>
      </c>
      <c r="C31" t="s">
        <v>243</v>
      </c>
      <c r="D31">
        <v>44.511446999999997</v>
      </c>
      <c r="E31">
        <v>26.077881999999999</v>
      </c>
      <c r="F31">
        <v>91</v>
      </c>
    </row>
    <row r="32" spans="1:6">
      <c r="A32" t="s">
        <v>338</v>
      </c>
      <c r="B32" t="s">
        <v>2485</v>
      </c>
      <c r="C32" t="s">
        <v>2997</v>
      </c>
      <c r="D32">
        <v>42.580001831099999</v>
      </c>
      <c r="E32">
        <v>-100</v>
      </c>
      <c r="F32">
        <v>789</v>
      </c>
    </row>
    <row r="33" spans="1:6">
      <c r="A33" t="s">
        <v>339</v>
      </c>
      <c r="B33" t="s">
        <v>1501</v>
      </c>
      <c r="C33" t="s">
        <v>3028</v>
      </c>
      <c r="D33">
        <v>-38.029998779300001</v>
      </c>
      <c r="E33">
        <v>145.10000610349999</v>
      </c>
      <c r="F33">
        <v>1</v>
      </c>
    </row>
    <row r="34" spans="1:6">
      <c r="A34" t="s">
        <v>340</v>
      </c>
      <c r="B34" t="s">
        <v>2486</v>
      </c>
      <c r="C34" t="s">
        <v>3017</v>
      </c>
      <c r="D34">
        <v>36.213001251199998</v>
      </c>
      <c r="E34">
        <v>-81.692001342799998</v>
      </c>
      <c r="F34">
        <v>1076</v>
      </c>
    </row>
    <row r="35" spans="1:6">
      <c r="A35" t="s">
        <v>341</v>
      </c>
      <c r="B35" t="s">
        <v>2487</v>
      </c>
      <c r="C35" t="s">
        <v>2069</v>
      </c>
      <c r="D35">
        <v>58.805783300000002</v>
      </c>
      <c r="E35">
        <v>17.388366699999999</v>
      </c>
      <c r="F35">
        <v>20</v>
      </c>
    </row>
    <row r="36" spans="1:6">
      <c r="A36" t="s">
        <v>342</v>
      </c>
      <c r="B36" t="s">
        <v>2488</v>
      </c>
      <c r="C36" t="s">
        <v>3019</v>
      </c>
      <c r="D36">
        <v>-23.8586997986</v>
      </c>
      <c r="E36">
        <v>148.4745941162</v>
      </c>
      <c r="F36">
        <v>175</v>
      </c>
    </row>
    <row r="37" spans="1:6">
      <c r="A37" t="s">
        <v>343</v>
      </c>
      <c r="B37" t="s">
        <v>2489</v>
      </c>
      <c r="C37" t="s">
        <v>3020</v>
      </c>
      <c r="D37">
        <v>39.923240999999997</v>
      </c>
      <c r="E37">
        <v>-77.307862999999998</v>
      </c>
      <c r="F37">
        <v>266</v>
      </c>
    </row>
    <row r="38" spans="1:6">
      <c r="A38" t="s">
        <v>344</v>
      </c>
      <c r="B38" t="s">
        <v>1382</v>
      </c>
      <c r="C38" t="s">
        <v>3143</v>
      </c>
      <c r="D38">
        <v>47.0013008118</v>
      </c>
      <c r="E38">
        <v>28.815599441500002</v>
      </c>
      <c r="F38">
        <v>205</v>
      </c>
    </row>
    <row r="39" spans="1:6">
      <c r="A39" t="s">
        <v>345</v>
      </c>
      <c r="B39" t="s">
        <v>235</v>
      </c>
      <c r="C39" t="s">
        <v>233</v>
      </c>
      <c r="D39">
        <v>-77.832000732400004</v>
      </c>
      <c r="E39">
        <v>166.6600036621</v>
      </c>
      <c r="F39">
        <v>184</v>
      </c>
    </row>
    <row r="40" spans="1:6">
      <c r="A40" t="s">
        <v>346</v>
      </c>
      <c r="B40" t="s">
        <v>2490</v>
      </c>
      <c r="C40" t="s">
        <v>3021</v>
      </c>
      <c r="D40">
        <v>-65.25</v>
      </c>
      <c r="E40">
        <v>-64.266670227099993</v>
      </c>
      <c r="F40">
        <v>10</v>
      </c>
    </row>
    <row r="41" spans="1:6">
      <c r="A41" t="s">
        <v>347</v>
      </c>
      <c r="B41" t="s">
        <v>1428</v>
      </c>
      <c r="C41" t="s">
        <v>3000</v>
      </c>
      <c r="D41">
        <v>8.9799995421999999</v>
      </c>
      <c r="E41">
        <v>-79.550003051800005</v>
      </c>
      <c r="F41">
        <v>66</v>
      </c>
    </row>
    <row r="42" spans="1:6">
      <c r="A42" t="s">
        <v>348</v>
      </c>
      <c r="B42" t="s">
        <v>1659</v>
      </c>
      <c r="C42" t="s">
        <v>1733</v>
      </c>
      <c r="D42">
        <v>40.383335113500003</v>
      </c>
      <c r="E42">
        <v>44.25</v>
      </c>
      <c r="F42">
        <v>2070</v>
      </c>
    </row>
    <row r="43" spans="1:6">
      <c r="A43" t="s">
        <v>349</v>
      </c>
      <c r="B43" t="s">
        <v>1611</v>
      </c>
      <c r="C43" t="s">
        <v>3202</v>
      </c>
      <c r="D43">
        <v>37.1040000916</v>
      </c>
      <c r="E43">
        <v>-6.7342000007999996</v>
      </c>
      <c r="F43">
        <v>41</v>
      </c>
    </row>
    <row r="44" spans="1:6">
      <c r="A44" t="s">
        <v>350</v>
      </c>
      <c r="B44" t="s">
        <v>1602</v>
      </c>
      <c r="C44" t="s">
        <v>3024</v>
      </c>
      <c r="D44">
        <v>46.813324000000001</v>
      </c>
      <c r="E44">
        <v>9.8443850000000008</v>
      </c>
      <c r="F44">
        <v>1590</v>
      </c>
    </row>
    <row r="45" spans="1:6">
      <c r="A45" t="s">
        <v>351</v>
      </c>
      <c r="B45" t="s">
        <v>1601</v>
      </c>
      <c r="C45" t="s">
        <v>3007</v>
      </c>
      <c r="D45">
        <v>69.278450012199997</v>
      </c>
      <c r="E45">
        <v>16.009279251100001</v>
      </c>
      <c r="F45">
        <v>360</v>
      </c>
    </row>
    <row r="46" spans="1:6">
      <c r="A46" t="s">
        <v>352</v>
      </c>
      <c r="B46" t="s">
        <v>1609</v>
      </c>
      <c r="C46" t="s">
        <v>3018</v>
      </c>
      <c r="D46">
        <v>46.470001220699999</v>
      </c>
      <c r="E46">
        <v>61.3899993896</v>
      </c>
      <c r="F46">
        <v>62</v>
      </c>
    </row>
    <row r="47" spans="1:6">
      <c r="A47" t="s">
        <v>353</v>
      </c>
      <c r="B47" t="s">
        <v>1610</v>
      </c>
      <c r="C47" t="s">
        <v>3025</v>
      </c>
      <c r="D47">
        <v>-62.180000305199997</v>
      </c>
      <c r="E47">
        <v>-58.900001525900002</v>
      </c>
      <c r="F47">
        <v>10</v>
      </c>
    </row>
    <row r="48" spans="1:6">
      <c r="A48" t="s">
        <v>354</v>
      </c>
      <c r="B48" t="s">
        <v>2491</v>
      </c>
      <c r="C48" t="s">
        <v>3026</v>
      </c>
      <c r="D48">
        <v>55.75</v>
      </c>
      <c r="E48">
        <v>13.666666984600001</v>
      </c>
      <c r="F48">
        <v>157</v>
      </c>
    </row>
    <row r="49" spans="1:6">
      <c r="A49" t="s">
        <v>355</v>
      </c>
      <c r="B49" t="s">
        <v>1456</v>
      </c>
      <c r="C49" t="s">
        <v>2116</v>
      </c>
      <c r="D49">
        <v>-7.9699997902000002</v>
      </c>
      <c r="E49">
        <v>-14.399999618500001</v>
      </c>
      <c r="F49">
        <v>91</v>
      </c>
    </row>
    <row r="50" spans="1:6">
      <c r="A50" t="s">
        <v>356</v>
      </c>
      <c r="B50" t="s">
        <v>2492</v>
      </c>
      <c r="C50" t="s">
        <v>2998</v>
      </c>
      <c r="D50">
        <v>25.192499160800001</v>
      </c>
      <c r="E50">
        <v>55.241943359399997</v>
      </c>
      <c r="F50">
        <v>5</v>
      </c>
    </row>
    <row r="51" spans="1:6">
      <c r="A51" t="s">
        <v>357</v>
      </c>
      <c r="B51" t="s">
        <v>1531</v>
      </c>
      <c r="C51" t="s">
        <v>3027</v>
      </c>
      <c r="D51">
        <v>37.966667175300003</v>
      </c>
      <c r="E51">
        <v>58.316665649400001</v>
      </c>
      <c r="F51">
        <v>200</v>
      </c>
    </row>
    <row r="52" spans="1:6">
      <c r="A52" t="s">
        <v>358</v>
      </c>
      <c r="B52" t="s">
        <v>2493</v>
      </c>
      <c r="C52" t="s">
        <v>1954</v>
      </c>
      <c r="D52">
        <v>52.5</v>
      </c>
      <c r="E52">
        <v>-3.0499999522999999</v>
      </c>
      <c r="F52">
        <v>370</v>
      </c>
    </row>
    <row r="53" spans="1:6">
      <c r="A53" t="s">
        <v>359</v>
      </c>
      <c r="B53" t="s">
        <v>2117</v>
      </c>
      <c r="C53" t="s">
        <v>2118</v>
      </c>
      <c r="D53">
        <v>23.266666412399999</v>
      </c>
      <c r="E53">
        <v>5.6333332061999997</v>
      </c>
      <c r="F53">
        <v>2710</v>
      </c>
    </row>
    <row r="54" spans="1:6">
      <c r="A54" t="s">
        <v>360</v>
      </c>
      <c r="B54" t="s">
        <v>2494</v>
      </c>
      <c r="C54" t="s">
        <v>3030</v>
      </c>
      <c r="D54">
        <v>45.75</v>
      </c>
      <c r="E54">
        <v>47.919998168900001</v>
      </c>
      <c r="F54">
        <v>-25</v>
      </c>
    </row>
    <row r="55" spans="1:6">
      <c r="A55" t="s">
        <v>361</v>
      </c>
      <c r="B55" t="s">
        <v>23</v>
      </c>
      <c r="C55" t="s">
        <v>22</v>
      </c>
      <c r="D55">
        <v>-23.7999992371</v>
      </c>
      <c r="E55">
        <v>133.86999511720001</v>
      </c>
      <c r="F55">
        <v>547</v>
      </c>
    </row>
    <row r="56" spans="1:6">
      <c r="A56" t="s">
        <v>362</v>
      </c>
      <c r="B56" t="s">
        <v>1521</v>
      </c>
      <c r="C56" t="s">
        <v>3029</v>
      </c>
      <c r="D56">
        <v>52.1399993896</v>
      </c>
      <c r="E56">
        <v>-107.0599975586</v>
      </c>
      <c r="F56">
        <v>519</v>
      </c>
    </row>
    <row r="57" spans="1:6">
      <c r="A57" t="s">
        <v>363</v>
      </c>
      <c r="B57" t="s">
        <v>1645</v>
      </c>
      <c r="C57" t="s">
        <v>3016</v>
      </c>
      <c r="D57">
        <v>45.742198944099997</v>
      </c>
      <c r="E57">
        <v>7.3569998740999996</v>
      </c>
      <c r="F57">
        <v>569</v>
      </c>
    </row>
    <row r="58" spans="1:6">
      <c r="A58" t="s">
        <v>364</v>
      </c>
      <c r="B58" t="s">
        <v>1522</v>
      </c>
      <c r="C58" t="s">
        <v>3031</v>
      </c>
      <c r="D58">
        <v>23.9666671753</v>
      </c>
      <c r="E58">
        <v>32.783332824699997</v>
      </c>
      <c r="F58">
        <v>194</v>
      </c>
    </row>
    <row r="59" spans="1:6">
      <c r="A59" t="s">
        <v>365</v>
      </c>
      <c r="B59" t="s">
        <v>1499</v>
      </c>
      <c r="C59" t="s">
        <v>3032</v>
      </c>
      <c r="D59">
        <v>37.979999542199998</v>
      </c>
      <c r="E59">
        <v>23.729999542200002</v>
      </c>
      <c r="F59">
        <v>280</v>
      </c>
    </row>
    <row r="60" spans="1:6">
      <c r="A60" t="s">
        <v>366</v>
      </c>
      <c r="B60" t="s">
        <v>1504</v>
      </c>
      <c r="C60" t="s">
        <v>3033</v>
      </c>
      <c r="D60">
        <v>33.7480010986</v>
      </c>
      <c r="E60">
        <v>-84.415000915500002</v>
      </c>
      <c r="F60">
        <v>315</v>
      </c>
    </row>
    <row r="61" spans="1:6">
      <c r="A61" t="s">
        <v>367</v>
      </c>
      <c r="B61" t="s">
        <v>2495</v>
      </c>
      <c r="C61" t="s">
        <v>1988</v>
      </c>
      <c r="D61">
        <v>38.366664886499997</v>
      </c>
      <c r="E61">
        <v>23.0833339691</v>
      </c>
      <c r="F61">
        <v>110</v>
      </c>
    </row>
    <row r="62" spans="1:6">
      <c r="A62" t="s">
        <v>368</v>
      </c>
      <c r="B62" t="s">
        <v>1520</v>
      </c>
      <c r="C62" t="s">
        <v>3004</v>
      </c>
      <c r="D62">
        <v>43.1399993896</v>
      </c>
      <c r="E62">
        <v>76.559997558600003</v>
      </c>
      <c r="F62">
        <v>851</v>
      </c>
    </row>
    <row r="63" spans="1:6">
      <c r="A63" t="s">
        <v>369</v>
      </c>
      <c r="B63" t="s">
        <v>2496</v>
      </c>
      <c r="C63" t="s">
        <v>3834</v>
      </c>
      <c r="D63">
        <v>37.976909999999997</v>
      </c>
      <c r="E63">
        <v>23.783629999999999</v>
      </c>
      <c r="F63">
        <v>212</v>
      </c>
    </row>
    <row r="64" spans="1:6">
      <c r="A64" t="s">
        <v>370</v>
      </c>
      <c r="B64" t="s">
        <v>2497</v>
      </c>
      <c r="C64" t="s">
        <v>1976</v>
      </c>
      <c r="D64">
        <v>55.792301178000002</v>
      </c>
      <c r="E64">
        <v>-3.2430999278999999</v>
      </c>
      <c r="F64">
        <v>267</v>
      </c>
    </row>
    <row r="65" spans="1:6">
      <c r="A65" t="s">
        <v>371</v>
      </c>
      <c r="B65" t="s">
        <v>2119</v>
      </c>
      <c r="C65" t="s">
        <v>2120</v>
      </c>
      <c r="D65">
        <v>17.75</v>
      </c>
      <c r="E65">
        <v>-64.75</v>
      </c>
      <c r="F65">
        <v>3</v>
      </c>
    </row>
    <row r="66" spans="1:6">
      <c r="A66" t="s">
        <v>372</v>
      </c>
      <c r="B66" t="s">
        <v>1424</v>
      </c>
      <c r="C66" t="s">
        <v>2992</v>
      </c>
      <c r="D66">
        <v>52</v>
      </c>
      <c r="E66">
        <v>-4</v>
      </c>
    </row>
    <row r="67" spans="1:6">
      <c r="A67" t="s">
        <v>373</v>
      </c>
      <c r="B67" t="s">
        <v>1485</v>
      </c>
      <c r="C67" t="s">
        <v>3034</v>
      </c>
      <c r="D67">
        <v>47.029998779300001</v>
      </c>
      <c r="E67">
        <v>51.849998474099998</v>
      </c>
      <c r="F67">
        <v>-1</v>
      </c>
    </row>
    <row r="68" spans="1:6">
      <c r="A68" t="s">
        <v>374</v>
      </c>
      <c r="B68" t="s">
        <v>2121</v>
      </c>
      <c r="C68" t="s">
        <v>3648</v>
      </c>
      <c r="D68">
        <v>38.770000457800002</v>
      </c>
      <c r="E68">
        <v>-27.379999160800001</v>
      </c>
      <c r="F68">
        <v>40</v>
      </c>
    </row>
    <row r="69" spans="1:6">
      <c r="A69" t="s">
        <v>375</v>
      </c>
      <c r="B69" t="s">
        <v>2498</v>
      </c>
      <c r="C69" t="s">
        <v>3047</v>
      </c>
      <c r="D69">
        <v>47.991664886499997</v>
      </c>
      <c r="E69">
        <v>-55.816940307599999</v>
      </c>
      <c r="F69">
        <v>190</v>
      </c>
    </row>
    <row r="70" spans="1:6">
      <c r="A70" t="s">
        <v>376</v>
      </c>
      <c r="B70" t="s">
        <v>1682</v>
      </c>
      <c r="C70" t="s">
        <v>3145</v>
      </c>
      <c r="D70">
        <v>-6.4000000954000003</v>
      </c>
      <c r="E70">
        <v>107.4000015259</v>
      </c>
    </row>
    <row r="71" spans="1:6">
      <c r="A71" t="s">
        <v>377</v>
      </c>
      <c r="B71" t="s">
        <v>2499</v>
      </c>
      <c r="C71" t="s">
        <v>3040</v>
      </c>
      <c r="D71">
        <v>50.919998168900001</v>
      </c>
      <c r="E71">
        <v>5.0000000699999998E-2</v>
      </c>
      <c r="F71">
        <v>10</v>
      </c>
    </row>
    <row r="72" spans="1:6">
      <c r="A72" t="s">
        <v>378</v>
      </c>
      <c r="B72" t="s">
        <v>2123</v>
      </c>
      <c r="C72" t="s">
        <v>2124</v>
      </c>
      <c r="D72">
        <v>55.5</v>
      </c>
      <c r="E72">
        <v>16.670000076299999</v>
      </c>
      <c r="F72">
        <v>7</v>
      </c>
    </row>
    <row r="73" spans="1:6">
      <c r="A73" t="s">
        <v>379</v>
      </c>
      <c r="B73" t="s">
        <v>2500</v>
      </c>
      <c r="C73" t="s">
        <v>1888</v>
      </c>
      <c r="D73">
        <v>38.472969999999997</v>
      </c>
      <c r="E73">
        <v>-6.9235220000000002</v>
      </c>
      <c r="F73">
        <v>393</v>
      </c>
    </row>
    <row r="74" spans="1:6">
      <c r="A74" t="s">
        <v>380</v>
      </c>
      <c r="B74" t="s">
        <v>1478</v>
      </c>
      <c r="C74" t="s">
        <v>3045</v>
      </c>
      <c r="D74">
        <v>-22.347000000000001</v>
      </c>
      <c r="E74">
        <v>-49.027000000000001</v>
      </c>
      <c r="F74">
        <v>300</v>
      </c>
    </row>
    <row r="75" spans="1:6">
      <c r="A75" t="s">
        <v>381</v>
      </c>
      <c r="B75" t="s">
        <v>1695</v>
      </c>
      <c r="C75" t="s">
        <v>3061</v>
      </c>
      <c r="D75">
        <v>29.302200317400001</v>
      </c>
      <c r="E75">
        <v>-103.17720031739999</v>
      </c>
      <c r="F75">
        <v>1052</v>
      </c>
    </row>
    <row r="76" spans="1:6">
      <c r="A76" t="s">
        <v>382</v>
      </c>
      <c r="B76" t="s">
        <v>1524</v>
      </c>
      <c r="C76" t="s">
        <v>3092</v>
      </c>
      <c r="D76">
        <v>-27.4166660309</v>
      </c>
      <c r="E76">
        <v>153.08332824710001</v>
      </c>
      <c r="F76">
        <v>3</v>
      </c>
    </row>
    <row r="77" spans="1:6">
      <c r="A77" t="s">
        <v>383</v>
      </c>
      <c r="B77" t="s">
        <v>2501</v>
      </c>
      <c r="C77" t="s">
        <v>3036</v>
      </c>
      <c r="D77">
        <v>14.699999809299999</v>
      </c>
      <c r="E77">
        <v>-16.466669082599999</v>
      </c>
      <c r="F77">
        <v>17</v>
      </c>
    </row>
    <row r="78" spans="1:6">
      <c r="A78" t="s">
        <v>384</v>
      </c>
      <c r="B78" t="s">
        <v>2502</v>
      </c>
      <c r="C78" t="s">
        <v>3050</v>
      </c>
      <c r="D78">
        <v>62.797933999999998</v>
      </c>
      <c r="E78">
        <v>-115.918255</v>
      </c>
      <c r="F78">
        <v>184</v>
      </c>
    </row>
    <row r="79" spans="1:6">
      <c r="A79" t="s">
        <v>385</v>
      </c>
      <c r="B79" t="s">
        <v>2503</v>
      </c>
      <c r="C79" t="s">
        <v>3046</v>
      </c>
      <c r="D79">
        <v>47.988334655800003</v>
      </c>
      <c r="E79">
        <v>-55.818889617899998</v>
      </c>
      <c r="F79">
        <v>190</v>
      </c>
    </row>
    <row r="80" spans="1:6">
      <c r="A80" t="s">
        <v>386</v>
      </c>
      <c r="B80" t="s">
        <v>2504</v>
      </c>
      <c r="C80" t="s">
        <v>3153</v>
      </c>
      <c r="D80">
        <v>31.629999160800001</v>
      </c>
      <c r="E80">
        <v>-2.25</v>
      </c>
      <c r="F80">
        <v>806</v>
      </c>
    </row>
    <row r="81" spans="1:6">
      <c r="A81" t="s">
        <v>387</v>
      </c>
      <c r="B81" t="s">
        <v>1392</v>
      </c>
      <c r="C81" t="s">
        <v>3049</v>
      </c>
      <c r="D81">
        <v>42.450000762899997</v>
      </c>
      <c r="E81">
        <v>-71.269996643100001</v>
      </c>
      <c r="F81">
        <v>80</v>
      </c>
    </row>
    <row r="82" spans="1:6">
      <c r="A82" t="s">
        <v>388</v>
      </c>
      <c r="B82" t="s">
        <v>2125</v>
      </c>
      <c r="C82" t="s">
        <v>2126</v>
      </c>
      <c r="D82">
        <v>38.020000457800002</v>
      </c>
      <c r="E82">
        <v>-7.8699998856000004</v>
      </c>
      <c r="F82">
        <v>246</v>
      </c>
    </row>
    <row r="83" spans="1:6">
      <c r="A83" t="s">
        <v>389</v>
      </c>
      <c r="B83" t="s">
        <v>1395</v>
      </c>
      <c r="C83" t="s">
        <v>3054</v>
      </c>
      <c r="D83">
        <v>39.020000457800002</v>
      </c>
      <c r="E83">
        <v>-76.949996948199995</v>
      </c>
      <c r="F83">
        <v>34</v>
      </c>
    </row>
    <row r="84" spans="1:6">
      <c r="A84" t="s">
        <v>390</v>
      </c>
      <c r="B84" t="s">
        <v>2505</v>
      </c>
      <c r="C84" t="s">
        <v>3088</v>
      </c>
      <c r="D84">
        <v>53.103700000000003</v>
      </c>
      <c r="E84">
        <v>8.8495170000000005</v>
      </c>
      <c r="F84">
        <v>30</v>
      </c>
    </row>
    <row r="85" spans="1:6">
      <c r="A85" t="s">
        <v>391</v>
      </c>
      <c r="B85" t="s">
        <v>2127</v>
      </c>
      <c r="C85" t="s">
        <v>2128</v>
      </c>
      <c r="D85">
        <v>42.179199218800001</v>
      </c>
      <c r="E85">
        <v>23.5855998993</v>
      </c>
      <c r="F85">
        <v>2925</v>
      </c>
    </row>
    <row r="86" spans="1:6">
      <c r="A86" t="s">
        <v>392</v>
      </c>
      <c r="B86" t="s">
        <v>2387</v>
      </c>
      <c r="C86" t="s">
        <v>2386</v>
      </c>
      <c r="D86">
        <v>55.200000762899997</v>
      </c>
      <c r="E86">
        <v>165.97999572750001</v>
      </c>
      <c r="F86">
        <v>13</v>
      </c>
    </row>
    <row r="87" spans="1:6">
      <c r="A87" t="s">
        <v>393</v>
      </c>
      <c r="B87" t="s">
        <v>2506</v>
      </c>
      <c r="C87" t="s">
        <v>3084</v>
      </c>
      <c r="D87">
        <v>29.9666671753</v>
      </c>
      <c r="E87">
        <v>-82.199996948199995</v>
      </c>
      <c r="F87">
        <v>44</v>
      </c>
    </row>
    <row r="88" spans="1:6">
      <c r="A88" t="s">
        <v>394</v>
      </c>
      <c r="B88" t="s">
        <v>2507</v>
      </c>
      <c r="C88" t="s">
        <v>3048</v>
      </c>
      <c r="D88">
        <v>34.884667999999998</v>
      </c>
      <c r="E88">
        <v>-76.620666</v>
      </c>
      <c r="F88">
        <v>5</v>
      </c>
    </row>
    <row r="89" spans="1:6">
      <c r="A89" t="s">
        <v>395</v>
      </c>
      <c r="B89" t="s">
        <v>2508</v>
      </c>
      <c r="C89" t="s">
        <v>3063</v>
      </c>
      <c r="D89">
        <v>45.883335113500003</v>
      </c>
      <c r="E89">
        <v>17.2000007629</v>
      </c>
      <c r="F89">
        <v>262</v>
      </c>
    </row>
    <row r="90" spans="1:6">
      <c r="A90" t="s">
        <v>396</v>
      </c>
      <c r="B90" t="s">
        <v>1431</v>
      </c>
      <c r="C90" t="s">
        <v>3071</v>
      </c>
      <c r="D90">
        <v>4.5988888741</v>
      </c>
      <c r="E90">
        <v>-74.080833435100004</v>
      </c>
      <c r="F90">
        <v>2541</v>
      </c>
    </row>
    <row r="91" spans="1:6">
      <c r="A91" t="s">
        <v>397</v>
      </c>
      <c r="B91" t="s">
        <v>2129</v>
      </c>
      <c r="C91" t="s">
        <v>2130</v>
      </c>
      <c r="D91">
        <v>41.970001220699999</v>
      </c>
      <c r="E91">
        <v>3.2300000190999998</v>
      </c>
      <c r="F91">
        <v>13</v>
      </c>
    </row>
    <row r="92" spans="1:6">
      <c r="A92" t="s">
        <v>398</v>
      </c>
      <c r="B92" t="s">
        <v>2509</v>
      </c>
      <c r="C92" t="s">
        <v>3041</v>
      </c>
      <c r="D92">
        <v>54.200000762899997</v>
      </c>
      <c r="E92">
        <v>109.5</v>
      </c>
      <c r="F92">
        <v>250</v>
      </c>
    </row>
    <row r="93" spans="1:6">
      <c r="A93" t="s">
        <v>399</v>
      </c>
      <c r="B93" t="s">
        <v>231</v>
      </c>
      <c r="C93" t="s">
        <v>230</v>
      </c>
      <c r="D93">
        <v>-41.408191680900003</v>
      </c>
      <c r="E93">
        <v>174.870803833</v>
      </c>
      <c r="F93">
        <v>85</v>
      </c>
    </row>
    <row r="94" spans="1:6">
      <c r="A94" t="s">
        <v>400</v>
      </c>
      <c r="B94" t="s">
        <v>2510</v>
      </c>
      <c r="C94" t="s">
        <v>3060</v>
      </c>
      <c r="D94">
        <v>53.229999542199998</v>
      </c>
      <c r="E94">
        <v>23.024999618500001</v>
      </c>
      <c r="F94">
        <v>180</v>
      </c>
    </row>
    <row r="95" spans="1:6">
      <c r="A95" t="s">
        <v>401</v>
      </c>
      <c r="B95" t="s">
        <v>1693</v>
      </c>
      <c r="C95" t="s">
        <v>3062</v>
      </c>
      <c r="D95">
        <v>36.6199989319</v>
      </c>
      <c r="E95">
        <v>-97.5</v>
      </c>
      <c r="F95">
        <v>317</v>
      </c>
    </row>
    <row r="96" spans="1:6">
      <c r="A96" t="s">
        <v>402</v>
      </c>
      <c r="B96" t="s">
        <v>222</v>
      </c>
      <c r="C96" t="s">
        <v>220</v>
      </c>
      <c r="D96">
        <v>58.3800010681</v>
      </c>
      <c r="E96">
        <v>8.25</v>
      </c>
      <c r="F96">
        <v>190</v>
      </c>
    </row>
    <row r="97" spans="1:6">
      <c r="A97" t="s">
        <v>403</v>
      </c>
      <c r="B97" t="s">
        <v>1619</v>
      </c>
      <c r="C97" t="s">
        <v>3067</v>
      </c>
      <c r="D97">
        <v>44.378101348900003</v>
      </c>
      <c r="E97">
        <v>-1.2310999631999999</v>
      </c>
      <c r="F97">
        <v>167</v>
      </c>
    </row>
    <row r="98" spans="1:6">
      <c r="A98" t="s">
        <v>404</v>
      </c>
      <c r="B98" t="s">
        <v>2511</v>
      </c>
      <c r="C98" t="s">
        <v>3069</v>
      </c>
      <c r="D98">
        <v>74.5</v>
      </c>
      <c r="E98">
        <v>19.016666412399999</v>
      </c>
      <c r="F98">
        <v>20</v>
      </c>
    </row>
    <row r="99" spans="1:6">
      <c r="A99" t="s">
        <v>405</v>
      </c>
      <c r="B99" t="s">
        <v>1511</v>
      </c>
      <c r="C99" t="s">
        <v>3043</v>
      </c>
      <c r="D99">
        <v>-70.430000305199997</v>
      </c>
      <c r="E99">
        <v>24.3199996948</v>
      </c>
      <c r="F99">
        <v>38</v>
      </c>
    </row>
    <row r="100" spans="1:6">
      <c r="A100" t="s">
        <v>406</v>
      </c>
      <c r="B100" t="s">
        <v>1688</v>
      </c>
      <c r="C100" t="s">
        <v>3037</v>
      </c>
      <c r="D100">
        <v>13.670000076299999</v>
      </c>
      <c r="E100">
        <v>100.62000274659999</v>
      </c>
      <c r="F100">
        <v>53</v>
      </c>
    </row>
    <row r="101" spans="1:6">
      <c r="A101" t="s">
        <v>407</v>
      </c>
      <c r="B101" t="s">
        <v>2131</v>
      </c>
      <c r="C101" t="s">
        <v>3097</v>
      </c>
      <c r="D101">
        <v>-0.20194439589999999</v>
      </c>
      <c r="E101">
        <v>100.31805419920001</v>
      </c>
      <c r="F101">
        <v>864</v>
      </c>
    </row>
    <row r="102" spans="1:6">
      <c r="A102" t="s">
        <v>408</v>
      </c>
      <c r="B102" t="s">
        <v>1380</v>
      </c>
      <c r="C102" t="s">
        <v>3080</v>
      </c>
      <c r="D102">
        <v>39.991001129200001</v>
      </c>
      <c r="E102">
        <v>-105.26100158689999</v>
      </c>
      <c r="F102">
        <v>1634</v>
      </c>
    </row>
    <row r="103" spans="1:6">
      <c r="A103" t="s">
        <v>409</v>
      </c>
      <c r="B103" t="s">
        <v>1447</v>
      </c>
      <c r="C103" t="s">
        <v>3052</v>
      </c>
      <c r="D103">
        <v>-77.876945495599998</v>
      </c>
      <c r="E103">
        <v>-34.626945495599998</v>
      </c>
      <c r="F103">
        <v>255</v>
      </c>
    </row>
    <row r="104" spans="1:6">
      <c r="A104" t="s">
        <v>410</v>
      </c>
      <c r="B104" t="s">
        <v>2512</v>
      </c>
      <c r="C104" t="s">
        <v>3035</v>
      </c>
      <c r="D104">
        <v>64.331665000000001</v>
      </c>
      <c r="E104">
        <v>-96.010433000000006</v>
      </c>
      <c r="F104">
        <v>49</v>
      </c>
    </row>
    <row r="105" spans="1:6">
      <c r="A105" t="s">
        <v>411</v>
      </c>
      <c r="B105" t="s">
        <v>2513</v>
      </c>
      <c r="C105" t="s">
        <v>3058</v>
      </c>
      <c r="D105">
        <v>32.3699989319</v>
      </c>
      <c r="E105">
        <v>-64.696113586400003</v>
      </c>
      <c r="F105">
        <v>8</v>
      </c>
    </row>
    <row r="106" spans="1:6">
      <c r="A106" t="s">
        <v>412</v>
      </c>
      <c r="B106" t="s">
        <v>2133</v>
      </c>
      <c r="C106" t="s">
        <v>2450</v>
      </c>
      <c r="D106">
        <v>32.3699989319</v>
      </c>
      <c r="E106">
        <v>-64.650001525899995</v>
      </c>
      <c r="F106">
        <v>30</v>
      </c>
    </row>
    <row r="107" spans="1:6">
      <c r="A107" t="s">
        <v>413</v>
      </c>
      <c r="B107" t="s">
        <v>1403</v>
      </c>
      <c r="C107" t="s">
        <v>3068</v>
      </c>
      <c r="D107">
        <v>46.766666412399999</v>
      </c>
      <c r="E107">
        <v>-100.75</v>
      </c>
      <c r="F107">
        <v>511</v>
      </c>
    </row>
    <row r="108" spans="1:6">
      <c r="A108" t="s">
        <v>414</v>
      </c>
      <c r="B108" t="s">
        <v>2514</v>
      </c>
      <c r="C108" t="s">
        <v>3055</v>
      </c>
      <c r="D108">
        <v>32.366664886499997</v>
      </c>
      <c r="E108">
        <v>-6.4000000954000003</v>
      </c>
      <c r="F108">
        <v>468</v>
      </c>
    </row>
    <row r="109" spans="1:6">
      <c r="A109" t="s">
        <v>415</v>
      </c>
      <c r="B109" t="s">
        <v>2515</v>
      </c>
      <c r="C109" t="s">
        <v>3073</v>
      </c>
      <c r="D109">
        <v>2.2000000000000002</v>
      </c>
      <c r="E109">
        <v>16.33333</v>
      </c>
      <c r="F109">
        <v>350</v>
      </c>
    </row>
    <row r="110" spans="1:6">
      <c r="A110" t="s">
        <v>416</v>
      </c>
      <c r="B110" t="s">
        <v>35</v>
      </c>
      <c r="C110" t="s">
        <v>33</v>
      </c>
      <c r="D110">
        <v>32.270000457800002</v>
      </c>
      <c r="E110">
        <v>-64.879997253400006</v>
      </c>
      <c r="F110">
        <v>30</v>
      </c>
    </row>
    <row r="111" spans="1:6">
      <c r="A111" t="s">
        <v>417</v>
      </c>
      <c r="B111" t="s">
        <v>1707</v>
      </c>
      <c r="C111" t="s">
        <v>3499</v>
      </c>
      <c r="D111">
        <v>36.25</v>
      </c>
      <c r="E111">
        <v>-86.566673278799996</v>
      </c>
      <c r="F111">
        <v>182</v>
      </c>
    </row>
    <row r="112" spans="1:6">
      <c r="A112" t="s">
        <v>418</v>
      </c>
      <c r="B112" t="s">
        <v>1708</v>
      </c>
      <c r="C112" t="s">
        <v>3074</v>
      </c>
      <c r="D112">
        <v>40.049999237100003</v>
      </c>
      <c r="E112">
        <v>-88.366668701199998</v>
      </c>
      <c r="F112">
        <v>213</v>
      </c>
    </row>
    <row r="113" spans="1:6">
      <c r="A113" t="s">
        <v>419</v>
      </c>
      <c r="B113" t="s">
        <v>2516</v>
      </c>
      <c r="C113" t="s">
        <v>3098</v>
      </c>
      <c r="D113">
        <v>1.5</v>
      </c>
      <c r="E113">
        <v>30.219999313399999</v>
      </c>
      <c r="F113">
        <v>1239</v>
      </c>
    </row>
    <row r="114" spans="1:6">
      <c r="A114" t="s">
        <v>420</v>
      </c>
      <c r="B114" t="s">
        <v>2517</v>
      </c>
      <c r="C114" t="s">
        <v>3038</v>
      </c>
      <c r="D114">
        <v>13.51667</v>
      </c>
      <c r="E114">
        <v>2.6333329999999999</v>
      </c>
      <c r="F114">
        <v>220</v>
      </c>
    </row>
    <row r="115" spans="1:6">
      <c r="A115" t="s">
        <v>421</v>
      </c>
      <c r="B115" t="s">
        <v>1614</v>
      </c>
      <c r="C115" t="s">
        <v>3076</v>
      </c>
      <c r="D115">
        <v>44.840000152599998</v>
      </c>
      <c r="E115">
        <v>-0.52999997139999999</v>
      </c>
      <c r="F115">
        <v>73</v>
      </c>
    </row>
    <row r="116" spans="1:6">
      <c r="A116" t="s">
        <v>422</v>
      </c>
      <c r="B116" t="s">
        <v>1613</v>
      </c>
      <c r="C116" t="s">
        <v>3486</v>
      </c>
      <c r="D116">
        <v>19.1166667938</v>
      </c>
      <c r="E116">
        <v>72.849998474100005</v>
      </c>
      <c r="F116">
        <v>14</v>
      </c>
    </row>
    <row r="117" spans="1:6">
      <c r="A117" t="s">
        <v>423</v>
      </c>
      <c r="B117" t="s">
        <v>2518</v>
      </c>
      <c r="C117" t="s">
        <v>3075</v>
      </c>
      <c r="D117">
        <v>49.383335113500003</v>
      </c>
      <c r="E117">
        <v>-82.116668701199998</v>
      </c>
      <c r="F117">
        <v>245</v>
      </c>
    </row>
    <row r="118" spans="1:6">
      <c r="A118" t="s">
        <v>424</v>
      </c>
      <c r="B118" t="s">
        <v>2519</v>
      </c>
      <c r="C118" t="s">
        <v>3077</v>
      </c>
      <c r="D118">
        <v>60.487998962399999</v>
      </c>
      <c r="E118">
        <v>15.4300003052</v>
      </c>
      <c r="F118">
        <v>164</v>
      </c>
    </row>
    <row r="119" spans="1:6">
      <c r="A119" t="s">
        <v>425</v>
      </c>
      <c r="B119" t="s">
        <v>267</v>
      </c>
      <c r="C119" t="s">
        <v>3081</v>
      </c>
      <c r="D119">
        <v>40.125</v>
      </c>
      <c r="E119">
        <v>-105.23699951170001</v>
      </c>
      <c r="F119">
        <v>1689</v>
      </c>
    </row>
    <row r="120" spans="1:6">
      <c r="A120" t="s">
        <v>426</v>
      </c>
      <c r="B120" t="s">
        <v>2520</v>
      </c>
      <c r="C120" t="s">
        <v>3079</v>
      </c>
      <c r="D120">
        <v>40.049999237100003</v>
      </c>
      <c r="E120">
        <v>-105.00700378419999</v>
      </c>
      <c r="F120">
        <v>1577</v>
      </c>
    </row>
    <row r="121" spans="1:6">
      <c r="A121" t="s">
        <v>427</v>
      </c>
      <c r="B121" t="s">
        <v>1539</v>
      </c>
      <c r="C121" t="s">
        <v>3094</v>
      </c>
      <c r="D121">
        <v>47.433334350599999</v>
      </c>
      <c r="E121">
        <v>19.183332443200001</v>
      </c>
      <c r="F121">
        <v>139</v>
      </c>
    </row>
    <row r="122" spans="1:6">
      <c r="A122" t="s">
        <v>428</v>
      </c>
      <c r="B122" t="s">
        <v>1652</v>
      </c>
      <c r="C122" t="s">
        <v>2390</v>
      </c>
      <c r="D122">
        <v>50.201630999999999</v>
      </c>
      <c r="E122">
        <v>-104.711259</v>
      </c>
      <c r="F122">
        <v>580</v>
      </c>
    </row>
    <row r="123" spans="1:6">
      <c r="A123" t="s">
        <v>429</v>
      </c>
      <c r="B123" t="s">
        <v>2521</v>
      </c>
      <c r="C123" t="s">
        <v>3085</v>
      </c>
      <c r="D123">
        <v>-15.944720268199999</v>
      </c>
      <c r="E123">
        <v>-47.885280609100001</v>
      </c>
      <c r="F123">
        <v>1127</v>
      </c>
    </row>
    <row r="124" spans="1:6">
      <c r="A124" t="s">
        <v>430</v>
      </c>
      <c r="B124" t="s">
        <v>2522</v>
      </c>
      <c r="C124" t="s">
        <v>3039</v>
      </c>
      <c r="D124">
        <v>41.389000000000003</v>
      </c>
      <c r="E124">
        <v>2.1120000000000001</v>
      </c>
      <c r="F124">
        <v>115</v>
      </c>
    </row>
    <row r="125" spans="1:6">
      <c r="A125" t="s">
        <v>431</v>
      </c>
      <c r="B125" t="s">
        <v>1650</v>
      </c>
      <c r="C125" t="s">
        <v>3091</v>
      </c>
      <c r="D125">
        <v>40.633335113500003</v>
      </c>
      <c r="E125">
        <v>17.9500007629</v>
      </c>
      <c r="F125">
        <v>5</v>
      </c>
    </row>
    <row r="126" spans="1:6">
      <c r="A126" t="s">
        <v>432</v>
      </c>
      <c r="B126" t="s">
        <v>2523</v>
      </c>
      <c r="C126" t="s">
        <v>3087</v>
      </c>
      <c r="D126">
        <v>63.835277557399998</v>
      </c>
      <c r="E126">
        <v>15.317222595200001</v>
      </c>
      <c r="F126">
        <v>410</v>
      </c>
    </row>
    <row r="127" spans="1:6">
      <c r="A127" t="s">
        <v>433</v>
      </c>
      <c r="B127" t="s">
        <v>2389</v>
      </c>
      <c r="C127" t="s">
        <v>2388</v>
      </c>
      <c r="D127">
        <v>41.799999237100003</v>
      </c>
      <c r="E127">
        <v>-6.7333002090000003</v>
      </c>
      <c r="F127">
        <v>690</v>
      </c>
    </row>
    <row r="128" spans="1:6">
      <c r="A128" t="s">
        <v>434</v>
      </c>
      <c r="B128" t="s">
        <v>2524</v>
      </c>
      <c r="C128" t="s">
        <v>3089</v>
      </c>
      <c r="D128">
        <v>44.900001525900002</v>
      </c>
      <c r="E128">
        <v>6.6500000954000003</v>
      </c>
      <c r="F128">
        <v>1310</v>
      </c>
    </row>
    <row r="129" spans="1:6">
      <c r="A129" t="s">
        <v>435</v>
      </c>
      <c r="B129" t="s">
        <v>1649</v>
      </c>
      <c r="C129" t="s">
        <v>3083</v>
      </c>
      <c r="D129">
        <v>51.3800010681</v>
      </c>
      <c r="E129">
        <v>-0.77999997139999999</v>
      </c>
      <c r="F129">
        <v>70</v>
      </c>
    </row>
    <row r="130" spans="1:6">
      <c r="A130" t="s">
        <v>436</v>
      </c>
      <c r="B130" t="s">
        <v>1444</v>
      </c>
      <c r="C130" t="s">
        <v>3057</v>
      </c>
      <c r="D130">
        <v>52.470001220699999</v>
      </c>
      <c r="E130">
        <v>13.4300003052</v>
      </c>
      <c r="F130">
        <v>50</v>
      </c>
    </row>
    <row r="131" spans="1:6">
      <c r="A131" t="s">
        <v>437</v>
      </c>
      <c r="B131" t="s">
        <v>2525</v>
      </c>
      <c r="C131" t="s">
        <v>3059</v>
      </c>
      <c r="D131">
        <v>46.951210021999998</v>
      </c>
      <c r="E131">
        <v>7.4387297630000004</v>
      </c>
      <c r="F131">
        <v>550</v>
      </c>
    </row>
    <row r="132" spans="1:6">
      <c r="A132" t="s">
        <v>438</v>
      </c>
      <c r="B132" t="s">
        <v>1629</v>
      </c>
      <c r="C132" t="s">
        <v>3093</v>
      </c>
      <c r="D132">
        <v>-37.689918518100001</v>
      </c>
      <c r="E132">
        <v>144.94706726070001</v>
      </c>
      <c r="F132">
        <v>108</v>
      </c>
    </row>
    <row r="133" spans="1:6">
      <c r="A133" t="s">
        <v>439</v>
      </c>
      <c r="B133" t="s">
        <v>2526</v>
      </c>
      <c r="C133" t="s">
        <v>3056</v>
      </c>
      <c r="D133">
        <v>54.729999542199998</v>
      </c>
      <c r="E133">
        <v>28.350000381499999</v>
      </c>
      <c r="F133">
        <v>174</v>
      </c>
    </row>
    <row r="134" spans="1:6">
      <c r="A134" t="s">
        <v>440</v>
      </c>
      <c r="B134" t="s">
        <v>2137</v>
      </c>
      <c r="C134" t="s">
        <v>1810</v>
      </c>
      <c r="D134">
        <v>48.816665649400001</v>
      </c>
      <c r="E134">
        <v>13.216666221600001</v>
      </c>
      <c r="F134">
        <v>1016</v>
      </c>
    </row>
    <row r="135" spans="1:6">
      <c r="A135" t="s">
        <v>441</v>
      </c>
      <c r="B135" t="s">
        <v>2527</v>
      </c>
      <c r="C135" t="s">
        <v>3078</v>
      </c>
      <c r="D135">
        <v>53.116664886499997</v>
      </c>
      <c r="E135">
        <v>70.283332824699997</v>
      </c>
    </row>
    <row r="136" spans="1:6">
      <c r="A136" t="s">
        <v>442</v>
      </c>
      <c r="B136" t="s">
        <v>253</v>
      </c>
      <c r="C136" t="s">
        <v>3042</v>
      </c>
      <c r="D136">
        <v>71.323013305700002</v>
      </c>
      <c r="E136">
        <v>-156.6114654541</v>
      </c>
      <c r="F136">
        <v>11</v>
      </c>
    </row>
    <row r="137" spans="1:6">
      <c r="A137" t="s">
        <v>443</v>
      </c>
      <c r="B137" t="s">
        <v>2138</v>
      </c>
      <c r="C137" t="s">
        <v>3157</v>
      </c>
      <c r="D137">
        <v>44.169998168900001</v>
      </c>
      <c r="E137">
        <v>28.6800003052</v>
      </c>
      <c r="F137">
        <v>3</v>
      </c>
    </row>
    <row r="138" spans="1:6">
      <c r="A138" t="s">
        <v>444</v>
      </c>
      <c r="B138" t="s">
        <v>2528</v>
      </c>
      <c r="C138" t="s">
        <v>3064</v>
      </c>
      <c r="D138">
        <v>54.359000000000002</v>
      </c>
      <c r="E138">
        <v>-1.1499999999999999</v>
      </c>
      <c r="F138">
        <v>380</v>
      </c>
    </row>
    <row r="139" spans="1:6">
      <c r="A139" t="s">
        <v>445</v>
      </c>
      <c r="B139" t="s">
        <v>1654</v>
      </c>
      <c r="C139" t="s">
        <v>3072</v>
      </c>
      <c r="D139">
        <v>46.919998168900001</v>
      </c>
      <c r="E139">
        <v>142.72999572750001</v>
      </c>
      <c r="F139">
        <v>22</v>
      </c>
    </row>
    <row r="140" spans="1:6">
      <c r="A140" t="s">
        <v>446</v>
      </c>
      <c r="B140" t="s">
        <v>1452</v>
      </c>
      <c r="C140" t="s">
        <v>3095</v>
      </c>
      <c r="D140">
        <v>-34.590015000000001</v>
      </c>
      <c r="E140">
        <v>-58.483879999999999</v>
      </c>
      <c r="F140">
        <v>25</v>
      </c>
    </row>
    <row r="141" spans="1:6">
      <c r="A141" t="s">
        <v>447</v>
      </c>
      <c r="B141" t="s">
        <v>2529</v>
      </c>
      <c r="C141" t="s">
        <v>3070</v>
      </c>
      <c r="D141">
        <v>38.976100921600001</v>
      </c>
      <c r="E141">
        <v>-120.1025009155</v>
      </c>
      <c r="F141">
        <v>2130</v>
      </c>
    </row>
    <row r="142" spans="1:6">
      <c r="A142" t="s">
        <v>448</v>
      </c>
      <c r="B142" t="s">
        <v>2530</v>
      </c>
      <c r="C142" t="s">
        <v>1822</v>
      </c>
      <c r="D142">
        <v>52.846296000000002</v>
      </c>
      <c r="E142">
        <v>8.6960449999999998</v>
      </c>
      <c r="F142">
        <v>52</v>
      </c>
    </row>
    <row r="143" spans="1:6">
      <c r="A143" t="s">
        <v>449</v>
      </c>
      <c r="B143" t="s">
        <v>2531</v>
      </c>
      <c r="C143" t="s">
        <v>3788</v>
      </c>
      <c r="D143">
        <v>52.333328247099999</v>
      </c>
      <c r="E143">
        <v>23.433332443200001</v>
      </c>
      <c r="F143">
        <v>163</v>
      </c>
    </row>
    <row r="144" spans="1:6">
      <c r="A144" t="s">
        <v>450</v>
      </c>
      <c r="B144" t="s">
        <v>2532</v>
      </c>
      <c r="C144" t="s">
        <v>3065</v>
      </c>
      <c r="D144">
        <v>52.116664886499997</v>
      </c>
      <c r="E144">
        <v>5.1999998093000004</v>
      </c>
      <c r="F144">
        <v>5</v>
      </c>
    </row>
    <row r="145" spans="1:6">
      <c r="A145" t="s">
        <v>451</v>
      </c>
      <c r="B145" t="s">
        <v>1681</v>
      </c>
      <c r="C145" t="s">
        <v>3044</v>
      </c>
      <c r="D145">
        <v>30.3600006104</v>
      </c>
      <c r="E145">
        <v>-91.169998168899994</v>
      </c>
      <c r="F145">
        <v>7</v>
      </c>
    </row>
    <row r="146" spans="1:6">
      <c r="A146" t="s">
        <v>452</v>
      </c>
      <c r="B146" t="s">
        <v>1678</v>
      </c>
      <c r="C146" t="s">
        <v>3099</v>
      </c>
      <c r="D146">
        <v>44.529998779300001</v>
      </c>
      <c r="E146">
        <v>-72.860000610399993</v>
      </c>
      <c r="F146">
        <v>408</v>
      </c>
    </row>
    <row r="147" spans="1:6">
      <c r="A147" t="s">
        <v>453</v>
      </c>
      <c r="B147" t="s">
        <v>2533</v>
      </c>
      <c r="C147" t="s">
        <v>3096</v>
      </c>
      <c r="D147">
        <v>44.144199999999998</v>
      </c>
      <c r="E147">
        <v>-106.10890000000001</v>
      </c>
      <c r="F147">
        <v>1324</v>
      </c>
    </row>
    <row r="148" spans="1:6">
      <c r="A148" t="s">
        <v>454</v>
      </c>
      <c r="B148" t="s">
        <v>2392</v>
      </c>
      <c r="C148" t="s">
        <v>3100</v>
      </c>
      <c r="D148">
        <v>42.466667175300003</v>
      </c>
      <c r="E148">
        <v>27.4666671753</v>
      </c>
      <c r="F148">
        <v>16</v>
      </c>
    </row>
    <row r="149" spans="1:6">
      <c r="A149" t="s">
        <v>455</v>
      </c>
      <c r="B149" t="s">
        <v>2534</v>
      </c>
      <c r="C149" t="s">
        <v>1956</v>
      </c>
      <c r="D149">
        <v>55.866664886499997</v>
      </c>
      <c r="E149">
        <v>-3.2000000477000001</v>
      </c>
      <c r="F149">
        <v>180</v>
      </c>
    </row>
    <row r="150" spans="1:6">
      <c r="A150" t="s">
        <v>456</v>
      </c>
      <c r="B150" t="s">
        <v>2535</v>
      </c>
      <c r="C150" t="s">
        <v>3082</v>
      </c>
      <c r="D150">
        <v>47.946601867699997</v>
      </c>
      <c r="E150">
        <v>-91.495498657200002</v>
      </c>
      <c r="F150">
        <v>526</v>
      </c>
    </row>
    <row r="151" spans="1:6">
      <c r="A151" t="s">
        <v>457</v>
      </c>
      <c r="B151" t="s">
        <v>2536</v>
      </c>
      <c r="C151" t="s">
        <v>3090</v>
      </c>
      <c r="D151">
        <v>39.465000152599998</v>
      </c>
      <c r="E151">
        <v>-74.449203491199995</v>
      </c>
      <c r="F151">
        <v>5</v>
      </c>
    </row>
    <row r="152" spans="1:6">
      <c r="A152" t="s">
        <v>458</v>
      </c>
      <c r="B152" t="s">
        <v>1406</v>
      </c>
      <c r="C152" t="s">
        <v>3101</v>
      </c>
      <c r="D152">
        <v>-80.029998779300001</v>
      </c>
      <c r="E152">
        <v>-119.5199966431</v>
      </c>
      <c r="F152">
        <v>1528</v>
      </c>
    </row>
    <row r="153" spans="1:6">
      <c r="A153" t="s">
        <v>459</v>
      </c>
      <c r="B153" t="s">
        <v>1449</v>
      </c>
      <c r="C153" t="s">
        <v>3086</v>
      </c>
      <c r="D153">
        <v>-4.2800002097999998</v>
      </c>
      <c r="E153">
        <v>15.25</v>
      </c>
      <c r="F153">
        <v>314</v>
      </c>
    </row>
    <row r="154" spans="1:6">
      <c r="A154" t="s">
        <v>460</v>
      </c>
      <c r="B154" t="s">
        <v>1466</v>
      </c>
      <c r="C154" t="s">
        <v>3122</v>
      </c>
      <c r="D154">
        <v>33.566665649400001</v>
      </c>
      <c r="E154">
        <v>-7.1999998093000004</v>
      </c>
      <c r="F154">
        <v>56</v>
      </c>
    </row>
    <row r="155" spans="1:6">
      <c r="A155" t="s">
        <v>461</v>
      </c>
      <c r="B155" t="s">
        <v>2537</v>
      </c>
      <c r="C155" t="s">
        <v>3106</v>
      </c>
      <c r="D155">
        <v>34.179277999999996</v>
      </c>
      <c r="E155">
        <v>-93.098754999999997</v>
      </c>
      <c r="F155">
        <v>78</v>
      </c>
    </row>
    <row r="156" spans="1:6">
      <c r="A156" t="s">
        <v>462</v>
      </c>
      <c r="B156" t="s">
        <v>1468</v>
      </c>
      <c r="C156" t="s">
        <v>3108</v>
      </c>
      <c r="D156">
        <v>39.25</v>
      </c>
      <c r="E156">
        <v>9.0500001907000005</v>
      </c>
      <c r="F156">
        <v>4</v>
      </c>
    </row>
    <row r="157" spans="1:6">
      <c r="A157" t="s">
        <v>463</v>
      </c>
      <c r="B157" t="s">
        <v>110</v>
      </c>
      <c r="C157" t="s">
        <v>109</v>
      </c>
      <c r="D157">
        <v>30.0833339691</v>
      </c>
      <c r="E157">
        <v>31.2833328247</v>
      </c>
      <c r="F157">
        <v>35</v>
      </c>
    </row>
    <row r="158" spans="1:6">
      <c r="A158" t="s">
        <v>464</v>
      </c>
      <c r="B158" t="s">
        <v>1464</v>
      </c>
      <c r="C158" t="s">
        <v>3115</v>
      </c>
      <c r="D158">
        <v>38.455001831099999</v>
      </c>
      <c r="E158">
        <v>-109.8217010498</v>
      </c>
      <c r="F158">
        <v>1814</v>
      </c>
    </row>
    <row r="159" spans="1:6">
      <c r="A159" t="s">
        <v>466</v>
      </c>
      <c r="B159" t="s">
        <v>2539</v>
      </c>
      <c r="C159" t="s">
        <v>3121</v>
      </c>
      <c r="D159">
        <v>44.0833320618</v>
      </c>
      <c r="E159">
        <v>5.0500001906999996</v>
      </c>
      <c r="F159">
        <v>99</v>
      </c>
    </row>
    <row r="160" spans="1:6">
      <c r="A160" t="s">
        <v>467</v>
      </c>
      <c r="B160" t="s">
        <v>2420</v>
      </c>
      <c r="C160" t="s">
        <v>1870</v>
      </c>
      <c r="D160">
        <v>37.200000762899997</v>
      </c>
      <c r="E160">
        <v>-3.5999999046000002</v>
      </c>
      <c r="F160">
        <v>720</v>
      </c>
    </row>
    <row r="161" spans="1:6">
      <c r="A161" t="s">
        <v>468</v>
      </c>
      <c r="B161" t="s">
        <v>2140</v>
      </c>
      <c r="C161" t="s">
        <v>2141</v>
      </c>
      <c r="D161">
        <v>39.8333320618</v>
      </c>
      <c r="E161">
        <v>-7.4666666985000001</v>
      </c>
      <c r="F161">
        <v>386</v>
      </c>
    </row>
    <row r="162" spans="1:6">
      <c r="A162" t="s">
        <v>469</v>
      </c>
      <c r="B162" t="s">
        <v>2540</v>
      </c>
      <c r="C162" t="s">
        <v>3147</v>
      </c>
      <c r="D162">
        <v>41.942324999999997</v>
      </c>
      <c r="E162">
        <v>-74.551998999999995</v>
      </c>
      <c r="F162">
        <v>754</v>
      </c>
    </row>
    <row r="163" spans="1:6">
      <c r="A163" t="s">
        <v>470</v>
      </c>
      <c r="B163" t="s">
        <v>2142</v>
      </c>
      <c r="C163" t="s">
        <v>3151</v>
      </c>
      <c r="D163">
        <v>55.200000762899997</v>
      </c>
      <c r="E163">
        <v>-162.7166595459</v>
      </c>
      <c r="F163">
        <v>25</v>
      </c>
    </row>
    <row r="164" spans="1:6">
      <c r="A164" t="s">
        <v>471</v>
      </c>
      <c r="B164" t="s">
        <v>2541</v>
      </c>
      <c r="C164" t="s">
        <v>3126</v>
      </c>
      <c r="D164">
        <v>38.770099639900003</v>
      </c>
      <c r="E164">
        <v>-99.763397216800001</v>
      </c>
      <c r="F164">
        <v>665</v>
      </c>
    </row>
    <row r="165" spans="1:6">
      <c r="A165" t="s">
        <v>472</v>
      </c>
      <c r="B165" t="s">
        <v>1381</v>
      </c>
      <c r="C165" t="s">
        <v>3120</v>
      </c>
      <c r="D165">
        <v>46.8699989319</v>
      </c>
      <c r="E165">
        <v>-68.010002136200001</v>
      </c>
      <c r="F165">
        <v>191</v>
      </c>
    </row>
    <row r="166" spans="1:6">
      <c r="A166" t="s">
        <v>473</v>
      </c>
      <c r="B166" t="s">
        <v>1450</v>
      </c>
      <c r="C166" t="s">
        <v>3110</v>
      </c>
      <c r="D166">
        <v>50.216667175300003</v>
      </c>
      <c r="E166">
        <v>-5.3166666030999998</v>
      </c>
      <c r="F166">
        <v>88</v>
      </c>
    </row>
    <row r="167" spans="1:6">
      <c r="A167" t="s">
        <v>474</v>
      </c>
      <c r="B167" t="s">
        <v>2542</v>
      </c>
      <c r="C167" t="s">
        <v>3140</v>
      </c>
      <c r="D167">
        <v>35.619999999999997</v>
      </c>
      <c r="E167">
        <v>140.12</v>
      </c>
      <c r="F167">
        <v>20</v>
      </c>
    </row>
    <row r="168" spans="1:6">
      <c r="A168" t="s">
        <v>484</v>
      </c>
      <c r="B168" t="s">
        <v>3131</v>
      </c>
      <c r="C168" t="s">
        <v>3132</v>
      </c>
      <c r="D168">
        <v>51.971000671399999</v>
      </c>
      <c r="E168">
        <v>4.9270000457999998</v>
      </c>
      <c r="F168">
        <v>-1</v>
      </c>
    </row>
    <row r="169" spans="1:6">
      <c r="A169" t="s">
        <v>475</v>
      </c>
      <c r="B169" t="s">
        <v>2543</v>
      </c>
      <c r="C169" t="s">
        <v>3111</v>
      </c>
      <c r="D169">
        <v>69.128399999999999</v>
      </c>
      <c r="E169">
        <v>-105.0577</v>
      </c>
      <c r="F169">
        <v>25</v>
      </c>
    </row>
    <row r="170" spans="1:6">
      <c r="A170" t="s">
        <v>476</v>
      </c>
      <c r="B170" t="s">
        <v>1562</v>
      </c>
      <c r="C170" t="s">
        <v>3105</v>
      </c>
      <c r="D170">
        <v>-23.5</v>
      </c>
      <c r="E170">
        <v>-46.200000762899997</v>
      </c>
      <c r="F170">
        <v>792</v>
      </c>
    </row>
    <row r="171" spans="1:6">
      <c r="A171" t="s">
        <v>477</v>
      </c>
      <c r="B171" t="s">
        <v>2544</v>
      </c>
      <c r="C171" t="s">
        <v>1886</v>
      </c>
      <c r="D171">
        <v>42.319167</v>
      </c>
      <c r="E171">
        <v>3.315833</v>
      </c>
      <c r="F171">
        <v>23</v>
      </c>
    </row>
    <row r="172" spans="1:6">
      <c r="A172" t="s">
        <v>478</v>
      </c>
      <c r="B172" t="s">
        <v>2545</v>
      </c>
      <c r="C172" t="s">
        <v>3416</v>
      </c>
      <c r="D172">
        <v>49</v>
      </c>
      <c r="E172">
        <v>2.5799999237</v>
      </c>
      <c r="F172">
        <v>118</v>
      </c>
    </row>
    <row r="173" spans="1:6">
      <c r="A173" t="s">
        <v>479</v>
      </c>
      <c r="B173" t="s">
        <v>2144</v>
      </c>
      <c r="C173" t="s">
        <v>2145</v>
      </c>
      <c r="D173">
        <v>53.987107999999999</v>
      </c>
      <c r="E173">
        <v>-105.11793900000001</v>
      </c>
      <c r="F173">
        <v>591</v>
      </c>
    </row>
    <row r="174" spans="1:6">
      <c r="A174" t="s">
        <v>480</v>
      </c>
      <c r="B174" t="s">
        <v>2546</v>
      </c>
      <c r="C174" t="s">
        <v>3127</v>
      </c>
      <c r="D174">
        <v>38.879503</v>
      </c>
      <c r="E174">
        <v>-80.847677000000004</v>
      </c>
      <c r="F174">
        <v>240</v>
      </c>
    </row>
    <row r="175" spans="1:6">
      <c r="A175" t="s">
        <v>481</v>
      </c>
      <c r="B175" t="s">
        <v>2547</v>
      </c>
      <c r="C175" t="s">
        <v>3107</v>
      </c>
      <c r="D175">
        <v>36.784053</v>
      </c>
      <c r="E175">
        <v>-87.850149999999999</v>
      </c>
      <c r="F175">
        <v>190</v>
      </c>
    </row>
    <row r="176" spans="1:6">
      <c r="A176" t="s">
        <v>482</v>
      </c>
      <c r="B176" t="s">
        <v>2548</v>
      </c>
      <c r="C176" t="s">
        <v>3103</v>
      </c>
      <c r="D176">
        <v>42.368301391599999</v>
      </c>
      <c r="E176">
        <v>13.3505001068</v>
      </c>
      <c r="F176">
        <v>656</v>
      </c>
    </row>
    <row r="177" spans="1:6">
      <c r="A177" t="s">
        <v>483</v>
      </c>
      <c r="B177" t="s">
        <v>1508</v>
      </c>
      <c r="C177" t="s">
        <v>3130</v>
      </c>
      <c r="D177">
        <v>19.479999542200002</v>
      </c>
      <c r="E177">
        <v>-99.720001220699999</v>
      </c>
      <c r="F177">
        <v>2640</v>
      </c>
    </row>
    <row r="178" spans="1:6">
      <c r="A178" t="s">
        <v>485</v>
      </c>
      <c r="B178" t="s">
        <v>2146</v>
      </c>
      <c r="C178" t="s">
        <v>2147</v>
      </c>
      <c r="D178">
        <v>-19.2773323059</v>
      </c>
      <c r="E178">
        <v>147.0584411621</v>
      </c>
      <c r="F178">
        <v>2</v>
      </c>
    </row>
    <row r="179" spans="1:6">
      <c r="A179" t="s">
        <v>486</v>
      </c>
      <c r="B179" t="s">
        <v>1383</v>
      </c>
      <c r="C179" t="s">
        <v>2148</v>
      </c>
      <c r="D179">
        <v>-40.682220459</v>
      </c>
      <c r="E179">
        <v>144.6883392334</v>
      </c>
      <c r="F179">
        <v>94</v>
      </c>
    </row>
    <row r="180" spans="1:6">
      <c r="A180" t="s">
        <v>487</v>
      </c>
      <c r="B180" t="s">
        <v>171</v>
      </c>
      <c r="C180" t="s">
        <v>169</v>
      </c>
      <c r="D180">
        <v>37.666699999999999</v>
      </c>
      <c r="E180">
        <v>12.65</v>
      </c>
      <c r="F180">
        <v>5</v>
      </c>
    </row>
    <row r="181" spans="1:6">
      <c r="A181" t="s">
        <v>488</v>
      </c>
      <c r="B181" t="s">
        <v>2149</v>
      </c>
      <c r="C181" t="s">
        <v>2150</v>
      </c>
      <c r="D181">
        <v>46.0627784729</v>
      </c>
      <c r="E181">
        <v>-77.4047164917</v>
      </c>
      <c r="F181">
        <v>184</v>
      </c>
    </row>
    <row r="182" spans="1:6">
      <c r="A182" t="s">
        <v>489</v>
      </c>
      <c r="B182" t="s">
        <v>2550</v>
      </c>
      <c r="C182" t="s">
        <v>3149</v>
      </c>
      <c r="D182">
        <v>-30.316667556799999</v>
      </c>
      <c r="E182">
        <v>153.11666870120001</v>
      </c>
      <c r="F182">
        <v>5</v>
      </c>
    </row>
    <row r="183" spans="1:6">
      <c r="A183" t="s">
        <v>490</v>
      </c>
      <c r="B183" t="s">
        <v>2551</v>
      </c>
      <c r="C183" t="s">
        <v>3133</v>
      </c>
      <c r="D183">
        <v>-16.2000007629</v>
      </c>
      <c r="E183">
        <v>-68.099998474100005</v>
      </c>
      <c r="F183">
        <v>5340</v>
      </c>
    </row>
    <row r="184" spans="1:6">
      <c r="A184" t="s">
        <v>491</v>
      </c>
      <c r="B184" t="s">
        <v>1483</v>
      </c>
      <c r="C184" t="s">
        <v>3137</v>
      </c>
      <c r="D184">
        <v>33.5</v>
      </c>
      <c r="E184">
        <v>126.5</v>
      </c>
      <c r="F184">
        <v>300</v>
      </c>
    </row>
    <row r="185" spans="1:6">
      <c r="A185" t="s">
        <v>492</v>
      </c>
      <c r="B185" t="s">
        <v>1647</v>
      </c>
      <c r="C185" t="s">
        <v>3138</v>
      </c>
      <c r="D185">
        <v>23.100000381499999</v>
      </c>
      <c r="E185">
        <v>121.37000274659999</v>
      </c>
      <c r="F185">
        <v>34</v>
      </c>
    </row>
    <row r="186" spans="1:6">
      <c r="A186" t="s">
        <v>493</v>
      </c>
      <c r="B186" t="s">
        <v>2552</v>
      </c>
      <c r="C186" t="s">
        <v>3136</v>
      </c>
      <c r="D186">
        <v>-43.919998168900001</v>
      </c>
      <c r="E186">
        <v>-176.5</v>
      </c>
      <c r="F186">
        <v>20</v>
      </c>
    </row>
    <row r="187" spans="1:6">
      <c r="A187" t="s">
        <v>494</v>
      </c>
      <c r="B187" t="s">
        <v>1486</v>
      </c>
      <c r="C187" t="s">
        <v>2151</v>
      </c>
      <c r="D187">
        <v>58.737901999999998</v>
      </c>
      <c r="E187">
        <v>-93.820581000000004</v>
      </c>
      <c r="F187">
        <v>16</v>
      </c>
    </row>
    <row r="188" spans="1:6">
      <c r="A188" t="s">
        <v>495</v>
      </c>
      <c r="B188" t="s">
        <v>2152</v>
      </c>
      <c r="C188" t="s">
        <v>2153</v>
      </c>
      <c r="D188">
        <v>49.692509999999999</v>
      </c>
      <c r="E188">
        <v>-74.342296000000005</v>
      </c>
      <c r="F188">
        <v>383</v>
      </c>
    </row>
    <row r="189" spans="1:6">
      <c r="A189" t="s">
        <v>496</v>
      </c>
      <c r="B189" t="s">
        <v>2553</v>
      </c>
      <c r="C189" t="s">
        <v>2095</v>
      </c>
      <c r="D189">
        <v>48.966667175300003</v>
      </c>
      <c r="E189">
        <v>19.600000381499999</v>
      </c>
      <c r="F189">
        <v>2008</v>
      </c>
    </row>
    <row r="190" spans="1:6">
      <c r="A190" t="s">
        <v>497</v>
      </c>
      <c r="B190" t="s">
        <v>2154</v>
      </c>
      <c r="C190" t="s">
        <v>2155</v>
      </c>
      <c r="D190">
        <v>1.7000000476999999</v>
      </c>
      <c r="E190">
        <v>-157.16999816890001</v>
      </c>
      <c r="F190">
        <v>3</v>
      </c>
    </row>
    <row r="191" spans="1:6">
      <c r="A191" t="s">
        <v>498</v>
      </c>
      <c r="B191" t="s">
        <v>1497</v>
      </c>
      <c r="C191" t="s">
        <v>3134</v>
      </c>
      <c r="D191">
        <v>39.6666679382</v>
      </c>
      <c r="E191">
        <v>63.599998474099998</v>
      </c>
      <c r="F191">
        <v>191</v>
      </c>
    </row>
    <row r="192" spans="1:6">
      <c r="A192" t="s">
        <v>499</v>
      </c>
      <c r="B192" t="s">
        <v>1624</v>
      </c>
      <c r="C192" t="s">
        <v>3141</v>
      </c>
      <c r="D192">
        <v>-12.5</v>
      </c>
      <c r="E192">
        <v>-76.800003051800005</v>
      </c>
      <c r="F192">
        <v>1</v>
      </c>
    </row>
    <row r="193" spans="1:6">
      <c r="A193" t="s">
        <v>500</v>
      </c>
      <c r="B193" t="s">
        <v>2554</v>
      </c>
      <c r="C193" t="s">
        <v>3165</v>
      </c>
      <c r="D193">
        <v>37.921460000000003</v>
      </c>
      <c r="E193">
        <v>-83.066294999999997</v>
      </c>
      <c r="F193">
        <v>376</v>
      </c>
    </row>
    <row r="194" spans="1:6">
      <c r="A194" t="s">
        <v>501</v>
      </c>
      <c r="B194" t="s">
        <v>1523</v>
      </c>
      <c r="C194" t="s">
        <v>3158</v>
      </c>
      <c r="D194">
        <v>17.090000152599998</v>
      </c>
      <c r="E194">
        <v>-61.810001373299997</v>
      </c>
      <c r="F194">
        <v>10</v>
      </c>
    </row>
    <row r="195" spans="1:6">
      <c r="A195" t="s">
        <v>502</v>
      </c>
      <c r="B195" t="s">
        <v>2555</v>
      </c>
      <c r="C195" t="s">
        <v>3139</v>
      </c>
      <c r="D195">
        <v>36.900001525900002</v>
      </c>
      <c r="E195">
        <v>-75.699996948199995</v>
      </c>
      <c r="F195">
        <v>34</v>
      </c>
    </row>
    <row r="196" spans="1:6">
      <c r="A196" t="s">
        <v>503</v>
      </c>
      <c r="B196" t="s">
        <v>2556</v>
      </c>
      <c r="C196" t="s">
        <v>3129</v>
      </c>
      <c r="D196">
        <v>56.599998474099998</v>
      </c>
      <c r="E196">
        <v>32.799999237100003</v>
      </c>
      <c r="F196">
        <v>260</v>
      </c>
    </row>
    <row r="197" spans="1:6">
      <c r="A197" t="s">
        <v>504</v>
      </c>
      <c r="B197" t="s">
        <v>2156</v>
      </c>
      <c r="C197" t="s">
        <v>2157</v>
      </c>
      <c r="D197">
        <v>44.1666679382</v>
      </c>
      <c r="E197">
        <v>10.6833333969</v>
      </c>
      <c r="F197">
        <v>2165</v>
      </c>
    </row>
    <row r="198" spans="1:6">
      <c r="A198" t="s">
        <v>505</v>
      </c>
      <c r="B198" t="s">
        <v>2158</v>
      </c>
      <c r="C198" t="s">
        <v>3117</v>
      </c>
      <c r="D198">
        <v>45</v>
      </c>
      <c r="E198">
        <v>-124</v>
      </c>
      <c r="F198">
        <v>30</v>
      </c>
    </row>
    <row r="199" spans="1:6">
      <c r="A199" t="s">
        <v>506</v>
      </c>
      <c r="B199" t="s">
        <v>1441</v>
      </c>
      <c r="C199" t="s">
        <v>3155</v>
      </c>
      <c r="D199">
        <v>-45.783332824699997</v>
      </c>
      <c r="E199">
        <v>-67.5</v>
      </c>
      <c r="F199">
        <v>46</v>
      </c>
    </row>
    <row r="200" spans="1:6">
      <c r="A200" t="s">
        <v>507</v>
      </c>
      <c r="B200" t="s">
        <v>2557</v>
      </c>
      <c r="C200" t="s">
        <v>1787</v>
      </c>
      <c r="D200">
        <v>47.049720764200003</v>
      </c>
      <c r="E200">
        <v>6.9794445037999999</v>
      </c>
      <c r="F200">
        <v>1137</v>
      </c>
    </row>
    <row r="201" spans="1:6">
      <c r="A201" t="s">
        <v>508</v>
      </c>
      <c r="B201" t="s">
        <v>2558</v>
      </c>
      <c r="C201" t="s">
        <v>3113</v>
      </c>
      <c r="D201">
        <v>35.263330000000003</v>
      </c>
      <c r="E201">
        <v>-79.837540000000004</v>
      </c>
      <c r="F201">
        <v>172</v>
      </c>
    </row>
    <row r="202" spans="1:6">
      <c r="A202" t="s">
        <v>509</v>
      </c>
      <c r="B202" t="s">
        <v>2559</v>
      </c>
      <c r="C202" t="s">
        <v>3142</v>
      </c>
      <c r="D202">
        <v>32.009998321499999</v>
      </c>
      <c r="E202">
        <v>-109.38999938960001</v>
      </c>
      <c r="F202">
        <v>1570</v>
      </c>
    </row>
    <row r="203" spans="1:6">
      <c r="A203" t="s">
        <v>510</v>
      </c>
      <c r="B203" t="s">
        <v>1663</v>
      </c>
      <c r="C203" t="s">
        <v>3109</v>
      </c>
      <c r="D203">
        <v>-16.879999160800001</v>
      </c>
      <c r="E203">
        <v>145.75</v>
      </c>
      <c r="F203">
        <v>3</v>
      </c>
    </row>
    <row r="204" spans="1:6">
      <c r="A204" t="s">
        <v>511</v>
      </c>
      <c r="B204" t="s">
        <v>2560</v>
      </c>
      <c r="C204" t="s">
        <v>3128</v>
      </c>
      <c r="D204">
        <v>41.364530999999999</v>
      </c>
      <c r="E204">
        <v>-106.24002</v>
      </c>
      <c r="F204">
        <v>3175</v>
      </c>
    </row>
    <row r="205" spans="1:6">
      <c r="A205" t="s">
        <v>512</v>
      </c>
      <c r="B205" t="s">
        <v>1551</v>
      </c>
      <c r="C205" t="s">
        <v>3053</v>
      </c>
      <c r="D205">
        <v>51.840000152599998</v>
      </c>
      <c r="E205">
        <v>20.790000915499999</v>
      </c>
      <c r="F205">
        <v>180</v>
      </c>
    </row>
    <row r="206" spans="1:6">
      <c r="A206" t="s">
        <v>513</v>
      </c>
      <c r="B206" t="s">
        <v>2160</v>
      </c>
      <c r="C206" t="s">
        <v>3118</v>
      </c>
      <c r="D206">
        <v>43.1666679382</v>
      </c>
      <c r="E206">
        <v>145.5</v>
      </c>
      <c r="F206">
        <v>49</v>
      </c>
    </row>
    <row r="207" spans="1:6">
      <c r="A207" t="s">
        <v>514</v>
      </c>
      <c r="B207" t="s">
        <v>1585</v>
      </c>
      <c r="C207" t="s">
        <v>3152</v>
      </c>
      <c r="D207">
        <v>54.779998779300001</v>
      </c>
      <c r="E207">
        <v>-110.0500030518</v>
      </c>
      <c r="F207">
        <v>702</v>
      </c>
    </row>
    <row r="208" spans="1:6">
      <c r="A208" t="s">
        <v>515</v>
      </c>
      <c r="B208" t="s">
        <v>2561</v>
      </c>
      <c r="C208" t="s">
        <v>3160</v>
      </c>
      <c r="D208">
        <v>49.316699981699998</v>
      </c>
      <c r="E208">
        <v>-57.383300781300001</v>
      </c>
      <c r="F208">
        <v>168</v>
      </c>
    </row>
    <row r="209" spans="1:6">
      <c r="A209" t="s">
        <v>516</v>
      </c>
      <c r="B209" t="s">
        <v>1579</v>
      </c>
      <c r="C209" t="s">
        <v>3161</v>
      </c>
      <c r="D209">
        <v>6.2100000380999996</v>
      </c>
      <c r="E209">
        <v>2.2300000190999998</v>
      </c>
      <c r="F209">
        <v>10</v>
      </c>
    </row>
    <row r="210" spans="1:6">
      <c r="A210" t="s">
        <v>517</v>
      </c>
      <c r="B210" t="s">
        <v>2562</v>
      </c>
      <c r="C210" t="s">
        <v>3163</v>
      </c>
      <c r="D210">
        <v>35.060527</v>
      </c>
      <c r="E210">
        <v>-83.430340000000001</v>
      </c>
      <c r="F210">
        <v>683</v>
      </c>
    </row>
    <row r="211" spans="1:6">
      <c r="A211" t="s">
        <v>518</v>
      </c>
      <c r="B211" t="s">
        <v>2563</v>
      </c>
      <c r="C211" t="s">
        <v>3112</v>
      </c>
      <c r="D211">
        <v>41.274166999999998</v>
      </c>
      <c r="E211">
        <v>-3.1425000000000001</v>
      </c>
      <c r="F211">
        <v>1360</v>
      </c>
    </row>
    <row r="212" spans="1:6">
      <c r="A212" t="s">
        <v>519</v>
      </c>
      <c r="B212" t="s">
        <v>1375</v>
      </c>
      <c r="C212" t="s">
        <v>3524</v>
      </c>
      <c r="D212">
        <v>48.1399993896</v>
      </c>
      <c r="E212">
        <v>-123.4010009766</v>
      </c>
      <c r="F212">
        <v>2</v>
      </c>
    </row>
    <row r="213" spans="1:6">
      <c r="A213" t="s">
        <v>520</v>
      </c>
      <c r="B213" t="s">
        <v>2564</v>
      </c>
      <c r="C213" t="s">
        <v>3119</v>
      </c>
      <c r="D213">
        <v>18.3810653687</v>
      </c>
      <c r="E213">
        <v>-65.617752075200002</v>
      </c>
      <c r="F213">
        <v>65</v>
      </c>
    </row>
    <row r="214" spans="1:6">
      <c r="A214" t="s">
        <v>521</v>
      </c>
      <c r="B214" t="s">
        <v>2162</v>
      </c>
      <c r="C214" t="s">
        <v>2163</v>
      </c>
      <c r="D214">
        <v>49.821582999999997</v>
      </c>
      <c r="E214">
        <v>-74.974551000000005</v>
      </c>
      <c r="F214">
        <v>383</v>
      </c>
    </row>
    <row r="215" spans="1:6">
      <c r="A215" t="s">
        <v>522</v>
      </c>
      <c r="B215" t="s">
        <v>2164</v>
      </c>
      <c r="C215" t="s">
        <v>2165</v>
      </c>
      <c r="D215">
        <v>-34.353481292700003</v>
      </c>
      <c r="E215">
        <v>18.489683151200001</v>
      </c>
      <c r="F215">
        <v>230</v>
      </c>
    </row>
    <row r="216" spans="1:6">
      <c r="A216" t="s">
        <v>523</v>
      </c>
      <c r="B216" t="s">
        <v>1569</v>
      </c>
      <c r="C216" t="s">
        <v>3144</v>
      </c>
      <c r="D216">
        <v>-43.479999542199998</v>
      </c>
      <c r="E216">
        <v>172.55000305179999</v>
      </c>
      <c r="F216">
        <v>34</v>
      </c>
    </row>
    <row r="217" spans="1:6">
      <c r="A217" t="s">
        <v>524</v>
      </c>
      <c r="B217" t="s">
        <v>2565</v>
      </c>
      <c r="C217" t="s">
        <v>3154</v>
      </c>
      <c r="D217">
        <v>45.664398193399997</v>
      </c>
      <c r="E217">
        <v>-121.0008010864</v>
      </c>
      <c r="F217">
        <v>178</v>
      </c>
    </row>
    <row r="218" spans="1:6">
      <c r="A218" t="s">
        <v>525</v>
      </c>
      <c r="B218" t="s">
        <v>2166</v>
      </c>
      <c r="C218" t="s">
        <v>2167</v>
      </c>
      <c r="D218">
        <v>15.079999923700001</v>
      </c>
      <c r="E218">
        <v>73.830001831100006</v>
      </c>
      <c r="F218">
        <v>60</v>
      </c>
    </row>
    <row r="219" spans="1:6">
      <c r="A219" t="s">
        <v>526</v>
      </c>
      <c r="B219" t="s">
        <v>2168</v>
      </c>
      <c r="C219" t="s">
        <v>2169</v>
      </c>
      <c r="D219">
        <v>-46.4333381653</v>
      </c>
      <c r="E219">
        <v>51.833580017099997</v>
      </c>
      <c r="F219">
        <v>120</v>
      </c>
    </row>
    <row r="220" spans="1:6">
      <c r="A220" t="s">
        <v>527</v>
      </c>
      <c r="B220" t="s">
        <v>2394</v>
      </c>
      <c r="C220" t="s">
        <v>2393</v>
      </c>
      <c r="D220">
        <v>51.930000305199997</v>
      </c>
      <c r="E220">
        <v>-131.02000427249999</v>
      </c>
      <c r="F220">
        <v>89</v>
      </c>
    </row>
    <row r="221" spans="1:6">
      <c r="A221" t="s">
        <v>528</v>
      </c>
      <c r="B221" t="s">
        <v>2566</v>
      </c>
      <c r="C221" t="s">
        <v>3150</v>
      </c>
      <c r="D221">
        <v>34.790000915500002</v>
      </c>
      <c r="E221">
        <v>-84.620002746599994</v>
      </c>
      <c r="F221">
        <v>743</v>
      </c>
    </row>
    <row r="222" spans="1:6">
      <c r="A222" t="s">
        <v>529</v>
      </c>
      <c r="B222" t="s">
        <v>1398</v>
      </c>
      <c r="C222" t="s">
        <v>3114</v>
      </c>
      <c r="D222">
        <v>-2.7599999904999999</v>
      </c>
      <c r="E222">
        <v>-171.69999694820001</v>
      </c>
      <c r="F222">
        <v>3</v>
      </c>
    </row>
    <row r="223" spans="1:6">
      <c r="A223" t="s">
        <v>530</v>
      </c>
      <c r="B223" t="s">
        <v>1716</v>
      </c>
      <c r="C223" t="s">
        <v>3124</v>
      </c>
      <c r="D223">
        <v>29.145000457799998</v>
      </c>
      <c r="E223">
        <v>-103.51300048829999</v>
      </c>
      <c r="F223">
        <v>677</v>
      </c>
    </row>
    <row r="224" spans="1:6">
      <c r="A224" t="s">
        <v>531</v>
      </c>
      <c r="B224" t="s">
        <v>2567</v>
      </c>
      <c r="C224" t="s">
        <v>3135</v>
      </c>
      <c r="D224">
        <v>41.099998474099998</v>
      </c>
      <c r="E224">
        <v>60.5</v>
      </c>
      <c r="F224">
        <v>1250</v>
      </c>
    </row>
    <row r="225" spans="1:6">
      <c r="A225" t="s">
        <v>532</v>
      </c>
      <c r="B225" t="s">
        <v>2568</v>
      </c>
      <c r="C225" t="s">
        <v>3162</v>
      </c>
      <c r="D225">
        <v>43.950000762899997</v>
      </c>
      <c r="E225">
        <v>-101.8666687012</v>
      </c>
      <c r="F225">
        <v>733</v>
      </c>
    </row>
    <row r="226" spans="1:6">
      <c r="A226" t="s">
        <v>533</v>
      </c>
      <c r="B226" t="s">
        <v>2569</v>
      </c>
      <c r="C226" t="s">
        <v>3102</v>
      </c>
      <c r="D226">
        <v>-36.842782</v>
      </c>
      <c r="E226">
        <v>-73.025307999999995</v>
      </c>
      <c r="F226">
        <v>170</v>
      </c>
    </row>
    <row r="227" spans="1:6">
      <c r="A227" t="s">
        <v>534</v>
      </c>
      <c r="B227" t="s">
        <v>1557</v>
      </c>
      <c r="C227" t="s">
        <v>3167</v>
      </c>
      <c r="D227">
        <v>-16</v>
      </c>
      <c r="E227">
        <v>-56</v>
      </c>
      <c r="F227">
        <v>600</v>
      </c>
    </row>
    <row r="228" spans="1:6">
      <c r="A228" t="s">
        <v>535</v>
      </c>
      <c r="B228" t="s">
        <v>2570</v>
      </c>
      <c r="C228" t="s">
        <v>3467</v>
      </c>
      <c r="D228">
        <v>39.315972000000002</v>
      </c>
      <c r="E228">
        <v>16.423249999999999</v>
      </c>
      <c r="F228">
        <v>1796</v>
      </c>
    </row>
    <row r="229" spans="1:6">
      <c r="A229" t="s">
        <v>536</v>
      </c>
      <c r="B229" t="s">
        <v>2571</v>
      </c>
      <c r="C229" t="s">
        <v>3148</v>
      </c>
      <c r="D229">
        <v>34.002746999999999</v>
      </c>
      <c r="E229">
        <v>-89.799182999999999</v>
      </c>
      <c r="F229">
        <v>138</v>
      </c>
    </row>
    <row r="230" spans="1:6">
      <c r="A230" t="s">
        <v>537</v>
      </c>
      <c r="B230" t="s">
        <v>77</v>
      </c>
      <c r="C230" t="s">
        <v>76</v>
      </c>
      <c r="D230">
        <v>16.864025000000002</v>
      </c>
      <c r="E230">
        <v>-24.867519000000001</v>
      </c>
      <c r="F230">
        <v>10</v>
      </c>
    </row>
    <row r="231" spans="1:6">
      <c r="A231" t="s">
        <v>538</v>
      </c>
      <c r="B231" t="s">
        <v>1545</v>
      </c>
      <c r="C231" t="s">
        <v>3705</v>
      </c>
      <c r="D231">
        <v>25.020000457799998</v>
      </c>
      <c r="E231">
        <v>121.4800033569</v>
      </c>
      <c r="F231">
        <v>5</v>
      </c>
    </row>
    <row r="232" spans="1:6">
      <c r="A232" t="s">
        <v>539</v>
      </c>
      <c r="B232" t="s">
        <v>2171</v>
      </c>
      <c r="C232" t="s">
        <v>3123</v>
      </c>
      <c r="D232">
        <v>-66.283302307100001</v>
      </c>
      <c r="E232">
        <v>110.5167007446</v>
      </c>
      <c r="F232">
        <v>51</v>
      </c>
    </row>
    <row r="233" spans="1:6">
      <c r="A233" t="s">
        <v>540</v>
      </c>
      <c r="B233" t="s">
        <v>1366</v>
      </c>
      <c r="C233" t="s">
        <v>3146</v>
      </c>
      <c r="D233">
        <v>47.729999542199998</v>
      </c>
      <c r="E233">
        <v>42.25</v>
      </c>
      <c r="F233">
        <v>64</v>
      </c>
    </row>
    <row r="234" spans="1:6">
      <c r="A234" t="s">
        <v>3168</v>
      </c>
      <c r="B234" t="s">
        <v>81</v>
      </c>
      <c r="C234" t="s">
        <v>3169</v>
      </c>
      <c r="D234">
        <v>35.0381</v>
      </c>
      <c r="E234">
        <v>33.0578</v>
      </c>
      <c r="F234">
        <v>520</v>
      </c>
    </row>
    <row r="235" spans="1:6">
      <c r="A235" t="s">
        <v>541</v>
      </c>
      <c r="B235" t="s">
        <v>2572</v>
      </c>
      <c r="C235" t="s">
        <v>3177</v>
      </c>
      <c r="D235">
        <v>-30.664722442599999</v>
      </c>
      <c r="E235">
        <v>23.9925003052</v>
      </c>
      <c r="F235">
        <v>1287</v>
      </c>
    </row>
    <row r="236" spans="1:6">
      <c r="A236" t="s">
        <v>542</v>
      </c>
      <c r="B236" t="s">
        <v>2173</v>
      </c>
      <c r="C236" t="s">
        <v>2059</v>
      </c>
      <c r="D236">
        <v>54.900001525900002</v>
      </c>
      <c r="E236">
        <v>37.799999237100003</v>
      </c>
      <c r="F236">
        <v>140</v>
      </c>
    </row>
    <row r="237" spans="1:6">
      <c r="A237" t="s">
        <v>543</v>
      </c>
      <c r="B237" t="s">
        <v>2573</v>
      </c>
      <c r="C237" t="s">
        <v>1828</v>
      </c>
      <c r="D237">
        <v>49.299999237100003</v>
      </c>
      <c r="E237">
        <v>10.5666666031</v>
      </c>
      <c r="F237">
        <v>481</v>
      </c>
    </row>
    <row r="238" spans="1:6">
      <c r="A238" t="s">
        <v>544</v>
      </c>
      <c r="B238" t="s">
        <v>1670</v>
      </c>
      <c r="C238" t="s">
        <v>3174</v>
      </c>
      <c r="D238">
        <v>-68.576704000000007</v>
      </c>
      <c r="E238">
        <v>77.969301000000002</v>
      </c>
      <c r="F238">
        <v>2</v>
      </c>
    </row>
    <row r="239" spans="1:6">
      <c r="A239" t="s">
        <v>545</v>
      </c>
      <c r="B239" t="s">
        <v>2574</v>
      </c>
      <c r="C239" t="s">
        <v>1840</v>
      </c>
      <c r="D239">
        <v>54.075274999999998</v>
      </c>
      <c r="E239">
        <v>9.7928320000000006</v>
      </c>
      <c r="F239">
        <v>15</v>
      </c>
    </row>
    <row r="240" spans="1:6">
      <c r="A240" t="s">
        <v>546</v>
      </c>
      <c r="B240" t="s">
        <v>1674</v>
      </c>
      <c r="C240" t="s">
        <v>3176</v>
      </c>
      <c r="D240">
        <v>46.813324000000001</v>
      </c>
      <c r="E240">
        <v>9.8443850000000008</v>
      </c>
      <c r="F240">
        <v>1590</v>
      </c>
    </row>
    <row r="241" spans="1:6">
      <c r="A241" t="s">
        <v>547</v>
      </c>
      <c r="B241" t="s">
        <v>2174</v>
      </c>
      <c r="C241" t="s">
        <v>2175</v>
      </c>
      <c r="D241">
        <v>56.619900000000001</v>
      </c>
      <c r="E241">
        <v>23.319600000000001</v>
      </c>
      <c r="F241">
        <v>42</v>
      </c>
    </row>
    <row r="242" spans="1:6">
      <c r="A242" t="s">
        <v>548</v>
      </c>
      <c r="B242" t="s">
        <v>1679</v>
      </c>
      <c r="C242" t="s">
        <v>3178</v>
      </c>
      <c r="D242">
        <v>52.099998474099998</v>
      </c>
      <c r="E242">
        <v>5.1833333969000002</v>
      </c>
      <c r="F242">
        <v>2</v>
      </c>
    </row>
    <row r="243" spans="1:6">
      <c r="A243" t="s">
        <v>549</v>
      </c>
      <c r="B243" t="s">
        <v>1565</v>
      </c>
      <c r="C243" t="s">
        <v>3156</v>
      </c>
      <c r="D243">
        <v>-75.099861145000006</v>
      </c>
      <c r="E243">
        <v>123.333480835</v>
      </c>
      <c r="F243">
        <v>3233</v>
      </c>
    </row>
    <row r="244" spans="1:6">
      <c r="A244" t="s">
        <v>550</v>
      </c>
      <c r="B244" t="s">
        <v>2575</v>
      </c>
      <c r="C244" t="s">
        <v>3179</v>
      </c>
      <c r="D244">
        <v>39.635888000000001</v>
      </c>
      <c r="E244">
        <v>-83.260563000000005</v>
      </c>
      <c r="F244">
        <v>264</v>
      </c>
    </row>
    <row r="245" spans="1:6">
      <c r="A245" t="s">
        <v>551</v>
      </c>
      <c r="B245" t="s">
        <v>1573</v>
      </c>
      <c r="C245" t="s">
        <v>3197</v>
      </c>
      <c r="D245">
        <v>22.649999618500001</v>
      </c>
      <c r="E245">
        <v>88.449996948199995</v>
      </c>
      <c r="F245">
        <v>11</v>
      </c>
    </row>
    <row r="246" spans="1:6">
      <c r="A246" t="s">
        <v>552</v>
      </c>
      <c r="B246" t="s">
        <v>2433</v>
      </c>
      <c r="C246" t="s">
        <v>2432</v>
      </c>
      <c r="D246">
        <v>36</v>
      </c>
      <c r="E246">
        <v>139.19999694820001</v>
      </c>
      <c r="F246">
        <v>840</v>
      </c>
    </row>
    <row r="247" spans="1:6">
      <c r="A247" t="s">
        <v>553</v>
      </c>
      <c r="B247" t="s">
        <v>1591</v>
      </c>
      <c r="C247" t="s">
        <v>3198</v>
      </c>
      <c r="D247">
        <v>-66.662918090800005</v>
      </c>
      <c r="E247">
        <v>140.00253295900001</v>
      </c>
      <c r="F247">
        <v>40</v>
      </c>
    </row>
    <row r="248" spans="1:6">
      <c r="A248" t="s">
        <v>554</v>
      </c>
      <c r="B248" t="s">
        <v>2576</v>
      </c>
      <c r="C248" t="s">
        <v>3180</v>
      </c>
      <c r="D248">
        <v>25.261388778699999</v>
      </c>
      <c r="E248">
        <v>55.315834045400003</v>
      </c>
      <c r="F248">
        <v>5</v>
      </c>
    </row>
    <row r="249" spans="1:6">
      <c r="A249" t="s">
        <v>555</v>
      </c>
      <c r="B249" t="s">
        <v>148</v>
      </c>
      <c r="C249" t="s">
        <v>3181</v>
      </c>
      <c r="D249">
        <v>37.9949989319</v>
      </c>
      <c r="E249">
        <v>23.815999984699999</v>
      </c>
      <c r="F249">
        <v>270</v>
      </c>
    </row>
    <row r="250" spans="1:6">
      <c r="A250" t="s">
        <v>556</v>
      </c>
      <c r="B250" t="s">
        <v>1726</v>
      </c>
      <c r="C250" t="s">
        <v>3182</v>
      </c>
      <c r="D250">
        <v>63.729999542199998</v>
      </c>
      <c r="E250">
        <v>-148.9700012207</v>
      </c>
      <c r="F250">
        <v>640</v>
      </c>
    </row>
    <row r="251" spans="1:6">
      <c r="A251" t="s">
        <v>557</v>
      </c>
      <c r="B251" t="s">
        <v>2177</v>
      </c>
      <c r="C251" t="s">
        <v>1808</v>
      </c>
      <c r="D251">
        <v>49.766666412399999</v>
      </c>
      <c r="E251">
        <v>7.0500001906999996</v>
      </c>
      <c r="F251">
        <v>480</v>
      </c>
    </row>
    <row r="252" spans="1:6">
      <c r="A252" t="s">
        <v>558</v>
      </c>
      <c r="B252" t="s">
        <v>2577</v>
      </c>
      <c r="C252" t="s">
        <v>1848</v>
      </c>
      <c r="D252">
        <v>52.1666679382</v>
      </c>
      <c r="E252">
        <v>14.1166667938</v>
      </c>
      <c r="F252">
        <v>73</v>
      </c>
    </row>
    <row r="253" spans="1:6">
      <c r="A253" t="s">
        <v>559</v>
      </c>
      <c r="B253" t="s">
        <v>1409</v>
      </c>
      <c r="C253" t="s">
        <v>3731</v>
      </c>
      <c r="D253">
        <v>56.5</v>
      </c>
      <c r="E253">
        <v>85.1</v>
      </c>
      <c r="F253">
        <v>170</v>
      </c>
    </row>
    <row r="254" spans="1:6">
      <c r="A254" t="s">
        <v>560</v>
      </c>
      <c r="B254" t="s">
        <v>2578</v>
      </c>
      <c r="C254" t="s">
        <v>3292</v>
      </c>
      <c r="D254">
        <v>50.316665649400001</v>
      </c>
      <c r="E254">
        <v>11.8833332062</v>
      </c>
      <c r="F254">
        <v>568</v>
      </c>
    </row>
    <row r="255" spans="1:6">
      <c r="A255" t="s">
        <v>561</v>
      </c>
      <c r="B255" t="s">
        <v>2579</v>
      </c>
      <c r="C255" t="s">
        <v>1820</v>
      </c>
      <c r="D255">
        <v>54.119441000000002</v>
      </c>
      <c r="E255">
        <v>9.7116740000000004</v>
      </c>
      <c r="F255">
        <v>75</v>
      </c>
    </row>
    <row r="256" spans="1:6">
      <c r="A256" t="s">
        <v>562</v>
      </c>
      <c r="B256" t="s">
        <v>2178</v>
      </c>
      <c r="C256" t="s">
        <v>3186</v>
      </c>
      <c r="D256">
        <v>54.150001525900002</v>
      </c>
      <c r="E256">
        <v>22.066667556799999</v>
      </c>
      <c r="F256">
        <v>157</v>
      </c>
    </row>
    <row r="257" spans="1:6">
      <c r="A257" t="s">
        <v>563</v>
      </c>
      <c r="B257" t="s">
        <v>2580</v>
      </c>
      <c r="C257" t="s">
        <v>3189</v>
      </c>
      <c r="D257">
        <v>40.4373</v>
      </c>
      <c r="E257">
        <v>-109.30459999999999</v>
      </c>
      <c r="F257">
        <v>1463</v>
      </c>
    </row>
    <row r="258" spans="1:6">
      <c r="A258" t="s">
        <v>564</v>
      </c>
      <c r="B258" t="s">
        <v>2581</v>
      </c>
      <c r="C258" t="s">
        <v>3190</v>
      </c>
      <c r="D258">
        <v>9.65</v>
      </c>
      <c r="E258">
        <v>1.733333</v>
      </c>
      <c r="F258">
        <v>430</v>
      </c>
    </row>
    <row r="259" spans="1:6">
      <c r="A259" t="s">
        <v>565</v>
      </c>
      <c r="B259" t="s">
        <v>2582</v>
      </c>
      <c r="C259" t="s">
        <v>3170</v>
      </c>
      <c r="D259">
        <v>36.33</v>
      </c>
      <c r="E259">
        <v>127.34</v>
      </c>
      <c r="F259">
        <v>80</v>
      </c>
    </row>
    <row r="260" spans="1:6">
      <c r="A260" t="s">
        <v>566</v>
      </c>
      <c r="B260" t="s">
        <v>2583</v>
      </c>
      <c r="C260" t="s">
        <v>3415</v>
      </c>
      <c r="D260">
        <v>50.8333320618</v>
      </c>
      <c r="E260">
        <v>14.766666412399999</v>
      </c>
      <c r="F260">
        <v>490</v>
      </c>
    </row>
    <row r="261" spans="1:6">
      <c r="A261" t="s">
        <v>567</v>
      </c>
      <c r="B261" t="s">
        <v>1570</v>
      </c>
      <c r="C261" t="s">
        <v>3440</v>
      </c>
      <c r="D261">
        <v>-19.9755992889</v>
      </c>
      <c r="E261">
        <v>23.427200317400001</v>
      </c>
      <c r="F261">
        <v>928</v>
      </c>
    </row>
    <row r="262" spans="1:6">
      <c r="A262" t="s">
        <v>568</v>
      </c>
      <c r="B262" t="s">
        <v>2584</v>
      </c>
      <c r="C262" t="s">
        <v>1838</v>
      </c>
      <c r="D262">
        <v>47.650001525900002</v>
      </c>
      <c r="E262">
        <v>11.199999809299999</v>
      </c>
      <c r="F262">
        <v>622</v>
      </c>
    </row>
    <row r="263" spans="1:6">
      <c r="A263" t="s">
        <v>569</v>
      </c>
      <c r="B263" t="s">
        <v>2180</v>
      </c>
      <c r="C263" t="s">
        <v>3172</v>
      </c>
      <c r="D263">
        <v>4.9813890457000003</v>
      </c>
      <c r="E263">
        <v>117.8436126709</v>
      </c>
      <c r="F263">
        <v>426</v>
      </c>
    </row>
    <row r="264" spans="1:6">
      <c r="A264" t="s">
        <v>570</v>
      </c>
      <c r="B264" t="s">
        <v>1642</v>
      </c>
      <c r="C264" t="s">
        <v>3171</v>
      </c>
      <c r="D264">
        <v>44.709999084499998</v>
      </c>
      <c r="E264">
        <v>-89.769996643100001</v>
      </c>
      <c r="F264">
        <v>381</v>
      </c>
    </row>
    <row r="265" spans="1:6">
      <c r="A265" t="s">
        <v>571</v>
      </c>
      <c r="B265" t="s">
        <v>2585</v>
      </c>
      <c r="C265" t="s">
        <v>3183</v>
      </c>
      <c r="D265">
        <v>39.770000457800002</v>
      </c>
      <c r="E265">
        <v>-104.87999725340001</v>
      </c>
      <c r="F265">
        <v>1611</v>
      </c>
    </row>
    <row r="266" spans="1:6">
      <c r="A266" t="s">
        <v>572</v>
      </c>
      <c r="B266" t="s">
        <v>2586</v>
      </c>
      <c r="C266" t="s">
        <v>3840</v>
      </c>
      <c r="D266">
        <v>49.233333587600001</v>
      </c>
      <c r="E266">
        <v>9.4333333969000002</v>
      </c>
      <c r="F266">
        <v>283</v>
      </c>
    </row>
    <row r="267" spans="1:6">
      <c r="A267" t="s">
        <v>573</v>
      </c>
      <c r="B267" t="s">
        <v>1451</v>
      </c>
      <c r="C267" t="s">
        <v>3193</v>
      </c>
      <c r="D267">
        <v>62.099998474099998</v>
      </c>
      <c r="E267">
        <v>9.1000003814999992</v>
      </c>
      <c r="F267">
        <v>659</v>
      </c>
    </row>
    <row r="268" spans="1:6">
      <c r="A268" t="s">
        <v>574</v>
      </c>
      <c r="B268" t="s">
        <v>2182</v>
      </c>
      <c r="C268" t="s">
        <v>3195</v>
      </c>
      <c r="D268">
        <v>37.051943999999999</v>
      </c>
      <c r="E268">
        <v>-6.5552780000000004</v>
      </c>
      <c r="F268">
        <v>5</v>
      </c>
    </row>
    <row r="269" spans="1:6">
      <c r="A269" t="s">
        <v>575</v>
      </c>
      <c r="B269" t="s">
        <v>2587</v>
      </c>
      <c r="C269" t="s">
        <v>3194</v>
      </c>
      <c r="D269">
        <v>45.220001220699999</v>
      </c>
      <c r="E269">
        <v>-78.930000305199997</v>
      </c>
      <c r="F269">
        <v>320</v>
      </c>
    </row>
    <row r="270" spans="1:6">
      <c r="A270" t="s">
        <v>6494</v>
      </c>
      <c r="B270" t="s">
        <v>4642</v>
      </c>
      <c r="C270" t="s">
        <v>4644</v>
      </c>
    </row>
    <row r="271" spans="1:6">
      <c r="A271" t="s">
        <v>3184</v>
      </c>
      <c r="B271" t="s">
        <v>270</v>
      </c>
      <c r="C271" t="s">
        <v>3185</v>
      </c>
      <c r="D271">
        <v>36.6199989319</v>
      </c>
      <c r="E271">
        <v>-116.0179977417</v>
      </c>
      <c r="F271">
        <v>1007</v>
      </c>
    </row>
    <row r="272" spans="1:6">
      <c r="A272" t="s">
        <v>576</v>
      </c>
      <c r="B272" t="s">
        <v>2588</v>
      </c>
      <c r="C272" t="s">
        <v>1824</v>
      </c>
      <c r="D272">
        <v>52.316665649400001</v>
      </c>
      <c r="E272">
        <v>9.3666667938000003</v>
      </c>
      <c r="F272">
        <v>148</v>
      </c>
    </row>
    <row r="273" spans="1:6">
      <c r="A273" t="s">
        <v>577</v>
      </c>
      <c r="B273" t="s">
        <v>2589</v>
      </c>
      <c r="C273" t="s">
        <v>3196</v>
      </c>
      <c r="D273">
        <v>51.119700000000002</v>
      </c>
      <c r="E273">
        <v>13.6744</v>
      </c>
      <c r="F273">
        <v>246</v>
      </c>
    </row>
    <row r="274" spans="1:6">
      <c r="A274" t="s">
        <v>578</v>
      </c>
      <c r="B274" t="s">
        <v>2590</v>
      </c>
      <c r="C274" t="s">
        <v>1846</v>
      </c>
      <c r="D274">
        <v>47.9</v>
      </c>
      <c r="E274">
        <v>11.1</v>
      </c>
      <c r="F274">
        <v>552</v>
      </c>
    </row>
    <row r="275" spans="1:6">
      <c r="A275" t="s">
        <v>579</v>
      </c>
      <c r="B275" t="s">
        <v>1446</v>
      </c>
      <c r="C275" t="s">
        <v>3191</v>
      </c>
      <c r="D275">
        <v>-81.069999694800003</v>
      </c>
      <c r="E275">
        <v>-40.5</v>
      </c>
      <c r="F275">
        <v>100</v>
      </c>
    </row>
    <row r="276" spans="1:6">
      <c r="A276" t="s">
        <v>580</v>
      </c>
      <c r="B276" t="s">
        <v>2591</v>
      </c>
      <c r="C276" t="s">
        <v>1844</v>
      </c>
      <c r="D276">
        <v>52.966667175300003</v>
      </c>
      <c r="E276">
        <v>13.649999618500001</v>
      </c>
      <c r="F276">
        <v>70</v>
      </c>
    </row>
    <row r="277" spans="1:6">
      <c r="A277" t="s">
        <v>581</v>
      </c>
      <c r="B277" t="s">
        <v>2592</v>
      </c>
      <c r="C277" t="s">
        <v>3685</v>
      </c>
      <c r="D277">
        <v>48.016666412399999</v>
      </c>
      <c r="E277">
        <v>11.350000381499999</v>
      </c>
      <c r="F277">
        <v>729</v>
      </c>
    </row>
    <row r="278" spans="1:6">
      <c r="A278" t="s">
        <v>582</v>
      </c>
      <c r="B278" t="s">
        <v>2593</v>
      </c>
      <c r="C278" t="s">
        <v>3192</v>
      </c>
      <c r="D278">
        <v>39.105300903299998</v>
      </c>
      <c r="E278">
        <v>-79.426101684599999</v>
      </c>
      <c r="F278">
        <v>1182</v>
      </c>
    </row>
    <row r="279" spans="1:6">
      <c r="A279" t="s">
        <v>583</v>
      </c>
      <c r="B279" t="s">
        <v>2594</v>
      </c>
      <c r="C279" t="s">
        <v>3763</v>
      </c>
      <c r="D279">
        <v>50.3333320618</v>
      </c>
      <c r="E279">
        <v>8.5333337783999994</v>
      </c>
      <c r="F279">
        <v>485</v>
      </c>
    </row>
    <row r="280" spans="1:6">
      <c r="A280" t="s">
        <v>584</v>
      </c>
      <c r="B280" t="s">
        <v>2595</v>
      </c>
      <c r="C280" t="s">
        <v>3752</v>
      </c>
      <c r="D280">
        <v>53.744754</v>
      </c>
      <c r="E280">
        <v>14.071935</v>
      </c>
      <c r="F280">
        <v>1</v>
      </c>
    </row>
    <row r="281" spans="1:6">
      <c r="A281" t="s">
        <v>585</v>
      </c>
      <c r="B281" t="s">
        <v>1535</v>
      </c>
      <c r="C281" t="s">
        <v>3199</v>
      </c>
      <c r="D281">
        <v>38.566665649400001</v>
      </c>
      <c r="E281">
        <v>67.766670227099993</v>
      </c>
      <c r="F281">
        <v>800</v>
      </c>
    </row>
    <row r="282" spans="1:6">
      <c r="A282" t="s">
        <v>586</v>
      </c>
      <c r="B282" t="s">
        <v>1675</v>
      </c>
      <c r="C282" t="s">
        <v>3173</v>
      </c>
      <c r="D282">
        <v>8.3999996185000008</v>
      </c>
      <c r="E282">
        <v>-82.416999816900002</v>
      </c>
      <c r="F282">
        <v>27</v>
      </c>
    </row>
    <row r="283" spans="1:6">
      <c r="A283" t="s">
        <v>587</v>
      </c>
      <c r="B283" t="s">
        <v>1725</v>
      </c>
      <c r="C283" t="s">
        <v>3175</v>
      </c>
      <c r="D283">
        <v>38.535701751700003</v>
      </c>
      <c r="E283">
        <v>-121.7760009766</v>
      </c>
      <c r="F283">
        <v>18</v>
      </c>
    </row>
    <row r="284" spans="1:6">
      <c r="A284" t="s">
        <v>588</v>
      </c>
      <c r="B284" t="s">
        <v>2596</v>
      </c>
      <c r="C284" t="s">
        <v>1834</v>
      </c>
      <c r="D284">
        <v>52.116664886499997</v>
      </c>
      <c r="E284">
        <v>12.466666221600001</v>
      </c>
      <c r="F284">
        <v>107</v>
      </c>
    </row>
    <row r="285" spans="1:6">
      <c r="A285" t="s">
        <v>589</v>
      </c>
      <c r="B285" t="s">
        <v>27</v>
      </c>
      <c r="C285" t="s">
        <v>26</v>
      </c>
      <c r="D285">
        <v>-12.416666984600001</v>
      </c>
      <c r="E285">
        <v>130.88333129879999</v>
      </c>
      <c r="F285">
        <v>31</v>
      </c>
    </row>
    <row r="286" spans="1:6">
      <c r="A286" t="s">
        <v>590</v>
      </c>
      <c r="B286" t="s">
        <v>58</v>
      </c>
      <c r="C286" t="s">
        <v>56</v>
      </c>
      <c r="D286">
        <v>43.780490999999998</v>
      </c>
      <c r="E286">
        <v>-79.468010000000007</v>
      </c>
      <c r="F286">
        <v>184</v>
      </c>
    </row>
    <row r="287" spans="1:6">
      <c r="A287" t="s">
        <v>591</v>
      </c>
      <c r="B287" t="s">
        <v>1374</v>
      </c>
      <c r="C287" t="s">
        <v>3188</v>
      </c>
      <c r="D287">
        <v>73.5</v>
      </c>
      <c r="E287">
        <v>80.230003356899999</v>
      </c>
      <c r="F287">
        <v>18</v>
      </c>
    </row>
    <row r="288" spans="1:6">
      <c r="A288" t="s">
        <v>592</v>
      </c>
      <c r="B288" t="s">
        <v>2597</v>
      </c>
      <c r="C288" t="s">
        <v>2015</v>
      </c>
      <c r="D288">
        <v>52.299999237100003</v>
      </c>
      <c r="E288">
        <v>4.5</v>
      </c>
      <c r="F288">
        <v>4</v>
      </c>
    </row>
    <row r="289" spans="1:6">
      <c r="A289" t="s">
        <v>593</v>
      </c>
      <c r="B289" t="s">
        <v>175</v>
      </c>
      <c r="C289" t="s">
        <v>2425</v>
      </c>
      <c r="D289">
        <v>40.335799999999999</v>
      </c>
      <c r="E289">
        <v>18.124500000000001</v>
      </c>
      <c r="F289">
        <v>36</v>
      </c>
    </row>
    <row r="290" spans="1:6">
      <c r="A290" t="s">
        <v>594</v>
      </c>
      <c r="B290" t="s">
        <v>1462</v>
      </c>
      <c r="C290" t="s">
        <v>1944</v>
      </c>
      <c r="D290">
        <v>55.315384999999999</v>
      </c>
      <c r="E290">
        <v>-3.206305</v>
      </c>
      <c r="F290">
        <v>242</v>
      </c>
    </row>
    <row r="291" spans="1:6">
      <c r="A291" t="s">
        <v>595</v>
      </c>
      <c r="B291" t="s">
        <v>1477</v>
      </c>
      <c r="C291" t="s">
        <v>3201</v>
      </c>
      <c r="D291">
        <v>53.549999237100003</v>
      </c>
      <c r="E291">
        <v>-114.0999984741</v>
      </c>
      <c r="F291">
        <v>766</v>
      </c>
    </row>
    <row r="292" spans="1:6">
      <c r="A292" t="s">
        <v>596</v>
      </c>
      <c r="B292" t="s">
        <v>1572</v>
      </c>
      <c r="C292" t="s">
        <v>3203</v>
      </c>
      <c r="D292">
        <v>32.479999542199998</v>
      </c>
      <c r="E292">
        <v>51.430000305199997</v>
      </c>
      <c r="F292">
        <v>1550</v>
      </c>
    </row>
    <row r="293" spans="1:6">
      <c r="A293" t="s">
        <v>597</v>
      </c>
      <c r="B293" t="s">
        <v>39</v>
      </c>
      <c r="C293" t="s">
        <v>37</v>
      </c>
      <c r="D293">
        <v>44.231006000000001</v>
      </c>
      <c r="E293">
        <v>-79.783839</v>
      </c>
      <c r="F293">
        <v>255</v>
      </c>
    </row>
    <row r="294" spans="1:6">
      <c r="A294" t="s">
        <v>598</v>
      </c>
      <c r="B294" t="s">
        <v>2598</v>
      </c>
      <c r="C294" t="s">
        <v>2007</v>
      </c>
      <c r="D294">
        <v>52.0833320618</v>
      </c>
      <c r="E294">
        <v>6.5666666030999998</v>
      </c>
      <c r="F294">
        <v>20</v>
      </c>
    </row>
    <row r="295" spans="1:6">
      <c r="A295" t="s">
        <v>599</v>
      </c>
      <c r="B295" t="s">
        <v>1656</v>
      </c>
      <c r="C295" t="s">
        <v>2184</v>
      </c>
      <c r="D295">
        <v>-27.1666660309</v>
      </c>
      <c r="E295">
        <v>-109.4167022705</v>
      </c>
      <c r="F295">
        <v>41</v>
      </c>
    </row>
    <row r="296" spans="1:6">
      <c r="A296" t="s">
        <v>600</v>
      </c>
      <c r="B296" t="s">
        <v>2185</v>
      </c>
      <c r="C296" t="s">
        <v>2186</v>
      </c>
      <c r="D296">
        <v>49.6666679382</v>
      </c>
      <c r="E296">
        <v>-93.716667175300003</v>
      </c>
      <c r="F296">
        <v>369</v>
      </c>
    </row>
    <row r="297" spans="1:6">
      <c r="A297" t="s">
        <v>601</v>
      </c>
      <c r="B297" t="s">
        <v>1368</v>
      </c>
      <c r="C297" t="s">
        <v>3481</v>
      </c>
      <c r="D297">
        <v>43.319999694800003</v>
      </c>
      <c r="E297">
        <v>42.470001220699999</v>
      </c>
      <c r="F297">
        <v>2100</v>
      </c>
    </row>
    <row r="298" spans="1:6">
      <c r="A298" t="s">
        <v>602</v>
      </c>
      <c r="B298" t="s">
        <v>2599</v>
      </c>
      <c r="C298" t="s">
        <v>1894</v>
      </c>
      <c r="D298">
        <v>41.393889000000001</v>
      </c>
      <c r="E298">
        <v>0.73472199999999999</v>
      </c>
      <c r="F298">
        <v>470</v>
      </c>
    </row>
    <row r="299" spans="1:6">
      <c r="A299" t="s">
        <v>603</v>
      </c>
      <c r="B299" t="s">
        <v>139</v>
      </c>
      <c r="C299" t="s">
        <v>3200</v>
      </c>
      <c r="D299">
        <v>42.9694</v>
      </c>
      <c r="E299">
        <v>9.3803000000000001</v>
      </c>
      <c r="F299">
        <v>533</v>
      </c>
    </row>
    <row r="300" spans="1:6">
      <c r="A300" t="s">
        <v>604</v>
      </c>
      <c r="B300" t="s">
        <v>2187</v>
      </c>
      <c r="C300" t="s">
        <v>2188</v>
      </c>
      <c r="D300">
        <v>49.382935000000003</v>
      </c>
      <c r="E300">
        <v>-126.54409699999999</v>
      </c>
      <c r="F300">
        <v>7</v>
      </c>
    </row>
    <row r="301" spans="1:6">
      <c r="A301" t="s">
        <v>605</v>
      </c>
      <c r="B301" t="s">
        <v>2600</v>
      </c>
      <c r="C301" t="s">
        <v>2071</v>
      </c>
      <c r="D301">
        <v>67.879997253400006</v>
      </c>
      <c r="E301">
        <v>21.0699996948</v>
      </c>
      <c r="F301">
        <v>475</v>
      </c>
    </row>
    <row r="302" spans="1:6">
      <c r="A302" t="s">
        <v>606</v>
      </c>
      <c r="B302" t="s">
        <v>2189</v>
      </c>
      <c r="C302" t="s">
        <v>2190</v>
      </c>
      <c r="D302">
        <v>51.670549999999999</v>
      </c>
      <c r="E302">
        <v>-110.20632500000001</v>
      </c>
      <c r="F302">
        <v>707</v>
      </c>
    </row>
    <row r="303" spans="1:6">
      <c r="A303" t="s">
        <v>607</v>
      </c>
      <c r="B303" t="s">
        <v>47</v>
      </c>
      <c r="C303" t="s">
        <v>45</v>
      </c>
      <c r="D303">
        <v>54.353743000000001</v>
      </c>
      <c r="E303">
        <v>-104.986864</v>
      </c>
      <c r="F303">
        <v>500</v>
      </c>
    </row>
    <row r="304" spans="1:6">
      <c r="A304" t="s">
        <v>608</v>
      </c>
      <c r="B304" t="s">
        <v>1578</v>
      </c>
      <c r="C304" t="s">
        <v>3204</v>
      </c>
      <c r="D304">
        <v>-19.2000007629</v>
      </c>
      <c r="E304">
        <v>15.899999618500001</v>
      </c>
      <c r="F304">
        <v>1100</v>
      </c>
    </row>
    <row r="305" spans="1:6">
      <c r="A305" t="s">
        <v>609</v>
      </c>
      <c r="B305" t="s">
        <v>50</v>
      </c>
      <c r="C305" t="s">
        <v>49</v>
      </c>
      <c r="D305">
        <v>80.050003051800005</v>
      </c>
      <c r="E305">
        <v>-86.416656494099996</v>
      </c>
      <c r="F305">
        <v>610</v>
      </c>
    </row>
    <row r="306" spans="1:6">
      <c r="A306" t="s">
        <v>610</v>
      </c>
      <c r="B306" t="s">
        <v>2601</v>
      </c>
      <c r="C306" t="s">
        <v>1775</v>
      </c>
      <c r="D306">
        <v>50.633335113500003</v>
      </c>
      <c r="E306">
        <v>6</v>
      </c>
      <c r="F306">
        <v>295</v>
      </c>
    </row>
    <row r="307" spans="1:6">
      <c r="A307" t="s">
        <v>611</v>
      </c>
      <c r="B307" t="s">
        <v>1393</v>
      </c>
      <c r="C307" t="s">
        <v>3205</v>
      </c>
      <c r="D307">
        <v>25.3899993896</v>
      </c>
      <c r="E307">
        <v>-80.680000305199997</v>
      </c>
      <c r="F307">
        <v>2</v>
      </c>
    </row>
    <row r="308" spans="1:6">
      <c r="A308" t="s">
        <v>612</v>
      </c>
      <c r="B308" t="s">
        <v>2602</v>
      </c>
      <c r="C308" t="s">
        <v>3207</v>
      </c>
      <c r="D308">
        <v>61.400001525900002</v>
      </c>
      <c r="E308">
        <v>-6.6666665076999996</v>
      </c>
      <c r="F308">
        <v>90</v>
      </c>
    </row>
    <row r="309" spans="1:6">
      <c r="A309" t="s">
        <v>613</v>
      </c>
      <c r="B309" t="s">
        <v>1597</v>
      </c>
      <c r="C309" t="s">
        <v>3209</v>
      </c>
      <c r="D309">
        <v>-65.245780940000003</v>
      </c>
      <c r="E309">
        <v>-64.257102970000005</v>
      </c>
      <c r="F309">
        <v>10</v>
      </c>
    </row>
    <row r="310" spans="1:6">
      <c r="A310" t="s">
        <v>614</v>
      </c>
      <c r="B310" t="s">
        <v>2603</v>
      </c>
      <c r="C310" t="s">
        <v>3206</v>
      </c>
      <c r="D310">
        <v>62.299999237100003</v>
      </c>
      <c r="E310">
        <v>-7.0666666030999998</v>
      </c>
      <c r="F310">
        <v>210</v>
      </c>
    </row>
    <row r="311" spans="1:6">
      <c r="A311" t="s">
        <v>615</v>
      </c>
      <c r="B311" t="s">
        <v>2604</v>
      </c>
      <c r="C311" t="s">
        <v>3211</v>
      </c>
      <c r="D311">
        <v>37.016666412399999</v>
      </c>
      <c r="E311">
        <v>-7.9666671752999996</v>
      </c>
      <c r="F311">
        <v>8</v>
      </c>
    </row>
    <row r="312" spans="1:6">
      <c r="A312" t="s">
        <v>616</v>
      </c>
      <c r="B312" t="s">
        <v>1713</v>
      </c>
      <c r="C312" t="s">
        <v>3224</v>
      </c>
      <c r="D312">
        <v>36.766666412399999</v>
      </c>
      <c r="E312">
        <v>-119.7166671753</v>
      </c>
      <c r="F312">
        <v>100</v>
      </c>
    </row>
    <row r="313" spans="1:6">
      <c r="A313" t="s">
        <v>617</v>
      </c>
      <c r="B313" t="s">
        <v>1724</v>
      </c>
      <c r="C313" t="s">
        <v>3208</v>
      </c>
      <c r="D313">
        <v>64.819999694800003</v>
      </c>
      <c r="E313">
        <v>-147.86999511720001</v>
      </c>
      <c r="F313">
        <v>138</v>
      </c>
    </row>
    <row r="314" spans="1:6">
      <c r="A314" t="s">
        <v>618</v>
      </c>
      <c r="B314" t="s">
        <v>1399</v>
      </c>
      <c r="C314" t="s">
        <v>3216</v>
      </c>
      <c r="D314">
        <v>40.569999694800003</v>
      </c>
      <c r="E314">
        <v>-105.0699996948</v>
      </c>
      <c r="F314">
        <v>1551</v>
      </c>
    </row>
    <row r="315" spans="1:6">
      <c r="A315" t="s">
        <v>619</v>
      </c>
      <c r="B315" t="s">
        <v>2191</v>
      </c>
      <c r="C315" t="s">
        <v>2192</v>
      </c>
      <c r="D315">
        <v>45.431470390000001</v>
      </c>
      <c r="E315">
        <v>25.271538270899999</v>
      </c>
      <c r="F315">
        <v>1384</v>
      </c>
    </row>
    <row r="316" spans="1:6">
      <c r="A316" t="s">
        <v>620</v>
      </c>
      <c r="B316" t="s">
        <v>1643</v>
      </c>
      <c r="C316" t="s">
        <v>3212</v>
      </c>
      <c r="D316">
        <v>44.549999237100003</v>
      </c>
      <c r="E316">
        <v>35.1199989319</v>
      </c>
      <c r="F316">
        <v>42</v>
      </c>
    </row>
    <row r="317" spans="1:6">
      <c r="A317" t="s">
        <v>621</v>
      </c>
      <c r="B317" t="s">
        <v>2193</v>
      </c>
      <c r="C317" t="s">
        <v>1990</v>
      </c>
      <c r="D317">
        <v>35.337799072300001</v>
      </c>
      <c r="E317">
        <v>25.669399261500001</v>
      </c>
      <c r="F317">
        <v>150</v>
      </c>
    </row>
    <row r="318" spans="1:6">
      <c r="A318" t="s">
        <v>622</v>
      </c>
      <c r="B318" t="s">
        <v>191</v>
      </c>
      <c r="C318" t="s">
        <v>189</v>
      </c>
      <c r="D318">
        <v>32.75</v>
      </c>
      <c r="E318">
        <v>128.68</v>
      </c>
      <c r="F318">
        <v>50</v>
      </c>
    </row>
    <row r="319" spans="1:6">
      <c r="A319" t="s">
        <v>623</v>
      </c>
      <c r="B319" t="s">
        <v>2605</v>
      </c>
      <c r="C319" t="s">
        <v>3225</v>
      </c>
      <c r="D319">
        <v>33.520000000000003</v>
      </c>
      <c r="E319">
        <v>130.47999999999999</v>
      </c>
      <c r="F319">
        <v>30</v>
      </c>
    </row>
    <row r="320" spans="1:6">
      <c r="A320" t="s">
        <v>3213</v>
      </c>
      <c r="B320" t="s">
        <v>3214</v>
      </c>
      <c r="C320" t="s">
        <v>3215</v>
      </c>
      <c r="D320">
        <v>-27.533300399800002</v>
      </c>
      <c r="E320">
        <v>-48.516998291</v>
      </c>
      <c r="F320">
        <v>11</v>
      </c>
    </row>
    <row r="321" spans="1:6">
      <c r="A321" t="s">
        <v>624</v>
      </c>
      <c r="B321" t="s">
        <v>2606</v>
      </c>
      <c r="C321" t="s">
        <v>3217</v>
      </c>
      <c r="D321">
        <v>57.149239999999999</v>
      </c>
      <c r="E321">
        <v>-111.642633</v>
      </c>
      <c r="F321">
        <v>268</v>
      </c>
    </row>
    <row r="322" spans="1:6">
      <c r="A322" t="s">
        <v>625</v>
      </c>
      <c r="B322" t="s">
        <v>2607</v>
      </c>
      <c r="C322" t="s">
        <v>3218</v>
      </c>
      <c r="D322">
        <v>58.841231000000001</v>
      </c>
      <c r="E322">
        <v>-122.573671</v>
      </c>
      <c r="F322">
        <v>377</v>
      </c>
    </row>
    <row r="323" spans="1:6">
      <c r="A323" t="s">
        <v>626</v>
      </c>
      <c r="B323" t="s">
        <v>2608</v>
      </c>
      <c r="C323" t="s">
        <v>3222</v>
      </c>
      <c r="D323">
        <v>44.339500000000001</v>
      </c>
      <c r="E323">
        <v>-105.9198</v>
      </c>
      <c r="F323">
        <v>1408</v>
      </c>
    </row>
    <row r="324" spans="1:6">
      <c r="A324" t="s">
        <v>627</v>
      </c>
      <c r="B324" t="s">
        <v>279</v>
      </c>
      <c r="C324" t="s">
        <v>3219</v>
      </c>
      <c r="D324">
        <v>48.310001373299997</v>
      </c>
      <c r="E324">
        <v>-105.0999984741</v>
      </c>
      <c r="F324">
        <v>634</v>
      </c>
    </row>
    <row r="325" spans="1:6">
      <c r="A325" t="s">
        <v>628</v>
      </c>
      <c r="B325" t="s">
        <v>2609</v>
      </c>
      <c r="C325" t="s">
        <v>3223</v>
      </c>
      <c r="D325">
        <v>45.050277710000003</v>
      </c>
      <c r="E325">
        <v>-75.861663818400004</v>
      </c>
      <c r="F325">
        <v>203</v>
      </c>
    </row>
    <row r="326" spans="1:6">
      <c r="A326" t="s">
        <v>629</v>
      </c>
      <c r="B326" t="s">
        <v>2610</v>
      </c>
      <c r="C326" t="s">
        <v>3210</v>
      </c>
      <c r="D326">
        <v>27.058116912799999</v>
      </c>
      <c r="E326">
        <v>27.9901638031</v>
      </c>
      <c r="F326">
        <v>92</v>
      </c>
    </row>
    <row r="327" spans="1:6">
      <c r="A327" t="s">
        <v>630</v>
      </c>
      <c r="B327" t="s">
        <v>54</v>
      </c>
      <c r="C327" t="s">
        <v>52</v>
      </c>
      <c r="D327">
        <v>49.840000152599998</v>
      </c>
      <c r="E327">
        <v>-81.516670227099993</v>
      </c>
      <c r="F327">
        <v>210</v>
      </c>
    </row>
    <row r="328" spans="1:6">
      <c r="A328" t="s">
        <v>631</v>
      </c>
      <c r="B328" t="s">
        <v>1426</v>
      </c>
      <c r="C328" t="s">
        <v>3220</v>
      </c>
      <c r="D328">
        <v>9.3299999237000009</v>
      </c>
      <c r="E328">
        <v>-79.980003356899999</v>
      </c>
      <c r="F328">
        <v>57</v>
      </c>
    </row>
    <row r="329" spans="1:6">
      <c r="A329" t="s">
        <v>632</v>
      </c>
      <c r="B329" t="s">
        <v>1378</v>
      </c>
      <c r="C329" t="s">
        <v>3221</v>
      </c>
      <c r="D329">
        <v>32.830001831099999</v>
      </c>
      <c r="E329">
        <v>-97.050003051800005</v>
      </c>
      <c r="F329">
        <v>176</v>
      </c>
    </row>
    <row r="330" spans="1:6">
      <c r="A330" t="s">
        <v>633</v>
      </c>
      <c r="B330" t="s">
        <v>1505</v>
      </c>
      <c r="C330" t="s">
        <v>3226</v>
      </c>
      <c r="D330">
        <v>32.650001525900002</v>
      </c>
      <c r="E330">
        <v>-16.8833332062</v>
      </c>
      <c r="F330">
        <v>58</v>
      </c>
    </row>
    <row r="331" spans="1:6">
      <c r="A331" t="s">
        <v>634</v>
      </c>
      <c r="B331" t="s">
        <v>1714</v>
      </c>
      <c r="C331" t="s">
        <v>3227</v>
      </c>
      <c r="D331">
        <v>39.132999420200001</v>
      </c>
      <c r="E331">
        <v>-77.214996337900004</v>
      </c>
      <c r="F331">
        <v>130</v>
      </c>
    </row>
    <row r="332" spans="1:6">
      <c r="A332" t="s">
        <v>635</v>
      </c>
      <c r="B332" t="s">
        <v>1594</v>
      </c>
      <c r="C332" t="s">
        <v>3228</v>
      </c>
      <c r="D332">
        <v>-0.68000000719999998</v>
      </c>
      <c r="E332">
        <v>73.150001525899995</v>
      </c>
      <c r="F332">
        <v>2</v>
      </c>
    </row>
    <row r="333" spans="1:6">
      <c r="A333" t="s">
        <v>636</v>
      </c>
      <c r="B333" t="s">
        <v>2611</v>
      </c>
      <c r="C333" t="s">
        <v>3229</v>
      </c>
      <c r="D333">
        <v>47.476408999999997</v>
      </c>
      <c r="E333">
        <v>11.063139</v>
      </c>
      <c r="F333">
        <v>740</v>
      </c>
    </row>
    <row r="334" spans="1:6">
      <c r="A334" t="s">
        <v>637</v>
      </c>
      <c r="B334" t="s">
        <v>1712</v>
      </c>
      <c r="C334" t="s">
        <v>3257</v>
      </c>
      <c r="D334">
        <v>33.177799224899999</v>
      </c>
      <c r="E334">
        <v>-84.406097412099996</v>
      </c>
      <c r="F334">
        <v>270</v>
      </c>
    </row>
    <row r="335" spans="1:6">
      <c r="A335" t="s">
        <v>638</v>
      </c>
      <c r="B335" t="s">
        <v>2612</v>
      </c>
      <c r="C335" t="s">
        <v>3230</v>
      </c>
      <c r="D335">
        <v>53.065514</v>
      </c>
      <c r="E335">
        <v>11.442733</v>
      </c>
      <c r="F335">
        <v>69</v>
      </c>
    </row>
    <row r="336" spans="1:6">
      <c r="A336" t="s">
        <v>639</v>
      </c>
      <c r="B336" t="s">
        <v>2613</v>
      </c>
      <c r="C336" t="s">
        <v>3263</v>
      </c>
      <c r="D336">
        <v>57.708000183099998</v>
      </c>
      <c r="E336">
        <v>11.9919996262</v>
      </c>
      <c r="F336">
        <v>30</v>
      </c>
    </row>
    <row r="337" spans="1:6">
      <c r="A337" t="s">
        <v>640</v>
      </c>
      <c r="B337" t="s">
        <v>2614</v>
      </c>
      <c r="C337" t="s">
        <v>3250</v>
      </c>
      <c r="D337">
        <v>39.005199432399998</v>
      </c>
      <c r="E337">
        <v>-114.2161026001</v>
      </c>
      <c r="F337">
        <v>2065</v>
      </c>
    </row>
    <row r="338" spans="1:6">
      <c r="A338" t="s">
        <v>3239</v>
      </c>
      <c r="B338" t="s">
        <v>264</v>
      </c>
      <c r="C338" t="s">
        <v>3240</v>
      </c>
      <c r="D338">
        <v>34.25</v>
      </c>
      <c r="E338">
        <v>-89.870002746599994</v>
      </c>
      <c r="F338">
        <v>98</v>
      </c>
    </row>
    <row r="339" spans="1:6">
      <c r="A339" t="s">
        <v>641</v>
      </c>
      <c r="B339" t="s">
        <v>2615</v>
      </c>
      <c r="C339" t="s">
        <v>1958</v>
      </c>
      <c r="D339">
        <v>54.683334350599999</v>
      </c>
      <c r="E339">
        <v>-2.4500000477000001</v>
      </c>
      <c r="F339">
        <v>847</v>
      </c>
    </row>
    <row r="340" spans="1:6">
      <c r="A340" t="s">
        <v>642</v>
      </c>
      <c r="B340" t="s">
        <v>2616</v>
      </c>
      <c r="C340" t="s">
        <v>3262</v>
      </c>
      <c r="D340">
        <v>58.049999237100003</v>
      </c>
      <c r="E340">
        <v>12.016666412399999</v>
      </c>
      <c r="F340">
        <v>113</v>
      </c>
    </row>
    <row r="341" spans="1:6">
      <c r="A341" t="s">
        <v>643</v>
      </c>
      <c r="B341" t="s">
        <v>2617</v>
      </c>
      <c r="C341" t="s">
        <v>3259</v>
      </c>
      <c r="D341">
        <v>48.200000762899997</v>
      </c>
      <c r="E341">
        <v>16.5699996948</v>
      </c>
      <c r="F341">
        <v>156</v>
      </c>
    </row>
    <row r="342" spans="1:6">
      <c r="A342" t="s">
        <v>644</v>
      </c>
      <c r="B342" t="s">
        <v>1658</v>
      </c>
      <c r="C342" t="s">
        <v>3238</v>
      </c>
      <c r="D342">
        <v>36.270000457800002</v>
      </c>
      <c r="E342">
        <v>100.62000274659999</v>
      </c>
      <c r="F342">
        <v>2860</v>
      </c>
    </row>
    <row r="343" spans="1:6">
      <c r="A343" t="s">
        <v>645</v>
      </c>
      <c r="B343" t="s">
        <v>2618</v>
      </c>
      <c r="C343" t="s">
        <v>3252</v>
      </c>
      <c r="D343">
        <v>44.308200836200001</v>
      </c>
      <c r="E343">
        <v>-71.217697143600006</v>
      </c>
      <c r="F343">
        <v>453</v>
      </c>
    </row>
    <row r="344" spans="1:6">
      <c r="A344" t="s">
        <v>646</v>
      </c>
      <c r="B344" t="s">
        <v>2619</v>
      </c>
      <c r="C344" t="s">
        <v>3232</v>
      </c>
      <c r="D344">
        <v>48.709999084499998</v>
      </c>
      <c r="E344">
        <v>2.1475000381</v>
      </c>
      <c r="F344">
        <v>167</v>
      </c>
    </row>
    <row r="345" spans="1:6">
      <c r="A345" t="s">
        <v>647</v>
      </c>
      <c r="B345" t="s">
        <v>1412</v>
      </c>
      <c r="C345" t="s">
        <v>3234</v>
      </c>
      <c r="D345">
        <v>50.6300010681</v>
      </c>
      <c r="E345">
        <v>-97.050003051800005</v>
      </c>
      <c r="F345">
        <v>228</v>
      </c>
    </row>
    <row r="346" spans="1:6">
      <c r="A346" t="s">
        <v>648</v>
      </c>
      <c r="B346" t="s">
        <v>2620</v>
      </c>
      <c r="C346" t="s">
        <v>3236</v>
      </c>
      <c r="D346">
        <v>56.970001220699999</v>
      </c>
      <c r="E346">
        <v>-2.5799999237</v>
      </c>
      <c r="F346">
        <v>85</v>
      </c>
    </row>
    <row r="347" spans="1:6">
      <c r="A347" t="s">
        <v>649</v>
      </c>
      <c r="B347" t="s">
        <v>218</v>
      </c>
      <c r="C347" t="s">
        <v>216</v>
      </c>
      <c r="D347">
        <v>36.072200000000002</v>
      </c>
      <c r="E347">
        <v>14.218400000000001</v>
      </c>
      <c r="F347">
        <v>167</v>
      </c>
    </row>
    <row r="348" spans="1:6">
      <c r="A348" t="s">
        <v>650</v>
      </c>
      <c r="B348" t="s">
        <v>1397</v>
      </c>
      <c r="C348" t="s">
        <v>3235</v>
      </c>
      <c r="D348">
        <v>48.509998321499999</v>
      </c>
      <c r="E348">
        <v>-113.9960021973</v>
      </c>
      <c r="F348">
        <v>976</v>
      </c>
    </row>
    <row r="349" spans="1:6">
      <c r="A349" t="s">
        <v>651</v>
      </c>
      <c r="B349" t="s">
        <v>2195</v>
      </c>
      <c r="C349" t="s">
        <v>3260</v>
      </c>
      <c r="D349">
        <v>13.4300003052</v>
      </c>
      <c r="E349">
        <v>144.7799987793</v>
      </c>
      <c r="F349">
        <v>2</v>
      </c>
    </row>
    <row r="350" spans="1:6">
      <c r="A350" t="s">
        <v>652</v>
      </c>
      <c r="B350" t="s">
        <v>1711</v>
      </c>
      <c r="C350" t="s">
        <v>3255</v>
      </c>
      <c r="D350">
        <v>44.479999542199998</v>
      </c>
      <c r="E350">
        <v>-88.129997253400006</v>
      </c>
      <c r="F350">
        <v>209</v>
      </c>
    </row>
    <row r="351" spans="1:6">
      <c r="A351" t="s">
        <v>653</v>
      </c>
      <c r="B351" t="s">
        <v>2621</v>
      </c>
      <c r="C351" t="s">
        <v>3261</v>
      </c>
      <c r="D351">
        <v>64.959999084499998</v>
      </c>
      <c r="E351">
        <v>17.7000007629</v>
      </c>
      <c r="F351">
        <v>278</v>
      </c>
    </row>
    <row r="352" spans="1:6">
      <c r="A352" t="s">
        <v>654</v>
      </c>
      <c r="B352" t="s">
        <v>1710</v>
      </c>
      <c r="C352" t="s">
        <v>3231</v>
      </c>
      <c r="D352">
        <v>42.8800010681</v>
      </c>
      <c r="E352">
        <v>-77.029998779300001</v>
      </c>
      <c r="F352">
        <v>218</v>
      </c>
    </row>
    <row r="353" spans="1:6">
      <c r="A353" t="s">
        <v>655</v>
      </c>
      <c r="B353" t="s">
        <v>1567</v>
      </c>
      <c r="C353" t="s">
        <v>3242</v>
      </c>
      <c r="D353">
        <v>53.290279388400002</v>
      </c>
      <c r="E353">
        <v>-60.387500762899997</v>
      </c>
      <c r="F353">
        <v>39</v>
      </c>
    </row>
    <row r="354" spans="1:6">
      <c r="A354" t="s">
        <v>656</v>
      </c>
      <c r="B354" t="s">
        <v>2622</v>
      </c>
      <c r="C354" t="s">
        <v>3244</v>
      </c>
      <c r="D354">
        <v>44.75</v>
      </c>
      <c r="E354">
        <v>1.3999999761999999</v>
      </c>
      <c r="F354">
        <v>259</v>
      </c>
    </row>
    <row r="355" spans="1:6">
      <c r="A355" t="s">
        <v>657</v>
      </c>
      <c r="B355" t="s">
        <v>2197</v>
      </c>
      <c r="C355" t="s">
        <v>2198</v>
      </c>
      <c r="D355">
        <v>36.049999237100003</v>
      </c>
      <c r="E355">
        <v>14.1800003052</v>
      </c>
      <c r="F355">
        <v>30</v>
      </c>
    </row>
    <row r="356" spans="1:6">
      <c r="A356" t="s">
        <v>658</v>
      </c>
      <c r="B356" t="s">
        <v>2199</v>
      </c>
      <c r="C356" t="s">
        <v>2200</v>
      </c>
      <c r="D356">
        <v>-12.248800277699999</v>
      </c>
      <c r="E356">
        <v>131.04530334469999</v>
      </c>
      <c r="F356">
        <v>25</v>
      </c>
    </row>
    <row r="357" spans="1:6">
      <c r="A357" t="s">
        <v>659</v>
      </c>
      <c r="B357" t="s">
        <v>1564</v>
      </c>
      <c r="C357" t="s">
        <v>3249</v>
      </c>
      <c r="D357">
        <v>47.180000305199997</v>
      </c>
      <c r="E357">
        <v>-93.529998779300001</v>
      </c>
      <c r="F357">
        <v>390</v>
      </c>
    </row>
    <row r="358" spans="1:6">
      <c r="A358" t="s">
        <v>660</v>
      </c>
      <c r="B358" t="s">
        <v>2623</v>
      </c>
      <c r="C358" t="s">
        <v>3256</v>
      </c>
      <c r="D358">
        <v>38.900001525900002</v>
      </c>
      <c r="E358">
        <v>-76.699996948199995</v>
      </c>
      <c r="F358">
        <v>50</v>
      </c>
    </row>
    <row r="359" spans="1:6">
      <c r="A359" t="s">
        <v>661</v>
      </c>
      <c r="B359" t="s">
        <v>1379</v>
      </c>
      <c r="C359" t="s">
        <v>3295</v>
      </c>
      <c r="D359">
        <v>36.066665649400001</v>
      </c>
      <c r="E359">
        <v>-112.1500015259</v>
      </c>
      <c r="F359">
        <v>2152</v>
      </c>
    </row>
    <row r="360" spans="1:6">
      <c r="A360" t="s">
        <v>662</v>
      </c>
      <c r="B360" t="s">
        <v>2624</v>
      </c>
      <c r="C360" t="s">
        <v>3661</v>
      </c>
      <c r="D360">
        <v>66.5</v>
      </c>
      <c r="E360">
        <v>-46.200000762899997</v>
      </c>
      <c r="F360">
        <v>2030</v>
      </c>
    </row>
    <row r="361" spans="1:6">
      <c r="A361" t="s">
        <v>663</v>
      </c>
      <c r="B361" t="s">
        <v>1436</v>
      </c>
      <c r="C361" t="s">
        <v>3253</v>
      </c>
      <c r="D361">
        <v>35.599998474099998</v>
      </c>
      <c r="E361">
        <v>-83.779998779300001</v>
      </c>
      <c r="F361">
        <v>564</v>
      </c>
    </row>
    <row r="362" spans="1:6">
      <c r="A362" t="s">
        <v>3248</v>
      </c>
      <c r="B362" t="s">
        <v>3246</v>
      </c>
      <c r="C362" t="s">
        <v>3247</v>
      </c>
      <c r="D362">
        <v>39.085000000000001</v>
      </c>
      <c r="E362">
        <v>-27.963999999999999</v>
      </c>
      <c r="F362">
        <v>0</v>
      </c>
    </row>
    <row r="363" spans="1:6">
      <c r="A363" t="s">
        <v>3245</v>
      </c>
      <c r="B363" t="s">
        <v>3246</v>
      </c>
      <c r="C363" t="s">
        <v>3247</v>
      </c>
      <c r="D363">
        <v>39.085000000000001</v>
      </c>
      <c r="E363">
        <v>-27.963999999999999</v>
      </c>
      <c r="F363">
        <v>0</v>
      </c>
    </row>
    <row r="364" spans="1:6">
      <c r="A364" t="s">
        <v>664</v>
      </c>
      <c r="B364" t="s">
        <v>2625</v>
      </c>
      <c r="C364" t="s">
        <v>3241</v>
      </c>
      <c r="D364">
        <v>53.311111450200002</v>
      </c>
      <c r="E364">
        <v>-60.366661071800003</v>
      </c>
      <c r="F364">
        <v>30</v>
      </c>
    </row>
    <row r="365" spans="1:6">
      <c r="A365" t="s">
        <v>665</v>
      </c>
      <c r="B365" t="s">
        <v>1717</v>
      </c>
      <c r="C365" t="s">
        <v>3237</v>
      </c>
      <c r="D365">
        <v>38.990001678500001</v>
      </c>
      <c r="E365">
        <v>-76.830001831100006</v>
      </c>
      <c r="F365">
        <v>100</v>
      </c>
    </row>
    <row r="366" spans="1:6">
      <c r="A366" t="s">
        <v>666</v>
      </c>
      <c r="B366" t="s">
        <v>2626</v>
      </c>
      <c r="C366" t="s">
        <v>3254</v>
      </c>
      <c r="D366">
        <v>35.633399963400002</v>
      </c>
      <c r="E366">
        <v>-83.941596984900002</v>
      </c>
      <c r="F366">
        <v>810</v>
      </c>
    </row>
    <row r="367" spans="1:6">
      <c r="A367" t="s">
        <v>667</v>
      </c>
      <c r="B367" t="s">
        <v>2201</v>
      </c>
      <c r="C367" t="s">
        <v>2202</v>
      </c>
      <c r="D367">
        <v>33.279998779300001</v>
      </c>
      <c r="E367">
        <v>126.16999816889999</v>
      </c>
      <c r="F367">
        <v>72</v>
      </c>
    </row>
    <row r="368" spans="1:6">
      <c r="A368" t="s">
        <v>668</v>
      </c>
      <c r="B368" t="s">
        <v>2627</v>
      </c>
      <c r="C368" t="s">
        <v>3251</v>
      </c>
      <c r="D368">
        <v>47.479999542199998</v>
      </c>
      <c r="E368">
        <v>-111.3499984741</v>
      </c>
      <c r="F368">
        <v>1118</v>
      </c>
    </row>
    <row r="369" spans="1:6">
      <c r="A369" t="s">
        <v>669</v>
      </c>
      <c r="B369" t="s">
        <v>2628</v>
      </c>
      <c r="C369" t="s">
        <v>3243</v>
      </c>
      <c r="D369">
        <v>38.956270000000004</v>
      </c>
      <c r="E369">
        <v>-106.98587000000001</v>
      </c>
      <c r="F369">
        <v>2915</v>
      </c>
    </row>
    <row r="370" spans="1:6">
      <c r="A370" t="s">
        <v>670</v>
      </c>
      <c r="B370" t="s">
        <v>2629</v>
      </c>
      <c r="C370" t="s">
        <v>3233</v>
      </c>
      <c r="D370">
        <v>33.2204017639</v>
      </c>
      <c r="E370">
        <v>-108.23509979249999</v>
      </c>
      <c r="F370">
        <v>1775</v>
      </c>
    </row>
    <row r="371" spans="1:6">
      <c r="A371" t="s">
        <v>671</v>
      </c>
      <c r="B371" t="s">
        <v>1489</v>
      </c>
      <c r="C371" t="s">
        <v>3266</v>
      </c>
      <c r="D371">
        <v>36.1399993896</v>
      </c>
      <c r="E371">
        <v>37.099998474099998</v>
      </c>
      <c r="F371">
        <v>502</v>
      </c>
    </row>
    <row r="372" spans="1:6">
      <c r="A372" t="s">
        <v>672</v>
      </c>
      <c r="B372" t="s">
        <v>2630</v>
      </c>
      <c r="C372" t="s">
        <v>3276</v>
      </c>
      <c r="D372">
        <v>46.4949989319</v>
      </c>
      <c r="E372">
        <v>-65.267501831100006</v>
      </c>
      <c r="F372">
        <v>37</v>
      </c>
    </row>
    <row r="373" spans="1:6">
      <c r="A373" t="s">
        <v>673</v>
      </c>
      <c r="B373" t="s">
        <v>152</v>
      </c>
      <c r="C373" t="s">
        <v>3285</v>
      </c>
      <c r="D373">
        <v>37.984265000000001</v>
      </c>
      <c r="E373">
        <v>22.196262000000001</v>
      </c>
      <c r="F373">
        <v>2314</v>
      </c>
    </row>
    <row r="374" spans="1:6">
      <c r="A374" t="s">
        <v>674</v>
      </c>
      <c r="B374" t="s">
        <v>2631</v>
      </c>
      <c r="C374" t="s">
        <v>3264</v>
      </c>
      <c r="D374">
        <v>44.216667175300003</v>
      </c>
      <c r="E374">
        <v>-122.25</v>
      </c>
      <c r="F374">
        <v>450</v>
      </c>
    </row>
    <row r="375" spans="1:6">
      <c r="A375" t="s">
        <v>675</v>
      </c>
      <c r="B375" t="s">
        <v>1558</v>
      </c>
      <c r="C375" t="s">
        <v>3281</v>
      </c>
      <c r="D375">
        <v>33.3699989319</v>
      </c>
      <c r="E375">
        <v>43.569999694800003</v>
      </c>
      <c r="F375">
        <v>44</v>
      </c>
    </row>
    <row r="376" spans="1:6">
      <c r="A376" t="s">
        <v>676</v>
      </c>
      <c r="B376" t="s">
        <v>1559</v>
      </c>
      <c r="C376" t="s">
        <v>3268</v>
      </c>
      <c r="D376">
        <v>-72.319999694800003</v>
      </c>
      <c r="E376">
        <v>170.2200012207</v>
      </c>
      <c r="F376">
        <v>5</v>
      </c>
    </row>
    <row r="377" spans="1:6">
      <c r="A377" t="s">
        <v>677</v>
      </c>
      <c r="B377" t="s">
        <v>2203</v>
      </c>
      <c r="C377" t="s">
        <v>3279</v>
      </c>
      <c r="D377">
        <v>24.053888320900001</v>
      </c>
      <c r="E377">
        <v>123.810836792</v>
      </c>
      <c r="F377">
        <v>10</v>
      </c>
    </row>
    <row r="378" spans="1:6">
      <c r="A378" t="s">
        <v>678</v>
      </c>
      <c r="B378" t="s">
        <v>142</v>
      </c>
      <c r="C378" t="s">
        <v>141</v>
      </c>
      <c r="D378">
        <v>-75.571509000000006</v>
      </c>
      <c r="E378">
        <v>-25.50386</v>
      </c>
      <c r="F378">
        <v>30</v>
      </c>
    </row>
    <row r="379" spans="1:6">
      <c r="A379" t="s">
        <v>679</v>
      </c>
      <c r="B379" t="s">
        <v>1571</v>
      </c>
      <c r="C379" t="s">
        <v>3290</v>
      </c>
      <c r="D379">
        <v>-42.816665649400001</v>
      </c>
      <c r="E379">
        <v>147.5</v>
      </c>
      <c r="F379">
        <v>20</v>
      </c>
    </row>
    <row r="380" spans="1:6">
      <c r="A380" t="s">
        <v>680</v>
      </c>
      <c r="B380" t="s">
        <v>2632</v>
      </c>
      <c r="C380" t="s">
        <v>3286</v>
      </c>
      <c r="D380">
        <v>52.682998657200002</v>
      </c>
      <c r="E380">
        <v>1.6829999685000001</v>
      </c>
      <c r="F380">
        <v>14</v>
      </c>
    </row>
    <row r="381" spans="1:6">
      <c r="A381" t="s">
        <v>681</v>
      </c>
      <c r="B381" t="s">
        <v>2633</v>
      </c>
      <c r="C381" t="s">
        <v>3275</v>
      </c>
      <c r="D381">
        <v>46.484165191700001</v>
      </c>
      <c r="E381">
        <v>-65.258331298800002</v>
      </c>
      <c r="F381">
        <v>45</v>
      </c>
    </row>
    <row r="382" spans="1:6">
      <c r="A382" t="s">
        <v>682</v>
      </c>
      <c r="B382" t="s">
        <v>2634</v>
      </c>
      <c r="C382" t="s">
        <v>3282</v>
      </c>
      <c r="D382">
        <v>26.866600036600001</v>
      </c>
      <c r="E382">
        <v>128.25</v>
      </c>
      <c r="F382">
        <v>60</v>
      </c>
    </row>
    <row r="383" spans="1:6">
      <c r="A383" t="s">
        <v>683</v>
      </c>
      <c r="B383" t="s">
        <v>1460</v>
      </c>
      <c r="C383" t="s">
        <v>3287</v>
      </c>
      <c r="D383">
        <v>10</v>
      </c>
      <c r="E383">
        <v>-84.069999694800003</v>
      </c>
      <c r="F383">
        <v>1144</v>
      </c>
    </row>
    <row r="384" spans="1:6">
      <c r="A384" t="s">
        <v>684</v>
      </c>
      <c r="B384" t="s">
        <v>1580</v>
      </c>
      <c r="C384" t="s">
        <v>3284</v>
      </c>
      <c r="D384">
        <v>80.620002746599994</v>
      </c>
      <c r="E384">
        <v>58.099998474099998</v>
      </c>
      <c r="F384">
        <v>20</v>
      </c>
    </row>
    <row r="385" spans="1:6">
      <c r="A385" t="s">
        <v>685</v>
      </c>
      <c r="B385" t="s">
        <v>2635</v>
      </c>
      <c r="C385" t="s">
        <v>3283</v>
      </c>
      <c r="D385">
        <v>31.896999999999998</v>
      </c>
      <c r="E385">
        <v>117.173</v>
      </c>
      <c r="F385">
        <v>30</v>
      </c>
    </row>
    <row r="386" spans="1:6">
      <c r="A386" t="s">
        <v>686</v>
      </c>
      <c r="B386" t="s">
        <v>2399</v>
      </c>
      <c r="C386" t="s">
        <v>3278</v>
      </c>
      <c r="D386">
        <v>42.900001525900002</v>
      </c>
      <c r="E386">
        <v>-72.300003051800005</v>
      </c>
      <c r="F386">
        <v>340</v>
      </c>
    </row>
    <row r="387" spans="1:6">
      <c r="A387" t="s">
        <v>687</v>
      </c>
      <c r="B387" t="s">
        <v>1636</v>
      </c>
      <c r="C387" t="s">
        <v>3267</v>
      </c>
      <c r="D387">
        <v>44.733333587600001</v>
      </c>
      <c r="E387">
        <v>-63.200000762899997</v>
      </c>
      <c r="F387">
        <v>31</v>
      </c>
    </row>
    <row r="388" spans="1:6">
      <c r="A388" t="s">
        <v>688</v>
      </c>
      <c r="B388" t="s">
        <v>2636</v>
      </c>
      <c r="C388" t="s">
        <v>3269</v>
      </c>
      <c r="D388">
        <v>35.973098754900001</v>
      </c>
      <c r="E388">
        <v>-111.9841003418</v>
      </c>
      <c r="F388">
        <v>2267</v>
      </c>
    </row>
    <row r="389" spans="1:6">
      <c r="A389" t="s">
        <v>689</v>
      </c>
      <c r="B389" t="s">
        <v>2401</v>
      </c>
      <c r="C389" t="s">
        <v>2400</v>
      </c>
      <c r="D389">
        <v>48.25</v>
      </c>
      <c r="E389">
        <v>16.3666667938</v>
      </c>
      <c r="F389">
        <v>202</v>
      </c>
    </row>
    <row r="390" spans="1:6">
      <c r="A390" t="s">
        <v>690</v>
      </c>
      <c r="B390" t="s">
        <v>1434</v>
      </c>
      <c r="C390" t="s">
        <v>3289</v>
      </c>
      <c r="D390">
        <v>19.579999923700001</v>
      </c>
      <c r="E390">
        <v>-155.07000732419999</v>
      </c>
      <c r="F390">
        <v>11</v>
      </c>
    </row>
    <row r="391" spans="1:6">
      <c r="A391" t="s">
        <v>691</v>
      </c>
      <c r="B391" t="s">
        <v>1617</v>
      </c>
      <c r="C391" t="s">
        <v>3293</v>
      </c>
      <c r="D391">
        <v>22.2095394135</v>
      </c>
      <c r="E391">
        <v>114.25788879389999</v>
      </c>
      <c r="F391">
        <v>60</v>
      </c>
    </row>
    <row r="392" spans="1:6">
      <c r="A392" t="s">
        <v>692</v>
      </c>
      <c r="B392" t="s">
        <v>1616</v>
      </c>
      <c r="C392" t="s">
        <v>2414</v>
      </c>
      <c r="D392">
        <v>22.3118972778</v>
      </c>
      <c r="E392">
        <v>114.17287445069999</v>
      </c>
      <c r="F392">
        <v>65</v>
      </c>
    </row>
    <row r="393" spans="1:6">
      <c r="A393" t="s">
        <v>693</v>
      </c>
      <c r="B393" t="s">
        <v>1685</v>
      </c>
      <c r="C393" t="s">
        <v>3301</v>
      </c>
      <c r="D393">
        <v>50.177199999999999</v>
      </c>
      <c r="E393">
        <v>15.8386</v>
      </c>
      <c r="F393">
        <v>285</v>
      </c>
    </row>
    <row r="394" spans="1:6">
      <c r="A394" t="s">
        <v>694</v>
      </c>
      <c r="B394" t="s">
        <v>2637</v>
      </c>
      <c r="C394" t="s">
        <v>3272</v>
      </c>
      <c r="D394">
        <v>32.779399871800003</v>
      </c>
      <c r="E394">
        <v>78.964202880900004</v>
      </c>
      <c r="F394">
        <v>4517</v>
      </c>
    </row>
    <row r="395" spans="1:6">
      <c r="A395" t="s">
        <v>695</v>
      </c>
      <c r="B395" t="s">
        <v>2638</v>
      </c>
      <c r="C395" t="s">
        <v>3265</v>
      </c>
      <c r="D395">
        <v>65</v>
      </c>
      <c r="E395">
        <v>24.683332443200001</v>
      </c>
      <c r="F395">
        <v>4</v>
      </c>
    </row>
    <row r="396" spans="1:6">
      <c r="A396" t="s">
        <v>696</v>
      </c>
      <c r="B396" t="s">
        <v>1396</v>
      </c>
      <c r="C396" t="s">
        <v>3294</v>
      </c>
      <c r="D396">
        <v>32.810001373299997</v>
      </c>
      <c r="E396">
        <v>-115.4400024414</v>
      </c>
      <c r="F396">
        <v>-18</v>
      </c>
    </row>
    <row r="397" spans="1:6">
      <c r="A397" t="s">
        <v>697</v>
      </c>
      <c r="B397" t="s">
        <v>2397</v>
      </c>
      <c r="C397" t="s">
        <v>2396</v>
      </c>
      <c r="D397">
        <v>34.716667175300003</v>
      </c>
      <c r="E397">
        <v>137.7166595459</v>
      </c>
      <c r="F397">
        <v>29</v>
      </c>
    </row>
    <row r="398" spans="1:6">
      <c r="A398" t="s">
        <v>698</v>
      </c>
      <c r="B398" t="s">
        <v>2639</v>
      </c>
      <c r="C398" t="s">
        <v>1950</v>
      </c>
      <c r="D398">
        <v>54.330001831099999</v>
      </c>
      <c r="E398">
        <v>-0.80000001190000003</v>
      </c>
      <c r="F398">
        <v>267</v>
      </c>
    </row>
    <row r="399" spans="1:6">
      <c r="A399" t="s">
        <v>699</v>
      </c>
      <c r="B399" t="s">
        <v>2640</v>
      </c>
      <c r="C399" t="s">
        <v>3271</v>
      </c>
      <c r="D399">
        <v>43.612290000000002</v>
      </c>
      <c r="E399">
        <v>-79.388542999999999</v>
      </c>
      <c r="F399">
        <v>75</v>
      </c>
    </row>
    <row r="400" spans="1:6">
      <c r="A400" t="s">
        <v>700</v>
      </c>
      <c r="B400" t="s">
        <v>1592</v>
      </c>
      <c r="C400" t="s">
        <v>3270</v>
      </c>
      <c r="D400">
        <v>36.319999694800003</v>
      </c>
      <c r="E400">
        <v>-119.62999725340001</v>
      </c>
      <c r="F400">
        <v>73</v>
      </c>
    </row>
    <row r="401" spans="1:6">
      <c r="A401" t="s">
        <v>701</v>
      </c>
      <c r="B401" t="s">
        <v>2641</v>
      </c>
      <c r="C401" t="s">
        <v>3291</v>
      </c>
      <c r="D401">
        <v>56.919998168900001</v>
      </c>
      <c r="E401">
        <v>18.149999618500001</v>
      </c>
      <c r="F401">
        <v>58</v>
      </c>
    </row>
    <row r="402" spans="1:6">
      <c r="A402" t="s">
        <v>702</v>
      </c>
      <c r="B402" t="s">
        <v>2642</v>
      </c>
      <c r="C402" t="s">
        <v>3299</v>
      </c>
      <c r="D402">
        <v>45.203963000000002</v>
      </c>
      <c r="E402">
        <v>-68.740041000000005</v>
      </c>
      <c r="F402">
        <v>68</v>
      </c>
    </row>
    <row r="403" spans="1:6">
      <c r="A403" t="s">
        <v>703</v>
      </c>
      <c r="B403" t="s">
        <v>2643</v>
      </c>
      <c r="C403" t="s">
        <v>3300</v>
      </c>
      <c r="D403">
        <v>44.180889999999998</v>
      </c>
      <c r="E403">
        <v>-85.738979999999998</v>
      </c>
      <c r="F403">
        <v>297</v>
      </c>
    </row>
    <row r="404" spans="1:6">
      <c r="A404" t="s">
        <v>704</v>
      </c>
      <c r="B404" t="s">
        <v>85</v>
      </c>
      <c r="C404" t="s">
        <v>83</v>
      </c>
      <c r="D404">
        <v>47.801498413099999</v>
      </c>
      <c r="E404">
        <v>11.009619712799999</v>
      </c>
      <c r="F404">
        <v>985</v>
      </c>
    </row>
    <row r="405" spans="1:6">
      <c r="A405" t="s">
        <v>705</v>
      </c>
      <c r="B405" t="s">
        <v>2644</v>
      </c>
      <c r="C405" t="s">
        <v>1960</v>
      </c>
      <c r="D405">
        <v>51.566665649400001</v>
      </c>
      <c r="E405">
        <v>-1.3166667222999999</v>
      </c>
      <c r="F405">
        <v>137</v>
      </c>
    </row>
    <row r="406" spans="1:6">
      <c r="A406" t="s">
        <v>706</v>
      </c>
      <c r="B406" t="s">
        <v>1484</v>
      </c>
      <c r="C406" t="s">
        <v>3296</v>
      </c>
      <c r="D406">
        <v>77</v>
      </c>
      <c r="E406">
        <v>15.550000190700001</v>
      </c>
      <c r="F406">
        <v>11</v>
      </c>
    </row>
    <row r="407" spans="1:6">
      <c r="A407" t="s">
        <v>707</v>
      </c>
      <c r="B407" t="s">
        <v>2645</v>
      </c>
      <c r="C407" t="s">
        <v>3277</v>
      </c>
      <c r="D407">
        <v>60.210018157999997</v>
      </c>
      <c r="E407">
        <v>10.7511901855</v>
      </c>
      <c r="F407">
        <v>596</v>
      </c>
    </row>
    <row r="408" spans="1:6">
      <c r="A408" t="s">
        <v>708</v>
      </c>
      <c r="B408" t="s">
        <v>1561</v>
      </c>
      <c r="C408" t="s">
        <v>3298</v>
      </c>
      <c r="D408">
        <v>29.719999313399999</v>
      </c>
      <c r="E408">
        <v>-95.400001525899995</v>
      </c>
      <c r="F408">
        <v>19</v>
      </c>
    </row>
    <row r="409" spans="1:6">
      <c r="A409" t="s">
        <v>709</v>
      </c>
      <c r="B409" t="s">
        <v>2646</v>
      </c>
      <c r="C409" t="s">
        <v>3288</v>
      </c>
      <c r="D409">
        <v>63.1666679382</v>
      </c>
      <c r="E409">
        <v>30.7166671753</v>
      </c>
      <c r="F409">
        <v>173</v>
      </c>
    </row>
    <row r="410" spans="1:6">
      <c r="A410" t="s">
        <v>710</v>
      </c>
      <c r="B410" t="s">
        <v>2647</v>
      </c>
      <c r="C410" t="s">
        <v>3304</v>
      </c>
      <c r="D410">
        <v>56.097630000000002</v>
      </c>
      <c r="E410">
        <v>13.41897</v>
      </c>
      <c r="F410">
        <v>115</v>
      </c>
    </row>
    <row r="411" spans="1:6">
      <c r="A411" t="s">
        <v>711</v>
      </c>
      <c r="B411" t="s">
        <v>1439</v>
      </c>
      <c r="C411" t="s">
        <v>2402</v>
      </c>
      <c r="D411">
        <v>-12.149999618500001</v>
      </c>
      <c r="E411">
        <v>-75.566665649399994</v>
      </c>
      <c r="F411">
        <v>4575</v>
      </c>
    </row>
    <row r="412" spans="1:6">
      <c r="A412" t="s">
        <v>712</v>
      </c>
      <c r="B412" t="s">
        <v>2207</v>
      </c>
      <c r="C412" t="s">
        <v>2208</v>
      </c>
      <c r="D412">
        <v>46.950000762899997</v>
      </c>
      <c r="E412">
        <v>16.649999618500001</v>
      </c>
      <c r="F412">
        <v>248</v>
      </c>
    </row>
    <row r="413" spans="1:6">
      <c r="A413" t="s">
        <v>713</v>
      </c>
      <c r="B413" t="s">
        <v>113</v>
      </c>
      <c r="C413" t="s">
        <v>112</v>
      </c>
      <c r="D413">
        <v>27.4166660309</v>
      </c>
      <c r="E413">
        <v>33.75</v>
      </c>
      <c r="F413">
        <v>7</v>
      </c>
    </row>
    <row r="414" spans="1:6">
      <c r="A414" t="s">
        <v>714</v>
      </c>
      <c r="B414" t="s">
        <v>1529</v>
      </c>
      <c r="C414" t="s">
        <v>3303</v>
      </c>
      <c r="D414">
        <v>35.279998779300001</v>
      </c>
      <c r="E414">
        <v>-86.580001831100006</v>
      </c>
      <c r="F414">
        <v>196</v>
      </c>
    </row>
    <row r="415" spans="1:6">
      <c r="A415" t="s">
        <v>715</v>
      </c>
      <c r="B415" t="s">
        <v>1532</v>
      </c>
      <c r="C415" t="s">
        <v>3350</v>
      </c>
      <c r="D415">
        <v>19.420000076299999</v>
      </c>
      <c r="E415">
        <v>-155.28999328610001</v>
      </c>
      <c r="F415">
        <v>1243</v>
      </c>
    </row>
    <row r="416" spans="1:6">
      <c r="A416" t="s">
        <v>716</v>
      </c>
      <c r="B416" t="s">
        <v>2648</v>
      </c>
      <c r="C416" t="s">
        <v>3302</v>
      </c>
      <c r="D416">
        <v>43.973044000000002</v>
      </c>
      <c r="E416">
        <v>-74.223316999999994</v>
      </c>
      <c r="F416">
        <v>497</v>
      </c>
    </row>
    <row r="417" spans="1:6">
      <c r="A417" t="s">
        <v>717</v>
      </c>
      <c r="B417" t="s">
        <v>2649</v>
      </c>
      <c r="C417" t="s">
        <v>3347</v>
      </c>
      <c r="D417">
        <v>53.200000762899997</v>
      </c>
      <c r="E417">
        <v>107.33000183110001</v>
      </c>
      <c r="F417">
        <v>487</v>
      </c>
    </row>
    <row r="418" spans="1:6">
      <c r="A418" t="s">
        <v>718</v>
      </c>
      <c r="B418" t="s">
        <v>2650</v>
      </c>
      <c r="C418" t="s">
        <v>3308</v>
      </c>
      <c r="D418">
        <v>34.340499877900001</v>
      </c>
      <c r="E418">
        <v>-111.68319702150001</v>
      </c>
      <c r="F418">
        <v>1297</v>
      </c>
    </row>
    <row r="419" spans="1:6">
      <c r="A419" t="s">
        <v>719</v>
      </c>
      <c r="B419" t="s">
        <v>2209</v>
      </c>
      <c r="C419" t="s">
        <v>3694</v>
      </c>
      <c r="D419">
        <v>63.400001525900002</v>
      </c>
      <c r="E419">
        <v>-20.2833328247</v>
      </c>
      <c r="F419">
        <v>118</v>
      </c>
    </row>
    <row r="420" spans="1:6">
      <c r="A420" t="s">
        <v>720</v>
      </c>
      <c r="B420" t="s">
        <v>2651</v>
      </c>
      <c r="C420" t="s">
        <v>3306</v>
      </c>
      <c r="D420">
        <v>33.5</v>
      </c>
      <c r="E420">
        <v>-5.1666665076999996</v>
      </c>
      <c r="F420">
        <v>1665</v>
      </c>
    </row>
    <row r="421" spans="1:6">
      <c r="A421" t="s">
        <v>721</v>
      </c>
      <c r="B421" t="s">
        <v>1493</v>
      </c>
      <c r="C421" t="s">
        <v>3307</v>
      </c>
      <c r="D421">
        <v>67.470001220699999</v>
      </c>
      <c r="E421">
        <v>86.569999694800003</v>
      </c>
      <c r="F421">
        <v>20</v>
      </c>
    </row>
    <row r="422" spans="1:6">
      <c r="A422" t="s">
        <v>722</v>
      </c>
      <c r="B422" t="s">
        <v>2652</v>
      </c>
      <c r="C422" t="s">
        <v>3310</v>
      </c>
      <c r="D422">
        <v>36.0778007507</v>
      </c>
      <c r="E422">
        <v>-112.1287994385</v>
      </c>
      <c r="F422">
        <v>1166</v>
      </c>
    </row>
    <row r="423" spans="1:6">
      <c r="A423" t="s">
        <v>723</v>
      </c>
      <c r="B423" t="s">
        <v>2653</v>
      </c>
      <c r="C423" t="s">
        <v>1735</v>
      </c>
      <c r="D423">
        <v>47.766666412399999</v>
      </c>
      <c r="E423">
        <v>16.766666412399999</v>
      </c>
      <c r="F423">
        <v>117</v>
      </c>
    </row>
    <row r="424" spans="1:6">
      <c r="A424" t="s">
        <v>724</v>
      </c>
      <c r="B424" t="s">
        <v>2654</v>
      </c>
      <c r="C424" t="s">
        <v>3309</v>
      </c>
      <c r="D424">
        <v>8.5299997330000004</v>
      </c>
      <c r="E424">
        <v>4.5669999123</v>
      </c>
      <c r="F424">
        <v>350</v>
      </c>
    </row>
    <row r="425" spans="1:6">
      <c r="A425" t="s">
        <v>3420</v>
      </c>
      <c r="B425" t="s">
        <v>3421</v>
      </c>
      <c r="C425" t="s">
        <v>3422</v>
      </c>
      <c r="D425">
        <v>44.348050000000001</v>
      </c>
      <c r="E425">
        <v>26.028880000000001</v>
      </c>
      <c r="F425">
        <v>93</v>
      </c>
    </row>
    <row r="426" spans="1:6">
      <c r="A426" t="s">
        <v>725</v>
      </c>
      <c r="B426" t="s">
        <v>2655</v>
      </c>
      <c r="C426" t="s">
        <v>3312</v>
      </c>
      <c r="D426">
        <v>68.317817000000005</v>
      </c>
      <c r="E426">
        <v>-133.534232</v>
      </c>
      <c r="F426">
        <v>107</v>
      </c>
    </row>
    <row r="427" spans="1:6">
      <c r="A427" t="s">
        <v>726</v>
      </c>
      <c r="B427" t="s">
        <v>164</v>
      </c>
      <c r="C427" t="s">
        <v>162</v>
      </c>
      <c r="D427">
        <v>45.803001403800003</v>
      </c>
      <c r="E427">
        <v>8.6269998549999993</v>
      </c>
      <c r="F427">
        <v>209</v>
      </c>
    </row>
    <row r="428" spans="1:6">
      <c r="A428" t="s">
        <v>727</v>
      </c>
      <c r="B428" t="s">
        <v>1660</v>
      </c>
      <c r="C428" t="s">
        <v>3314</v>
      </c>
      <c r="D428">
        <v>63.75</v>
      </c>
      <c r="E428">
        <v>-68.550003051800005</v>
      </c>
      <c r="F428">
        <v>20</v>
      </c>
    </row>
    <row r="429" spans="1:6">
      <c r="A429" t="s">
        <v>728</v>
      </c>
      <c r="B429" t="s">
        <v>2211</v>
      </c>
      <c r="C429" t="s">
        <v>2087</v>
      </c>
      <c r="D429">
        <v>45.561212238300001</v>
      </c>
      <c r="E429">
        <v>14.8580433593</v>
      </c>
      <c r="F429">
        <v>540</v>
      </c>
    </row>
    <row r="430" spans="1:6">
      <c r="A430" t="s">
        <v>729</v>
      </c>
      <c r="B430" t="s">
        <v>1494</v>
      </c>
      <c r="C430" t="s">
        <v>3316</v>
      </c>
      <c r="D430">
        <v>-25.909999847400002</v>
      </c>
      <c r="E430">
        <v>28.2166671753</v>
      </c>
      <c r="F430">
        <v>1524</v>
      </c>
    </row>
    <row r="431" spans="1:6">
      <c r="A431" t="s">
        <v>730</v>
      </c>
      <c r="B431" t="s">
        <v>2656</v>
      </c>
      <c r="C431" t="s">
        <v>3315</v>
      </c>
      <c r="D431">
        <v>64.083335876500001</v>
      </c>
      <c r="E431">
        <v>-21.016666412399999</v>
      </c>
      <c r="F431">
        <v>65</v>
      </c>
    </row>
    <row r="432" spans="1:6">
      <c r="A432" t="s">
        <v>731</v>
      </c>
      <c r="B432" t="s">
        <v>1582</v>
      </c>
      <c r="C432" t="s">
        <v>3317</v>
      </c>
      <c r="D432">
        <v>52.259998321499999</v>
      </c>
      <c r="E432">
        <v>104.3499984741</v>
      </c>
      <c r="F432">
        <v>467</v>
      </c>
    </row>
    <row r="433" spans="1:6">
      <c r="A433" t="s">
        <v>732</v>
      </c>
      <c r="B433" t="s">
        <v>2657</v>
      </c>
      <c r="C433" t="s">
        <v>3311</v>
      </c>
      <c r="D433">
        <v>27.849215000000001</v>
      </c>
      <c r="E433">
        <v>-80.455595000000002</v>
      </c>
      <c r="F433">
        <v>2</v>
      </c>
    </row>
    <row r="434" spans="1:6">
      <c r="A434" t="s">
        <v>733</v>
      </c>
      <c r="B434" t="s">
        <v>1517</v>
      </c>
      <c r="C434" t="s">
        <v>2212</v>
      </c>
      <c r="D434">
        <v>42.616664886499997</v>
      </c>
      <c r="E434">
        <v>76.983329772900007</v>
      </c>
      <c r="F434">
        <v>1640</v>
      </c>
    </row>
    <row r="435" spans="1:6">
      <c r="A435" t="s">
        <v>734</v>
      </c>
      <c r="B435" t="s">
        <v>2658</v>
      </c>
      <c r="C435" t="s">
        <v>3318</v>
      </c>
      <c r="D435">
        <v>42.400001525900002</v>
      </c>
      <c r="E435">
        <v>-76.716667175300003</v>
      </c>
      <c r="F435">
        <v>503</v>
      </c>
    </row>
    <row r="436" spans="1:6">
      <c r="A436" t="s">
        <v>735</v>
      </c>
      <c r="B436" t="s">
        <v>2213</v>
      </c>
      <c r="C436" t="s">
        <v>3258</v>
      </c>
      <c r="D436">
        <v>35.349998474099998</v>
      </c>
      <c r="E436">
        <v>-77.379997253400006</v>
      </c>
      <c r="F436">
        <v>505</v>
      </c>
    </row>
    <row r="437" spans="1:6">
      <c r="A437" t="s">
        <v>736</v>
      </c>
      <c r="B437" t="s">
        <v>1632</v>
      </c>
      <c r="C437" t="s">
        <v>3313</v>
      </c>
      <c r="D437">
        <v>-46.430000305199997</v>
      </c>
      <c r="E437">
        <v>168.35000610349999</v>
      </c>
      <c r="F437">
        <v>30</v>
      </c>
    </row>
    <row r="438" spans="1:6">
      <c r="A438" t="s">
        <v>737</v>
      </c>
      <c r="B438" t="s">
        <v>2659</v>
      </c>
      <c r="C438" t="s">
        <v>3319</v>
      </c>
      <c r="D438">
        <v>61.206901550300003</v>
      </c>
      <c r="E438">
        <v>-48.169700622599997</v>
      </c>
      <c r="F438">
        <v>10</v>
      </c>
    </row>
    <row r="439" spans="1:6">
      <c r="A439" t="s">
        <v>738</v>
      </c>
      <c r="B439" t="s">
        <v>2404</v>
      </c>
      <c r="C439" t="s">
        <v>2403</v>
      </c>
      <c r="D439">
        <v>43.770000457800002</v>
      </c>
      <c r="E439">
        <v>18.030000686600001</v>
      </c>
      <c r="F439">
        <v>970</v>
      </c>
    </row>
    <row r="440" spans="1:6">
      <c r="A440" t="s">
        <v>739</v>
      </c>
      <c r="B440" t="s">
        <v>119</v>
      </c>
      <c r="C440" t="s">
        <v>3320</v>
      </c>
      <c r="D440">
        <v>28.309000015300001</v>
      </c>
      <c r="E440">
        <v>-16.499399185200001</v>
      </c>
      <c r="F440">
        <v>2373</v>
      </c>
    </row>
    <row r="441" spans="1:6">
      <c r="A441" t="s">
        <v>740</v>
      </c>
      <c r="B441" t="s">
        <v>2660</v>
      </c>
      <c r="C441" t="s">
        <v>3321</v>
      </c>
      <c r="D441">
        <v>45.593055725100001</v>
      </c>
      <c r="E441">
        <v>-63.841670989999997</v>
      </c>
      <c r="F441">
        <v>90</v>
      </c>
    </row>
    <row r="442" spans="1:6">
      <c r="A442" t="s">
        <v>741</v>
      </c>
      <c r="B442" t="s">
        <v>2661</v>
      </c>
      <c r="C442" t="s">
        <v>3324</v>
      </c>
      <c r="D442">
        <v>25.013610839799998</v>
      </c>
      <c r="E442">
        <v>55.075000762899997</v>
      </c>
      <c r="F442">
        <v>5</v>
      </c>
    </row>
    <row r="443" spans="1:6">
      <c r="A443" t="s">
        <v>742</v>
      </c>
      <c r="B443" t="s">
        <v>2662</v>
      </c>
      <c r="C443" t="s">
        <v>3325</v>
      </c>
      <c r="D443">
        <v>25.036111831700001</v>
      </c>
      <c r="E443">
        <v>55.107776641800001</v>
      </c>
      <c r="F443">
        <v>5</v>
      </c>
    </row>
    <row r="444" spans="1:6">
      <c r="A444" t="s">
        <v>743</v>
      </c>
      <c r="B444" t="s">
        <v>2409</v>
      </c>
      <c r="C444" t="s">
        <v>2408</v>
      </c>
      <c r="D444">
        <v>-62.238201141399998</v>
      </c>
      <c r="E444">
        <v>-58.666000366200002</v>
      </c>
      <c r="F444">
        <v>15</v>
      </c>
    </row>
    <row r="445" spans="1:6">
      <c r="A445" t="s">
        <v>744</v>
      </c>
      <c r="B445" t="s">
        <v>2407</v>
      </c>
      <c r="C445" t="s">
        <v>2041</v>
      </c>
      <c r="D445">
        <v>51.816665649400001</v>
      </c>
      <c r="E445">
        <v>21.983333587600001</v>
      </c>
      <c r="F445">
        <v>180</v>
      </c>
    </row>
    <row r="446" spans="1:6">
      <c r="A446" t="s">
        <v>745</v>
      </c>
      <c r="B446" t="s">
        <v>2663</v>
      </c>
      <c r="C446" t="s">
        <v>3328</v>
      </c>
      <c r="D446">
        <v>26.2999992371</v>
      </c>
      <c r="E446">
        <v>73.016670227099993</v>
      </c>
      <c r="F446">
        <v>217</v>
      </c>
    </row>
    <row r="447" spans="1:6">
      <c r="A447" t="s">
        <v>746</v>
      </c>
      <c r="B447" t="s">
        <v>1474</v>
      </c>
      <c r="C447" t="s">
        <v>1781</v>
      </c>
      <c r="D447">
        <v>46.547489166299997</v>
      </c>
      <c r="E447">
        <v>7.9850897788999999</v>
      </c>
      <c r="F447">
        <v>3580</v>
      </c>
    </row>
    <row r="448" spans="1:6">
      <c r="A448" t="s">
        <v>747</v>
      </c>
      <c r="B448" t="s">
        <v>2664</v>
      </c>
      <c r="C448" t="s">
        <v>3327</v>
      </c>
      <c r="D448">
        <v>69.400001525899995</v>
      </c>
      <c r="E448">
        <v>24.600000381499999</v>
      </c>
      <c r="F448">
        <v>255</v>
      </c>
    </row>
    <row r="449" spans="1:6">
      <c r="A449" t="s">
        <v>748</v>
      </c>
      <c r="B449" t="s">
        <v>1453</v>
      </c>
      <c r="C449" t="s">
        <v>3326</v>
      </c>
      <c r="D449">
        <v>33.18</v>
      </c>
      <c r="E449">
        <v>126.12</v>
      </c>
      <c r="F449">
        <v>52</v>
      </c>
    </row>
    <row r="450" spans="1:6">
      <c r="A450" t="s">
        <v>749</v>
      </c>
      <c r="B450" t="s">
        <v>2406</v>
      </c>
      <c r="C450" t="s">
        <v>2405</v>
      </c>
      <c r="D450">
        <v>-6.1799998282999997</v>
      </c>
      <c r="E450">
        <v>106.83000183110001</v>
      </c>
      <c r="F450">
        <v>7</v>
      </c>
    </row>
    <row r="451" spans="1:6">
      <c r="A451" t="s">
        <v>750</v>
      </c>
      <c r="B451" t="s">
        <v>2665</v>
      </c>
      <c r="C451" t="s">
        <v>2053</v>
      </c>
      <c r="D451">
        <v>68.933334350600006</v>
      </c>
      <c r="E451">
        <v>28.850000381499999</v>
      </c>
      <c r="F451">
        <v>118</v>
      </c>
    </row>
    <row r="452" spans="1:6">
      <c r="A452" t="s">
        <v>751</v>
      </c>
      <c r="B452" t="s">
        <v>1482</v>
      </c>
      <c r="C452" t="s">
        <v>3329</v>
      </c>
      <c r="D452">
        <v>60.819999694800003</v>
      </c>
      <c r="E452">
        <v>23.5</v>
      </c>
      <c r="F452">
        <v>106</v>
      </c>
    </row>
    <row r="453" spans="1:6">
      <c r="A453" t="s">
        <v>752</v>
      </c>
      <c r="B453" t="s">
        <v>2666</v>
      </c>
      <c r="C453" t="s">
        <v>3330</v>
      </c>
      <c r="D453">
        <v>34.069569000000001</v>
      </c>
      <c r="E453">
        <v>-116.38893299999999</v>
      </c>
      <c r="F453">
        <v>1244</v>
      </c>
    </row>
    <row r="454" spans="1:6">
      <c r="A454" t="s">
        <v>753</v>
      </c>
      <c r="B454" t="s">
        <v>2667</v>
      </c>
      <c r="C454" t="s">
        <v>2667</v>
      </c>
      <c r="D454">
        <v>34.133651733400001</v>
      </c>
      <c r="E454">
        <v>-118.12646484379999</v>
      </c>
      <c r="F454">
        <v>227</v>
      </c>
    </row>
    <row r="455" spans="1:6">
      <c r="A455" t="s">
        <v>754</v>
      </c>
      <c r="B455" t="s">
        <v>2668</v>
      </c>
      <c r="C455" t="s">
        <v>3322</v>
      </c>
      <c r="D455">
        <v>37.626598358199999</v>
      </c>
      <c r="E455">
        <v>-79.512496948199995</v>
      </c>
      <c r="F455">
        <v>289</v>
      </c>
    </row>
    <row r="456" spans="1:6">
      <c r="A456" t="s">
        <v>3331</v>
      </c>
      <c r="B456" t="s">
        <v>3332</v>
      </c>
      <c r="C456" t="s">
        <v>3333</v>
      </c>
      <c r="D456">
        <v>50.910196999999997</v>
      </c>
      <c r="E456">
        <v>6.4096140000000004</v>
      </c>
      <c r="F456">
        <v>98</v>
      </c>
    </row>
    <row r="457" spans="1:6">
      <c r="A457" t="s">
        <v>755</v>
      </c>
      <c r="B457" t="s">
        <v>2669</v>
      </c>
      <c r="C457" t="s">
        <v>3323</v>
      </c>
      <c r="D457">
        <v>41.8926010132</v>
      </c>
      <c r="E457">
        <v>-115.4261016846</v>
      </c>
      <c r="F457">
        <v>1869</v>
      </c>
    </row>
    <row r="458" spans="1:6">
      <c r="A458" t="s">
        <v>756</v>
      </c>
      <c r="B458" t="s">
        <v>1498</v>
      </c>
      <c r="C458" t="s">
        <v>3336</v>
      </c>
      <c r="D458">
        <v>31.5499992371</v>
      </c>
      <c r="E458">
        <v>130.55000305179999</v>
      </c>
      <c r="F458">
        <v>31</v>
      </c>
    </row>
    <row r="459" spans="1:6">
      <c r="A459" t="s">
        <v>757</v>
      </c>
      <c r="B459" t="s">
        <v>2411</v>
      </c>
      <c r="C459" t="s">
        <v>3338</v>
      </c>
      <c r="D459">
        <v>43.400001525900002</v>
      </c>
      <c r="E459">
        <v>21.9500007629</v>
      </c>
      <c r="F459">
        <v>813</v>
      </c>
    </row>
    <row r="460" spans="1:6">
      <c r="A460" t="s">
        <v>758</v>
      </c>
      <c r="B460" t="s">
        <v>2670</v>
      </c>
      <c r="C460" t="s">
        <v>3339</v>
      </c>
      <c r="D460">
        <v>26.518999999999998</v>
      </c>
      <c r="E460">
        <v>80.232699999999994</v>
      </c>
      <c r="F460">
        <v>150</v>
      </c>
    </row>
    <row r="461" spans="1:6">
      <c r="A461" t="s">
        <v>759</v>
      </c>
      <c r="B461" t="s">
        <v>2671</v>
      </c>
      <c r="C461" t="s">
        <v>3342</v>
      </c>
      <c r="D461">
        <v>59.3590011597</v>
      </c>
      <c r="E461">
        <v>13.472000122100001</v>
      </c>
      <c r="F461">
        <v>46</v>
      </c>
    </row>
    <row r="462" spans="1:6">
      <c r="A462" t="s">
        <v>760</v>
      </c>
      <c r="B462" t="s">
        <v>1387</v>
      </c>
      <c r="C462" t="s">
        <v>3344</v>
      </c>
      <c r="D462">
        <v>54.883880615199999</v>
      </c>
      <c r="E462">
        <v>23.835680007899999</v>
      </c>
      <c r="F462">
        <v>77</v>
      </c>
    </row>
    <row r="463" spans="1:6">
      <c r="A463" t="s">
        <v>761</v>
      </c>
      <c r="B463" t="s">
        <v>2672</v>
      </c>
      <c r="C463" t="s">
        <v>3343</v>
      </c>
      <c r="D463">
        <v>12.93333</v>
      </c>
      <c r="E463">
        <v>7.5333329999999998</v>
      </c>
      <c r="F463">
        <v>290</v>
      </c>
    </row>
    <row r="464" spans="1:6">
      <c r="A464" t="s">
        <v>762</v>
      </c>
      <c r="B464" t="s">
        <v>1667</v>
      </c>
      <c r="C464" t="s">
        <v>3335</v>
      </c>
      <c r="D464">
        <v>4.9699997902000002</v>
      </c>
      <c r="E464">
        <v>73.470001220699999</v>
      </c>
      <c r="F464">
        <v>1</v>
      </c>
    </row>
    <row r="465" spans="1:6">
      <c r="A465" t="s">
        <v>763</v>
      </c>
      <c r="B465" t="s">
        <v>1586</v>
      </c>
      <c r="C465" t="s">
        <v>3356</v>
      </c>
      <c r="D465">
        <v>10</v>
      </c>
      <c r="E465">
        <v>77.466667175300003</v>
      </c>
      <c r="F465">
        <v>2343</v>
      </c>
    </row>
    <row r="466" spans="1:6">
      <c r="A466" t="s">
        <v>764</v>
      </c>
      <c r="B466" t="s">
        <v>2216</v>
      </c>
      <c r="C466" t="s">
        <v>2217</v>
      </c>
      <c r="D466">
        <v>44.433612823499999</v>
      </c>
      <c r="E466">
        <v>-65.205833435100004</v>
      </c>
      <c r="F466">
        <v>127</v>
      </c>
    </row>
    <row r="467" spans="1:6">
      <c r="A467" t="s">
        <v>765</v>
      </c>
      <c r="B467" t="s">
        <v>1577</v>
      </c>
      <c r="C467" t="s">
        <v>3351</v>
      </c>
      <c r="D467">
        <v>-54.2832984924</v>
      </c>
      <c r="E467">
        <v>-36.494499206500002</v>
      </c>
      <c r="F467">
        <v>15</v>
      </c>
    </row>
    <row r="468" spans="1:6">
      <c r="A468" t="s">
        <v>766</v>
      </c>
      <c r="B468" t="s">
        <v>1588</v>
      </c>
      <c r="C468" t="s">
        <v>3570</v>
      </c>
      <c r="D468">
        <v>-49.349998474099998</v>
      </c>
      <c r="E468">
        <v>70.279998779300001</v>
      </c>
      <c r="F468">
        <v>29</v>
      </c>
    </row>
    <row r="469" spans="1:6">
      <c r="A469" t="s">
        <v>767</v>
      </c>
      <c r="B469" t="s">
        <v>2218</v>
      </c>
      <c r="C469" t="s">
        <v>3346</v>
      </c>
      <c r="D469">
        <v>25.6666660309</v>
      </c>
      <c r="E469">
        <v>-80.199996948199995</v>
      </c>
      <c r="F469">
        <v>3</v>
      </c>
    </row>
    <row r="470" spans="1:6">
      <c r="A470" t="s">
        <v>768</v>
      </c>
      <c r="B470" t="s">
        <v>1669</v>
      </c>
      <c r="C470" t="s">
        <v>3340</v>
      </c>
      <c r="D470">
        <v>49.479999542199998</v>
      </c>
      <c r="E470">
        <v>73.089996337900004</v>
      </c>
      <c r="F470">
        <v>553</v>
      </c>
    </row>
    <row r="471" spans="1:6">
      <c r="A471" t="s">
        <v>769</v>
      </c>
      <c r="B471" t="s">
        <v>1671</v>
      </c>
      <c r="C471" t="s">
        <v>3369</v>
      </c>
      <c r="D471">
        <v>50.363998413099999</v>
      </c>
      <c r="E471">
        <v>30.4969997406</v>
      </c>
      <c r="F471">
        <v>206</v>
      </c>
    </row>
    <row r="472" spans="1:6">
      <c r="A472" t="s">
        <v>770</v>
      </c>
      <c r="B472" t="s">
        <v>2673</v>
      </c>
      <c r="C472" t="s">
        <v>3348</v>
      </c>
      <c r="D472">
        <v>39.853900000000003</v>
      </c>
      <c r="E472">
        <v>-95.657799999999995</v>
      </c>
      <c r="F472">
        <v>367</v>
      </c>
    </row>
    <row r="473" spans="1:6">
      <c r="A473" t="s">
        <v>771</v>
      </c>
      <c r="B473" t="s">
        <v>1563</v>
      </c>
      <c r="C473" t="s">
        <v>3349</v>
      </c>
      <c r="D473">
        <v>50.240001678500001</v>
      </c>
      <c r="E473">
        <v>30.579999923700001</v>
      </c>
      <c r="F473">
        <v>121</v>
      </c>
    </row>
    <row r="474" spans="1:6">
      <c r="A474" t="s">
        <v>772</v>
      </c>
      <c r="B474" t="s">
        <v>2674</v>
      </c>
      <c r="C474" t="s">
        <v>3352</v>
      </c>
      <c r="D474">
        <v>67.840530395499997</v>
      </c>
      <c r="E474">
        <v>20.4100494385</v>
      </c>
      <c r="F474">
        <v>424</v>
      </c>
    </row>
    <row r="475" spans="1:6">
      <c r="A475" t="s">
        <v>773</v>
      </c>
      <c r="B475" t="s">
        <v>2416</v>
      </c>
      <c r="C475" t="s">
        <v>2415</v>
      </c>
      <c r="D475">
        <v>36.080001831099999</v>
      </c>
      <c r="E475">
        <v>139.55000305179999</v>
      </c>
      <c r="F475">
        <v>13</v>
      </c>
    </row>
    <row r="476" spans="1:6">
      <c r="A476" t="s">
        <v>774</v>
      </c>
      <c r="B476" t="s">
        <v>2675</v>
      </c>
      <c r="C476" t="s">
        <v>3341</v>
      </c>
      <c r="D476">
        <v>49.099998474099998</v>
      </c>
      <c r="E476">
        <v>8.4379997252999992</v>
      </c>
      <c r="F476">
        <v>111</v>
      </c>
    </row>
    <row r="477" spans="1:6">
      <c r="A477" t="s">
        <v>775</v>
      </c>
      <c r="B477" t="s">
        <v>2676</v>
      </c>
      <c r="C477" t="s">
        <v>1850</v>
      </c>
      <c r="D477">
        <v>54.733333587600001</v>
      </c>
      <c r="E477">
        <v>10.733333587600001</v>
      </c>
      <c r="F477">
        <v>9</v>
      </c>
    </row>
    <row r="478" spans="1:6">
      <c r="A478" t="s">
        <v>776</v>
      </c>
      <c r="B478" t="s">
        <v>1665</v>
      </c>
      <c r="C478" t="s">
        <v>3337</v>
      </c>
      <c r="D478">
        <v>43.366664886499997</v>
      </c>
      <c r="E478">
        <v>28.4666671753</v>
      </c>
      <c r="F478">
        <v>59</v>
      </c>
    </row>
    <row r="479" spans="1:6">
      <c r="A479" t="s">
        <v>777</v>
      </c>
      <c r="B479" t="s">
        <v>1673</v>
      </c>
      <c r="C479" t="s">
        <v>3345</v>
      </c>
      <c r="D479">
        <v>49.970001220699999</v>
      </c>
      <c r="E479">
        <v>-119.37999725340001</v>
      </c>
      <c r="F479">
        <v>431</v>
      </c>
    </row>
    <row r="480" spans="1:6">
      <c r="A480" t="s">
        <v>778</v>
      </c>
      <c r="B480" t="s">
        <v>2220</v>
      </c>
      <c r="C480" t="s">
        <v>2009</v>
      </c>
      <c r="D480">
        <v>53.3333320618</v>
      </c>
      <c r="E480">
        <v>6.2666668891999997</v>
      </c>
    </row>
    <row r="481" spans="1:6">
      <c r="A481" t="s">
        <v>779</v>
      </c>
      <c r="B481" t="s">
        <v>2677</v>
      </c>
      <c r="C481" t="s">
        <v>3357</v>
      </c>
      <c r="D481">
        <v>39.102159999999998</v>
      </c>
      <c r="E481">
        <v>-96.609583000000001</v>
      </c>
      <c r="F481">
        <v>346</v>
      </c>
    </row>
    <row r="482" spans="1:6">
      <c r="A482" t="s">
        <v>780</v>
      </c>
      <c r="B482" t="s">
        <v>2678</v>
      </c>
      <c r="C482" t="s">
        <v>1739</v>
      </c>
      <c r="D482">
        <v>47.650001525900002</v>
      </c>
      <c r="E482">
        <v>13.199999809299999</v>
      </c>
      <c r="F482">
        <v>851</v>
      </c>
    </row>
    <row r="483" spans="1:6">
      <c r="A483" t="s">
        <v>781</v>
      </c>
      <c r="B483" t="s">
        <v>2221</v>
      </c>
      <c r="C483" t="s">
        <v>3359</v>
      </c>
      <c r="D483">
        <v>49.5833320618</v>
      </c>
      <c r="E483">
        <v>15.083333015399999</v>
      </c>
      <c r="F483">
        <v>534</v>
      </c>
    </row>
    <row r="484" spans="1:6">
      <c r="A484" t="s">
        <v>782</v>
      </c>
      <c r="B484" t="s">
        <v>1363</v>
      </c>
      <c r="C484" t="s">
        <v>3360</v>
      </c>
      <c r="D484">
        <v>76</v>
      </c>
      <c r="E484">
        <v>137.86999511720001</v>
      </c>
      <c r="F484">
        <v>5</v>
      </c>
    </row>
    <row r="485" spans="1:6">
      <c r="A485" t="s">
        <v>783</v>
      </c>
      <c r="B485" t="s">
        <v>2679</v>
      </c>
      <c r="C485" t="s">
        <v>3362</v>
      </c>
      <c r="D485">
        <v>5.3299999237</v>
      </c>
      <c r="E485">
        <v>-52.650001525900002</v>
      </c>
      <c r="F485">
        <v>4</v>
      </c>
    </row>
    <row r="486" spans="1:6">
      <c r="A486" t="s">
        <v>784</v>
      </c>
      <c r="B486" t="s">
        <v>2222</v>
      </c>
      <c r="C486" t="s">
        <v>3355</v>
      </c>
      <c r="D486">
        <v>31.969999313399999</v>
      </c>
      <c r="E486">
        <v>-111.5999984741</v>
      </c>
      <c r="F486">
        <v>2083</v>
      </c>
    </row>
    <row r="487" spans="1:6">
      <c r="A487" t="s">
        <v>785</v>
      </c>
      <c r="B487" t="s">
        <v>156</v>
      </c>
      <c r="C487" t="s">
        <v>3334</v>
      </c>
      <c r="D487">
        <v>46.966667175300003</v>
      </c>
      <c r="E487">
        <v>19.5833339691</v>
      </c>
      <c r="F487">
        <v>125</v>
      </c>
    </row>
    <row r="488" spans="1:6">
      <c r="A488" t="s">
        <v>786</v>
      </c>
      <c r="B488" t="s">
        <v>2224</v>
      </c>
      <c r="C488" t="s">
        <v>1800</v>
      </c>
      <c r="D488">
        <v>49.583329999999997</v>
      </c>
      <c r="E488">
        <v>15.08333</v>
      </c>
      <c r="F488">
        <v>534</v>
      </c>
    </row>
    <row r="489" spans="1:6">
      <c r="A489" t="s">
        <v>787</v>
      </c>
      <c r="B489" t="s">
        <v>1358</v>
      </c>
      <c r="C489" t="s">
        <v>3363</v>
      </c>
      <c r="D489">
        <v>56</v>
      </c>
      <c r="E489">
        <v>92.879997253400006</v>
      </c>
      <c r="F489">
        <v>137</v>
      </c>
    </row>
    <row r="490" spans="1:6">
      <c r="A490" t="s">
        <v>788</v>
      </c>
      <c r="B490" t="s">
        <v>2680</v>
      </c>
      <c r="C490" t="s">
        <v>3370</v>
      </c>
      <c r="D490">
        <v>62.779998779300001</v>
      </c>
      <c r="E490">
        <v>8.8800001143999996</v>
      </c>
      <c r="F490">
        <v>210</v>
      </c>
    </row>
    <row r="491" spans="1:6">
      <c r="A491" t="s">
        <v>789</v>
      </c>
      <c r="B491" t="s">
        <v>2681</v>
      </c>
      <c r="C491" t="s">
        <v>3364</v>
      </c>
      <c r="D491">
        <v>46.033332824699997</v>
      </c>
      <c r="E491">
        <v>16.5499992371</v>
      </c>
      <c r="F491">
        <v>155</v>
      </c>
    </row>
    <row r="492" spans="1:6">
      <c r="A492" t="s">
        <v>790</v>
      </c>
      <c r="B492" t="s">
        <v>2413</v>
      </c>
      <c r="C492" t="s">
        <v>2412</v>
      </c>
      <c r="D492">
        <v>-62.216659545900001</v>
      </c>
      <c r="E492">
        <v>-58.7832984924</v>
      </c>
    </row>
    <row r="493" spans="1:6">
      <c r="A493" t="s">
        <v>791</v>
      </c>
      <c r="B493" t="s">
        <v>1411</v>
      </c>
      <c r="C493" t="s">
        <v>3353</v>
      </c>
      <c r="D493">
        <v>43.729999542199998</v>
      </c>
      <c r="E493">
        <v>42.659999847400002</v>
      </c>
      <c r="F493">
        <v>2070</v>
      </c>
    </row>
    <row r="494" spans="1:6">
      <c r="A494" t="s">
        <v>792</v>
      </c>
      <c r="B494" t="s">
        <v>1625</v>
      </c>
      <c r="C494" t="s">
        <v>3620</v>
      </c>
      <c r="D494">
        <v>53.25</v>
      </c>
      <c r="E494">
        <v>50.450000762899997</v>
      </c>
      <c r="F494">
        <v>139</v>
      </c>
    </row>
    <row r="495" spans="1:6">
      <c r="A495" t="s">
        <v>793</v>
      </c>
      <c r="B495" t="s">
        <v>2682</v>
      </c>
      <c r="C495" t="s">
        <v>3354</v>
      </c>
      <c r="D495">
        <v>35.799999237100003</v>
      </c>
      <c r="E495">
        <v>137.60000610349999</v>
      </c>
    </row>
    <row r="496" spans="1:6">
      <c r="A496" t="s">
        <v>794</v>
      </c>
      <c r="B496" t="s">
        <v>2226</v>
      </c>
      <c r="C496" t="s">
        <v>2227</v>
      </c>
      <c r="D496">
        <v>53.400001525900002</v>
      </c>
      <c r="E496">
        <v>6.4200000763</v>
      </c>
    </row>
    <row r="497" spans="1:6">
      <c r="A497" t="s">
        <v>795</v>
      </c>
      <c r="B497" t="s">
        <v>2683</v>
      </c>
      <c r="C497" t="s">
        <v>3361</v>
      </c>
      <c r="D497">
        <v>61.233333587600001</v>
      </c>
      <c r="E497">
        <v>25.066667556799999</v>
      </c>
      <c r="F497">
        <v>158</v>
      </c>
    </row>
    <row r="498" spans="1:6">
      <c r="A498" t="s">
        <v>796</v>
      </c>
      <c r="B498" t="s">
        <v>2228</v>
      </c>
      <c r="C498" t="s">
        <v>3116</v>
      </c>
      <c r="D498">
        <v>19.520000457799998</v>
      </c>
      <c r="E498">
        <v>-154.82000732419999</v>
      </c>
      <c r="F498">
        <v>3</v>
      </c>
    </row>
    <row r="499" spans="1:6">
      <c r="A499" t="s">
        <v>797</v>
      </c>
      <c r="B499" t="s">
        <v>1487</v>
      </c>
      <c r="C499" t="s">
        <v>3365</v>
      </c>
      <c r="D499">
        <v>25.030000686600001</v>
      </c>
      <c r="E499">
        <v>102.21333312989999</v>
      </c>
      <c r="F499">
        <v>1917</v>
      </c>
    </row>
    <row r="500" spans="1:6">
      <c r="A500" t="s">
        <v>798</v>
      </c>
      <c r="B500" t="s">
        <v>2230</v>
      </c>
      <c r="C500" t="s">
        <v>2093</v>
      </c>
      <c r="D500">
        <v>46.069999694800003</v>
      </c>
      <c r="E500">
        <v>15.0600004196</v>
      </c>
      <c r="F500">
        <v>600</v>
      </c>
    </row>
    <row r="501" spans="1:6">
      <c r="A501" t="s">
        <v>799</v>
      </c>
      <c r="B501" t="s">
        <v>2231</v>
      </c>
      <c r="C501" t="s">
        <v>2091</v>
      </c>
      <c r="D501">
        <v>46.297349481700003</v>
      </c>
      <c r="E501">
        <v>14.5333143774</v>
      </c>
      <c r="F501">
        <v>1740</v>
      </c>
    </row>
    <row r="502" spans="1:6">
      <c r="A502" t="s">
        <v>3366</v>
      </c>
      <c r="B502" t="s">
        <v>3367</v>
      </c>
      <c r="C502" t="s">
        <v>3368</v>
      </c>
      <c r="D502">
        <v>8.7200002669999996</v>
      </c>
      <c r="E502">
        <v>167.73300170900001</v>
      </c>
      <c r="F502">
        <v>10</v>
      </c>
    </row>
    <row r="503" spans="1:6">
      <c r="A503" t="s">
        <v>800</v>
      </c>
      <c r="B503" t="s">
        <v>2684</v>
      </c>
      <c r="C503" t="s">
        <v>3125</v>
      </c>
      <c r="D503">
        <v>43.700000762899997</v>
      </c>
      <c r="E503">
        <v>40.216667175300003</v>
      </c>
      <c r="F503">
        <v>400</v>
      </c>
    </row>
    <row r="504" spans="1:6">
      <c r="A504" t="s">
        <v>801</v>
      </c>
      <c r="B504" t="s">
        <v>2419</v>
      </c>
      <c r="C504" t="s">
        <v>2418</v>
      </c>
      <c r="D504">
        <v>40.8699989319</v>
      </c>
      <c r="E504">
        <v>66.150001525899995</v>
      </c>
      <c r="F504">
        <v>340</v>
      </c>
    </row>
    <row r="505" spans="1:6">
      <c r="A505" t="s">
        <v>802</v>
      </c>
      <c r="B505" t="s">
        <v>2232</v>
      </c>
      <c r="C505" t="s">
        <v>2233</v>
      </c>
      <c r="D505">
        <v>44.450000762899997</v>
      </c>
      <c r="E505">
        <v>77.569999694800003</v>
      </c>
      <c r="F505">
        <v>412</v>
      </c>
    </row>
    <row r="506" spans="1:6">
      <c r="A506" t="s">
        <v>803</v>
      </c>
      <c r="B506" t="s">
        <v>2234</v>
      </c>
      <c r="C506" t="s">
        <v>2235</v>
      </c>
      <c r="D506">
        <v>43.25</v>
      </c>
      <c r="E506">
        <v>77.879997253400006</v>
      </c>
      <c r="F506">
        <v>2519</v>
      </c>
    </row>
    <row r="507" spans="1:6">
      <c r="A507" t="s">
        <v>804</v>
      </c>
      <c r="B507" t="s">
        <v>2685</v>
      </c>
      <c r="C507" t="s">
        <v>3358</v>
      </c>
      <c r="D507">
        <v>39.099998474099998</v>
      </c>
      <c r="E507">
        <v>-96.199996948199995</v>
      </c>
      <c r="F507">
        <v>350</v>
      </c>
    </row>
    <row r="508" spans="1:6">
      <c r="A508" t="s">
        <v>805</v>
      </c>
      <c r="B508" t="s">
        <v>2686</v>
      </c>
      <c r="C508" t="s">
        <v>3390</v>
      </c>
      <c r="D508">
        <v>-66.730003356899999</v>
      </c>
      <c r="E508">
        <v>112.83000183110001</v>
      </c>
      <c r="F508">
        <v>1390</v>
      </c>
    </row>
    <row r="509" spans="1:6">
      <c r="A509" t="s">
        <v>806</v>
      </c>
      <c r="B509" t="s">
        <v>1407</v>
      </c>
      <c r="C509" t="s">
        <v>3381</v>
      </c>
      <c r="D509">
        <v>6.5999999045999997</v>
      </c>
      <c r="E509">
        <v>3.2999999522999999</v>
      </c>
      <c r="F509">
        <v>10</v>
      </c>
    </row>
    <row r="510" spans="1:6">
      <c r="A510" t="s">
        <v>807</v>
      </c>
      <c r="B510" t="s">
        <v>2687</v>
      </c>
      <c r="C510" t="s">
        <v>1864</v>
      </c>
      <c r="D510">
        <v>59.5</v>
      </c>
      <c r="E510">
        <v>25.899999618500001</v>
      </c>
      <c r="F510">
        <v>32</v>
      </c>
    </row>
    <row r="511" spans="1:6">
      <c r="A511" t="s">
        <v>808</v>
      </c>
      <c r="B511" t="s">
        <v>2688</v>
      </c>
      <c r="C511" t="s">
        <v>3401</v>
      </c>
      <c r="D511">
        <v>-78</v>
      </c>
      <c r="E511">
        <v>-162</v>
      </c>
      <c r="F511">
        <v>44</v>
      </c>
    </row>
    <row r="512" spans="1:6">
      <c r="A512" t="s">
        <v>809</v>
      </c>
      <c r="B512" t="s">
        <v>1680</v>
      </c>
      <c r="C512" t="s">
        <v>3398</v>
      </c>
      <c r="D512">
        <v>30.3</v>
      </c>
      <c r="E512">
        <v>119.73</v>
      </c>
      <c r="F512">
        <v>138</v>
      </c>
    </row>
    <row r="513" spans="1:6">
      <c r="A513" t="s">
        <v>810</v>
      </c>
      <c r="B513" t="s">
        <v>239</v>
      </c>
      <c r="C513" t="s">
        <v>237</v>
      </c>
      <c r="D513">
        <v>-45.037998199500002</v>
      </c>
      <c r="E513">
        <v>169.6840057373</v>
      </c>
      <c r="F513">
        <v>370</v>
      </c>
    </row>
    <row r="514" spans="1:6">
      <c r="A514" t="s">
        <v>811</v>
      </c>
      <c r="B514" t="s">
        <v>2689</v>
      </c>
      <c r="C514" t="s">
        <v>3387</v>
      </c>
      <c r="D514">
        <v>40.539991000000001</v>
      </c>
      <c r="E514">
        <v>-121.57646200000001</v>
      </c>
      <c r="F514">
        <v>1756</v>
      </c>
    </row>
    <row r="515" spans="1:6">
      <c r="A515" t="s">
        <v>812</v>
      </c>
      <c r="B515" t="s">
        <v>2690</v>
      </c>
      <c r="C515" t="s">
        <v>3371</v>
      </c>
      <c r="D515">
        <v>33.400001525900002</v>
      </c>
      <c r="E515">
        <v>-97.633331298800002</v>
      </c>
      <c r="F515">
        <v>312</v>
      </c>
    </row>
    <row r="516" spans="1:6">
      <c r="A516" t="s">
        <v>813</v>
      </c>
      <c r="B516" t="s">
        <v>2691</v>
      </c>
      <c r="C516" t="s">
        <v>3380</v>
      </c>
      <c r="D516">
        <v>53.400001525900002</v>
      </c>
      <c r="E516">
        <v>-1.75</v>
      </c>
      <c r="F516">
        <v>420</v>
      </c>
    </row>
    <row r="517" spans="1:6">
      <c r="A517" t="s">
        <v>814</v>
      </c>
      <c r="B517" t="s">
        <v>2692</v>
      </c>
      <c r="C517" t="s">
        <v>3414</v>
      </c>
      <c r="D517">
        <v>43.148200988799999</v>
      </c>
      <c r="E517">
        <v>-73.126800537099996</v>
      </c>
      <c r="F517">
        <v>1015</v>
      </c>
    </row>
    <row r="518" spans="1:6">
      <c r="A518" t="s">
        <v>815</v>
      </c>
      <c r="B518" t="s">
        <v>1583</v>
      </c>
      <c r="C518" t="s">
        <v>3187</v>
      </c>
      <c r="D518">
        <v>49.8699989319</v>
      </c>
      <c r="E518">
        <v>6.1700000763</v>
      </c>
      <c r="F518">
        <v>218</v>
      </c>
    </row>
    <row r="519" spans="1:6">
      <c r="A519" t="s">
        <v>816</v>
      </c>
      <c r="B519" t="s">
        <v>1689</v>
      </c>
      <c r="C519" t="s">
        <v>3373</v>
      </c>
      <c r="D519">
        <v>43.331501007100002</v>
      </c>
      <c r="E519">
        <v>-8.4700002669999996</v>
      </c>
      <c r="F519">
        <v>62</v>
      </c>
    </row>
    <row r="520" spans="1:6">
      <c r="A520" t="s">
        <v>817</v>
      </c>
      <c r="B520" t="s">
        <v>1631</v>
      </c>
      <c r="C520" t="s">
        <v>3385</v>
      </c>
      <c r="D520">
        <v>32.6199989319</v>
      </c>
      <c r="E520">
        <v>-106.7399978638</v>
      </c>
      <c r="F520">
        <v>1317</v>
      </c>
    </row>
    <row r="521" spans="1:6">
      <c r="A521" t="s">
        <v>818</v>
      </c>
      <c r="B521" t="s">
        <v>2424</v>
      </c>
      <c r="C521" t="s">
        <v>2045</v>
      </c>
      <c r="D521">
        <v>54.75</v>
      </c>
      <c r="E521">
        <v>17.5333328247</v>
      </c>
      <c r="F521">
        <v>2</v>
      </c>
    </row>
    <row r="522" spans="1:6">
      <c r="A522" t="s">
        <v>819</v>
      </c>
      <c r="B522" t="s">
        <v>2693</v>
      </c>
      <c r="C522" t="s">
        <v>3379</v>
      </c>
      <c r="D522">
        <v>47.681667327900001</v>
      </c>
      <c r="E522">
        <v>-72.442779540999993</v>
      </c>
      <c r="F522">
        <v>243</v>
      </c>
    </row>
    <row r="523" spans="1:6">
      <c r="A523" t="s">
        <v>820</v>
      </c>
      <c r="B523" t="s">
        <v>2236</v>
      </c>
      <c r="C523" t="s">
        <v>3543</v>
      </c>
      <c r="D523">
        <v>45.930000305199997</v>
      </c>
      <c r="E523">
        <v>-90.269996643100001</v>
      </c>
      <c r="F523">
        <v>868</v>
      </c>
    </row>
    <row r="524" spans="1:6">
      <c r="A524" t="s">
        <v>821</v>
      </c>
      <c r="B524" t="s">
        <v>1623</v>
      </c>
      <c r="C524" t="s">
        <v>3391</v>
      </c>
      <c r="D524">
        <v>52.400001525900002</v>
      </c>
      <c r="E524">
        <v>20.969999313399999</v>
      </c>
      <c r="F524">
        <v>96</v>
      </c>
    </row>
    <row r="525" spans="1:6">
      <c r="A525" t="s">
        <v>822</v>
      </c>
      <c r="B525" t="s">
        <v>2694</v>
      </c>
      <c r="C525" t="s">
        <v>3392</v>
      </c>
      <c r="D525">
        <v>51.352499999999999</v>
      </c>
      <c r="E525">
        <v>12.4346</v>
      </c>
      <c r="F525">
        <v>90</v>
      </c>
    </row>
    <row r="526" spans="1:6">
      <c r="A526" t="s">
        <v>823</v>
      </c>
      <c r="B526" t="s">
        <v>1648</v>
      </c>
      <c r="C526" t="s">
        <v>3393</v>
      </c>
      <c r="D526">
        <v>-4.3000001906999996</v>
      </c>
      <c r="E526">
        <v>15.550000190700001</v>
      </c>
      <c r="F526">
        <v>450</v>
      </c>
    </row>
    <row r="527" spans="1:6">
      <c r="A527" t="s">
        <v>824</v>
      </c>
      <c r="B527" t="s">
        <v>1457</v>
      </c>
      <c r="C527" t="s">
        <v>3408</v>
      </c>
      <c r="D527">
        <v>44.729999542199998</v>
      </c>
      <c r="E527">
        <v>127.5999984741</v>
      </c>
      <c r="F527">
        <v>331</v>
      </c>
    </row>
    <row r="528" spans="1:6">
      <c r="A528" t="s">
        <v>825</v>
      </c>
      <c r="B528" t="s">
        <v>1699</v>
      </c>
      <c r="C528" t="s">
        <v>3403</v>
      </c>
      <c r="D528">
        <v>41.650001525900002</v>
      </c>
      <c r="E528">
        <v>-111.8666687012</v>
      </c>
      <c r="F528">
        <v>1370</v>
      </c>
    </row>
    <row r="529" spans="1:6">
      <c r="A529" t="s">
        <v>826</v>
      </c>
      <c r="B529" t="s">
        <v>2695</v>
      </c>
      <c r="C529" t="s">
        <v>3386</v>
      </c>
      <c r="D529">
        <v>4.5500001906999996</v>
      </c>
      <c r="E529">
        <v>-70.916664123499999</v>
      </c>
      <c r="F529">
        <v>171</v>
      </c>
    </row>
    <row r="530" spans="1:6">
      <c r="A530" t="s">
        <v>827</v>
      </c>
      <c r="B530" t="s">
        <v>1413</v>
      </c>
      <c r="C530" t="s">
        <v>3374</v>
      </c>
      <c r="D530">
        <v>23.149999618500001</v>
      </c>
      <c r="E530">
        <v>-82.349998474100005</v>
      </c>
      <c r="F530">
        <v>50</v>
      </c>
    </row>
    <row r="531" spans="1:6">
      <c r="A531" t="s">
        <v>828</v>
      </c>
      <c r="B531" t="s">
        <v>1703</v>
      </c>
      <c r="C531" t="s">
        <v>3396</v>
      </c>
      <c r="D531">
        <v>29.399999618500001</v>
      </c>
      <c r="E531">
        <v>91.029998779300001</v>
      </c>
      <c r="F531">
        <v>3633</v>
      </c>
    </row>
    <row r="532" spans="1:6">
      <c r="A532" t="s">
        <v>829</v>
      </c>
      <c r="B532" t="s">
        <v>2696</v>
      </c>
      <c r="C532" t="s">
        <v>3397</v>
      </c>
      <c r="D532">
        <v>-13.7833299637</v>
      </c>
      <c r="E532">
        <v>33.783332824699997</v>
      </c>
      <c r="F532">
        <v>1228</v>
      </c>
    </row>
    <row r="533" spans="1:6">
      <c r="A533" t="s">
        <v>830</v>
      </c>
      <c r="B533" t="s">
        <v>1626</v>
      </c>
      <c r="C533" t="s">
        <v>3399</v>
      </c>
      <c r="D533">
        <v>52.216667175300003</v>
      </c>
      <c r="E533">
        <v>14.1166667938</v>
      </c>
      <c r="F533">
        <v>112</v>
      </c>
    </row>
    <row r="534" spans="1:6">
      <c r="A534" t="s">
        <v>831</v>
      </c>
      <c r="B534" t="s">
        <v>1475</v>
      </c>
      <c r="C534" t="s">
        <v>3400</v>
      </c>
      <c r="D534">
        <v>38.766666412399999</v>
      </c>
      <c r="E534">
        <v>-9.1333332061999997</v>
      </c>
      <c r="F534">
        <v>105</v>
      </c>
    </row>
    <row r="535" spans="1:6">
      <c r="A535" t="s">
        <v>832</v>
      </c>
      <c r="B535" t="s">
        <v>2240</v>
      </c>
      <c r="C535" t="s">
        <v>2242</v>
      </c>
      <c r="D535">
        <v>54.953809</v>
      </c>
      <c r="E535">
        <v>-112.466649</v>
      </c>
      <c r="F535">
        <v>548</v>
      </c>
    </row>
    <row r="536" spans="1:6">
      <c r="A536" t="s">
        <v>833</v>
      </c>
      <c r="B536" t="s">
        <v>2243</v>
      </c>
      <c r="C536" t="s">
        <v>2244</v>
      </c>
      <c r="D536">
        <v>23.469999313399999</v>
      </c>
      <c r="E536">
        <v>120.87000274659999</v>
      </c>
      <c r="F536">
        <v>2862</v>
      </c>
    </row>
    <row r="537" spans="1:6">
      <c r="A537" t="s">
        <v>834</v>
      </c>
      <c r="B537" t="s">
        <v>2697</v>
      </c>
      <c r="C537" t="s">
        <v>3384</v>
      </c>
      <c r="D537">
        <v>41.319999694800003</v>
      </c>
      <c r="E537">
        <v>-105.66999816889999</v>
      </c>
      <c r="F537">
        <v>2218</v>
      </c>
    </row>
    <row r="538" spans="1:6">
      <c r="A538" t="s">
        <v>835</v>
      </c>
      <c r="B538" t="s">
        <v>181</v>
      </c>
      <c r="C538" t="s">
        <v>180</v>
      </c>
      <c r="D538">
        <v>35.5182</v>
      </c>
      <c r="E538">
        <v>12.6305</v>
      </c>
      <c r="F538">
        <v>45</v>
      </c>
    </row>
    <row r="539" spans="1:6">
      <c r="A539" t="s">
        <v>836</v>
      </c>
      <c r="B539" t="s">
        <v>178</v>
      </c>
      <c r="C539" t="s">
        <v>177</v>
      </c>
      <c r="D539">
        <v>38.876300000000001</v>
      </c>
      <c r="E539">
        <v>16.232199999999999</v>
      </c>
      <c r="F539">
        <v>6</v>
      </c>
    </row>
    <row r="540" spans="1:6">
      <c r="A540" t="s">
        <v>837</v>
      </c>
      <c r="B540" t="s">
        <v>2698</v>
      </c>
      <c r="C540" t="s">
        <v>1964</v>
      </c>
      <c r="D540">
        <v>52</v>
      </c>
      <c r="E540">
        <v>0.5</v>
      </c>
      <c r="F540">
        <v>50</v>
      </c>
    </row>
    <row r="541" spans="1:6">
      <c r="A541" t="s">
        <v>838</v>
      </c>
      <c r="B541" t="s">
        <v>2699</v>
      </c>
      <c r="C541" t="s">
        <v>1946</v>
      </c>
      <c r="D541">
        <v>54.430000305199997</v>
      </c>
      <c r="E541">
        <v>-7.9000000954000003</v>
      </c>
      <c r="F541">
        <v>130</v>
      </c>
    </row>
    <row r="542" spans="1:6">
      <c r="A542" t="s">
        <v>839</v>
      </c>
      <c r="B542" t="s">
        <v>2427</v>
      </c>
      <c r="C542" t="s">
        <v>3404</v>
      </c>
      <c r="D542">
        <v>42.450000762899997</v>
      </c>
      <c r="E542">
        <v>-2.5</v>
      </c>
      <c r="F542">
        <v>370</v>
      </c>
    </row>
    <row r="543" spans="1:6">
      <c r="A543" t="s">
        <v>840</v>
      </c>
      <c r="B543" t="s">
        <v>2245</v>
      </c>
      <c r="C543" t="s">
        <v>2246</v>
      </c>
      <c r="D543">
        <v>42.884723663300001</v>
      </c>
      <c r="E543">
        <v>-81.480552673299997</v>
      </c>
      <c r="F543">
        <v>239</v>
      </c>
    </row>
    <row r="544" spans="1:6">
      <c r="A544" t="s">
        <v>841</v>
      </c>
      <c r="B544" t="s">
        <v>2247</v>
      </c>
      <c r="C544" t="s">
        <v>2248</v>
      </c>
      <c r="D544">
        <v>48.803600311300002</v>
      </c>
      <c r="E544">
        <v>-3.5838999748</v>
      </c>
      <c r="F544">
        <v>20</v>
      </c>
    </row>
    <row r="545" spans="1:6">
      <c r="A545" t="s">
        <v>842</v>
      </c>
      <c r="B545" t="s">
        <v>2700</v>
      </c>
      <c r="C545" t="s">
        <v>3406</v>
      </c>
      <c r="D545">
        <v>40.444900512700002</v>
      </c>
      <c r="E545">
        <v>-111.7080993652</v>
      </c>
      <c r="F545">
        <v>1768</v>
      </c>
    </row>
    <row r="546" spans="1:6">
      <c r="A546" t="s">
        <v>843</v>
      </c>
      <c r="B546" t="s">
        <v>1495</v>
      </c>
      <c r="C546" t="s">
        <v>3376</v>
      </c>
      <c r="D546">
        <v>-16.520000457799998</v>
      </c>
      <c r="E546">
        <v>-68.029998779300001</v>
      </c>
      <c r="F546">
        <v>3420</v>
      </c>
    </row>
    <row r="547" spans="1:6">
      <c r="A547" t="s">
        <v>844</v>
      </c>
      <c r="B547" t="s">
        <v>14</v>
      </c>
      <c r="C547" t="s">
        <v>2249</v>
      </c>
      <c r="D547">
        <v>-22.100000381499999</v>
      </c>
      <c r="E547">
        <v>-65.599998474100005</v>
      </c>
      <c r="F547">
        <v>3459</v>
      </c>
    </row>
    <row r="548" spans="1:6">
      <c r="A548" t="s">
        <v>845</v>
      </c>
      <c r="B548" t="s">
        <v>2701</v>
      </c>
      <c r="C548" t="s">
        <v>3388</v>
      </c>
      <c r="D548">
        <v>39.988309000000001</v>
      </c>
      <c r="E548">
        <v>-79.251572999999993</v>
      </c>
      <c r="F548">
        <v>609</v>
      </c>
    </row>
    <row r="549" spans="1:6">
      <c r="A549" t="s">
        <v>846</v>
      </c>
      <c r="B549" t="s">
        <v>2702</v>
      </c>
      <c r="C549" t="s">
        <v>3394</v>
      </c>
      <c r="D549">
        <v>-4.1991667747000001</v>
      </c>
      <c r="E549">
        <v>-69.943054199200006</v>
      </c>
      <c r="F549">
        <v>84</v>
      </c>
    </row>
    <row r="550" spans="1:6">
      <c r="A550" t="s">
        <v>847</v>
      </c>
      <c r="B550" t="s">
        <v>2703</v>
      </c>
      <c r="C550" t="s">
        <v>3382</v>
      </c>
      <c r="D550">
        <v>6.2244443893000003</v>
      </c>
      <c r="E550">
        <v>-5.0277776718</v>
      </c>
      <c r="F550">
        <v>155</v>
      </c>
    </row>
    <row r="551" spans="1:6">
      <c r="A551" t="s">
        <v>848</v>
      </c>
      <c r="B551" t="s">
        <v>2704</v>
      </c>
      <c r="C551" t="s">
        <v>3410</v>
      </c>
      <c r="D551">
        <v>-22.98611</v>
      </c>
      <c r="E551">
        <v>30.022500000000001</v>
      </c>
      <c r="F551">
        <v>1465</v>
      </c>
    </row>
    <row r="552" spans="1:6">
      <c r="A552" t="s">
        <v>849</v>
      </c>
      <c r="B552" t="s">
        <v>2705</v>
      </c>
      <c r="C552" t="s">
        <v>3411</v>
      </c>
      <c r="D552">
        <v>65.543998718300003</v>
      </c>
      <c r="E552">
        <v>22.111000060999999</v>
      </c>
      <c r="F552">
        <v>32</v>
      </c>
    </row>
    <row r="553" spans="1:6">
      <c r="A553" t="s">
        <v>850</v>
      </c>
      <c r="B553" t="s">
        <v>2706</v>
      </c>
      <c r="C553" t="s">
        <v>3412</v>
      </c>
      <c r="D553">
        <v>55.714000701899998</v>
      </c>
      <c r="E553">
        <v>13.2119998932</v>
      </c>
      <c r="F553">
        <v>85</v>
      </c>
    </row>
    <row r="554" spans="1:6">
      <c r="A554" t="s">
        <v>851</v>
      </c>
      <c r="B554" t="s">
        <v>1519</v>
      </c>
      <c r="C554" t="s">
        <v>3413</v>
      </c>
      <c r="D554">
        <v>49.509998321499999</v>
      </c>
      <c r="E554">
        <v>24.030000686600001</v>
      </c>
      <c r="F554">
        <v>329</v>
      </c>
    </row>
    <row r="555" spans="1:6">
      <c r="A555" t="s">
        <v>852</v>
      </c>
      <c r="B555" t="s">
        <v>1596</v>
      </c>
      <c r="C555" t="s">
        <v>3389</v>
      </c>
      <c r="D555">
        <v>-37.8600006104</v>
      </c>
      <c r="E555">
        <v>144.75</v>
      </c>
      <c r="F555">
        <v>21</v>
      </c>
    </row>
    <row r="556" spans="1:6">
      <c r="A556" t="s">
        <v>853</v>
      </c>
      <c r="B556" t="s">
        <v>1715</v>
      </c>
      <c r="C556" t="s">
        <v>3407</v>
      </c>
      <c r="D556">
        <v>32.378601074199999</v>
      </c>
      <c r="E556">
        <v>-94.711700439500007</v>
      </c>
      <c r="F556">
        <v>103</v>
      </c>
    </row>
    <row r="557" spans="1:6">
      <c r="A557" t="s">
        <v>854</v>
      </c>
      <c r="B557" t="s">
        <v>2707</v>
      </c>
      <c r="C557" t="s">
        <v>1862</v>
      </c>
      <c r="D557">
        <v>55.683334350599999</v>
      </c>
      <c r="E557">
        <v>12.1333332062</v>
      </c>
      <c r="F557">
        <v>10</v>
      </c>
    </row>
    <row r="558" spans="1:6">
      <c r="A558" t="s">
        <v>855</v>
      </c>
      <c r="B558" t="s">
        <v>2708</v>
      </c>
      <c r="C558" t="s">
        <v>3395</v>
      </c>
      <c r="D558">
        <v>38.772201538099999</v>
      </c>
      <c r="E558">
        <v>-75.099197387700002</v>
      </c>
      <c r="F558">
        <v>2</v>
      </c>
    </row>
    <row r="559" spans="1:6">
      <c r="A559" t="s">
        <v>856</v>
      </c>
      <c r="B559" t="s">
        <v>2709</v>
      </c>
      <c r="C559" t="s">
        <v>3405</v>
      </c>
      <c r="D559">
        <v>43.009998321499999</v>
      </c>
      <c r="E559">
        <v>-81.269996643100001</v>
      </c>
      <c r="F559">
        <v>100</v>
      </c>
    </row>
    <row r="560" spans="1:6">
      <c r="A560" t="s">
        <v>857</v>
      </c>
      <c r="B560" t="s">
        <v>1615</v>
      </c>
      <c r="C560" t="s">
        <v>3409</v>
      </c>
      <c r="D560">
        <v>78.216667175300003</v>
      </c>
      <c r="E560">
        <v>15.5666666031</v>
      </c>
    </row>
    <row r="561" spans="1:6">
      <c r="A561" t="s">
        <v>858</v>
      </c>
      <c r="B561" t="s">
        <v>1448</v>
      </c>
      <c r="C561" t="s">
        <v>3383</v>
      </c>
      <c r="D561">
        <v>43.128275000000002</v>
      </c>
      <c r="E561">
        <v>0.36741940000000001</v>
      </c>
      <c r="F561">
        <v>592</v>
      </c>
    </row>
    <row r="562" spans="1:6">
      <c r="A562" t="s">
        <v>859</v>
      </c>
      <c r="B562" t="s">
        <v>2423</v>
      </c>
      <c r="C562" t="s">
        <v>2004</v>
      </c>
      <c r="D562">
        <v>41.319999694800003</v>
      </c>
      <c r="E562">
        <v>20.420000076299999</v>
      </c>
      <c r="F562">
        <v>1332</v>
      </c>
    </row>
    <row r="563" spans="1:6">
      <c r="A563" t="s">
        <v>860</v>
      </c>
      <c r="B563" t="s">
        <v>2250</v>
      </c>
      <c r="C563" t="s">
        <v>2251</v>
      </c>
      <c r="D563">
        <v>-67.604721069299998</v>
      </c>
      <c r="E563">
        <v>62.870555877699999</v>
      </c>
      <c r="F563">
        <v>20</v>
      </c>
    </row>
    <row r="564" spans="1:6">
      <c r="A564" t="s">
        <v>861</v>
      </c>
      <c r="B564" t="s">
        <v>1414</v>
      </c>
      <c r="C564" t="s">
        <v>3475</v>
      </c>
      <c r="D564">
        <v>24.600000381499999</v>
      </c>
      <c r="E564">
        <v>72.716667175300003</v>
      </c>
      <c r="F564">
        <v>1220</v>
      </c>
    </row>
    <row r="565" spans="1:6">
      <c r="A565" t="s">
        <v>862</v>
      </c>
      <c r="B565" t="s">
        <v>1459</v>
      </c>
      <c r="C565" t="s">
        <v>3418</v>
      </c>
      <c r="D565">
        <v>40.450000762899997</v>
      </c>
      <c r="E565">
        <v>-3.7200000285999999</v>
      </c>
      <c r="F565">
        <v>680</v>
      </c>
    </row>
    <row r="566" spans="1:6">
      <c r="A566" t="s">
        <v>863</v>
      </c>
      <c r="B566" t="s">
        <v>2710</v>
      </c>
      <c r="C566" t="s">
        <v>3478</v>
      </c>
      <c r="D566">
        <v>35.7024993896</v>
      </c>
      <c r="E566">
        <v>52.586940765400001</v>
      </c>
      <c r="F566">
        <v>2986</v>
      </c>
    </row>
    <row r="567" spans="1:6">
      <c r="A567" t="s">
        <v>3460</v>
      </c>
      <c r="B567" t="s">
        <v>3461</v>
      </c>
      <c r="C567" t="s">
        <v>3462</v>
      </c>
      <c r="D567">
        <v>-2.0580000877</v>
      </c>
      <c r="E567">
        <v>147.42500305179999</v>
      </c>
      <c r="F567">
        <v>6</v>
      </c>
    </row>
    <row r="568" spans="1:6">
      <c r="A568" t="s">
        <v>864</v>
      </c>
      <c r="B568" t="s">
        <v>2711</v>
      </c>
      <c r="C568" t="s">
        <v>3429</v>
      </c>
      <c r="D568">
        <v>-2.5950000285999999</v>
      </c>
      <c r="E568">
        <v>-60.208999633799998</v>
      </c>
      <c r="F568">
        <v>45</v>
      </c>
    </row>
    <row r="569" spans="1:6">
      <c r="A569" t="s">
        <v>865</v>
      </c>
      <c r="B569" t="s">
        <v>2712</v>
      </c>
      <c r="C569" t="s">
        <v>3434</v>
      </c>
      <c r="D569">
        <v>-46.8699989319</v>
      </c>
      <c r="E569">
        <v>37.849998474099998</v>
      </c>
      <c r="F569">
        <v>20</v>
      </c>
    </row>
    <row r="570" spans="1:6">
      <c r="A570" t="s">
        <v>866</v>
      </c>
      <c r="B570" t="s">
        <v>1503</v>
      </c>
      <c r="C570" t="s">
        <v>3455</v>
      </c>
      <c r="D570">
        <v>53.833057403600002</v>
      </c>
      <c r="E570">
        <v>27.468889236500001</v>
      </c>
      <c r="F570">
        <v>222</v>
      </c>
    </row>
    <row r="571" spans="1:6">
      <c r="A571" t="s">
        <v>867</v>
      </c>
      <c r="B571" t="s">
        <v>2713</v>
      </c>
      <c r="C571" t="s">
        <v>3438</v>
      </c>
      <c r="D571">
        <v>68</v>
      </c>
      <c r="E571">
        <v>24.239721298199999</v>
      </c>
      <c r="F571">
        <v>340</v>
      </c>
    </row>
    <row r="572" spans="1:6">
      <c r="A572" t="s">
        <v>868</v>
      </c>
      <c r="B572" t="s">
        <v>1516</v>
      </c>
      <c r="C572" t="s">
        <v>3443</v>
      </c>
      <c r="D572">
        <v>-5.4200000763</v>
      </c>
      <c r="E572">
        <v>-35.3800010681</v>
      </c>
      <c r="F572">
        <v>42</v>
      </c>
    </row>
    <row r="573" spans="1:6">
      <c r="A573" t="s">
        <v>869</v>
      </c>
      <c r="B573" t="s">
        <v>2252</v>
      </c>
      <c r="C573" t="s">
        <v>2253</v>
      </c>
      <c r="D573">
        <v>76.25</v>
      </c>
      <c r="E573">
        <v>-119.3499984741</v>
      </c>
      <c r="F573">
        <v>58</v>
      </c>
    </row>
    <row r="574" spans="1:6">
      <c r="A574" t="s">
        <v>870</v>
      </c>
      <c r="B574" t="s">
        <v>3</v>
      </c>
      <c r="C574" t="s">
        <v>1</v>
      </c>
      <c r="D574">
        <v>-64.240058898900003</v>
      </c>
      <c r="E574">
        <v>-56.624778747599997</v>
      </c>
      <c r="F574">
        <v>198</v>
      </c>
    </row>
    <row r="575" spans="1:6">
      <c r="A575" t="s">
        <v>871</v>
      </c>
      <c r="B575" t="s">
        <v>1607</v>
      </c>
      <c r="C575" t="s">
        <v>3447</v>
      </c>
      <c r="D575">
        <v>-37.665584564200003</v>
      </c>
      <c r="E575">
        <v>144.83122253420001</v>
      </c>
      <c r="F575">
        <v>125</v>
      </c>
    </row>
    <row r="576" spans="1:6">
      <c r="A576" t="s">
        <v>872</v>
      </c>
      <c r="B576" t="s">
        <v>2714</v>
      </c>
      <c r="C576" t="s">
        <v>3479</v>
      </c>
      <c r="D576">
        <v>43.978999999999999</v>
      </c>
      <c r="E576">
        <v>-121.687</v>
      </c>
      <c r="F576">
        <v>2743</v>
      </c>
    </row>
    <row r="577" spans="1:6">
      <c r="A577" t="s">
        <v>873</v>
      </c>
      <c r="B577" t="s">
        <v>2715</v>
      </c>
      <c r="C577" t="s">
        <v>3480</v>
      </c>
      <c r="D577">
        <v>37.580001831099999</v>
      </c>
      <c r="E577">
        <v>-118.2399978638</v>
      </c>
      <c r="F577">
        <v>3800</v>
      </c>
    </row>
    <row r="578" spans="1:6">
      <c r="A578" t="s">
        <v>874</v>
      </c>
      <c r="B578" t="s">
        <v>2716</v>
      </c>
      <c r="C578" t="s">
        <v>3417</v>
      </c>
      <c r="D578">
        <v>37.704678000000001</v>
      </c>
      <c r="E578">
        <v>-85.048705999999996</v>
      </c>
      <c r="F578">
        <v>293</v>
      </c>
    </row>
    <row r="579" spans="1:6">
      <c r="A579" t="s">
        <v>875</v>
      </c>
      <c r="B579" t="s">
        <v>2254</v>
      </c>
      <c r="C579" t="s">
        <v>3445</v>
      </c>
      <c r="D579">
        <v>-77.849999999999994</v>
      </c>
      <c r="E579">
        <v>166.66666670000001</v>
      </c>
      <c r="F579">
        <v>11</v>
      </c>
    </row>
    <row r="580" spans="1:6">
      <c r="A580" t="s">
        <v>876</v>
      </c>
      <c r="B580" t="s">
        <v>2717</v>
      </c>
      <c r="C580" t="s">
        <v>3428</v>
      </c>
      <c r="D580">
        <v>37.131801605200003</v>
      </c>
      <c r="E580">
        <v>-86.147903442399993</v>
      </c>
      <c r="F580">
        <v>235</v>
      </c>
    </row>
    <row r="581" spans="1:6">
      <c r="A581" t="s">
        <v>877</v>
      </c>
      <c r="B581" t="s">
        <v>1438</v>
      </c>
      <c r="C581" t="s">
        <v>3430</v>
      </c>
      <c r="D581">
        <v>53.470001220699999</v>
      </c>
      <c r="E581">
        <v>-2.2300000190999998</v>
      </c>
      <c r="F581">
        <v>76</v>
      </c>
    </row>
    <row r="582" spans="1:6">
      <c r="A582" t="s">
        <v>878</v>
      </c>
      <c r="B582" t="s">
        <v>2718</v>
      </c>
      <c r="C582" t="s">
        <v>3458</v>
      </c>
      <c r="D582">
        <v>51.683334350599999</v>
      </c>
      <c r="E582">
        <v>4.5333333014999999</v>
      </c>
    </row>
    <row r="583" spans="1:6">
      <c r="A583" t="s">
        <v>879</v>
      </c>
      <c r="B583" t="s">
        <v>2719</v>
      </c>
      <c r="C583" t="s">
        <v>3444</v>
      </c>
      <c r="D583">
        <v>30.670000076299999</v>
      </c>
      <c r="E583">
        <v>-90.930000305199997</v>
      </c>
      <c r="F583">
        <v>2081</v>
      </c>
    </row>
    <row r="584" spans="1:6">
      <c r="A584" t="s">
        <v>880</v>
      </c>
      <c r="B584" t="s">
        <v>2720</v>
      </c>
      <c r="C584" t="s">
        <v>3452</v>
      </c>
      <c r="D584">
        <v>31.9300003052</v>
      </c>
      <c r="E584">
        <v>-102.1999969482</v>
      </c>
      <c r="F584">
        <v>872</v>
      </c>
    </row>
    <row r="585" spans="1:6">
      <c r="A585" t="s">
        <v>881</v>
      </c>
      <c r="B585" t="s">
        <v>2721</v>
      </c>
      <c r="C585" t="s">
        <v>3372</v>
      </c>
      <c r="D585">
        <v>6.2607053700000002</v>
      </c>
      <c r="E585">
        <v>-75.57775676</v>
      </c>
      <c r="F585">
        <v>1463</v>
      </c>
    </row>
    <row r="586" spans="1:6">
      <c r="A586" t="s">
        <v>882</v>
      </c>
      <c r="B586" t="s">
        <v>1727</v>
      </c>
      <c r="C586" t="s">
        <v>3446</v>
      </c>
      <c r="D586">
        <v>41.152801513699998</v>
      </c>
      <c r="E586">
        <v>-96.491203308099998</v>
      </c>
      <c r="F586">
        <v>352</v>
      </c>
    </row>
    <row r="587" spans="1:6">
      <c r="A587" t="s">
        <v>883</v>
      </c>
      <c r="B587" t="s">
        <v>89</v>
      </c>
      <c r="C587" t="s">
        <v>87</v>
      </c>
      <c r="D587">
        <v>51.530140000000003</v>
      </c>
      <c r="E587">
        <v>12.933859999999999</v>
      </c>
      <c r="F587">
        <v>86</v>
      </c>
    </row>
    <row r="588" spans="1:6">
      <c r="A588" t="s">
        <v>884</v>
      </c>
      <c r="B588" t="s">
        <v>1661</v>
      </c>
      <c r="C588" t="s">
        <v>3449</v>
      </c>
      <c r="D588">
        <v>38.200000762899997</v>
      </c>
      <c r="E588">
        <v>15.550000190700001</v>
      </c>
      <c r="F588">
        <v>54</v>
      </c>
    </row>
    <row r="589" spans="1:6">
      <c r="A589" t="s">
        <v>885</v>
      </c>
      <c r="B589" t="s">
        <v>2722</v>
      </c>
      <c r="C589" t="s">
        <v>3448</v>
      </c>
      <c r="D589">
        <v>37.198397999999997</v>
      </c>
      <c r="E589">
        <v>-108.49046199999999</v>
      </c>
      <c r="F589">
        <v>2165</v>
      </c>
    </row>
    <row r="590" spans="1:6">
      <c r="A590" t="s">
        <v>886</v>
      </c>
      <c r="B590" t="s">
        <v>2256</v>
      </c>
      <c r="C590" t="s">
        <v>3450</v>
      </c>
      <c r="D590">
        <v>18.985842000000002</v>
      </c>
      <c r="E590">
        <v>-97.314432999999994</v>
      </c>
      <c r="F590">
        <v>4560</v>
      </c>
    </row>
    <row r="591" spans="1:6">
      <c r="A591" t="s">
        <v>887</v>
      </c>
      <c r="B591" t="s">
        <v>2723</v>
      </c>
      <c r="C591" t="s">
        <v>3459</v>
      </c>
      <c r="D591">
        <v>27.483333587600001</v>
      </c>
      <c r="E591">
        <v>95.016670227099993</v>
      </c>
      <c r="F591">
        <v>111</v>
      </c>
    </row>
    <row r="592" spans="1:6">
      <c r="A592" t="s">
        <v>888</v>
      </c>
      <c r="B592" t="s">
        <v>160</v>
      </c>
      <c r="C592" t="s">
        <v>158</v>
      </c>
      <c r="D592">
        <v>53.325832366900002</v>
      </c>
      <c r="E592">
        <v>-9.8994445801000008</v>
      </c>
      <c r="F592">
        <v>5</v>
      </c>
    </row>
    <row r="593" spans="1:6">
      <c r="A593" t="s">
        <v>889</v>
      </c>
      <c r="B593" t="s">
        <v>2258</v>
      </c>
      <c r="C593" t="s">
        <v>3424</v>
      </c>
      <c r="D593">
        <v>39.875278000000002</v>
      </c>
      <c r="E593">
        <v>4.316389</v>
      </c>
      <c r="F593">
        <v>78</v>
      </c>
    </row>
    <row r="594" spans="1:6">
      <c r="A594" t="s">
        <v>890</v>
      </c>
      <c r="B594" t="s">
        <v>2260</v>
      </c>
      <c r="C594" t="s">
        <v>2261</v>
      </c>
      <c r="D594">
        <v>28.219999313399999</v>
      </c>
      <c r="E594">
        <v>-177.36999511720001</v>
      </c>
      <c r="F594">
        <v>4</v>
      </c>
    </row>
    <row r="595" spans="1:6">
      <c r="A595" t="s">
        <v>891</v>
      </c>
      <c r="B595" t="s">
        <v>2724</v>
      </c>
      <c r="C595" t="s">
        <v>3453</v>
      </c>
      <c r="D595">
        <v>50.266666412399999</v>
      </c>
      <c r="E595">
        <v>-64.216667175300003</v>
      </c>
      <c r="F595">
        <v>14</v>
      </c>
    </row>
    <row r="596" spans="1:6">
      <c r="A596" t="s">
        <v>892</v>
      </c>
      <c r="B596" t="s">
        <v>1476</v>
      </c>
      <c r="C596" t="s">
        <v>3456</v>
      </c>
      <c r="D596">
        <v>-66.550003051800005</v>
      </c>
      <c r="E596">
        <v>93</v>
      </c>
      <c r="F596">
        <v>30</v>
      </c>
    </row>
    <row r="597" spans="1:6">
      <c r="A597" t="s">
        <v>3463</v>
      </c>
      <c r="B597" t="s">
        <v>3464</v>
      </c>
      <c r="C597" t="s">
        <v>3465</v>
      </c>
      <c r="D597">
        <v>22.32</v>
      </c>
      <c r="E597">
        <v>114.17140000000001</v>
      </c>
      <c r="F597">
        <v>3</v>
      </c>
    </row>
    <row r="598" spans="1:6">
      <c r="A598" t="s">
        <v>893</v>
      </c>
      <c r="B598" t="s">
        <v>2725</v>
      </c>
      <c r="C598" t="s">
        <v>3437</v>
      </c>
      <c r="D598">
        <v>-62.180000305199997</v>
      </c>
      <c r="E598">
        <v>-58.299999237100003</v>
      </c>
      <c r="F598">
        <v>20</v>
      </c>
    </row>
    <row r="599" spans="1:6">
      <c r="A599" t="s">
        <v>894</v>
      </c>
      <c r="B599" t="s">
        <v>210</v>
      </c>
      <c r="C599" t="s">
        <v>208</v>
      </c>
      <c r="D599">
        <v>-6.21999986E-2</v>
      </c>
      <c r="E599">
        <v>37.2971992493</v>
      </c>
      <c r="F599">
        <v>3678</v>
      </c>
    </row>
    <row r="600" spans="1:6">
      <c r="A600" t="s">
        <v>895</v>
      </c>
      <c r="B600" t="s">
        <v>2726</v>
      </c>
      <c r="C600" t="s">
        <v>3441</v>
      </c>
      <c r="D600">
        <v>19.829999923700001</v>
      </c>
      <c r="E600">
        <v>-155.47999572750001</v>
      </c>
      <c r="F600">
        <v>4204</v>
      </c>
    </row>
    <row r="601" spans="1:6">
      <c r="A601" t="s">
        <v>896</v>
      </c>
      <c r="B601" t="s">
        <v>2431</v>
      </c>
      <c r="C601" t="s">
        <v>2430</v>
      </c>
      <c r="D601">
        <v>34.849998474099998</v>
      </c>
      <c r="E601">
        <v>137.42999267580001</v>
      </c>
      <c r="F601">
        <v>50</v>
      </c>
    </row>
    <row r="602" spans="1:6">
      <c r="A602" t="s">
        <v>897</v>
      </c>
      <c r="B602" t="s">
        <v>1705</v>
      </c>
      <c r="C602" t="s">
        <v>3427</v>
      </c>
      <c r="D602">
        <v>-2.9900000095000001</v>
      </c>
      <c r="E602">
        <v>40.189998626700003</v>
      </c>
    </row>
    <row r="603" spans="1:6">
      <c r="A603" t="s">
        <v>898</v>
      </c>
      <c r="B603" t="s">
        <v>1543</v>
      </c>
      <c r="C603" t="s">
        <v>3419</v>
      </c>
      <c r="D603">
        <v>48.729999542199998</v>
      </c>
      <c r="E603">
        <v>2.0699999332000001</v>
      </c>
      <c r="F603">
        <v>165</v>
      </c>
    </row>
    <row r="604" spans="1:6">
      <c r="A604" t="s">
        <v>899</v>
      </c>
      <c r="B604" t="s">
        <v>2727</v>
      </c>
      <c r="C604" t="s">
        <v>1996</v>
      </c>
      <c r="D604">
        <v>42.099998474099998</v>
      </c>
      <c r="E604">
        <v>12.6333332062</v>
      </c>
      <c r="F604">
        <v>48</v>
      </c>
    </row>
    <row r="605" spans="1:6">
      <c r="A605" t="s">
        <v>900</v>
      </c>
      <c r="B605" t="s">
        <v>283</v>
      </c>
      <c r="C605" t="s">
        <v>3442</v>
      </c>
      <c r="D605">
        <v>19.536230087300002</v>
      </c>
      <c r="E605">
        <v>-155.5761566162</v>
      </c>
      <c r="F605">
        <v>3397</v>
      </c>
    </row>
    <row r="606" spans="1:6">
      <c r="A606" t="s">
        <v>901</v>
      </c>
      <c r="B606" t="s">
        <v>2429</v>
      </c>
      <c r="C606" t="s">
        <v>2428</v>
      </c>
      <c r="D606">
        <v>43.919998168900001</v>
      </c>
      <c r="E606">
        <v>144.19999694820001</v>
      </c>
      <c r="F606">
        <v>33</v>
      </c>
    </row>
    <row r="607" spans="1:6">
      <c r="A607" t="s">
        <v>902</v>
      </c>
      <c r="B607" t="s">
        <v>2728</v>
      </c>
      <c r="C607" t="s">
        <v>3454</v>
      </c>
      <c r="D607">
        <v>8.3000001907000005</v>
      </c>
      <c r="E607">
        <v>73</v>
      </c>
      <c r="F607">
        <v>2</v>
      </c>
    </row>
    <row r="608" spans="1:6">
      <c r="A608" t="s">
        <v>903</v>
      </c>
      <c r="B608" t="s">
        <v>1603</v>
      </c>
      <c r="C608" t="s">
        <v>3431</v>
      </c>
      <c r="D608">
        <v>14.649999618500001</v>
      </c>
      <c r="E608">
        <v>121.0500030518</v>
      </c>
      <c r="F608">
        <v>63</v>
      </c>
    </row>
    <row r="609" spans="1:6">
      <c r="A609" t="s">
        <v>904</v>
      </c>
      <c r="B609" t="s">
        <v>199</v>
      </c>
      <c r="C609" t="s">
        <v>197</v>
      </c>
      <c r="D609">
        <v>24.2883</v>
      </c>
      <c r="E609">
        <v>153.98330000000001</v>
      </c>
      <c r="F609">
        <v>7.1</v>
      </c>
    </row>
    <row r="610" spans="1:6">
      <c r="A610" t="s">
        <v>905</v>
      </c>
      <c r="B610" t="s">
        <v>1576</v>
      </c>
      <c r="C610" t="s">
        <v>3466</v>
      </c>
      <c r="D610">
        <v>42.5</v>
      </c>
      <c r="E610">
        <v>2.1300001144</v>
      </c>
      <c r="F610">
        <v>1650</v>
      </c>
    </row>
    <row r="611" spans="1:6">
      <c r="A611" t="s">
        <v>906</v>
      </c>
      <c r="B611" t="s">
        <v>1575</v>
      </c>
      <c r="C611" t="s">
        <v>3472</v>
      </c>
      <c r="D611">
        <v>51.270000457800002</v>
      </c>
      <c r="E611">
        <v>-80.650001525899995</v>
      </c>
      <c r="F611">
        <v>10</v>
      </c>
    </row>
    <row r="612" spans="1:6">
      <c r="A612" t="s">
        <v>907</v>
      </c>
      <c r="B612" t="s">
        <v>2729</v>
      </c>
      <c r="C612" t="s">
        <v>3474</v>
      </c>
      <c r="D612">
        <v>44.400001525900002</v>
      </c>
      <c r="E612">
        <v>142.30000305179999</v>
      </c>
      <c r="F612">
        <v>200</v>
      </c>
    </row>
    <row r="613" spans="1:6">
      <c r="A613" t="s">
        <v>908</v>
      </c>
      <c r="B613" t="s">
        <v>1633</v>
      </c>
      <c r="C613" t="s">
        <v>3433</v>
      </c>
      <c r="D613">
        <v>-11.399999618500001</v>
      </c>
      <c r="E613">
        <v>-76.333343505900004</v>
      </c>
      <c r="F613">
        <v>4500</v>
      </c>
    </row>
    <row r="614" spans="1:6">
      <c r="A614" t="s">
        <v>909</v>
      </c>
      <c r="B614" t="s">
        <v>1634</v>
      </c>
      <c r="C614" t="s">
        <v>3432</v>
      </c>
      <c r="D614">
        <v>-25.969999313399999</v>
      </c>
      <c r="E614">
        <v>32.599998474099998</v>
      </c>
      <c r="F614">
        <v>70</v>
      </c>
    </row>
    <row r="615" spans="1:6">
      <c r="A615" t="s">
        <v>910</v>
      </c>
      <c r="B615" t="s">
        <v>1553</v>
      </c>
      <c r="C615" t="s">
        <v>2262</v>
      </c>
      <c r="D615">
        <v>-54.498500823999997</v>
      </c>
      <c r="E615">
        <v>158.93850708010001</v>
      </c>
      <c r="F615">
        <v>6</v>
      </c>
    </row>
    <row r="616" spans="1:6">
      <c r="A616" t="s">
        <v>911</v>
      </c>
      <c r="B616" t="s">
        <v>1364</v>
      </c>
      <c r="C616" t="s">
        <v>3435</v>
      </c>
      <c r="D616">
        <v>64.680000305199997</v>
      </c>
      <c r="E616">
        <v>170.41999816890001</v>
      </c>
      <c r="F616">
        <v>22</v>
      </c>
    </row>
    <row r="617" spans="1:6">
      <c r="A617" t="s">
        <v>912</v>
      </c>
      <c r="B617" t="s">
        <v>1606</v>
      </c>
      <c r="C617" t="s">
        <v>3489</v>
      </c>
      <c r="D617">
        <v>68.966667175300003</v>
      </c>
      <c r="E617">
        <v>33.049999237100003</v>
      </c>
      <c r="F617">
        <v>46</v>
      </c>
    </row>
    <row r="618" spans="1:6">
      <c r="A618" t="s">
        <v>913</v>
      </c>
      <c r="B618" t="s">
        <v>2730</v>
      </c>
      <c r="C618" t="s">
        <v>3476</v>
      </c>
      <c r="D618">
        <v>46.758300781300001</v>
      </c>
      <c r="E618">
        <v>-122.1243972778</v>
      </c>
      <c r="F618">
        <v>439</v>
      </c>
    </row>
    <row r="619" spans="1:6">
      <c r="A619" t="s">
        <v>914</v>
      </c>
      <c r="B619" t="s">
        <v>116</v>
      </c>
      <c r="C619" t="s">
        <v>3436</v>
      </c>
      <c r="D619">
        <v>31.329999923700001</v>
      </c>
      <c r="E619">
        <v>27.219999313399999</v>
      </c>
      <c r="F619">
        <v>35</v>
      </c>
    </row>
    <row r="620" spans="1:6">
      <c r="A620" t="s">
        <v>915</v>
      </c>
      <c r="B620" t="s">
        <v>123</v>
      </c>
      <c r="C620" t="s">
        <v>121</v>
      </c>
      <c r="D620">
        <v>42.051335000000002</v>
      </c>
      <c r="E620">
        <v>0.72956399999999999</v>
      </c>
      <c r="F620">
        <v>1571</v>
      </c>
    </row>
    <row r="621" spans="1:6">
      <c r="A621" t="s">
        <v>916</v>
      </c>
      <c r="B621" t="s">
        <v>1372</v>
      </c>
      <c r="C621" t="s">
        <v>3473</v>
      </c>
      <c r="D621">
        <v>55.75</v>
      </c>
      <c r="E621">
        <v>37.366664886499997</v>
      </c>
      <c r="F621">
        <v>187</v>
      </c>
    </row>
    <row r="622" spans="1:6">
      <c r="A622" t="s">
        <v>917</v>
      </c>
      <c r="B622" t="s">
        <v>2731</v>
      </c>
      <c r="C622" t="s">
        <v>3482</v>
      </c>
      <c r="D622">
        <v>16.3333339691</v>
      </c>
      <c r="E622">
        <v>120.56666564939999</v>
      </c>
      <c r="F622">
        <v>2256</v>
      </c>
    </row>
    <row r="623" spans="1:6">
      <c r="A623" t="s">
        <v>918</v>
      </c>
      <c r="B623" t="s">
        <v>2732</v>
      </c>
      <c r="C623" t="s">
        <v>3470</v>
      </c>
      <c r="D623">
        <v>41.779502999999998</v>
      </c>
      <c r="E623">
        <v>2.3578929999999998</v>
      </c>
      <c r="F623">
        <v>700</v>
      </c>
    </row>
    <row r="624" spans="1:6">
      <c r="A624" t="s">
        <v>919</v>
      </c>
      <c r="B624" t="s">
        <v>1600</v>
      </c>
      <c r="C624" t="s">
        <v>3469</v>
      </c>
      <c r="D624">
        <v>45.483333587600001</v>
      </c>
      <c r="E624">
        <v>-73.599998474100005</v>
      </c>
      <c r="F624">
        <v>24</v>
      </c>
    </row>
    <row r="625" spans="1:6">
      <c r="A625" t="s">
        <v>920</v>
      </c>
      <c r="B625" t="s">
        <v>1599</v>
      </c>
      <c r="C625" t="s">
        <v>3426</v>
      </c>
      <c r="D625">
        <v>-70.459999084499998</v>
      </c>
      <c r="E625">
        <v>11.449999809299999</v>
      </c>
      <c r="F625">
        <v>330</v>
      </c>
    </row>
    <row r="626" spans="1:6">
      <c r="A626" t="s">
        <v>921</v>
      </c>
      <c r="B626" t="s">
        <v>2733</v>
      </c>
      <c r="C626" t="s">
        <v>3439</v>
      </c>
      <c r="D626">
        <v>35.479999999999997</v>
      </c>
      <c r="E626">
        <v>133.01</v>
      </c>
      <c r="F626">
        <v>5</v>
      </c>
    </row>
    <row r="627" spans="1:6">
      <c r="A627" t="s">
        <v>922</v>
      </c>
      <c r="B627" t="s">
        <v>2734</v>
      </c>
      <c r="C627" t="s">
        <v>3468</v>
      </c>
      <c r="D627">
        <v>36.582999999999998</v>
      </c>
      <c r="E627">
        <v>-121.85</v>
      </c>
      <c r="F627">
        <v>50</v>
      </c>
    </row>
    <row r="628" spans="1:6">
      <c r="A628" t="s">
        <v>923</v>
      </c>
      <c r="B628" t="s">
        <v>1518</v>
      </c>
      <c r="C628" t="s">
        <v>3487</v>
      </c>
      <c r="D628">
        <v>80</v>
      </c>
      <c r="E628">
        <v>18</v>
      </c>
      <c r="F628">
        <v>-1</v>
      </c>
    </row>
    <row r="629" spans="1:6">
      <c r="A629" t="s">
        <v>924</v>
      </c>
      <c r="B629" t="s">
        <v>2735</v>
      </c>
      <c r="C629" t="s">
        <v>3425</v>
      </c>
      <c r="D629">
        <v>48.208999633799998</v>
      </c>
      <c r="E629">
        <v>11.2580003738</v>
      </c>
      <c r="F629">
        <v>516</v>
      </c>
    </row>
    <row r="630" spans="1:6">
      <c r="A630" t="s">
        <v>925</v>
      </c>
      <c r="B630" t="s">
        <v>1492</v>
      </c>
      <c r="C630" t="s">
        <v>3488</v>
      </c>
      <c r="D630">
        <v>38</v>
      </c>
      <c r="E630">
        <v>-1.1699999570999999</v>
      </c>
      <c r="F630">
        <v>69</v>
      </c>
    </row>
    <row r="631" spans="1:6">
      <c r="A631" t="s">
        <v>926</v>
      </c>
      <c r="B631" t="s">
        <v>2736</v>
      </c>
      <c r="C631" t="s">
        <v>3490</v>
      </c>
      <c r="D631">
        <v>25.213888168299999</v>
      </c>
      <c r="E631">
        <v>55.450000762899997</v>
      </c>
      <c r="F631">
        <v>5</v>
      </c>
    </row>
    <row r="632" spans="1:6">
      <c r="A632" t="s">
        <v>927</v>
      </c>
      <c r="B632" t="s">
        <v>2263</v>
      </c>
      <c r="C632" t="s">
        <v>2049</v>
      </c>
      <c r="D632">
        <v>38.080001831099999</v>
      </c>
      <c r="E632">
        <v>-8.8000001907000005</v>
      </c>
      <c r="F632">
        <v>43</v>
      </c>
    </row>
    <row r="633" spans="1:6">
      <c r="A633" t="s">
        <v>928</v>
      </c>
      <c r="B633" t="s">
        <v>1443</v>
      </c>
      <c r="C633" t="s">
        <v>3451</v>
      </c>
      <c r="D633">
        <v>19.333898000000001</v>
      </c>
      <c r="E633">
        <v>-99.181939</v>
      </c>
      <c r="F633">
        <v>2268</v>
      </c>
    </row>
    <row r="634" spans="1:6">
      <c r="A634" t="s">
        <v>929</v>
      </c>
      <c r="B634" t="s">
        <v>2737</v>
      </c>
      <c r="C634" t="s">
        <v>3457</v>
      </c>
      <c r="D634">
        <v>-70.699996948199995</v>
      </c>
      <c r="E634">
        <v>44.299999237100003</v>
      </c>
      <c r="F634">
        <v>2230</v>
      </c>
    </row>
    <row r="635" spans="1:6">
      <c r="A635" t="s">
        <v>930</v>
      </c>
      <c r="B635" t="s">
        <v>2738</v>
      </c>
      <c r="C635" t="s">
        <v>3477</v>
      </c>
      <c r="D635">
        <v>40.5382995605</v>
      </c>
      <c r="E635">
        <v>-106.67659759519999</v>
      </c>
      <c r="F635">
        <v>3243</v>
      </c>
    </row>
    <row r="636" spans="1:6">
      <c r="A636" t="s">
        <v>931</v>
      </c>
      <c r="B636" t="s">
        <v>1677</v>
      </c>
      <c r="C636" t="s">
        <v>3494</v>
      </c>
      <c r="D636">
        <v>26.2072</v>
      </c>
      <c r="E636">
        <v>127.6872</v>
      </c>
      <c r="F636">
        <v>28.06</v>
      </c>
    </row>
    <row r="637" spans="1:6">
      <c r="A637" t="s">
        <v>932</v>
      </c>
      <c r="B637" t="s">
        <v>1604</v>
      </c>
      <c r="C637" t="s">
        <v>3497</v>
      </c>
      <c r="D637">
        <v>40.849998474099998</v>
      </c>
      <c r="E637">
        <v>15.25</v>
      </c>
      <c r="F637">
        <v>45</v>
      </c>
    </row>
    <row r="638" spans="1:6">
      <c r="A638" t="s">
        <v>933</v>
      </c>
      <c r="B638" t="s">
        <v>1417</v>
      </c>
      <c r="C638" t="s">
        <v>2264</v>
      </c>
      <c r="D638">
        <v>-6</v>
      </c>
      <c r="E638">
        <v>-35.200000762899997</v>
      </c>
    </row>
    <row r="639" spans="1:6">
      <c r="A639" t="s">
        <v>934</v>
      </c>
      <c r="B639" t="s">
        <v>2739</v>
      </c>
      <c r="C639" t="s">
        <v>3501</v>
      </c>
      <c r="D639">
        <v>-0.51700001959999997</v>
      </c>
      <c r="E639">
        <v>166.9170074463</v>
      </c>
      <c r="F639">
        <v>7</v>
      </c>
    </row>
    <row r="640" spans="1:6">
      <c r="A640" t="s">
        <v>935</v>
      </c>
      <c r="B640" t="s">
        <v>2740</v>
      </c>
      <c r="C640" t="s">
        <v>1970</v>
      </c>
      <c r="D640">
        <v>51.783332824699997</v>
      </c>
      <c r="E640">
        <v>-4.6999998093000004</v>
      </c>
      <c r="F640">
        <v>160</v>
      </c>
    </row>
    <row r="641" spans="1:6">
      <c r="A641" t="s">
        <v>936</v>
      </c>
      <c r="B641" t="s">
        <v>2741</v>
      </c>
      <c r="C641" t="s">
        <v>3500</v>
      </c>
      <c r="D641">
        <v>38.900001525900002</v>
      </c>
      <c r="E641">
        <v>-77.040000915500002</v>
      </c>
      <c r="F641">
        <v>514</v>
      </c>
    </row>
    <row r="642" spans="1:6">
      <c r="A642" t="s">
        <v>937</v>
      </c>
      <c r="B642" t="s">
        <v>2742</v>
      </c>
      <c r="C642" t="s">
        <v>3509</v>
      </c>
      <c r="D642">
        <v>53.200000762899997</v>
      </c>
      <c r="E642">
        <v>-70.900001525899995</v>
      </c>
      <c r="F642">
        <v>550</v>
      </c>
    </row>
    <row r="643" spans="1:6">
      <c r="A643" t="s">
        <v>938</v>
      </c>
      <c r="B643" t="s">
        <v>1651</v>
      </c>
      <c r="C643" t="s">
        <v>3503</v>
      </c>
      <c r="D643">
        <v>28.630470275899999</v>
      </c>
      <c r="E643">
        <v>77.175102233900006</v>
      </c>
      <c r="F643">
        <v>216</v>
      </c>
    </row>
    <row r="644" spans="1:6">
      <c r="A644" t="s">
        <v>939</v>
      </c>
      <c r="B644" t="s">
        <v>2743</v>
      </c>
      <c r="C644" t="s">
        <v>3504</v>
      </c>
      <c r="D644">
        <v>43.872999999999998</v>
      </c>
      <c r="E644">
        <v>-104.1919</v>
      </c>
      <c r="F644">
        <v>1468</v>
      </c>
    </row>
    <row r="645" spans="1:6">
      <c r="A645" t="s">
        <v>940</v>
      </c>
      <c r="B645" t="s">
        <v>2265</v>
      </c>
      <c r="C645" t="s">
        <v>1814</v>
      </c>
      <c r="D645">
        <v>53.142776489299997</v>
      </c>
      <c r="E645">
        <v>13.033333778399999</v>
      </c>
      <c r="F645">
        <v>62</v>
      </c>
    </row>
    <row r="646" spans="1:6">
      <c r="A646" t="s">
        <v>941</v>
      </c>
      <c r="B646" t="s">
        <v>2744</v>
      </c>
      <c r="C646" t="s">
        <v>3493</v>
      </c>
      <c r="D646">
        <v>21.100000381499999</v>
      </c>
      <c r="E646">
        <v>79.050003051800005</v>
      </c>
      <c r="F646">
        <v>310</v>
      </c>
    </row>
    <row r="647" spans="1:6">
      <c r="A647" t="s">
        <v>942</v>
      </c>
      <c r="B647" t="s">
        <v>2745</v>
      </c>
      <c r="C647" t="s">
        <v>3492</v>
      </c>
      <c r="D647">
        <v>32.94</v>
      </c>
      <c r="E647">
        <v>129.97999999999999</v>
      </c>
      <c r="F647">
        <v>206</v>
      </c>
    </row>
    <row r="648" spans="1:6">
      <c r="A648" t="s">
        <v>943</v>
      </c>
      <c r="B648" t="s">
        <v>1402</v>
      </c>
      <c r="C648" t="s">
        <v>3498</v>
      </c>
      <c r="D648">
        <v>41.490001678500001</v>
      </c>
      <c r="E648">
        <v>-71.419998168899994</v>
      </c>
      <c r="F648">
        <v>21</v>
      </c>
    </row>
    <row r="649" spans="1:6">
      <c r="A649" t="s">
        <v>944</v>
      </c>
      <c r="B649" t="s">
        <v>1369</v>
      </c>
      <c r="C649" t="s">
        <v>3491</v>
      </c>
      <c r="D649">
        <v>59.580001831099999</v>
      </c>
      <c r="E649">
        <v>150.7799987793</v>
      </c>
      <c r="F649">
        <v>118</v>
      </c>
    </row>
    <row r="650" spans="1:6">
      <c r="A650" t="s">
        <v>945</v>
      </c>
      <c r="B650" t="s">
        <v>2435</v>
      </c>
      <c r="C650" t="s">
        <v>2434</v>
      </c>
      <c r="D650">
        <v>35.150001525900002</v>
      </c>
      <c r="E650">
        <v>136.9700012207</v>
      </c>
      <c r="F650">
        <v>35</v>
      </c>
    </row>
    <row r="651" spans="1:6">
      <c r="A651" t="s">
        <v>946</v>
      </c>
      <c r="B651" t="s">
        <v>2266</v>
      </c>
      <c r="C651" t="s">
        <v>2267</v>
      </c>
      <c r="D651">
        <v>42.720556000000002</v>
      </c>
      <c r="E651">
        <v>-8.9236109999999993</v>
      </c>
      <c r="F651">
        <v>685</v>
      </c>
    </row>
    <row r="652" spans="1:6">
      <c r="A652" t="s">
        <v>947</v>
      </c>
      <c r="B652" t="s">
        <v>2746</v>
      </c>
      <c r="C652" t="s">
        <v>3506</v>
      </c>
      <c r="D652">
        <v>43.680500000000002</v>
      </c>
      <c r="E652">
        <v>-74.989099999999993</v>
      </c>
      <c r="F652">
        <v>525</v>
      </c>
    </row>
    <row r="653" spans="1:6">
      <c r="A653" t="s">
        <v>948</v>
      </c>
      <c r="B653" t="s">
        <v>2747</v>
      </c>
      <c r="C653" t="s">
        <v>1882</v>
      </c>
      <c r="D653">
        <v>43.439166999999998</v>
      </c>
      <c r="E653">
        <v>-4.8499999999999996</v>
      </c>
      <c r="F653">
        <v>134</v>
      </c>
    </row>
    <row r="654" spans="1:6">
      <c r="A654" t="s">
        <v>949</v>
      </c>
      <c r="B654" t="s">
        <v>2748</v>
      </c>
      <c r="C654" t="s">
        <v>3507</v>
      </c>
      <c r="D654">
        <v>37.840000000000003</v>
      </c>
      <c r="E654">
        <v>138.94</v>
      </c>
      <c r="F654">
        <v>1</v>
      </c>
    </row>
    <row r="655" spans="1:6">
      <c r="A655" t="s">
        <v>950</v>
      </c>
      <c r="B655" t="s">
        <v>1373</v>
      </c>
      <c r="C655" t="s">
        <v>3508</v>
      </c>
      <c r="D655">
        <v>53.150001525900002</v>
      </c>
      <c r="E655">
        <v>140.69999694820001</v>
      </c>
      <c r="F655">
        <v>46</v>
      </c>
    </row>
    <row r="656" spans="1:6">
      <c r="A656" t="s">
        <v>951</v>
      </c>
      <c r="B656" t="s">
        <v>2749</v>
      </c>
      <c r="C656" t="s">
        <v>3511</v>
      </c>
      <c r="D656">
        <v>57.816665649400001</v>
      </c>
      <c r="E656">
        <v>15.5666666031</v>
      </c>
      <c r="F656">
        <v>261</v>
      </c>
    </row>
    <row r="657" spans="1:6">
      <c r="A657" t="s">
        <v>952</v>
      </c>
      <c r="B657" t="s">
        <v>1507</v>
      </c>
      <c r="C657" t="s">
        <v>3514</v>
      </c>
      <c r="D657">
        <v>-70.769996643100001</v>
      </c>
      <c r="E657">
        <v>11.8699998856</v>
      </c>
      <c r="F657">
        <v>110</v>
      </c>
    </row>
    <row r="658" spans="1:6">
      <c r="A658" t="s">
        <v>953</v>
      </c>
      <c r="B658" t="s">
        <v>2268</v>
      </c>
      <c r="C658" t="s">
        <v>2269</v>
      </c>
      <c r="D658">
        <v>-23.5699996948</v>
      </c>
      <c r="E658">
        <v>15.029999733</v>
      </c>
      <c r="F658">
        <v>408</v>
      </c>
    </row>
    <row r="659" spans="1:6">
      <c r="A659" t="s">
        <v>954</v>
      </c>
      <c r="B659" t="s">
        <v>1589</v>
      </c>
      <c r="C659" t="s">
        <v>3496</v>
      </c>
      <c r="D659">
        <v>-15.100000381499999</v>
      </c>
      <c r="E659">
        <v>39.279998779300001</v>
      </c>
      <c r="F659">
        <v>440</v>
      </c>
    </row>
    <row r="660" spans="1:6">
      <c r="A660" t="s">
        <v>955</v>
      </c>
      <c r="B660" t="s">
        <v>1590</v>
      </c>
      <c r="C660" t="s">
        <v>2270</v>
      </c>
      <c r="D660">
        <v>-70.666000366199995</v>
      </c>
      <c r="E660">
        <v>-8.2659997940000007</v>
      </c>
      <c r="F660">
        <v>42</v>
      </c>
    </row>
    <row r="661" spans="1:6">
      <c r="A661" t="s">
        <v>956</v>
      </c>
      <c r="B661" t="s">
        <v>2750</v>
      </c>
      <c r="C661" t="s">
        <v>3513</v>
      </c>
      <c r="D661">
        <v>60.086441000000001</v>
      </c>
      <c r="E661">
        <v>-17.479455000000002</v>
      </c>
      <c r="F661">
        <v>46</v>
      </c>
    </row>
    <row r="662" spans="1:6">
      <c r="A662" t="s">
        <v>957</v>
      </c>
      <c r="B662" t="s">
        <v>2751</v>
      </c>
      <c r="C662" t="s">
        <v>3505</v>
      </c>
      <c r="D662">
        <v>46.275599999999997</v>
      </c>
      <c r="E662">
        <v>-116.02160000000001</v>
      </c>
      <c r="F662">
        <v>945</v>
      </c>
    </row>
    <row r="663" spans="1:6">
      <c r="A663" t="s">
        <v>958</v>
      </c>
      <c r="B663" t="s">
        <v>1550</v>
      </c>
      <c r="C663" t="s">
        <v>3495</v>
      </c>
      <c r="D663">
        <v>-1.30169</v>
      </c>
      <c r="E663">
        <v>36.759189999999997</v>
      </c>
      <c r="F663">
        <v>1795</v>
      </c>
    </row>
    <row r="664" spans="1:6">
      <c r="A664" t="s">
        <v>959</v>
      </c>
      <c r="B664" t="s">
        <v>1552</v>
      </c>
      <c r="C664" t="s">
        <v>3512</v>
      </c>
      <c r="D664">
        <v>58.583000183099998</v>
      </c>
      <c r="E664">
        <v>16.152000427200001</v>
      </c>
      <c r="F664">
        <v>43</v>
      </c>
    </row>
    <row r="665" spans="1:6">
      <c r="A665" t="s">
        <v>960</v>
      </c>
      <c r="B665" t="s">
        <v>257</v>
      </c>
      <c r="C665" t="s">
        <v>3510</v>
      </c>
      <c r="D665">
        <v>40.049999237100003</v>
      </c>
      <c r="E665">
        <v>-105.5899963379</v>
      </c>
      <c r="F665">
        <v>3523</v>
      </c>
    </row>
    <row r="666" spans="1:6">
      <c r="A666" t="s">
        <v>961</v>
      </c>
      <c r="B666" t="s">
        <v>1440</v>
      </c>
      <c r="C666" t="s">
        <v>3515</v>
      </c>
      <c r="D666">
        <v>78.923576354999994</v>
      </c>
      <c r="E666">
        <v>11.9236602783</v>
      </c>
    </row>
    <row r="667" spans="1:6">
      <c r="A667" t="s">
        <v>962</v>
      </c>
      <c r="B667" t="s">
        <v>2274</v>
      </c>
      <c r="C667" t="s">
        <v>2275</v>
      </c>
      <c r="D667">
        <v>-43.830001831099999</v>
      </c>
      <c r="E667">
        <v>172.63000488279999</v>
      </c>
      <c r="F667">
        <v>3</v>
      </c>
    </row>
    <row r="668" spans="1:6">
      <c r="A668" t="s">
        <v>963</v>
      </c>
      <c r="B668" t="s">
        <v>1430</v>
      </c>
      <c r="C668" t="s">
        <v>3517</v>
      </c>
      <c r="D668">
        <v>55.099208831799999</v>
      </c>
      <c r="E668">
        <v>36.606609344500001</v>
      </c>
      <c r="F668">
        <v>100</v>
      </c>
    </row>
    <row r="669" spans="1:6">
      <c r="A669" t="s">
        <v>964</v>
      </c>
      <c r="B669" t="s">
        <v>1640</v>
      </c>
      <c r="C669" t="s">
        <v>3519</v>
      </c>
      <c r="D669">
        <v>46.440753000000001</v>
      </c>
      <c r="E669">
        <v>30.770336</v>
      </c>
      <c r="F669">
        <v>42</v>
      </c>
    </row>
    <row r="670" spans="1:6">
      <c r="A670" t="s">
        <v>965</v>
      </c>
      <c r="B670" t="s">
        <v>2752</v>
      </c>
      <c r="C670" t="s">
        <v>1773</v>
      </c>
      <c r="D670">
        <v>49.883335113500003</v>
      </c>
      <c r="E670">
        <v>5.1999998093000004</v>
      </c>
      <c r="F670">
        <v>420</v>
      </c>
    </row>
    <row r="671" spans="1:6">
      <c r="A671" t="s">
        <v>966</v>
      </c>
      <c r="B671" t="s">
        <v>2753</v>
      </c>
      <c r="C671" t="s">
        <v>3520</v>
      </c>
      <c r="D671">
        <v>45.299999237100003</v>
      </c>
      <c r="E671">
        <v>15.233333587600001</v>
      </c>
      <c r="F671">
        <v>328</v>
      </c>
    </row>
    <row r="672" spans="1:6">
      <c r="A672" t="s">
        <v>967</v>
      </c>
      <c r="B672" t="s">
        <v>1415</v>
      </c>
      <c r="C672" t="s">
        <v>3280</v>
      </c>
      <c r="D672">
        <v>43.9166679382</v>
      </c>
      <c r="E672">
        <v>5.75</v>
      </c>
      <c r="F672">
        <v>580</v>
      </c>
    </row>
    <row r="673" spans="1:6">
      <c r="A673" t="s">
        <v>968</v>
      </c>
      <c r="B673" t="s">
        <v>2754</v>
      </c>
      <c r="C673" t="s">
        <v>3521</v>
      </c>
      <c r="D673">
        <v>54.900001525900002</v>
      </c>
      <c r="E673">
        <v>37.799999237100003</v>
      </c>
      <c r="F673">
        <v>200</v>
      </c>
    </row>
    <row r="674" spans="1:6">
      <c r="A674" t="s">
        <v>969</v>
      </c>
      <c r="B674" t="s">
        <v>1384</v>
      </c>
      <c r="C674" t="s">
        <v>3523</v>
      </c>
      <c r="D674">
        <v>68.5</v>
      </c>
      <c r="E674">
        <v>112.4300003052</v>
      </c>
      <c r="F674">
        <v>127</v>
      </c>
    </row>
    <row r="675" spans="1:6">
      <c r="A675" t="s">
        <v>3557</v>
      </c>
      <c r="B675" t="s">
        <v>3558</v>
      </c>
      <c r="C675" t="s">
        <v>3559</v>
      </c>
      <c r="D675">
        <v>38.470399999999998</v>
      </c>
      <c r="E675">
        <v>-28.4039</v>
      </c>
      <c r="F675">
        <v>2225</v>
      </c>
    </row>
    <row r="676" spans="1:6">
      <c r="A676" t="s">
        <v>970</v>
      </c>
      <c r="B676" t="s">
        <v>1655</v>
      </c>
      <c r="C676" t="s">
        <v>3526</v>
      </c>
      <c r="D676">
        <v>54.930000305199997</v>
      </c>
      <c r="E676">
        <v>73.400001525899995</v>
      </c>
      <c r="F676">
        <v>119</v>
      </c>
    </row>
    <row r="677" spans="1:6">
      <c r="A677" t="s">
        <v>971</v>
      </c>
      <c r="B677" t="s">
        <v>2755</v>
      </c>
      <c r="C677" t="s">
        <v>3527</v>
      </c>
      <c r="D677">
        <v>57.400001525900002</v>
      </c>
      <c r="E677">
        <v>11.9300003052</v>
      </c>
    </row>
    <row r="678" spans="1:6">
      <c r="A678" t="s">
        <v>972</v>
      </c>
      <c r="B678" t="s">
        <v>2756</v>
      </c>
      <c r="C678" t="s">
        <v>3528</v>
      </c>
      <c r="D678">
        <v>31.9500007629</v>
      </c>
      <c r="E678">
        <v>-112.8000030518</v>
      </c>
      <c r="F678">
        <v>366</v>
      </c>
    </row>
    <row r="679" spans="1:6">
      <c r="A679" t="s">
        <v>973</v>
      </c>
      <c r="B679" t="s">
        <v>2276</v>
      </c>
      <c r="C679" t="s">
        <v>3525</v>
      </c>
      <c r="D679">
        <v>48.25</v>
      </c>
      <c r="E679">
        <v>-124.41999816889999</v>
      </c>
      <c r="F679">
        <v>488</v>
      </c>
    </row>
    <row r="680" spans="1:6">
      <c r="A680" t="s">
        <v>974</v>
      </c>
      <c r="B680" t="s">
        <v>2757</v>
      </c>
      <c r="C680" t="s">
        <v>3530</v>
      </c>
      <c r="D680">
        <v>7.8000001906999996</v>
      </c>
      <c r="E680">
        <v>4.5</v>
      </c>
      <c r="F680">
        <v>300</v>
      </c>
    </row>
    <row r="681" spans="1:6">
      <c r="A681" t="s">
        <v>975</v>
      </c>
      <c r="B681" t="s">
        <v>2758</v>
      </c>
      <c r="C681" t="s">
        <v>3529</v>
      </c>
      <c r="D681">
        <v>34.65</v>
      </c>
      <c r="E681">
        <v>135.59</v>
      </c>
      <c r="F681">
        <v>19</v>
      </c>
    </row>
    <row r="682" spans="1:6">
      <c r="A682" t="s">
        <v>976</v>
      </c>
      <c r="B682" t="s">
        <v>1549</v>
      </c>
      <c r="C682" t="s">
        <v>3531</v>
      </c>
      <c r="D682">
        <v>59.900001525900002</v>
      </c>
      <c r="E682">
        <v>10.733333587600001</v>
      </c>
      <c r="F682">
        <v>50</v>
      </c>
    </row>
    <row r="683" spans="1:6">
      <c r="A683" t="s">
        <v>977</v>
      </c>
      <c r="B683" t="s">
        <v>2759</v>
      </c>
      <c r="C683" t="s">
        <v>2023</v>
      </c>
      <c r="D683">
        <v>61.25</v>
      </c>
      <c r="E683">
        <v>11.779999733</v>
      </c>
      <c r="F683">
        <v>440</v>
      </c>
    </row>
    <row r="684" spans="1:6">
      <c r="A684" t="s">
        <v>978</v>
      </c>
      <c r="B684" t="s">
        <v>2760</v>
      </c>
      <c r="C684" t="s">
        <v>3841</v>
      </c>
      <c r="D684">
        <v>63.196998596199997</v>
      </c>
      <c r="E684">
        <v>14.4799995422</v>
      </c>
      <c r="F684">
        <v>374</v>
      </c>
    </row>
    <row r="685" spans="1:6">
      <c r="A685" t="s">
        <v>979</v>
      </c>
      <c r="B685" t="s">
        <v>2761</v>
      </c>
      <c r="C685" t="s">
        <v>3516</v>
      </c>
      <c r="D685">
        <v>42.634721999999996</v>
      </c>
      <c r="E685">
        <v>-7.7047220000000003</v>
      </c>
      <c r="F685">
        <v>506</v>
      </c>
    </row>
    <row r="686" spans="1:6">
      <c r="A686" t="s">
        <v>980</v>
      </c>
      <c r="B686" t="s">
        <v>2762</v>
      </c>
      <c r="C686" t="s">
        <v>3532</v>
      </c>
      <c r="D686">
        <v>-38.521999359100001</v>
      </c>
      <c r="E686">
        <v>142.81700134280001</v>
      </c>
      <c r="F686">
        <v>40</v>
      </c>
    </row>
    <row r="687" spans="1:6">
      <c r="A687" t="s">
        <v>981</v>
      </c>
      <c r="B687" t="s">
        <v>2763</v>
      </c>
      <c r="C687" t="s">
        <v>3402</v>
      </c>
      <c r="D687">
        <v>46.172565460199998</v>
      </c>
      <c r="E687">
        <v>8.7874164580999992</v>
      </c>
      <c r="F687">
        <v>367</v>
      </c>
    </row>
    <row r="688" spans="1:6">
      <c r="A688" t="s">
        <v>982</v>
      </c>
      <c r="B688" t="s">
        <v>2764</v>
      </c>
      <c r="C688" t="s">
        <v>1908</v>
      </c>
      <c r="D688">
        <v>66.319999694800003</v>
      </c>
      <c r="E688">
        <v>29.399999618500001</v>
      </c>
      <c r="F688">
        <v>310</v>
      </c>
    </row>
    <row r="689" spans="1:6">
      <c r="A689" t="s">
        <v>983</v>
      </c>
      <c r="B689" t="s">
        <v>2765</v>
      </c>
      <c r="C689" t="s">
        <v>3522</v>
      </c>
      <c r="D689">
        <v>30.7404994965</v>
      </c>
      <c r="E689">
        <v>-82.1283035278</v>
      </c>
      <c r="F689">
        <v>48</v>
      </c>
    </row>
    <row r="690" spans="1:6">
      <c r="A690" t="s">
        <v>984</v>
      </c>
      <c r="B690" t="s">
        <v>1510</v>
      </c>
      <c r="C690" t="s">
        <v>3533</v>
      </c>
      <c r="D690">
        <v>51.75</v>
      </c>
      <c r="E690">
        <v>-1.1799999475</v>
      </c>
      <c r="F690">
        <v>140</v>
      </c>
    </row>
    <row r="691" spans="1:6">
      <c r="A691" t="s">
        <v>985</v>
      </c>
      <c r="B691" t="s">
        <v>1404</v>
      </c>
      <c r="C691" t="s">
        <v>3534</v>
      </c>
      <c r="D691">
        <v>39.516666412399999</v>
      </c>
      <c r="E691">
        <v>-84.716667175300003</v>
      </c>
      <c r="F691">
        <v>283</v>
      </c>
    </row>
    <row r="692" spans="1:6">
      <c r="A692" t="s">
        <v>986</v>
      </c>
      <c r="B692" t="s">
        <v>2279</v>
      </c>
      <c r="C692" t="s">
        <v>2280</v>
      </c>
      <c r="D692">
        <v>50.030099999999997</v>
      </c>
      <c r="E692">
        <v>11.808400000000001</v>
      </c>
      <c r="F692">
        <v>1185</v>
      </c>
    </row>
    <row r="693" spans="1:6">
      <c r="A693" t="s">
        <v>987</v>
      </c>
      <c r="B693" t="s">
        <v>2281</v>
      </c>
      <c r="C693" t="s">
        <v>3538</v>
      </c>
      <c r="D693">
        <v>67.973609924300007</v>
      </c>
      <c r="E693">
        <v>24.115833282499999</v>
      </c>
      <c r="F693">
        <v>560</v>
      </c>
    </row>
    <row r="694" spans="1:6">
      <c r="A694" t="s">
        <v>988</v>
      </c>
      <c r="B694" t="s">
        <v>1546</v>
      </c>
      <c r="C694" t="s">
        <v>3539</v>
      </c>
      <c r="D694">
        <v>-18</v>
      </c>
      <c r="E694">
        <v>-149</v>
      </c>
      <c r="F694">
        <v>2</v>
      </c>
    </row>
    <row r="695" spans="1:6">
      <c r="A695" t="s">
        <v>989</v>
      </c>
      <c r="B695" t="s">
        <v>1639</v>
      </c>
      <c r="C695" t="s">
        <v>3585</v>
      </c>
      <c r="D695">
        <v>-53.1399993896</v>
      </c>
      <c r="E695">
        <v>-70.879997253400006</v>
      </c>
      <c r="F695">
        <v>3</v>
      </c>
    </row>
    <row r="696" spans="1:6">
      <c r="A696" t="s">
        <v>990</v>
      </c>
      <c r="B696" t="s">
        <v>1568</v>
      </c>
      <c r="C696" t="s">
        <v>1783</v>
      </c>
      <c r="D696">
        <v>46.812908172599997</v>
      </c>
      <c r="E696">
        <v>6.9435000420000001</v>
      </c>
      <c r="F696">
        <v>490</v>
      </c>
    </row>
    <row r="697" spans="1:6">
      <c r="A697" t="s">
        <v>991</v>
      </c>
      <c r="B697" t="s">
        <v>2766</v>
      </c>
      <c r="C697" t="s">
        <v>3569</v>
      </c>
      <c r="D697">
        <v>11.666666984600001</v>
      </c>
      <c r="E697">
        <v>92.716667175300003</v>
      </c>
      <c r="F697">
        <v>79</v>
      </c>
    </row>
    <row r="698" spans="1:6">
      <c r="A698" t="s">
        <v>992</v>
      </c>
      <c r="B698" t="s">
        <v>1427</v>
      </c>
      <c r="C698" t="s">
        <v>3546</v>
      </c>
      <c r="D698">
        <v>65.199996948199995</v>
      </c>
      <c r="E698">
        <v>57.1666679382</v>
      </c>
      <c r="F698">
        <v>56</v>
      </c>
    </row>
    <row r="699" spans="1:6">
      <c r="A699" t="s">
        <v>993</v>
      </c>
      <c r="B699" t="s">
        <v>2767</v>
      </c>
      <c r="C699" t="s">
        <v>3561</v>
      </c>
      <c r="D699">
        <v>44.6300010681</v>
      </c>
      <c r="E699">
        <v>5.9000000954000003</v>
      </c>
      <c r="F699">
        <v>2550</v>
      </c>
    </row>
    <row r="700" spans="1:6">
      <c r="A700" t="s">
        <v>994</v>
      </c>
      <c r="B700" t="s">
        <v>305</v>
      </c>
      <c r="C700" t="s">
        <v>303</v>
      </c>
      <c r="D700">
        <v>21.5731</v>
      </c>
      <c r="E700">
        <v>103.5157</v>
      </c>
      <c r="F700">
        <v>1466</v>
      </c>
    </row>
    <row r="701" spans="1:6">
      <c r="A701" t="s">
        <v>995</v>
      </c>
      <c r="B701" t="s">
        <v>1534</v>
      </c>
      <c r="C701" t="s">
        <v>3051</v>
      </c>
      <c r="D701">
        <v>44.509998321499999</v>
      </c>
      <c r="E701">
        <v>20.229999542200002</v>
      </c>
      <c r="F701">
        <v>103</v>
      </c>
    </row>
    <row r="702" spans="1:6">
      <c r="A702" t="s">
        <v>996</v>
      </c>
      <c r="B702" t="s">
        <v>2283</v>
      </c>
      <c r="C702" t="s">
        <v>1936</v>
      </c>
      <c r="D702">
        <v>42.9371986389</v>
      </c>
      <c r="E702">
        <v>0.1411000043</v>
      </c>
      <c r="F702">
        <v>2877</v>
      </c>
    </row>
    <row r="703" spans="1:6">
      <c r="A703" t="s">
        <v>997</v>
      </c>
      <c r="B703" t="s">
        <v>1528</v>
      </c>
      <c r="C703" t="s">
        <v>3540</v>
      </c>
      <c r="D703">
        <v>43.919998168900001</v>
      </c>
      <c r="E703">
        <v>-73.639999389600007</v>
      </c>
      <c r="F703">
        <v>284</v>
      </c>
    </row>
    <row r="704" spans="1:6">
      <c r="A704" t="s">
        <v>998</v>
      </c>
      <c r="B704" t="s">
        <v>2768</v>
      </c>
      <c r="C704" t="s">
        <v>3577</v>
      </c>
      <c r="D704">
        <v>37.165222</v>
      </c>
      <c r="E704">
        <v>-78.307067000000004</v>
      </c>
      <c r="F704">
        <v>149</v>
      </c>
    </row>
    <row r="705" spans="1:6">
      <c r="A705" t="s">
        <v>999</v>
      </c>
      <c r="B705" t="s">
        <v>1721</v>
      </c>
      <c r="C705" t="s">
        <v>3547</v>
      </c>
      <c r="D705">
        <v>45.560001373299997</v>
      </c>
      <c r="E705">
        <v>-84.669998168899994</v>
      </c>
      <c r="F705">
        <v>238</v>
      </c>
    </row>
    <row r="706" spans="1:6">
      <c r="A706" t="s">
        <v>1000</v>
      </c>
      <c r="B706" t="s">
        <v>1584</v>
      </c>
      <c r="C706" t="s">
        <v>2284</v>
      </c>
      <c r="D706">
        <v>40.4166679382</v>
      </c>
      <c r="E706">
        <v>-7.5500001906999996</v>
      </c>
      <c r="F706">
        <v>1380</v>
      </c>
    </row>
    <row r="707" spans="1:6">
      <c r="A707" t="s">
        <v>1001</v>
      </c>
      <c r="B707" t="s">
        <v>1581</v>
      </c>
      <c r="C707" t="s">
        <v>3578</v>
      </c>
      <c r="D707">
        <v>-71.95</v>
      </c>
      <c r="E707">
        <v>23.35</v>
      </c>
      <c r="F707">
        <v>1350</v>
      </c>
    </row>
    <row r="708" spans="1:6">
      <c r="A708" t="s">
        <v>1002</v>
      </c>
      <c r="B708" t="s">
        <v>2769</v>
      </c>
      <c r="C708" t="s">
        <v>3552</v>
      </c>
      <c r="D708">
        <v>34.913898467999999</v>
      </c>
      <c r="E708">
        <v>-109.7957992554</v>
      </c>
      <c r="F708">
        <v>1690</v>
      </c>
    </row>
    <row r="709" spans="1:6">
      <c r="A709" t="s">
        <v>1003</v>
      </c>
      <c r="B709" t="s">
        <v>2770</v>
      </c>
      <c r="C709" t="s">
        <v>3555</v>
      </c>
      <c r="D709">
        <v>15.18</v>
      </c>
      <c r="E709">
        <v>102.57</v>
      </c>
      <c r="F709">
        <v>212</v>
      </c>
    </row>
    <row r="710" spans="1:6">
      <c r="A710" t="s">
        <v>1004</v>
      </c>
      <c r="B710" t="s">
        <v>17</v>
      </c>
      <c r="C710" t="s">
        <v>2285</v>
      </c>
      <c r="D710">
        <v>-31.400970000000001</v>
      </c>
      <c r="E710">
        <v>-63.529069999999997</v>
      </c>
      <c r="F710">
        <v>339</v>
      </c>
    </row>
    <row r="711" spans="1:6">
      <c r="A711" t="s">
        <v>1005</v>
      </c>
      <c r="B711" t="s">
        <v>2771</v>
      </c>
      <c r="C711" t="s">
        <v>2055</v>
      </c>
      <c r="D711">
        <v>64.699996948199995</v>
      </c>
      <c r="E711">
        <v>43.400001525900002</v>
      </c>
      <c r="F711">
        <v>28</v>
      </c>
    </row>
    <row r="712" spans="1:6">
      <c r="A712" t="s">
        <v>1006</v>
      </c>
      <c r="B712" t="s">
        <v>1527</v>
      </c>
      <c r="C712" t="s">
        <v>3551</v>
      </c>
      <c r="D712">
        <v>3.0999999046000002</v>
      </c>
      <c r="E712">
        <v>101.6500015259</v>
      </c>
      <c r="F712">
        <v>46</v>
      </c>
    </row>
    <row r="713" spans="1:6">
      <c r="A713" t="s">
        <v>1007</v>
      </c>
      <c r="B713" t="s">
        <v>2772</v>
      </c>
      <c r="C713" t="s">
        <v>3556</v>
      </c>
      <c r="D713">
        <v>51.540000915500002</v>
      </c>
      <c r="E713">
        <v>-90.199996948199995</v>
      </c>
      <c r="F713">
        <v>370</v>
      </c>
    </row>
    <row r="714" spans="1:6">
      <c r="A714" t="s">
        <v>1008</v>
      </c>
      <c r="B714" t="s">
        <v>2773</v>
      </c>
      <c r="C714" t="s">
        <v>1998</v>
      </c>
      <c r="D714">
        <v>55.376111109999997</v>
      </c>
      <c r="E714">
        <v>21.03055556</v>
      </c>
      <c r="F714">
        <v>5</v>
      </c>
    </row>
    <row r="715" spans="1:6">
      <c r="A715" t="s">
        <v>1009</v>
      </c>
      <c r="B715" t="s">
        <v>2443</v>
      </c>
      <c r="C715" t="s">
        <v>2442</v>
      </c>
      <c r="D715">
        <v>42.116664886499997</v>
      </c>
      <c r="E715">
        <v>24.4166660309</v>
      </c>
      <c r="F715">
        <v>304</v>
      </c>
    </row>
    <row r="716" spans="1:6">
      <c r="A716" t="s">
        <v>1010</v>
      </c>
      <c r="B716" t="s">
        <v>2422</v>
      </c>
      <c r="C716" t="s">
        <v>2421</v>
      </c>
      <c r="D716">
        <v>22.751667022700001</v>
      </c>
      <c r="E716">
        <v>-83.534721374499995</v>
      </c>
      <c r="F716">
        <v>47</v>
      </c>
    </row>
    <row r="717" spans="1:6">
      <c r="A717" t="s">
        <v>1011</v>
      </c>
      <c r="B717" t="s">
        <v>2441</v>
      </c>
      <c r="C717" t="s">
        <v>2440</v>
      </c>
      <c r="D717">
        <v>43.4166679382</v>
      </c>
      <c r="E717">
        <v>23.600000381499999</v>
      </c>
      <c r="F717">
        <v>64</v>
      </c>
    </row>
    <row r="718" spans="1:6">
      <c r="A718" t="s">
        <v>1012</v>
      </c>
      <c r="B718" t="s">
        <v>1641</v>
      </c>
      <c r="C718" t="s">
        <v>3576</v>
      </c>
      <c r="D718">
        <v>41.266666412399999</v>
      </c>
      <c r="E718">
        <v>27.75</v>
      </c>
      <c r="F718">
        <v>13</v>
      </c>
    </row>
    <row r="719" spans="1:6">
      <c r="A719" t="s">
        <v>1013</v>
      </c>
      <c r="B719" t="s">
        <v>1701</v>
      </c>
      <c r="C719" t="s">
        <v>3541</v>
      </c>
      <c r="D719">
        <v>5.8099999428000002</v>
      </c>
      <c r="E719">
        <v>-55.209999084499998</v>
      </c>
      <c r="F719">
        <v>23</v>
      </c>
    </row>
    <row r="720" spans="1:6">
      <c r="A720" t="s">
        <v>1014</v>
      </c>
      <c r="B720" t="s">
        <v>1638</v>
      </c>
      <c r="C720" t="s">
        <v>3542</v>
      </c>
      <c r="D720">
        <v>48.819999694800003</v>
      </c>
      <c r="E720">
        <v>2.3299999237</v>
      </c>
      <c r="F720">
        <v>76</v>
      </c>
    </row>
    <row r="721" spans="1:6">
      <c r="A721" t="s">
        <v>1015</v>
      </c>
      <c r="B721" t="s">
        <v>1473</v>
      </c>
      <c r="C721" t="s">
        <v>3584</v>
      </c>
      <c r="D721">
        <v>18.5333328247</v>
      </c>
      <c r="E721">
        <v>73.849998474100005</v>
      </c>
      <c r="F721">
        <v>559</v>
      </c>
    </row>
    <row r="722" spans="1:6">
      <c r="A722" t="s">
        <v>1016</v>
      </c>
      <c r="B722" t="s">
        <v>2774</v>
      </c>
      <c r="C722" t="s">
        <v>3560</v>
      </c>
      <c r="D722">
        <v>42.929031000000002</v>
      </c>
      <c r="E722">
        <v>-109.787796</v>
      </c>
      <c r="F722">
        <v>2386</v>
      </c>
    </row>
    <row r="723" spans="1:6">
      <c r="A723" t="s">
        <v>1017</v>
      </c>
      <c r="B723" t="s">
        <v>2775</v>
      </c>
      <c r="C723" t="s">
        <v>3164</v>
      </c>
      <c r="D723">
        <v>36.105435</v>
      </c>
      <c r="E723">
        <v>-82.045015000000006</v>
      </c>
      <c r="F723">
        <v>1216</v>
      </c>
    </row>
    <row r="724" spans="1:6">
      <c r="A724" t="s">
        <v>1018</v>
      </c>
      <c r="B724" t="s">
        <v>2776</v>
      </c>
      <c r="C724" t="s">
        <v>3554</v>
      </c>
      <c r="D724">
        <v>41.238889</v>
      </c>
      <c r="E724">
        <v>-5.8975</v>
      </c>
      <c r="F724">
        <v>985</v>
      </c>
    </row>
    <row r="725" spans="1:6">
      <c r="A725" t="s">
        <v>1019</v>
      </c>
      <c r="B725" t="s">
        <v>2286</v>
      </c>
      <c r="C725" t="s">
        <v>2297</v>
      </c>
      <c r="D725">
        <v>0</v>
      </c>
      <c r="E725">
        <v>155</v>
      </c>
      <c r="F725">
        <v>10</v>
      </c>
    </row>
    <row r="726" spans="1:6">
      <c r="A726" t="s">
        <v>1020</v>
      </c>
      <c r="B726" t="s">
        <v>1706</v>
      </c>
      <c r="C726" t="s">
        <v>3562</v>
      </c>
      <c r="D726">
        <v>36.033332824699997</v>
      </c>
      <c r="E726">
        <v>129.38333129879999</v>
      </c>
      <c r="F726">
        <v>6</v>
      </c>
    </row>
    <row r="727" spans="1:6">
      <c r="A727" t="s">
        <v>1021</v>
      </c>
      <c r="B727" t="s">
        <v>1697</v>
      </c>
      <c r="C727" t="s">
        <v>3564</v>
      </c>
      <c r="D727">
        <v>65.116668701199998</v>
      </c>
      <c r="E727">
        <v>-147.48330688479999</v>
      </c>
      <c r="F727">
        <v>204</v>
      </c>
    </row>
    <row r="728" spans="1:6">
      <c r="A728" t="s">
        <v>3565</v>
      </c>
      <c r="B728" t="s">
        <v>3566</v>
      </c>
      <c r="C728" t="s">
        <v>3567</v>
      </c>
      <c r="D728">
        <v>72.700100000000006</v>
      </c>
      <c r="E728">
        <v>-77.958500000000001</v>
      </c>
      <c r="F728">
        <v>55</v>
      </c>
    </row>
    <row r="729" spans="1:6">
      <c r="A729" t="s">
        <v>1022</v>
      </c>
      <c r="B729" t="s">
        <v>167</v>
      </c>
      <c r="C729" t="s">
        <v>3104</v>
      </c>
      <c r="D729">
        <v>40.601001739499999</v>
      </c>
      <c r="E729">
        <v>15.723699569700001</v>
      </c>
      <c r="F729">
        <v>760</v>
      </c>
    </row>
    <row r="730" spans="1:6">
      <c r="A730" t="s">
        <v>1023</v>
      </c>
      <c r="B730" t="s">
        <v>1686</v>
      </c>
      <c r="C730" t="s">
        <v>3568</v>
      </c>
      <c r="D730">
        <v>49.029998779300001</v>
      </c>
      <c r="E730">
        <v>20.3199996948</v>
      </c>
      <c r="F730">
        <v>706</v>
      </c>
    </row>
    <row r="731" spans="1:6">
      <c r="A731" t="s">
        <v>1024</v>
      </c>
      <c r="B731" t="s">
        <v>1566</v>
      </c>
      <c r="C731" t="s">
        <v>3573</v>
      </c>
      <c r="D731">
        <v>46.680000305199997</v>
      </c>
      <c r="E731">
        <v>-68.040000915500002</v>
      </c>
      <c r="F731">
        <v>144</v>
      </c>
    </row>
    <row r="732" spans="1:6">
      <c r="A732" t="s">
        <v>1025</v>
      </c>
      <c r="B732" t="s">
        <v>2777</v>
      </c>
      <c r="C732" t="s">
        <v>2025</v>
      </c>
      <c r="D732">
        <v>59</v>
      </c>
      <c r="E732">
        <v>11.533333778399999</v>
      </c>
      <c r="F732">
        <v>160</v>
      </c>
    </row>
    <row r="733" spans="1:6">
      <c r="A733" t="s">
        <v>3535</v>
      </c>
      <c r="B733" t="s">
        <v>1515</v>
      </c>
      <c r="C733" t="s">
        <v>3536</v>
      </c>
      <c r="D733">
        <v>50.007777777800001</v>
      </c>
      <c r="E733">
        <v>14.4469444444</v>
      </c>
      <c r="F733">
        <v>302.04000000000002</v>
      </c>
    </row>
    <row r="734" spans="1:6">
      <c r="A734" t="s">
        <v>1027</v>
      </c>
      <c r="B734" t="s">
        <v>2778</v>
      </c>
      <c r="C734" t="s">
        <v>3549</v>
      </c>
      <c r="D734">
        <v>45.206524999999999</v>
      </c>
      <c r="E734">
        <v>-90.597209000000007</v>
      </c>
      <c r="F734">
        <v>462</v>
      </c>
    </row>
    <row r="735" spans="1:6">
      <c r="A735" t="s">
        <v>1028</v>
      </c>
      <c r="B735" t="s">
        <v>2302</v>
      </c>
      <c r="C735" t="s">
        <v>2303</v>
      </c>
      <c r="D735">
        <v>45.9353408813</v>
      </c>
      <c r="E735">
        <v>7.7073101997000002</v>
      </c>
      <c r="F735">
        <v>3480</v>
      </c>
    </row>
    <row r="736" spans="1:6">
      <c r="A736" t="s">
        <v>1029</v>
      </c>
      <c r="B736" t="s">
        <v>1481</v>
      </c>
      <c r="C736" t="s">
        <v>3575</v>
      </c>
      <c r="D736">
        <v>-25.733333587600001</v>
      </c>
      <c r="E736">
        <v>28.183332443200001</v>
      </c>
      <c r="F736">
        <v>1369</v>
      </c>
    </row>
    <row r="737" spans="1:6">
      <c r="A737" t="s">
        <v>1030</v>
      </c>
      <c r="B737" t="s">
        <v>1506</v>
      </c>
      <c r="C737" t="s">
        <v>2304</v>
      </c>
      <c r="D737">
        <v>-64.774330139200003</v>
      </c>
      <c r="E737">
        <v>-64.054420471200004</v>
      </c>
      <c r="F737">
        <v>10</v>
      </c>
    </row>
    <row r="738" spans="1:6">
      <c r="A738" t="s">
        <v>1031</v>
      </c>
      <c r="B738" t="s">
        <v>1709</v>
      </c>
      <c r="C738" t="s">
        <v>3537</v>
      </c>
      <c r="D738">
        <v>31.7999992371</v>
      </c>
      <c r="E738">
        <v>-95.720001220699999</v>
      </c>
      <c r="F738">
        <v>121</v>
      </c>
    </row>
    <row r="739" spans="1:6">
      <c r="A739" t="s">
        <v>1032</v>
      </c>
      <c r="B739" t="s">
        <v>273</v>
      </c>
      <c r="C739" t="s">
        <v>3548</v>
      </c>
      <c r="D739">
        <v>40.783332824699997</v>
      </c>
      <c r="E739">
        <v>-77.933334350600006</v>
      </c>
      <c r="F739">
        <v>393</v>
      </c>
    </row>
    <row r="740" spans="1:6">
      <c r="A740" t="s">
        <v>1033</v>
      </c>
      <c r="B740" t="s">
        <v>2305</v>
      </c>
      <c r="C740" t="s">
        <v>3563</v>
      </c>
      <c r="D740">
        <v>38.950000762899997</v>
      </c>
      <c r="E740">
        <v>-123.7300033569</v>
      </c>
      <c r="F740">
        <v>17</v>
      </c>
    </row>
    <row r="741" spans="1:6">
      <c r="A741" t="s">
        <v>1034</v>
      </c>
      <c r="B741" t="s">
        <v>1622</v>
      </c>
      <c r="C741" t="s">
        <v>3572</v>
      </c>
      <c r="D741">
        <v>52.349998474099998</v>
      </c>
      <c r="E741">
        <v>13.0666666031</v>
      </c>
      <c r="F741">
        <v>89</v>
      </c>
    </row>
    <row r="742" spans="1:6">
      <c r="A742" t="s">
        <v>1035</v>
      </c>
      <c r="B742" t="s">
        <v>1605</v>
      </c>
      <c r="C742" t="s">
        <v>3550</v>
      </c>
      <c r="D742">
        <v>-31.9166660309</v>
      </c>
      <c r="E742">
        <v>115.9666671753</v>
      </c>
      <c r="F742">
        <v>5</v>
      </c>
    </row>
    <row r="743" spans="1:6">
      <c r="A743" t="s">
        <v>1036</v>
      </c>
      <c r="B743" t="s">
        <v>1359</v>
      </c>
      <c r="C743" t="s">
        <v>3553</v>
      </c>
      <c r="D743">
        <v>52.970001220699999</v>
      </c>
      <c r="E743">
        <v>158.75</v>
      </c>
      <c r="F743">
        <v>78</v>
      </c>
    </row>
    <row r="744" spans="1:6">
      <c r="A744" t="s">
        <v>1037</v>
      </c>
      <c r="B744" t="s">
        <v>1620</v>
      </c>
      <c r="C744" t="s">
        <v>3571</v>
      </c>
      <c r="D744">
        <v>-10.800000190700001</v>
      </c>
      <c r="E744">
        <v>-48.400001525900002</v>
      </c>
      <c r="F744">
        <v>240</v>
      </c>
    </row>
    <row r="745" spans="1:6">
      <c r="A745" t="s">
        <v>1038</v>
      </c>
      <c r="B745" t="s">
        <v>2779</v>
      </c>
      <c r="C745" t="s">
        <v>3544</v>
      </c>
      <c r="D745">
        <v>1.2250000238000001</v>
      </c>
      <c r="E745">
        <v>-77.283058166499998</v>
      </c>
      <c r="F745">
        <v>2560</v>
      </c>
    </row>
    <row r="746" spans="1:6">
      <c r="A746" t="s">
        <v>3580</v>
      </c>
      <c r="B746" t="s">
        <v>3581</v>
      </c>
      <c r="C746" t="s">
        <v>3582</v>
      </c>
      <c r="D746">
        <v>62.909439999999996</v>
      </c>
      <c r="E746">
        <v>27.655280000000001</v>
      </c>
      <c r="F746">
        <v>306</v>
      </c>
    </row>
    <row r="747" spans="1:6">
      <c r="A747" t="s">
        <v>1039</v>
      </c>
      <c r="B747" t="s">
        <v>2780</v>
      </c>
      <c r="C747" t="s">
        <v>3586</v>
      </c>
      <c r="D747">
        <v>45.9166679382</v>
      </c>
      <c r="E747">
        <v>15.966666221600001</v>
      </c>
      <c r="F747">
        <v>988</v>
      </c>
    </row>
    <row r="748" spans="1:6">
      <c r="A748" t="s">
        <v>1040</v>
      </c>
      <c r="B748" t="s">
        <v>1463</v>
      </c>
      <c r="C748" t="s">
        <v>3583</v>
      </c>
      <c r="D748">
        <v>46.75</v>
      </c>
      <c r="E748">
        <v>-117.1800003052</v>
      </c>
      <c r="F748">
        <v>804</v>
      </c>
    </row>
    <row r="749" spans="1:6">
      <c r="A749" t="s">
        <v>1041</v>
      </c>
      <c r="B749" t="s">
        <v>2781</v>
      </c>
      <c r="C749" t="s">
        <v>3579</v>
      </c>
      <c r="D749">
        <v>-41.450000762899997</v>
      </c>
      <c r="E749">
        <v>-72.830001831100006</v>
      </c>
      <c r="F749">
        <v>5</v>
      </c>
    </row>
    <row r="750" spans="1:6">
      <c r="A750" t="s">
        <v>1042</v>
      </c>
      <c r="B750" t="s">
        <v>2307</v>
      </c>
      <c r="C750" t="s">
        <v>3587</v>
      </c>
      <c r="D750">
        <v>45.772300000000001</v>
      </c>
      <c r="E750">
        <v>2.9658000000000002</v>
      </c>
      <c r="F750">
        <v>1465</v>
      </c>
    </row>
    <row r="751" spans="1:6">
      <c r="A751" t="s">
        <v>1043</v>
      </c>
      <c r="B751" t="s">
        <v>2782</v>
      </c>
      <c r="C751" t="s">
        <v>3574</v>
      </c>
      <c r="D751">
        <v>55.5</v>
      </c>
      <c r="E751">
        <v>-4.6100001334999998</v>
      </c>
    </row>
    <row r="752" spans="1:6">
      <c r="A752" t="s">
        <v>1044</v>
      </c>
      <c r="B752" t="s">
        <v>1696</v>
      </c>
      <c r="C752" t="s">
        <v>3545</v>
      </c>
      <c r="D752">
        <v>40.805500030499999</v>
      </c>
      <c r="E752">
        <v>-104.754699707</v>
      </c>
      <c r="F752">
        <v>1641</v>
      </c>
    </row>
    <row r="753" spans="1:6">
      <c r="A753" t="s">
        <v>1045</v>
      </c>
      <c r="B753" t="s">
        <v>2783</v>
      </c>
      <c r="C753" t="s">
        <v>1924</v>
      </c>
      <c r="D753">
        <v>43.62</v>
      </c>
      <c r="E753">
        <v>0.18</v>
      </c>
      <c r="F753">
        <v>200</v>
      </c>
    </row>
    <row r="754" spans="1:6">
      <c r="A754" t="s">
        <v>1046</v>
      </c>
      <c r="B754" t="s">
        <v>2309</v>
      </c>
      <c r="C754" t="s">
        <v>3502</v>
      </c>
      <c r="D754">
        <v>27.9577999115</v>
      </c>
      <c r="E754">
        <v>86.814903259299996</v>
      </c>
      <c r="F754">
        <v>5079</v>
      </c>
    </row>
    <row r="755" spans="1:6">
      <c r="A755" t="s">
        <v>1047</v>
      </c>
      <c r="B755" t="s">
        <v>2784</v>
      </c>
      <c r="C755" t="s">
        <v>3588</v>
      </c>
      <c r="D755">
        <v>39.942714000000002</v>
      </c>
      <c r="E755">
        <v>-81.337913999999998</v>
      </c>
      <c r="F755">
        <v>371</v>
      </c>
    </row>
    <row r="756" spans="1:6">
      <c r="A756" t="s">
        <v>1048</v>
      </c>
      <c r="B756" t="s">
        <v>1410</v>
      </c>
      <c r="C756" t="s">
        <v>3589</v>
      </c>
      <c r="D756">
        <v>30.191940307599999</v>
      </c>
      <c r="E756">
        <v>66.948066711400003</v>
      </c>
      <c r="F756">
        <v>1799</v>
      </c>
    </row>
    <row r="757" spans="1:6">
      <c r="A757" t="s">
        <v>1049</v>
      </c>
      <c r="B757" t="s">
        <v>1401</v>
      </c>
      <c r="C757" t="s">
        <v>3590</v>
      </c>
      <c r="D757">
        <v>35.7290000916</v>
      </c>
      <c r="E757">
        <v>-78.680000305199997</v>
      </c>
      <c r="F757">
        <v>124</v>
      </c>
    </row>
    <row r="758" spans="1:6">
      <c r="A758" t="s">
        <v>1050</v>
      </c>
      <c r="B758" t="s">
        <v>2785</v>
      </c>
      <c r="C758" t="s">
        <v>3613</v>
      </c>
      <c r="D758">
        <v>57.400001525900002</v>
      </c>
      <c r="E758">
        <v>11.916666984600001</v>
      </c>
      <c r="F758">
        <v>10</v>
      </c>
    </row>
    <row r="759" spans="1:6">
      <c r="A759" t="s">
        <v>1051</v>
      </c>
      <c r="B759" t="s">
        <v>2311</v>
      </c>
      <c r="C759" t="s">
        <v>2000</v>
      </c>
      <c r="D759">
        <v>56.161999999999999</v>
      </c>
      <c r="E759">
        <v>21.173200000000001</v>
      </c>
      <c r="F759">
        <v>18</v>
      </c>
    </row>
    <row r="760" spans="1:6">
      <c r="A760" t="s">
        <v>1052</v>
      </c>
      <c r="B760" t="s">
        <v>1418</v>
      </c>
      <c r="C760" t="s">
        <v>3592</v>
      </c>
      <c r="D760">
        <v>51.439998626700003</v>
      </c>
      <c r="E760">
        <v>-0.93999999759999997</v>
      </c>
      <c r="F760">
        <v>66</v>
      </c>
    </row>
    <row r="761" spans="1:6">
      <c r="A761" t="s">
        <v>1053</v>
      </c>
      <c r="B761" t="s">
        <v>2786</v>
      </c>
      <c r="C761" t="s">
        <v>3593</v>
      </c>
      <c r="D761">
        <v>47.863799999999998</v>
      </c>
      <c r="E761">
        <v>-94.8352</v>
      </c>
      <c r="F761">
        <v>372</v>
      </c>
    </row>
    <row r="762" spans="1:6">
      <c r="A762" t="s">
        <v>1054</v>
      </c>
      <c r="B762" t="s">
        <v>1536</v>
      </c>
      <c r="C762" t="s">
        <v>3601</v>
      </c>
      <c r="D762">
        <v>57.189998626700003</v>
      </c>
      <c r="E762">
        <v>24.25</v>
      </c>
      <c r="F762">
        <v>7</v>
      </c>
    </row>
    <row r="763" spans="1:6">
      <c r="A763" t="s">
        <v>1055</v>
      </c>
      <c r="B763" t="s">
        <v>1526</v>
      </c>
      <c r="C763" t="s">
        <v>3603</v>
      </c>
      <c r="D763">
        <v>-51.601100000000002</v>
      </c>
      <c r="E763">
        <v>-69.319000000000003</v>
      </c>
      <c r="F763">
        <v>5</v>
      </c>
    </row>
    <row r="764" spans="1:6">
      <c r="A764" t="s">
        <v>1056</v>
      </c>
      <c r="B764" t="s">
        <v>2312</v>
      </c>
      <c r="C764" t="s">
        <v>2313</v>
      </c>
      <c r="D764">
        <v>51.997558593800001</v>
      </c>
      <c r="E764">
        <v>-2.5400300026</v>
      </c>
      <c r="F764">
        <v>204</v>
      </c>
    </row>
    <row r="765" spans="1:6">
      <c r="A765" t="s">
        <v>1057</v>
      </c>
      <c r="B765" t="s">
        <v>2314</v>
      </c>
      <c r="C765" t="s">
        <v>1789</v>
      </c>
      <c r="D765">
        <v>47.067390000000003</v>
      </c>
      <c r="E765">
        <v>8.4633299999999991</v>
      </c>
      <c r="F765">
        <v>1031</v>
      </c>
    </row>
    <row r="766" spans="1:6">
      <c r="A766" t="s">
        <v>1058</v>
      </c>
      <c r="B766" t="s">
        <v>2787</v>
      </c>
      <c r="C766" t="s">
        <v>3604</v>
      </c>
      <c r="D766">
        <v>11.529166221600001</v>
      </c>
      <c r="E766">
        <v>-72.917503356899999</v>
      </c>
      <c r="F766">
        <v>4</v>
      </c>
    </row>
    <row r="767" spans="1:6">
      <c r="A767" t="s">
        <v>1059</v>
      </c>
      <c r="B767" t="s">
        <v>2788</v>
      </c>
      <c r="C767" t="s">
        <v>3609</v>
      </c>
      <c r="D767">
        <v>41.700000762899997</v>
      </c>
      <c r="E767">
        <v>24.733333587600001</v>
      </c>
      <c r="F767">
        <v>1750</v>
      </c>
    </row>
    <row r="768" spans="1:6">
      <c r="A768" t="s">
        <v>1060</v>
      </c>
      <c r="B768" t="s">
        <v>2789</v>
      </c>
      <c r="C768" t="s">
        <v>3602</v>
      </c>
      <c r="D768">
        <v>43.5</v>
      </c>
      <c r="E768">
        <v>143.80000305179999</v>
      </c>
      <c r="F768">
        <v>370</v>
      </c>
    </row>
    <row r="769" spans="1:6">
      <c r="A769" t="s">
        <v>1061</v>
      </c>
      <c r="B769" t="s">
        <v>1662</v>
      </c>
      <c r="C769" t="s">
        <v>3599</v>
      </c>
      <c r="D769">
        <v>64.133331298800002</v>
      </c>
      <c r="E769">
        <v>-21.899999618500001</v>
      </c>
      <c r="F769">
        <v>52</v>
      </c>
    </row>
    <row r="770" spans="1:6">
      <c r="A770" t="s">
        <v>1062</v>
      </c>
      <c r="B770" t="s">
        <v>1394</v>
      </c>
      <c r="C770" t="s">
        <v>3600</v>
      </c>
      <c r="D770">
        <v>46.200000762899997</v>
      </c>
      <c r="E770">
        <v>-119.1600036621</v>
      </c>
      <c r="F770">
        <v>123</v>
      </c>
    </row>
    <row r="771" spans="1:6">
      <c r="A771" t="s">
        <v>1063</v>
      </c>
      <c r="B771" t="s">
        <v>1684</v>
      </c>
      <c r="C771" t="s">
        <v>3751</v>
      </c>
      <c r="D771">
        <v>50.797901153600002</v>
      </c>
      <c r="E771">
        <v>4.3587598801</v>
      </c>
      <c r="F771">
        <v>100</v>
      </c>
    </row>
    <row r="772" spans="1:6">
      <c r="A772" t="s">
        <v>1064</v>
      </c>
      <c r="B772" t="s">
        <v>2790</v>
      </c>
      <c r="C772" t="s">
        <v>3607</v>
      </c>
      <c r="D772">
        <v>40.278301239000001</v>
      </c>
      <c r="E772">
        <v>-105.5457000732</v>
      </c>
      <c r="F772">
        <v>2760</v>
      </c>
    </row>
    <row r="773" spans="1:6">
      <c r="A773" t="s">
        <v>1065</v>
      </c>
      <c r="B773" t="s">
        <v>1692</v>
      </c>
      <c r="C773" t="s">
        <v>3606</v>
      </c>
      <c r="D773">
        <v>40.029998779300001</v>
      </c>
      <c r="E773">
        <v>-105.5299987793</v>
      </c>
      <c r="F773">
        <v>2891</v>
      </c>
    </row>
    <row r="774" spans="1:6">
      <c r="A774" t="s">
        <v>1066</v>
      </c>
      <c r="B774" t="s">
        <v>1621</v>
      </c>
      <c r="C774" t="s">
        <v>3610</v>
      </c>
      <c r="D774">
        <v>41.900001525900002</v>
      </c>
      <c r="E774">
        <v>12.5200004578</v>
      </c>
      <c r="F774">
        <v>75</v>
      </c>
    </row>
    <row r="775" spans="1:6">
      <c r="A775" t="s">
        <v>1067</v>
      </c>
      <c r="B775" t="s">
        <v>2315</v>
      </c>
      <c r="C775" t="s">
        <v>1872</v>
      </c>
      <c r="D775">
        <v>40.816699981699998</v>
      </c>
      <c r="E775">
        <v>0.48330000039999998</v>
      </c>
      <c r="F775">
        <v>50</v>
      </c>
    </row>
    <row r="776" spans="1:6">
      <c r="A776" t="s">
        <v>1068</v>
      </c>
      <c r="B776" t="s">
        <v>2791</v>
      </c>
      <c r="C776" t="s">
        <v>3608</v>
      </c>
      <c r="D776">
        <v>57.419998168900001</v>
      </c>
      <c r="E776">
        <v>11.9300003052</v>
      </c>
      <c r="F776">
        <v>10</v>
      </c>
    </row>
    <row r="777" spans="1:6">
      <c r="A777" t="s">
        <v>1069</v>
      </c>
      <c r="B777" t="s">
        <v>2792</v>
      </c>
      <c r="C777" t="s">
        <v>3611</v>
      </c>
      <c r="D777">
        <v>-67.566665649399994</v>
      </c>
      <c r="E777">
        <v>-68.116668701199998</v>
      </c>
      <c r="F777">
        <v>30</v>
      </c>
    </row>
    <row r="778" spans="1:6">
      <c r="A778" t="s">
        <v>1070</v>
      </c>
      <c r="B778" t="s">
        <v>31</v>
      </c>
      <c r="C778" t="s">
        <v>29</v>
      </c>
      <c r="D778">
        <v>13.170000076299999</v>
      </c>
      <c r="E778">
        <v>-59.430000305199997</v>
      </c>
      <c r="F778">
        <v>45</v>
      </c>
    </row>
    <row r="779" spans="1:6">
      <c r="A779" t="s">
        <v>1071</v>
      </c>
      <c r="B779" t="s">
        <v>1479</v>
      </c>
      <c r="C779" t="s">
        <v>3598</v>
      </c>
      <c r="D779">
        <v>74.716667175300003</v>
      </c>
      <c r="E779">
        <v>-94.983329772900007</v>
      </c>
      <c r="F779">
        <v>64</v>
      </c>
    </row>
    <row r="780" spans="1:6">
      <c r="A780" t="s">
        <v>1072</v>
      </c>
      <c r="B780" t="s">
        <v>2793</v>
      </c>
      <c r="C780" t="s">
        <v>3591</v>
      </c>
      <c r="D780">
        <v>-21.25</v>
      </c>
      <c r="E780">
        <v>-159.75</v>
      </c>
      <c r="F780">
        <v>20</v>
      </c>
    </row>
    <row r="781" spans="1:6">
      <c r="A781" t="s">
        <v>1073</v>
      </c>
      <c r="B781" t="s">
        <v>2794</v>
      </c>
      <c r="C781" t="s">
        <v>3612</v>
      </c>
      <c r="D781">
        <v>48.479999542199998</v>
      </c>
      <c r="E781">
        <v>8.9300003052000001</v>
      </c>
      <c r="F781">
        <v>427</v>
      </c>
    </row>
    <row r="782" spans="1:6">
      <c r="A782" t="s">
        <v>1074</v>
      </c>
      <c r="B782" t="s">
        <v>1720</v>
      </c>
      <c r="C782" t="s">
        <v>3594</v>
      </c>
      <c r="D782">
        <v>35.888000488300001</v>
      </c>
      <c r="E782">
        <v>-78.875</v>
      </c>
      <c r="F782">
        <v>134</v>
      </c>
    </row>
    <row r="783" spans="1:6">
      <c r="A783" t="s">
        <v>1075</v>
      </c>
      <c r="B783" t="s">
        <v>135</v>
      </c>
      <c r="C783" t="s">
        <v>3377</v>
      </c>
      <c r="D783">
        <v>-21.079599999999999</v>
      </c>
      <c r="E783">
        <v>55.384099999999997</v>
      </c>
      <c r="F783">
        <v>2160</v>
      </c>
    </row>
    <row r="784" spans="1:6">
      <c r="A784" t="s">
        <v>3595</v>
      </c>
      <c r="B784" t="s">
        <v>3596</v>
      </c>
      <c r="C784" t="s">
        <v>3597</v>
      </c>
      <c r="D784">
        <v>-42.816665649400001</v>
      </c>
      <c r="E784">
        <v>147.5</v>
      </c>
      <c r="F784">
        <v>0</v>
      </c>
    </row>
    <row r="785" spans="1:6">
      <c r="A785" t="s">
        <v>1076</v>
      </c>
      <c r="B785" t="s">
        <v>1718</v>
      </c>
      <c r="C785" t="s">
        <v>3605</v>
      </c>
      <c r="D785">
        <v>34.000499725300003</v>
      </c>
      <c r="E785">
        <v>-117.3462982178</v>
      </c>
      <c r="F785">
        <v>32</v>
      </c>
    </row>
    <row r="786" spans="1:6">
      <c r="A786" t="s">
        <v>6495</v>
      </c>
      <c r="B786" t="s">
        <v>4266</v>
      </c>
      <c r="C786" t="s">
        <v>4268</v>
      </c>
    </row>
    <row r="787" spans="1:6">
      <c r="A787" t="s">
        <v>1077</v>
      </c>
      <c r="B787" t="s">
        <v>195</v>
      </c>
      <c r="C787" t="s">
        <v>193</v>
      </c>
      <c r="D787">
        <v>39.0319</v>
      </c>
      <c r="E787">
        <v>141.82220000000001</v>
      </c>
      <c r="F787">
        <v>260</v>
      </c>
    </row>
    <row r="788" spans="1:6">
      <c r="A788" t="s">
        <v>1078</v>
      </c>
      <c r="B788" t="s">
        <v>1480</v>
      </c>
      <c r="C788" t="s">
        <v>3619</v>
      </c>
      <c r="D788">
        <v>-31.3833332062</v>
      </c>
      <c r="E788">
        <v>-57.950000762899997</v>
      </c>
      <c r="F788">
        <v>34</v>
      </c>
    </row>
    <row r="789" spans="1:6">
      <c r="A789" t="s">
        <v>1079</v>
      </c>
      <c r="B789" t="s">
        <v>2795</v>
      </c>
      <c r="C789" t="s">
        <v>3657</v>
      </c>
      <c r="D789">
        <v>45</v>
      </c>
      <c r="E789">
        <v>136.60000610349999</v>
      </c>
      <c r="F789">
        <v>51</v>
      </c>
    </row>
    <row r="790" spans="1:6">
      <c r="A790" t="s">
        <v>1080</v>
      </c>
      <c r="B790" t="s">
        <v>2796</v>
      </c>
      <c r="C790" t="s">
        <v>3759</v>
      </c>
      <c r="D790">
        <v>40.334899999999998</v>
      </c>
      <c r="E790">
        <v>18.1114</v>
      </c>
      <c r="F790">
        <v>30</v>
      </c>
    </row>
    <row r="791" spans="1:6">
      <c r="A791" t="s">
        <v>1081</v>
      </c>
      <c r="B791" t="s">
        <v>1700</v>
      </c>
      <c r="C791" t="s">
        <v>3634</v>
      </c>
      <c r="D791">
        <v>43.06</v>
      </c>
      <c r="E791">
        <v>141.32859999999999</v>
      </c>
      <c r="F791">
        <v>17.45</v>
      </c>
    </row>
    <row r="792" spans="1:6">
      <c r="A792" t="s">
        <v>1082</v>
      </c>
      <c r="B792" t="s">
        <v>2797</v>
      </c>
      <c r="C792" t="s">
        <v>3621</v>
      </c>
      <c r="D792">
        <v>12.5880556107</v>
      </c>
      <c r="E792">
        <v>-81.701110839799995</v>
      </c>
      <c r="F792">
        <v>1</v>
      </c>
    </row>
    <row r="793" spans="1:6">
      <c r="A793" t="s">
        <v>1083</v>
      </c>
      <c r="B793" t="s">
        <v>1496</v>
      </c>
      <c r="C793" t="s">
        <v>3636</v>
      </c>
      <c r="D793">
        <v>48.783332824699997</v>
      </c>
      <c r="E793">
        <v>-123.13330078129999</v>
      </c>
      <c r="F793">
        <v>178</v>
      </c>
    </row>
    <row r="794" spans="1:6">
      <c r="A794" t="s">
        <v>1084</v>
      </c>
      <c r="B794" t="s">
        <v>2798</v>
      </c>
      <c r="C794" t="s">
        <v>1966</v>
      </c>
      <c r="D794">
        <v>52.283329010000003</v>
      </c>
      <c r="E794">
        <v>1.4500000476999999</v>
      </c>
      <c r="F794">
        <v>46</v>
      </c>
    </row>
    <row r="795" spans="1:6">
      <c r="A795" t="s">
        <v>1085</v>
      </c>
      <c r="B795" t="s">
        <v>1644</v>
      </c>
      <c r="C795" t="s">
        <v>3639</v>
      </c>
      <c r="D795">
        <v>-77.849998474100005</v>
      </c>
      <c r="E795">
        <v>166.76600646969999</v>
      </c>
      <c r="F795">
        <v>16</v>
      </c>
    </row>
    <row r="796" spans="1:6">
      <c r="A796" t="s">
        <v>1086</v>
      </c>
      <c r="B796" t="s">
        <v>1461</v>
      </c>
      <c r="C796" t="s">
        <v>3618</v>
      </c>
      <c r="D796">
        <v>-34.720001220699999</v>
      </c>
      <c r="E796">
        <v>138.64999389650001</v>
      </c>
      <c r="F796">
        <v>1</v>
      </c>
    </row>
    <row r="797" spans="1:6">
      <c r="A797" t="s">
        <v>1087</v>
      </c>
      <c r="B797" t="s">
        <v>1388</v>
      </c>
      <c r="C797" t="s">
        <v>3638</v>
      </c>
      <c r="D797">
        <v>70.484444440000004</v>
      </c>
      <c r="E797">
        <v>-21.951111109999999</v>
      </c>
      <c r="F797">
        <v>25</v>
      </c>
    </row>
    <row r="798" spans="1:6">
      <c r="A798" t="s">
        <v>1088</v>
      </c>
      <c r="B798" t="s">
        <v>2799</v>
      </c>
      <c r="C798" t="s">
        <v>3701</v>
      </c>
      <c r="D798">
        <v>35.140598297099999</v>
      </c>
      <c r="E798">
        <v>-111.9692001343</v>
      </c>
      <c r="F798">
        <v>2046</v>
      </c>
    </row>
    <row r="799" spans="1:6">
      <c r="A799" t="s">
        <v>1089</v>
      </c>
      <c r="B799" t="s">
        <v>1672</v>
      </c>
      <c r="C799" t="s">
        <v>3629</v>
      </c>
      <c r="D799">
        <v>28.472530365000001</v>
      </c>
      <c r="E799">
        <v>-16.2473602295</v>
      </c>
      <c r="F799">
        <v>52</v>
      </c>
    </row>
    <row r="800" spans="1:6">
      <c r="A800" t="s">
        <v>1090</v>
      </c>
      <c r="B800" t="s">
        <v>1554</v>
      </c>
      <c r="C800" t="s">
        <v>3622</v>
      </c>
      <c r="D800">
        <v>-0.90405800000000003</v>
      </c>
      <c r="E800">
        <v>-89.614307999999994</v>
      </c>
      <c r="F800">
        <v>6</v>
      </c>
    </row>
    <row r="801" spans="1:6">
      <c r="A801" t="s">
        <v>1091</v>
      </c>
      <c r="B801" t="s">
        <v>2800</v>
      </c>
      <c r="C801" t="s">
        <v>3653</v>
      </c>
      <c r="D801">
        <v>31.4500007629</v>
      </c>
      <c r="E801">
        <v>25.149999618500001</v>
      </c>
      <c r="F801">
        <v>24</v>
      </c>
    </row>
    <row r="802" spans="1:6">
      <c r="A802" t="s">
        <v>1092</v>
      </c>
      <c r="B802" t="s">
        <v>1548</v>
      </c>
      <c r="C802" t="s">
        <v>3669</v>
      </c>
      <c r="D802">
        <v>67.363800048800002</v>
      </c>
      <c r="E802">
        <v>26.630399703999998</v>
      </c>
      <c r="F802">
        <v>180</v>
      </c>
    </row>
    <row r="803" spans="1:6">
      <c r="A803" t="s">
        <v>1093</v>
      </c>
      <c r="B803" t="s">
        <v>2801</v>
      </c>
      <c r="C803" t="s">
        <v>3650</v>
      </c>
      <c r="D803">
        <v>43.729999542199998</v>
      </c>
      <c r="E803">
        <v>42.599998474099998</v>
      </c>
      <c r="F803">
        <v>2070</v>
      </c>
    </row>
    <row r="804" spans="1:6">
      <c r="A804" t="s">
        <v>1094</v>
      </c>
      <c r="B804" t="s">
        <v>1540</v>
      </c>
      <c r="C804" t="s">
        <v>3623</v>
      </c>
      <c r="D804">
        <v>32.450000762899997</v>
      </c>
      <c r="E804">
        <v>-117.11000061039999</v>
      </c>
      <c r="F804">
        <v>124</v>
      </c>
    </row>
    <row r="805" spans="1:6">
      <c r="A805" t="s">
        <v>1095</v>
      </c>
      <c r="B805" t="s">
        <v>2326</v>
      </c>
      <c r="C805" t="s">
        <v>2327</v>
      </c>
      <c r="D805">
        <v>40.650001525900002</v>
      </c>
      <c r="E805">
        <v>117.1166000366</v>
      </c>
      <c r="F805">
        <v>287</v>
      </c>
    </row>
    <row r="806" spans="1:6">
      <c r="A806" t="s">
        <v>1096</v>
      </c>
      <c r="B806" t="s">
        <v>2802</v>
      </c>
      <c r="C806" t="s">
        <v>3642</v>
      </c>
      <c r="D806">
        <v>38.26</v>
      </c>
      <c r="E806">
        <v>140.83000000000001</v>
      </c>
      <c r="F806">
        <v>154</v>
      </c>
    </row>
    <row r="807" spans="1:6">
      <c r="A807" t="s">
        <v>1097</v>
      </c>
      <c r="B807" t="s">
        <v>1691</v>
      </c>
      <c r="C807" t="s">
        <v>3640</v>
      </c>
      <c r="D807">
        <v>29.5709991455</v>
      </c>
      <c r="E807">
        <v>-97.992996215800005</v>
      </c>
      <c r="F807">
        <v>172</v>
      </c>
    </row>
    <row r="808" spans="1:6">
      <c r="A808" t="s">
        <v>1098</v>
      </c>
      <c r="B808" t="s">
        <v>2445</v>
      </c>
      <c r="C808" t="s">
        <v>2444</v>
      </c>
      <c r="D808">
        <v>45.183334350599999</v>
      </c>
      <c r="E808">
        <v>22.0499992371</v>
      </c>
      <c r="F808">
        <v>1432</v>
      </c>
    </row>
    <row r="809" spans="1:6">
      <c r="A809" t="s">
        <v>1099</v>
      </c>
      <c r="B809" t="s">
        <v>1533</v>
      </c>
      <c r="C809" t="s">
        <v>3644</v>
      </c>
      <c r="D809">
        <v>37.566665649400001</v>
      </c>
      <c r="E809">
        <v>126.9499969482</v>
      </c>
      <c r="F809">
        <v>84</v>
      </c>
    </row>
    <row r="810" spans="1:6">
      <c r="A810" t="s">
        <v>1100</v>
      </c>
      <c r="B810" t="s">
        <v>1702</v>
      </c>
      <c r="C810" t="s">
        <v>3645</v>
      </c>
      <c r="D810">
        <v>2.7300000190999998</v>
      </c>
      <c r="E810">
        <v>101.6999969482</v>
      </c>
      <c r="F810">
        <v>17</v>
      </c>
    </row>
    <row r="811" spans="1:6">
      <c r="A811" t="s">
        <v>1101</v>
      </c>
      <c r="B811" t="s">
        <v>1509</v>
      </c>
      <c r="C811" t="s">
        <v>3649</v>
      </c>
      <c r="D811">
        <v>44.216667175300003</v>
      </c>
      <c r="E811">
        <v>10.766666412399999</v>
      </c>
      <c r="F811">
        <v>1030</v>
      </c>
    </row>
    <row r="812" spans="1:6">
      <c r="A812" t="s">
        <v>1102</v>
      </c>
      <c r="B812" t="s">
        <v>1538</v>
      </c>
      <c r="C812" t="s">
        <v>3423</v>
      </c>
      <c r="D812">
        <v>-4.6700000763</v>
      </c>
      <c r="E812">
        <v>55.169998168900001</v>
      </c>
      <c r="F812">
        <v>3</v>
      </c>
    </row>
    <row r="813" spans="1:6">
      <c r="A813" t="s">
        <v>1103</v>
      </c>
      <c r="B813" t="s">
        <v>2803</v>
      </c>
      <c r="C813" t="s">
        <v>3693</v>
      </c>
      <c r="D813">
        <v>52.569999694800003</v>
      </c>
      <c r="E813">
        <v>0.5</v>
      </c>
      <c r="F813">
        <v>15</v>
      </c>
    </row>
    <row r="814" spans="1:6">
      <c r="A814" t="s">
        <v>1104</v>
      </c>
      <c r="B814" t="s">
        <v>2329</v>
      </c>
      <c r="C814" t="s">
        <v>3066</v>
      </c>
      <c r="D814">
        <v>-54.008300781300001</v>
      </c>
      <c r="E814">
        <v>-38.0512008667</v>
      </c>
      <c r="F814">
        <v>30</v>
      </c>
    </row>
    <row r="815" spans="1:6">
      <c r="A815" t="s">
        <v>1105</v>
      </c>
      <c r="B815" t="s">
        <v>2331</v>
      </c>
      <c r="C815" t="s">
        <v>3673</v>
      </c>
      <c r="D815">
        <v>36.599998474099998</v>
      </c>
      <c r="E815">
        <v>-97.5</v>
      </c>
      <c r="F815">
        <v>318</v>
      </c>
    </row>
    <row r="816" spans="1:6">
      <c r="A816" t="s">
        <v>1106</v>
      </c>
      <c r="B816" t="s">
        <v>2804</v>
      </c>
      <c r="C816" t="s">
        <v>3652</v>
      </c>
      <c r="D816">
        <v>44.93</v>
      </c>
      <c r="E816">
        <v>-106.85</v>
      </c>
      <c r="F816">
        <v>1115</v>
      </c>
    </row>
    <row r="817" spans="1:6">
      <c r="A817" t="s">
        <v>1107</v>
      </c>
      <c r="B817" t="s">
        <v>2333</v>
      </c>
      <c r="C817" t="s">
        <v>2334</v>
      </c>
      <c r="D817">
        <v>52.720001220699999</v>
      </c>
      <c r="E817">
        <v>174.10000610349999</v>
      </c>
      <c r="F817">
        <v>40</v>
      </c>
    </row>
    <row r="818" spans="1:6">
      <c r="A818" t="s">
        <v>1108</v>
      </c>
      <c r="B818" t="s">
        <v>1608</v>
      </c>
      <c r="C818" t="s">
        <v>3651</v>
      </c>
      <c r="D818">
        <v>38.522499084499998</v>
      </c>
      <c r="E818">
        <v>-78.435798645000006</v>
      </c>
      <c r="F818">
        <v>1074</v>
      </c>
    </row>
    <row r="819" spans="1:6">
      <c r="A819" t="s">
        <v>1109</v>
      </c>
      <c r="B819" t="s">
        <v>2335</v>
      </c>
      <c r="C819" t="s">
        <v>2057</v>
      </c>
      <c r="D819">
        <v>59.966667175300003</v>
      </c>
      <c r="E819">
        <v>29.1166667938</v>
      </c>
      <c r="F819">
        <v>4</v>
      </c>
    </row>
    <row r="820" spans="1:6">
      <c r="A820" t="s">
        <v>1110</v>
      </c>
      <c r="B820" t="s">
        <v>2805</v>
      </c>
      <c r="C820" t="s">
        <v>3654</v>
      </c>
      <c r="D820">
        <v>34.090801239000001</v>
      </c>
      <c r="E820">
        <v>-110.9421005249</v>
      </c>
      <c r="F820">
        <v>1600</v>
      </c>
    </row>
    <row r="821" spans="1:6">
      <c r="A821" t="s">
        <v>1111</v>
      </c>
      <c r="B821" t="s">
        <v>1416</v>
      </c>
      <c r="C821" t="s">
        <v>3659</v>
      </c>
      <c r="D821">
        <v>1.3678999999999999</v>
      </c>
      <c r="E821">
        <v>103.9824</v>
      </c>
      <c r="F821">
        <v>14</v>
      </c>
    </row>
    <row r="822" spans="1:6">
      <c r="A822" t="s">
        <v>1112</v>
      </c>
      <c r="B822" t="s">
        <v>2337</v>
      </c>
      <c r="C822" t="s">
        <v>3375</v>
      </c>
      <c r="D822">
        <v>32.830001831099999</v>
      </c>
      <c r="E822">
        <v>-117.2699966431</v>
      </c>
      <c r="F822">
        <v>14</v>
      </c>
    </row>
    <row r="823" spans="1:6">
      <c r="A823" t="s">
        <v>1113</v>
      </c>
      <c r="B823" t="s">
        <v>1385</v>
      </c>
      <c r="C823" t="s">
        <v>1984</v>
      </c>
      <c r="D823">
        <v>60.133335113500003</v>
      </c>
      <c r="E823">
        <v>-1.1833332777000001</v>
      </c>
      <c r="F823">
        <v>84</v>
      </c>
    </row>
    <row r="824" spans="1:6">
      <c r="A824" t="s">
        <v>1114</v>
      </c>
      <c r="B824" t="s">
        <v>2806</v>
      </c>
      <c r="C824" t="s">
        <v>3662</v>
      </c>
      <c r="D824">
        <v>29.25</v>
      </c>
      <c r="E824">
        <v>25.149999618500001</v>
      </c>
      <c r="F824">
        <v>3</v>
      </c>
    </row>
    <row r="825" spans="1:6">
      <c r="A825" t="s">
        <v>1115</v>
      </c>
      <c r="B825" t="s">
        <v>11</v>
      </c>
      <c r="C825" t="s">
        <v>10</v>
      </c>
      <c r="D825">
        <v>-49.302600860600002</v>
      </c>
      <c r="E825">
        <v>-67.822303771999998</v>
      </c>
      <c r="F825">
        <v>62</v>
      </c>
    </row>
    <row r="826" spans="1:6">
      <c r="A826" t="s">
        <v>1116</v>
      </c>
      <c r="B826" t="s">
        <v>2807</v>
      </c>
      <c r="C826" t="s">
        <v>3615</v>
      </c>
      <c r="D826">
        <v>-23</v>
      </c>
      <c r="E826">
        <v>-46</v>
      </c>
      <c r="F826">
        <v>600</v>
      </c>
    </row>
    <row r="827" spans="1:6">
      <c r="A827" t="s">
        <v>1117</v>
      </c>
      <c r="B827" t="s">
        <v>2808</v>
      </c>
      <c r="C827" t="s">
        <v>3663</v>
      </c>
      <c r="D827">
        <v>58.752498626700003</v>
      </c>
      <c r="E827">
        <v>14.3005552292</v>
      </c>
      <c r="F827">
        <v>128</v>
      </c>
    </row>
    <row r="828" spans="1:6">
      <c r="A828" t="s">
        <v>1118</v>
      </c>
      <c r="B828" t="s">
        <v>2809</v>
      </c>
      <c r="C828" t="s">
        <v>3624</v>
      </c>
      <c r="D828">
        <v>18.479999542200002</v>
      </c>
      <c r="E828">
        <v>-66.129997253400006</v>
      </c>
      <c r="F828">
        <v>17</v>
      </c>
    </row>
    <row r="829" spans="1:6">
      <c r="A829" t="s">
        <v>1119</v>
      </c>
      <c r="B829" t="s">
        <v>2810</v>
      </c>
      <c r="C829" t="s">
        <v>3617</v>
      </c>
      <c r="D829">
        <v>67.5</v>
      </c>
      <c r="E829">
        <v>67.5</v>
      </c>
      <c r="F829">
        <v>419</v>
      </c>
    </row>
    <row r="830" spans="1:6">
      <c r="A830" t="s">
        <v>1120</v>
      </c>
      <c r="B830" t="s">
        <v>1683</v>
      </c>
      <c r="C830" t="s">
        <v>3672</v>
      </c>
      <c r="D830">
        <v>7.1843900680999999</v>
      </c>
      <c r="E830">
        <v>100.6045837402</v>
      </c>
      <c r="F830">
        <v>4</v>
      </c>
    </row>
    <row r="831" spans="1:6">
      <c r="A831" t="s">
        <v>1121</v>
      </c>
      <c r="B831" t="s">
        <v>2811</v>
      </c>
      <c r="C831" t="s">
        <v>3666</v>
      </c>
      <c r="D831">
        <v>-24.99306</v>
      </c>
      <c r="E831">
        <v>31.58389</v>
      </c>
    </row>
    <row r="832" spans="1:6">
      <c r="A832" t="s">
        <v>1122</v>
      </c>
      <c r="B832" t="s">
        <v>1694</v>
      </c>
      <c r="C832" t="s">
        <v>3675</v>
      </c>
      <c r="D832">
        <v>47.669998168900001</v>
      </c>
      <c r="E832">
        <v>-117.41999816889999</v>
      </c>
      <c r="F832">
        <v>576</v>
      </c>
    </row>
    <row r="833" spans="1:6">
      <c r="A833" t="s">
        <v>1123</v>
      </c>
      <c r="B833" t="s">
        <v>2812</v>
      </c>
      <c r="C833" t="s">
        <v>3665</v>
      </c>
      <c r="D833">
        <v>58.819999694800003</v>
      </c>
      <c r="E833">
        <v>6.7199997902000002</v>
      </c>
      <c r="F833">
        <v>475</v>
      </c>
    </row>
    <row r="834" spans="1:6">
      <c r="A834" t="s">
        <v>1124</v>
      </c>
      <c r="B834" t="s">
        <v>1419</v>
      </c>
      <c r="C834" t="s">
        <v>3635</v>
      </c>
      <c r="D834">
        <v>52.116664886499997</v>
      </c>
      <c r="E834">
        <v>-106.7166976929</v>
      </c>
      <c r="F834">
        <v>550</v>
      </c>
    </row>
    <row r="835" spans="1:6">
      <c r="A835" t="s">
        <v>1125</v>
      </c>
      <c r="B835" t="s">
        <v>1555</v>
      </c>
      <c r="C835" t="s">
        <v>3664</v>
      </c>
      <c r="D835">
        <v>54</v>
      </c>
      <c r="E835">
        <v>123.9700012207</v>
      </c>
      <c r="F835">
        <v>-1</v>
      </c>
    </row>
    <row r="836" spans="1:6">
      <c r="A836" t="s">
        <v>1126</v>
      </c>
      <c r="B836" t="s">
        <v>2813</v>
      </c>
      <c r="C836" t="s">
        <v>3658</v>
      </c>
      <c r="D836">
        <v>38.830001831099999</v>
      </c>
      <c r="E836">
        <v>-76.949996948199995</v>
      </c>
      <c r="F836">
        <v>89</v>
      </c>
    </row>
    <row r="837" spans="1:6">
      <c r="A837" t="s">
        <v>1127</v>
      </c>
      <c r="B837" t="s">
        <v>2814</v>
      </c>
      <c r="C837" t="s">
        <v>3630</v>
      </c>
      <c r="D837">
        <v>36.959999084499998</v>
      </c>
      <c r="E837">
        <v>-25.170000076299999</v>
      </c>
      <c r="F837">
        <v>100</v>
      </c>
    </row>
    <row r="838" spans="1:6">
      <c r="A838" t="s">
        <v>1128</v>
      </c>
      <c r="B838" t="s">
        <v>2815</v>
      </c>
      <c r="C838" t="s">
        <v>3631</v>
      </c>
      <c r="D838">
        <v>39.799999237100003</v>
      </c>
      <c r="E838">
        <v>18.3333339691</v>
      </c>
      <c r="F838">
        <v>104</v>
      </c>
    </row>
    <row r="839" spans="1:6">
      <c r="A839" t="s">
        <v>1129</v>
      </c>
      <c r="B839" t="s">
        <v>2816</v>
      </c>
      <c r="C839" t="s">
        <v>1972</v>
      </c>
      <c r="D839">
        <v>51.766666412399999</v>
      </c>
      <c r="E839">
        <v>-3.0499999522999999</v>
      </c>
      <c r="F839">
        <v>55</v>
      </c>
    </row>
    <row r="840" spans="1:6">
      <c r="A840" t="s">
        <v>1130</v>
      </c>
      <c r="B840" t="s">
        <v>289</v>
      </c>
      <c r="C840" t="s">
        <v>287</v>
      </c>
      <c r="D840">
        <v>-14.247474670400001</v>
      </c>
      <c r="E840">
        <v>-170.56451416019999</v>
      </c>
      <c r="F840">
        <v>77</v>
      </c>
    </row>
    <row r="841" spans="1:6">
      <c r="A841" t="s">
        <v>1131</v>
      </c>
      <c r="B841" t="s">
        <v>2817</v>
      </c>
      <c r="C841" t="s">
        <v>3305</v>
      </c>
      <c r="D841">
        <v>61.847384409999997</v>
      </c>
      <c r="E841">
        <v>24.294779800000001</v>
      </c>
      <c r="F841">
        <v>181</v>
      </c>
    </row>
    <row r="842" spans="1:6">
      <c r="A842" t="s">
        <v>1132</v>
      </c>
      <c r="B842" t="s">
        <v>1618</v>
      </c>
      <c r="C842" t="s">
        <v>3625</v>
      </c>
      <c r="D842">
        <v>-68.129997253400006</v>
      </c>
      <c r="E842">
        <v>-67.099998474100005</v>
      </c>
      <c r="F842">
        <v>30</v>
      </c>
    </row>
    <row r="843" spans="1:6">
      <c r="A843" t="s">
        <v>1133</v>
      </c>
      <c r="B843" t="s">
        <v>2818</v>
      </c>
      <c r="C843" t="s">
        <v>3637</v>
      </c>
      <c r="D843">
        <v>50.650001525900002</v>
      </c>
      <c r="E843">
        <v>10.7700004578</v>
      </c>
      <c r="F843">
        <v>937</v>
      </c>
    </row>
    <row r="844" spans="1:6">
      <c r="A844" t="s">
        <v>1134</v>
      </c>
      <c r="B844" t="s">
        <v>2819</v>
      </c>
      <c r="C844" t="s">
        <v>3667</v>
      </c>
      <c r="D844">
        <v>63.516666412399999</v>
      </c>
      <c r="E844">
        <v>-116</v>
      </c>
      <c r="F844">
        <v>240</v>
      </c>
    </row>
    <row r="845" spans="1:6">
      <c r="A845" t="s">
        <v>1135</v>
      </c>
      <c r="B845" t="s">
        <v>20</v>
      </c>
      <c r="C845" t="s">
        <v>19</v>
      </c>
      <c r="D845">
        <v>47.053890228299998</v>
      </c>
      <c r="E845">
        <v>12.9588890076</v>
      </c>
      <c r="F845">
        <v>3106</v>
      </c>
    </row>
    <row r="846" spans="1:6">
      <c r="A846" t="s">
        <v>1136</v>
      </c>
      <c r="B846" t="s">
        <v>2820</v>
      </c>
      <c r="C846" t="s">
        <v>2031</v>
      </c>
      <c r="D846">
        <v>59.200000762899997</v>
      </c>
      <c r="E846">
        <v>5.1999998093000004</v>
      </c>
      <c r="F846">
        <v>40</v>
      </c>
    </row>
    <row r="847" spans="1:6">
      <c r="A847" t="s">
        <v>1137</v>
      </c>
      <c r="B847" t="s">
        <v>1420</v>
      </c>
      <c r="C847" t="s">
        <v>3679</v>
      </c>
      <c r="D847">
        <v>-15.9300003052</v>
      </c>
      <c r="E847">
        <v>-5.6500000954000003</v>
      </c>
      <c r="F847">
        <v>460</v>
      </c>
    </row>
    <row r="848" spans="1:6">
      <c r="A848" t="s">
        <v>1138</v>
      </c>
      <c r="B848" t="s">
        <v>2341</v>
      </c>
      <c r="C848" t="s">
        <v>2342</v>
      </c>
      <c r="D848">
        <v>-25.3666667938</v>
      </c>
      <c r="E848">
        <v>-57.549999237100003</v>
      </c>
      <c r="F848">
        <v>133</v>
      </c>
    </row>
    <row r="849" spans="1:6">
      <c r="A849" t="s">
        <v>1139</v>
      </c>
      <c r="B849" t="s">
        <v>2821</v>
      </c>
      <c r="C849" t="s">
        <v>3686</v>
      </c>
      <c r="D849">
        <v>81.601500000000001</v>
      </c>
      <c r="E849">
        <v>-16.661999999999999</v>
      </c>
      <c r="F849">
        <v>24</v>
      </c>
    </row>
    <row r="850" spans="1:6">
      <c r="A850" t="s">
        <v>3655</v>
      </c>
      <c r="B850" t="s">
        <v>1354</v>
      </c>
      <c r="C850" t="s">
        <v>3656</v>
      </c>
      <c r="D850">
        <v>37.095599999999997</v>
      </c>
      <c r="E850">
        <v>-3.3868999999999998</v>
      </c>
      <c r="F850">
        <v>2501</v>
      </c>
    </row>
    <row r="851" spans="1:6">
      <c r="A851" t="s">
        <v>1140</v>
      </c>
      <c r="B851" t="s">
        <v>2448</v>
      </c>
      <c r="C851" t="s">
        <v>2043</v>
      </c>
      <c r="D851">
        <v>50.733333587600001</v>
      </c>
      <c r="E851">
        <v>15.733333587600001</v>
      </c>
      <c r="F851">
        <v>1603</v>
      </c>
    </row>
    <row r="852" spans="1:6">
      <c r="A852" t="s">
        <v>1141</v>
      </c>
      <c r="B852" t="s">
        <v>1593</v>
      </c>
      <c r="C852" t="s">
        <v>2449</v>
      </c>
      <c r="D852">
        <v>42.816665649400001</v>
      </c>
      <c r="E852">
        <v>23.383329391499998</v>
      </c>
      <c r="F852">
        <v>588</v>
      </c>
    </row>
    <row r="853" spans="1:6">
      <c r="A853" t="s">
        <v>1142</v>
      </c>
      <c r="B853" t="s">
        <v>2822</v>
      </c>
      <c r="C853" t="s">
        <v>1791</v>
      </c>
      <c r="D853">
        <v>46.220275878899997</v>
      </c>
      <c r="E853">
        <v>7.3419442177000001</v>
      </c>
      <c r="F853">
        <v>483</v>
      </c>
    </row>
    <row r="854" spans="1:6">
      <c r="A854" t="s">
        <v>1143</v>
      </c>
      <c r="B854" t="s">
        <v>1390</v>
      </c>
      <c r="C854" t="s">
        <v>3680</v>
      </c>
      <c r="D854">
        <v>59.966667175300003</v>
      </c>
      <c r="E854">
        <v>30.2999992371</v>
      </c>
      <c r="F854">
        <v>60</v>
      </c>
    </row>
    <row r="855" spans="1:6">
      <c r="A855" t="s">
        <v>1144</v>
      </c>
      <c r="B855" t="s">
        <v>1422</v>
      </c>
      <c r="C855" t="s">
        <v>3614</v>
      </c>
      <c r="D855">
        <v>44.650001525900002</v>
      </c>
      <c r="E855">
        <v>11.6199998856</v>
      </c>
      <c r="F855">
        <v>11</v>
      </c>
    </row>
    <row r="856" spans="1:6">
      <c r="A856" t="s">
        <v>1145</v>
      </c>
      <c r="B856" t="s">
        <v>2823</v>
      </c>
      <c r="C856" t="s">
        <v>3674</v>
      </c>
      <c r="D856">
        <v>36.469830000000002</v>
      </c>
      <c r="E856">
        <v>-83.826510999999996</v>
      </c>
      <c r="F856">
        <v>361</v>
      </c>
    </row>
    <row r="857" spans="1:6">
      <c r="A857" t="s">
        <v>1146</v>
      </c>
      <c r="B857" t="s">
        <v>1598</v>
      </c>
      <c r="C857" t="s">
        <v>3641</v>
      </c>
      <c r="D857">
        <v>50.25</v>
      </c>
      <c r="E857">
        <v>80.180000305199997</v>
      </c>
      <c r="F857">
        <v>196</v>
      </c>
    </row>
    <row r="858" spans="1:6">
      <c r="A858" t="s">
        <v>1147</v>
      </c>
      <c r="B858" t="s">
        <v>1612</v>
      </c>
      <c r="C858" t="s">
        <v>3676</v>
      </c>
      <c r="D858">
        <v>-29.6666660309</v>
      </c>
      <c r="E858">
        <v>17.899999618500001</v>
      </c>
      <c r="F858">
        <v>1006</v>
      </c>
    </row>
    <row r="859" spans="1:6">
      <c r="A859" t="s">
        <v>1148</v>
      </c>
      <c r="B859" t="s">
        <v>1376</v>
      </c>
      <c r="C859" t="s">
        <v>3687</v>
      </c>
      <c r="D859">
        <v>40.455001831099999</v>
      </c>
      <c r="E859">
        <v>-106.7440032959</v>
      </c>
      <c r="F859">
        <v>3220</v>
      </c>
    </row>
    <row r="860" spans="1:6">
      <c r="A860" t="s">
        <v>1149</v>
      </c>
      <c r="B860" t="s">
        <v>2343</v>
      </c>
      <c r="C860" t="s">
        <v>1868</v>
      </c>
      <c r="D860">
        <v>39.546944000000003</v>
      </c>
      <c r="E860">
        <v>-4.3505560000000001</v>
      </c>
      <c r="F860">
        <v>917</v>
      </c>
    </row>
    <row r="861" spans="1:6">
      <c r="A861" t="s">
        <v>1150</v>
      </c>
      <c r="B861" t="s">
        <v>293</v>
      </c>
      <c r="C861" t="s">
        <v>291</v>
      </c>
      <c r="D861">
        <v>-89.996948242200006</v>
      </c>
      <c r="E861">
        <v>-24.7999992371</v>
      </c>
      <c r="F861">
        <v>2841</v>
      </c>
    </row>
    <row r="862" spans="1:6">
      <c r="A862" t="s">
        <v>1151</v>
      </c>
      <c r="B862" t="s">
        <v>2824</v>
      </c>
      <c r="C862" t="s">
        <v>3677</v>
      </c>
      <c r="D862">
        <v>45.423610687299998</v>
      </c>
      <c r="E862">
        <v>-79.485832214400006</v>
      </c>
      <c r="F862">
        <v>350</v>
      </c>
    </row>
    <row r="863" spans="1:6">
      <c r="A863" t="s">
        <v>1152</v>
      </c>
      <c r="B863" t="s">
        <v>2825</v>
      </c>
      <c r="C863" t="s">
        <v>3668</v>
      </c>
      <c r="D863">
        <v>47.422000885000003</v>
      </c>
      <c r="E863">
        <v>-121.42590332029999</v>
      </c>
      <c r="F863">
        <v>1049</v>
      </c>
    </row>
    <row r="864" spans="1:6">
      <c r="A864" t="s">
        <v>6499</v>
      </c>
      <c r="B864" t="s">
        <v>6404</v>
      </c>
      <c r="C864" t="s">
        <v>6406</v>
      </c>
    </row>
    <row r="865" spans="1:6">
      <c r="A865" t="s">
        <v>1153</v>
      </c>
      <c r="B865" t="s">
        <v>2826</v>
      </c>
      <c r="C865" t="s">
        <v>3633</v>
      </c>
      <c r="D865">
        <v>-23.560700000000001</v>
      </c>
      <c r="E865">
        <v>-46.739800000000002</v>
      </c>
      <c r="F865">
        <v>760</v>
      </c>
    </row>
    <row r="866" spans="1:6">
      <c r="A866" t="s">
        <v>1154</v>
      </c>
      <c r="B866" t="s">
        <v>1722</v>
      </c>
      <c r="C866" t="s">
        <v>3647</v>
      </c>
      <c r="D866">
        <v>36.490001678500001</v>
      </c>
      <c r="E866">
        <v>-118.8199996948</v>
      </c>
      <c r="F866">
        <v>610</v>
      </c>
    </row>
    <row r="867" spans="1:6">
      <c r="A867" t="s">
        <v>1155</v>
      </c>
      <c r="B867" t="s">
        <v>2827</v>
      </c>
      <c r="C867" t="s">
        <v>3696</v>
      </c>
      <c r="D867">
        <v>61.24</v>
      </c>
      <c r="E867">
        <v>73.290000000000006</v>
      </c>
      <c r="F867">
        <v>80</v>
      </c>
    </row>
    <row r="868" spans="1:6">
      <c r="A868" t="s">
        <v>1156</v>
      </c>
      <c r="B868" t="s">
        <v>1664</v>
      </c>
      <c r="C868" t="s">
        <v>3678</v>
      </c>
      <c r="D868">
        <v>34.0833320618</v>
      </c>
      <c r="E868">
        <v>74.833335876500001</v>
      </c>
      <c r="F868">
        <v>1587</v>
      </c>
    </row>
    <row r="869" spans="1:6">
      <c r="A869" t="s">
        <v>1157</v>
      </c>
      <c r="B869" t="s">
        <v>2828</v>
      </c>
      <c r="C869" t="s">
        <v>3702</v>
      </c>
      <c r="D869">
        <v>57.9166679382</v>
      </c>
      <c r="E869">
        <v>22.059999465899999</v>
      </c>
      <c r="F869">
        <v>2</v>
      </c>
    </row>
    <row r="870" spans="1:6">
      <c r="A870" t="s">
        <v>1158</v>
      </c>
      <c r="B870" t="s">
        <v>1513</v>
      </c>
      <c r="C870" t="s">
        <v>3616</v>
      </c>
      <c r="D870">
        <v>45</v>
      </c>
      <c r="E870">
        <v>110</v>
      </c>
      <c r="F870">
        <v>940</v>
      </c>
    </row>
    <row r="871" spans="1:6">
      <c r="A871" t="s">
        <v>1159</v>
      </c>
      <c r="B871" t="s">
        <v>2345</v>
      </c>
      <c r="C871" t="s">
        <v>1806</v>
      </c>
      <c r="D871">
        <v>47.900001525900002</v>
      </c>
      <c r="E871">
        <v>7.9166665076999996</v>
      </c>
      <c r="F871">
        <v>1205</v>
      </c>
    </row>
    <row r="872" spans="1:6">
      <c r="A872" t="s">
        <v>1160</v>
      </c>
      <c r="B872" t="s">
        <v>2829</v>
      </c>
      <c r="C872" t="s">
        <v>3646</v>
      </c>
      <c r="D872">
        <v>56.0833320618</v>
      </c>
      <c r="E872">
        <v>9.6000003814999992</v>
      </c>
      <c r="F872">
        <v>60</v>
      </c>
    </row>
    <row r="873" spans="1:6">
      <c r="A873" t="s">
        <v>1161</v>
      </c>
      <c r="B873" t="s">
        <v>1432</v>
      </c>
      <c r="C873" t="s">
        <v>3671</v>
      </c>
      <c r="D873">
        <v>66.986061096200004</v>
      </c>
      <c r="E873">
        <v>-50.945629119899998</v>
      </c>
      <c r="F873">
        <v>150</v>
      </c>
    </row>
    <row r="874" spans="1:6">
      <c r="A874" t="s">
        <v>1162</v>
      </c>
      <c r="B874" t="s">
        <v>2830</v>
      </c>
      <c r="C874" t="s">
        <v>2101</v>
      </c>
      <c r="D874">
        <v>49.0421981812</v>
      </c>
      <c r="E874">
        <v>22.259700775100001</v>
      </c>
      <c r="F874">
        <v>345</v>
      </c>
    </row>
    <row r="875" spans="1:6">
      <c r="A875" t="s">
        <v>1163</v>
      </c>
      <c r="B875" t="s">
        <v>2438</v>
      </c>
      <c r="C875" t="s">
        <v>2437</v>
      </c>
      <c r="D875">
        <v>54</v>
      </c>
      <c r="E875">
        <v>-35</v>
      </c>
    </row>
    <row r="876" spans="1:6">
      <c r="A876" t="s">
        <v>3688</v>
      </c>
      <c r="B876" t="s">
        <v>3689</v>
      </c>
      <c r="C876" t="s">
        <v>3690</v>
      </c>
      <c r="D876">
        <v>53.043081000000001</v>
      </c>
      <c r="E876">
        <v>8.4587610000000009</v>
      </c>
      <c r="F876">
        <v>29</v>
      </c>
    </row>
    <row r="877" spans="1:6">
      <c r="A877" t="s">
        <v>1164</v>
      </c>
      <c r="B877" t="s">
        <v>1471</v>
      </c>
      <c r="C877" t="s">
        <v>3632</v>
      </c>
      <c r="D877">
        <v>8.1000003814999992</v>
      </c>
      <c r="E877">
        <v>-80.416702270499997</v>
      </c>
      <c r="F877">
        <v>140</v>
      </c>
    </row>
    <row r="878" spans="1:6">
      <c r="A878" t="s">
        <v>1165</v>
      </c>
      <c r="B878" t="s">
        <v>2831</v>
      </c>
      <c r="C878" t="s">
        <v>3692</v>
      </c>
      <c r="D878">
        <v>59.353000640899999</v>
      </c>
      <c r="E878">
        <v>18.062999725299999</v>
      </c>
      <c r="F878">
        <v>30</v>
      </c>
    </row>
    <row r="879" spans="1:6">
      <c r="A879" t="s">
        <v>1166</v>
      </c>
      <c r="B879" t="s">
        <v>1465</v>
      </c>
      <c r="C879" t="s">
        <v>3684</v>
      </c>
      <c r="D879">
        <v>33.470001220699999</v>
      </c>
      <c r="E879">
        <v>-88.779998779300001</v>
      </c>
      <c r="F879">
        <v>85</v>
      </c>
    </row>
    <row r="880" spans="1:6">
      <c r="A880" t="s">
        <v>1167</v>
      </c>
      <c r="B880" t="s">
        <v>2832</v>
      </c>
      <c r="C880" t="s">
        <v>3683</v>
      </c>
      <c r="D880">
        <v>49.152801513699998</v>
      </c>
      <c r="E880">
        <v>20.2910995483</v>
      </c>
      <c r="F880">
        <v>808</v>
      </c>
    </row>
    <row r="881" spans="1:6">
      <c r="A881" t="s">
        <v>1168</v>
      </c>
      <c r="B881" t="s">
        <v>2346</v>
      </c>
      <c r="C881" t="s">
        <v>3518</v>
      </c>
      <c r="D881">
        <v>66</v>
      </c>
      <c r="E881">
        <v>2</v>
      </c>
      <c r="F881">
        <v>4</v>
      </c>
    </row>
    <row r="882" spans="1:6">
      <c r="A882" t="s">
        <v>1169</v>
      </c>
      <c r="B882" t="s">
        <v>2454</v>
      </c>
      <c r="C882" t="s">
        <v>3681</v>
      </c>
      <c r="D882">
        <v>46.689819989100002</v>
      </c>
      <c r="E882">
        <v>22.623382197800002</v>
      </c>
      <c r="F882">
        <v>1108</v>
      </c>
    </row>
    <row r="883" spans="1:6">
      <c r="A883" t="s">
        <v>1170</v>
      </c>
      <c r="B883" t="s">
        <v>2452</v>
      </c>
      <c r="C883" t="s">
        <v>2451</v>
      </c>
      <c r="D883">
        <v>48.216667175300003</v>
      </c>
      <c r="E883">
        <v>16.3833332062</v>
      </c>
      <c r="F883">
        <v>171</v>
      </c>
    </row>
    <row r="884" spans="1:6">
      <c r="A884" t="s">
        <v>1171</v>
      </c>
      <c r="B884" t="s">
        <v>2833</v>
      </c>
      <c r="C884" t="s">
        <v>3695</v>
      </c>
      <c r="D884">
        <v>57.729999542199998</v>
      </c>
      <c r="E884">
        <v>-4.7800002097999998</v>
      </c>
      <c r="F884">
        <v>270</v>
      </c>
    </row>
    <row r="885" spans="1:6">
      <c r="A885" t="s">
        <v>1172</v>
      </c>
      <c r="B885" t="s">
        <v>1455</v>
      </c>
      <c r="C885" t="s">
        <v>3682</v>
      </c>
      <c r="D885">
        <v>-51.700000762899997</v>
      </c>
      <c r="E885">
        <v>-57.8699989319</v>
      </c>
      <c r="F885">
        <v>51</v>
      </c>
    </row>
    <row r="886" spans="1:6">
      <c r="A886" t="s">
        <v>1173</v>
      </c>
      <c r="B886" t="s">
        <v>2456</v>
      </c>
      <c r="C886" t="s">
        <v>2455</v>
      </c>
      <c r="D886">
        <v>34.819999694800003</v>
      </c>
      <c r="E886">
        <v>135.52000427249999</v>
      </c>
      <c r="F886">
        <v>63</v>
      </c>
    </row>
    <row r="887" spans="1:6">
      <c r="A887" t="s">
        <v>1174</v>
      </c>
      <c r="B887" t="s">
        <v>105</v>
      </c>
      <c r="C887" t="s">
        <v>103</v>
      </c>
      <c r="D887">
        <v>72.580001831100006</v>
      </c>
      <c r="E887">
        <v>-38.479999542199998</v>
      </c>
      <c r="F887">
        <v>3238</v>
      </c>
    </row>
    <row r="888" spans="1:6">
      <c r="A888" t="s">
        <v>1175</v>
      </c>
      <c r="B888" t="s">
        <v>2348</v>
      </c>
      <c r="C888" t="s">
        <v>2349</v>
      </c>
      <c r="D888">
        <v>45.076389312700002</v>
      </c>
      <c r="E888">
        <v>-72.679168701199998</v>
      </c>
      <c r="F888">
        <v>243</v>
      </c>
    </row>
    <row r="889" spans="1:6">
      <c r="A889" t="s">
        <v>1176</v>
      </c>
      <c r="B889" t="s">
        <v>1458</v>
      </c>
      <c r="C889" t="s">
        <v>3697</v>
      </c>
      <c r="D889">
        <v>-18.129999160800001</v>
      </c>
      <c r="E889">
        <v>178.32000732419999</v>
      </c>
      <c r="F889">
        <v>6</v>
      </c>
    </row>
    <row r="890" spans="1:6">
      <c r="A890" t="s">
        <v>1177</v>
      </c>
      <c r="B890" t="s">
        <v>1719</v>
      </c>
      <c r="C890" t="s">
        <v>3691</v>
      </c>
      <c r="D890">
        <v>38.979999542199998</v>
      </c>
      <c r="E890">
        <v>-77.480003356899999</v>
      </c>
      <c r="F890">
        <v>84</v>
      </c>
    </row>
    <row r="891" spans="1:6">
      <c r="A891" t="s">
        <v>1178</v>
      </c>
      <c r="B891" t="s">
        <v>2834</v>
      </c>
      <c r="C891" t="s">
        <v>3699</v>
      </c>
      <c r="D891">
        <v>64.25609</v>
      </c>
      <c r="E891">
        <v>19.774570000000001</v>
      </c>
      <c r="F891">
        <v>267</v>
      </c>
    </row>
    <row r="892" spans="1:6">
      <c r="A892" t="s">
        <v>1179</v>
      </c>
      <c r="B892" t="s">
        <v>2835</v>
      </c>
      <c r="C892" t="s">
        <v>3700</v>
      </c>
      <c r="D892">
        <v>59.442001342799998</v>
      </c>
      <c r="E892">
        <v>19.5020008087</v>
      </c>
      <c r="F892">
        <v>10</v>
      </c>
    </row>
    <row r="893" spans="1:6">
      <c r="A893" t="s">
        <v>1180</v>
      </c>
      <c r="B893" t="s">
        <v>2836</v>
      </c>
      <c r="C893" t="s">
        <v>3670</v>
      </c>
      <c r="D893">
        <v>24.649999618500001</v>
      </c>
      <c r="E893">
        <v>48.770000457800002</v>
      </c>
      <c r="F893">
        <v>650</v>
      </c>
    </row>
    <row r="894" spans="1:6">
      <c r="A894" t="s">
        <v>1181</v>
      </c>
      <c r="B894" t="s">
        <v>1362</v>
      </c>
      <c r="C894" t="s">
        <v>3818</v>
      </c>
      <c r="D894">
        <v>56.799999237100003</v>
      </c>
      <c r="E894">
        <v>60.6300010681</v>
      </c>
      <c r="F894">
        <v>290</v>
      </c>
    </row>
    <row r="895" spans="1:6">
      <c r="A895" t="s">
        <v>1182</v>
      </c>
      <c r="B895" t="s">
        <v>2837</v>
      </c>
      <c r="C895" t="s">
        <v>1794</v>
      </c>
      <c r="D895">
        <v>49.733333587600001</v>
      </c>
      <c r="E895">
        <v>16.0333328247</v>
      </c>
      <c r="F895">
        <v>737</v>
      </c>
    </row>
    <row r="896" spans="1:6">
      <c r="A896" t="s">
        <v>1183</v>
      </c>
      <c r="B896" t="s">
        <v>2838</v>
      </c>
      <c r="C896" t="s">
        <v>3698</v>
      </c>
      <c r="D896">
        <v>69.449996948199995</v>
      </c>
      <c r="E896">
        <v>30.0333328247</v>
      </c>
      <c r="F896">
        <v>30</v>
      </c>
    </row>
    <row r="897" spans="1:6">
      <c r="A897" t="s">
        <v>1184</v>
      </c>
      <c r="B897" t="s">
        <v>2458</v>
      </c>
      <c r="C897" t="s">
        <v>2457</v>
      </c>
      <c r="D897">
        <v>54.133335113500003</v>
      </c>
      <c r="E897">
        <v>22.9500007629</v>
      </c>
      <c r="F897">
        <v>184</v>
      </c>
    </row>
    <row r="898" spans="1:6">
      <c r="A898" t="s">
        <v>1185</v>
      </c>
      <c r="B898" t="s">
        <v>2839</v>
      </c>
      <c r="C898" t="s">
        <v>3643</v>
      </c>
      <c r="D898">
        <v>46.288051605200003</v>
      </c>
      <c r="E898">
        <v>-84.053886413599997</v>
      </c>
      <c r="F898">
        <v>216</v>
      </c>
    </row>
    <row r="899" spans="1:6">
      <c r="A899" t="s">
        <v>1186</v>
      </c>
      <c r="B899" t="s">
        <v>276</v>
      </c>
      <c r="C899" t="s">
        <v>3660</v>
      </c>
      <c r="D899">
        <v>43.729999542199998</v>
      </c>
      <c r="E899">
        <v>-96.620002746599994</v>
      </c>
      <c r="F899">
        <v>473</v>
      </c>
    </row>
    <row r="900" spans="1:6">
      <c r="A900" t="s">
        <v>1187</v>
      </c>
      <c r="B900" t="s">
        <v>184</v>
      </c>
      <c r="C900" t="s">
        <v>183</v>
      </c>
      <c r="D900">
        <v>-69.004999999999995</v>
      </c>
      <c r="E900">
        <v>39.58</v>
      </c>
      <c r="F900">
        <v>18.399999999999999</v>
      </c>
    </row>
    <row r="901" spans="1:6">
      <c r="A901" t="s">
        <v>1188</v>
      </c>
      <c r="B901" t="s">
        <v>2351</v>
      </c>
      <c r="C901" t="s">
        <v>2352</v>
      </c>
      <c r="D901">
        <v>52.517699999999998</v>
      </c>
      <c r="E901">
        <v>1.1386000000000001</v>
      </c>
      <c r="F901">
        <v>56</v>
      </c>
    </row>
    <row r="902" spans="1:6">
      <c r="A902" t="s">
        <v>1189</v>
      </c>
      <c r="B902" t="s">
        <v>2840</v>
      </c>
      <c r="C902" t="s">
        <v>3378</v>
      </c>
      <c r="D902">
        <v>46.66</v>
      </c>
      <c r="E902">
        <v>-0.75</v>
      </c>
      <c r="F902">
        <v>133</v>
      </c>
    </row>
    <row r="903" spans="1:6">
      <c r="A903" t="s">
        <v>1190</v>
      </c>
      <c r="B903" t="s">
        <v>2841</v>
      </c>
      <c r="C903" t="s">
        <v>3749</v>
      </c>
      <c r="D903">
        <v>47.479721069299998</v>
      </c>
      <c r="E903">
        <v>8.9047222136999995</v>
      </c>
      <c r="F903">
        <v>539</v>
      </c>
    </row>
    <row r="904" spans="1:6">
      <c r="A904" t="s">
        <v>1191</v>
      </c>
      <c r="B904" t="s">
        <v>1668</v>
      </c>
      <c r="C904" t="s">
        <v>3704</v>
      </c>
      <c r="D904">
        <v>58.520000457800002</v>
      </c>
      <c r="E904">
        <v>24.920000076299999</v>
      </c>
      <c r="F904">
        <v>24</v>
      </c>
    </row>
    <row r="905" spans="1:6">
      <c r="A905" t="s">
        <v>1192</v>
      </c>
      <c r="B905" t="s">
        <v>1391</v>
      </c>
      <c r="C905" t="s">
        <v>3706</v>
      </c>
      <c r="D905">
        <v>30.433332443200001</v>
      </c>
      <c r="E905">
        <v>-84.333343505900004</v>
      </c>
      <c r="F905">
        <v>53</v>
      </c>
    </row>
    <row r="906" spans="1:6">
      <c r="A906" t="s">
        <v>1193</v>
      </c>
      <c r="B906" t="s">
        <v>1687</v>
      </c>
      <c r="C906" t="s">
        <v>3708</v>
      </c>
      <c r="D906">
        <v>22.7833328247</v>
      </c>
      <c r="E906">
        <v>5.5166668891999997</v>
      </c>
      <c r="F906">
        <v>1377</v>
      </c>
    </row>
    <row r="907" spans="1:6">
      <c r="A907" t="s">
        <v>1194</v>
      </c>
      <c r="B907" t="s">
        <v>2842</v>
      </c>
      <c r="C907" t="s">
        <v>3710</v>
      </c>
      <c r="D907">
        <v>56.349998474099998</v>
      </c>
      <c r="E907">
        <v>9.6000003814999992</v>
      </c>
      <c r="F907">
        <v>13</v>
      </c>
    </row>
    <row r="908" spans="1:6">
      <c r="A908" t="s">
        <v>1195</v>
      </c>
      <c r="B908" t="s">
        <v>2843</v>
      </c>
      <c r="C908" t="s">
        <v>3737</v>
      </c>
      <c r="D908">
        <v>43.660465000000002</v>
      </c>
      <c r="E908">
        <v>-79.398274000000001</v>
      </c>
      <c r="F908">
        <v>110</v>
      </c>
    </row>
    <row r="909" spans="1:6">
      <c r="A909" t="s">
        <v>1196</v>
      </c>
      <c r="B909" t="s">
        <v>2353</v>
      </c>
      <c r="C909" t="s">
        <v>2354</v>
      </c>
      <c r="D909">
        <v>36.729999542199998</v>
      </c>
      <c r="E909">
        <v>126.12999725340001</v>
      </c>
      <c r="F909">
        <v>20</v>
      </c>
    </row>
    <row r="910" spans="1:6">
      <c r="A910" t="s">
        <v>1197</v>
      </c>
      <c r="B910" t="s">
        <v>2355</v>
      </c>
      <c r="C910" t="s">
        <v>2356</v>
      </c>
      <c r="D910">
        <v>4.484235</v>
      </c>
      <c r="E910">
        <v>101.371606</v>
      </c>
      <c r="F910">
        <v>1545</v>
      </c>
    </row>
    <row r="911" spans="1:6">
      <c r="A911" t="s">
        <v>1198</v>
      </c>
      <c r="B911" t="s">
        <v>1386</v>
      </c>
      <c r="C911" t="s">
        <v>3714</v>
      </c>
      <c r="D911">
        <v>1.3999999761999999</v>
      </c>
      <c r="E911">
        <v>172.89999389650001</v>
      </c>
    </row>
    <row r="912" spans="1:6">
      <c r="A912" t="s">
        <v>1199</v>
      </c>
      <c r="B912" t="s">
        <v>1512</v>
      </c>
      <c r="C912" t="s">
        <v>3721</v>
      </c>
      <c r="D912">
        <v>41.683334350599999</v>
      </c>
      <c r="E912">
        <v>44.950000762899997</v>
      </c>
      <c r="F912">
        <v>490</v>
      </c>
    </row>
    <row r="913" spans="1:6">
      <c r="A913" t="s">
        <v>1200</v>
      </c>
      <c r="B913" t="s">
        <v>1514</v>
      </c>
      <c r="C913" t="s">
        <v>2357</v>
      </c>
      <c r="D913">
        <v>-54.819999694800003</v>
      </c>
      <c r="E913">
        <v>-68.319999694800003</v>
      </c>
      <c r="F913">
        <v>30</v>
      </c>
    </row>
    <row r="914" spans="1:6">
      <c r="A914" t="s">
        <v>1201</v>
      </c>
      <c r="B914" t="s">
        <v>2844</v>
      </c>
      <c r="C914" t="s">
        <v>3738</v>
      </c>
      <c r="D914">
        <v>-51.0833320618</v>
      </c>
      <c r="E914">
        <v>-72.583343505900004</v>
      </c>
    </row>
    <row r="915" spans="1:6">
      <c r="A915" t="s">
        <v>1202</v>
      </c>
      <c r="B915" t="s">
        <v>1442</v>
      </c>
      <c r="C915" t="s">
        <v>3760</v>
      </c>
      <c r="D915">
        <v>35.444999694800003</v>
      </c>
      <c r="E915">
        <v>51.229999542199998</v>
      </c>
      <c r="F915">
        <v>1419</v>
      </c>
    </row>
    <row r="916" spans="1:6">
      <c r="A916" t="s">
        <v>1203</v>
      </c>
      <c r="B916" t="s">
        <v>2845</v>
      </c>
      <c r="C916" t="s">
        <v>3722</v>
      </c>
      <c r="D916">
        <v>41.933334350599999</v>
      </c>
      <c r="E916">
        <v>45.483333587600001</v>
      </c>
      <c r="F916">
        <v>568</v>
      </c>
    </row>
    <row r="917" spans="1:6">
      <c r="A917" t="s">
        <v>1204</v>
      </c>
      <c r="B917" t="s">
        <v>2358</v>
      </c>
      <c r="C917" t="s">
        <v>2359</v>
      </c>
      <c r="D917">
        <v>69.199996948199995</v>
      </c>
      <c r="E917">
        <v>35.099998474099998</v>
      </c>
      <c r="F917">
        <v>40</v>
      </c>
    </row>
    <row r="918" spans="1:6">
      <c r="A918" t="s">
        <v>1205</v>
      </c>
      <c r="B918" t="s">
        <v>2846</v>
      </c>
      <c r="C918" t="s">
        <v>3724</v>
      </c>
      <c r="D918">
        <v>36.549999237100003</v>
      </c>
      <c r="E918">
        <v>8.6833333969000002</v>
      </c>
      <c r="F918">
        <v>1091</v>
      </c>
    </row>
    <row r="919" spans="1:6">
      <c r="A919" t="s">
        <v>1206</v>
      </c>
      <c r="B919" t="s">
        <v>297</v>
      </c>
      <c r="C919" t="s">
        <v>3742</v>
      </c>
      <c r="D919">
        <v>41.054100036599998</v>
      </c>
      <c r="E919">
        <v>-124.1510009766</v>
      </c>
      <c r="F919">
        <v>107</v>
      </c>
    </row>
    <row r="920" spans="1:6">
      <c r="A920" t="s">
        <v>1207</v>
      </c>
      <c r="B920" t="s">
        <v>1429</v>
      </c>
      <c r="C920" t="s">
        <v>3727</v>
      </c>
      <c r="D920">
        <v>40.634</v>
      </c>
      <c r="E920">
        <v>22.956</v>
      </c>
      <c r="F920">
        <v>60</v>
      </c>
    </row>
    <row r="921" spans="1:6">
      <c r="A921" t="s">
        <v>1208</v>
      </c>
      <c r="B921" t="s">
        <v>1637</v>
      </c>
      <c r="C921" t="s">
        <v>3726</v>
      </c>
      <c r="D921">
        <v>46.900001525900002</v>
      </c>
      <c r="E921">
        <v>-103.37999725340001</v>
      </c>
      <c r="F921">
        <v>870</v>
      </c>
    </row>
    <row r="922" spans="1:6">
      <c r="A922" t="s">
        <v>1209</v>
      </c>
      <c r="B922" t="s">
        <v>1469</v>
      </c>
      <c r="C922" t="s">
        <v>3729</v>
      </c>
      <c r="D922">
        <v>76.516670227099993</v>
      </c>
      <c r="E922">
        <v>-68.766670227099993</v>
      </c>
      <c r="F922">
        <v>200</v>
      </c>
    </row>
    <row r="923" spans="1:6">
      <c r="A923" t="s">
        <v>1210</v>
      </c>
      <c r="B923" t="s">
        <v>1560</v>
      </c>
      <c r="C923" t="s">
        <v>3725</v>
      </c>
      <c r="D923">
        <v>47.291999816900002</v>
      </c>
      <c r="E923">
        <v>8.5550003052000001</v>
      </c>
      <c r="F923">
        <v>515</v>
      </c>
    </row>
    <row r="924" spans="1:6">
      <c r="A924" t="s">
        <v>1211</v>
      </c>
      <c r="B924" t="s">
        <v>249</v>
      </c>
      <c r="C924" t="s">
        <v>247</v>
      </c>
      <c r="D924">
        <v>71.586166381799998</v>
      </c>
      <c r="E924">
        <v>128.91882324220001</v>
      </c>
      <c r="F924">
        <v>8</v>
      </c>
    </row>
    <row r="925" spans="1:6">
      <c r="A925" t="s">
        <v>1212</v>
      </c>
      <c r="B925" t="s">
        <v>187</v>
      </c>
      <c r="C925" t="s">
        <v>3717</v>
      </c>
      <c r="D925">
        <v>36.058100000000003</v>
      </c>
      <c r="E925">
        <v>140.1258</v>
      </c>
      <c r="F925">
        <v>25.2</v>
      </c>
    </row>
    <row r="926" spans="1:6">
      <c r="A926" t="s">
        <v>1213</v>
      </c>
      <c r="B926" t="s">
        <v>2847</v>
      </c>
      <c r="C926" t="s">
        <v>3730</v>
      </c>
      <c r="D926">
        <v>35.69</v>
      </c>
      <c r="E926">
        <v>139.71</v>
      </c>
      <c r="F926">
        <v>42</v>
      </c>
    </row>
    <row r="927" spans="1:6">
      <c r="A927" t="s">
        <v>1214</v>
      </c>
      <c r="B927" t="s">
        <v>2460</v>
      </c>
      <c r="C927" t="s">
        <v>2459</v>
      </c>
      <c r="D927">
        <v>36.146099090600003</v>
      </c>
      <c r="E927">
        <v>137.4230041504</v>
      </c>
      <c r="F927">
        <v>1420</v>
      </c>
    </row>
    <row r="928" spans="1:6">
      <c r="A928" t="s">
        <v>1215</v>
      </c>
      <c r="B928" t="s">
        <v>2848</v>
      </c>
      <c r="C928" t="s">
        <v>3715</v>
      </c>
      <c r="D928">
        <v>67.911003112800003</v>
      </c>
      <c r="E928">
        <v>18.607000351</v>
      </c>
      <c r="F928">
        <v>1144</v>
      </c>
    </row>
    <row r="929" spans="1:6">
      <c r="A929" t="s">
        <v>1216</v>
      </c>
      <c r="B929" t="s">
        <v>74</v>
      </c>
      <c r="C929" t="s">
        <v>72</v>
      </c>
      <c r="D929">
        <v>-30.168330000000001</v>
      </c>
      <c r="E929">
        <v>-70.803610000000006</v>
      </c>
      <c r="F929">
        <v>2154</v>
      </c>
    </row>
    <row r="930" spans="1:6">
      <c r="A930" t="s">
        <v>1217</v>
      </c>
      <c r="B930" t="s">
        <v>2849</v>
      </c>
      <c r="C930" t="s">
        <v>3707</v>
      </c>
      <c r="D930">
        <v>59.400001525900002</v>
      </c>
      <c r="E930">
        <v>24.600000381499999</v>
      </c>
      <c r="F930">
        <v>33</v>
      </c>
    </row>
    <row r="931" spans="1:6">
      <c r="A931" t="s">
        <v>3711</v>
      </c>
      <c r="B931" t="s">
        <v>3712</v>
      </c>
      <c r="C931" t="s">
        <v>3713</v>
      </c>
      <c r="D931">
        <v>22.471399999999999</v>
      </c>
      <c r="E931">
        <v>114.3608</v>
      </c>
      <c r="F931">
        <v>11</v>
      </c>
    </row>
    <row r="932" spans="1:6">
      <c r="A932" t="s">
        <v>1218</v>
      </c>
      <c r="B932" t="s">
        <v>1723</v>
      </c>
      <c r="C932" t="s">
        <v>3703</v>
      </c>
      <c r="D932">
        <v>34.382339477499997</v>
      </c>
      <c r="E932">
        <v>-117.6887969971</v>
      </c>
      <c r="F932">
        <v>2286</v>
      </c>
    </row>
    <row r="933" spans="1:6">
      <c r="A933" t="s">
        <v>1219</v>
      </c>
      <c r="B933" t="s">
        <v>2850</v>
      </c>
      <c r="C933" t="s">
        <v>3745</v>
      </c>
      <c r="D933">
        <v>32.2832984924</v>
      </c>
      <c r="E933">
        <v>-111.1667022705</v>
      </c>
      <c r="F933">
        <v>754</v>
      </c>
    </row>
    <row r="934" spans="1:6">
      <c r="A934" t="s">
        <v>3718</v>
      </c>
      <c r="B934" t="s">
        <v>3719</v>
      </c>
      <c r="C934" t="s">
        <v>3720</v>
      </c>
      <c r="D934">
        <v>50.221884000000003</v>
      </c>
      <c r="E934">
        <v>8.4463969999999993</v>
      </c>
      <c r="F934">
        <v>825</v>
      </c>
    </row>
    <row r="935" spans="1:6">
      <c r="A935" t="s">
        <v>3733</v>
      </c>
      <c r="B935" t="s">
        <v>3734</v>
      </c>
      <c r="C935" t="s">
        <v>3735</v>
      </c>
      <c r="D935">
        <v>51.808844000000001</v>
      </c>
      <c r="E935">
        <v>10.53495</v>
      </c>
      <c r="F935">
        <v>801</v>
      </c>
    </row>
    <row r="936" spans="1:6">
      <c r="A936" t="s">
        <v>1220</v>
      </c>
      <c r="B936" t="s">
        <v>2851</v>
      </c>
      <c r="C936" t="s">
        <v>2103</v>
      </c>
      <c r="D936">
        <v>47.959999084499998</v>
      </c>
      <c r="E936">
        <v>17.860555648799998</v>
      </c>
      <c r="F936">
        <v>113</v>
      </c>
    </row>
    <row r="937" spans="1:6">
      <c r="A937" t="s">
        <v>1221</v>
      </c>
      <c r="B937" t="s">
        <v>1437</v>
      </c>
      <c r="C937" t="s">
        <v>3736</v>
      </c>
      <c r="D937">
        <v>30.479999542200002</v>
      </c>
      <c r="E937">
        <v>140.30000305179999</v>
      </c>
      <c r="F937">
        <v>83</v>
      </c>
    </row>
    <row r="938" spans="1:6">
      <c r="A938" t="s">
        <v>1222</v>
      </c>
      <c r="B938" t="s">
        <v>62</v>
      </c>
      <c r="C938" t="s">
        <v>60</v>
      </c>
      <c r="D938">
        <v>43.783332824699997</v>
      </c>
      <c r="E938">
        <v>-79.466667175300003</v>
      </c>
      <c r="F938">
        <v>198</v>
      </c>
    </row>
    <row r="939" spans="1:6">
      <c r="A939" t="s">
        <v>1223</v>
      </c>
      <c r="B939" t="s">
        <v>2852</v>
      </c>
      <c r="C939" t="s">
        <v>3747</v>
      </c>
      <c r="D939">
        <v>42.636499999999998</v>
      </c>
      <c r="E939">
        <v>-80.554699999999997</v>
      </c>
      <c r="F939">
        <v>231</v>
      </c>
    </row>
    <row r="940" spans="1:6">
      <c r="A940" t="s">
        <v>1224</v>
      </c>
      <c r="B940" t="s">
        <v>1530</v>
      </c>
      <c r="C940" t="s">
        <v>3732</v>
      </c>
      <c r="D940">
        <v>39.069999694800003</v>
      </c>
      <c r="E940">
        <v>-95.629997253400006</v>
      </c>
      <c r="F940">
        <v>270</v>
      </c>
    </row>
    <row r="941" spans="1:6">
      <c r="A941" t="s">
        <v>1225</v>
      </c>
      <c r="B941" t="s">
        <v>2853</v>
      </c>
      <c r="C941" t="s">
        <v>3723</v>
      </c>
      <c r="D941">
        <v>42.5</v>
      </c>
      <c r="E941">
        <v>78.400000000000006</v>
      </c>
      <c r="F941">
        <v>2080</v>
      </c>
    </row>
    <row r="942" spans="1:6">
      <c r="A942" t="s">
        <v>1226</v>
      </c>
      <c r="B942" t="s">
        <v>1628</v>
      </c>
      <c r="C942" t="s">
        <v>3011</v>
      </c>
      <c r="D942">
        <v>39.950000762899997</v>
      </c>
      <c r="E942">
        <v>32.882999420200001</v>
      </c>
      <c r="F942">
        <v>896</v>
      </c>
    </row>
    <row r="943" spans="1:6">
      <c r="A943" t="s">
        <v>3012</v>
      </c>
      <c r="B943" t="s">
        <v>3013</v>
      </c>
      <c r="C943" t="s">
        <v>3014</v>
      </c>
      <c r="D943">
        <v>39.798499999999997</v>
      </c>
      <c r="E943">
        <v>32.971600000000002</v>
      </c>
      <c r="F943">
        <v>1807</v>
      </c>
    </row>
    <row r="944" spans="1:6">
      <c r="A944" t="s">
        <v>1227</v>
      </c>
      <c r="B944" t="s">
        <v>2854</v>
      </c>
      <c r="C944" t="s">
        <v>3748</v>
      </c>
      <c r="D944">
        <v>65.779998779300001</v>
      </c>
      <c r="E944">
        <v>87.900001525899995</v>
      </c>
      <c r="F944">
        <v>38</v>
      </c>
    </row>
    <row r="945" spans="1:6">
      <c r="A945" t="s">
        <v>3626</v>
      </c>
      <c r="B945" t="s">
        <v>3627</v>
      </c>
      <c r="C945" t="s">
        <v>3628</v>
      </c>
      <c r="D945">
        <v>37.715299999999999</v>
      </c>
      <c r="E945">
        <v>39.828600000000002</v>
      </c>
      <c r="F945">
        <v>1946</v>
      </c>
    </row>
    <row r="946" spans="1:6">
      <c r="A946" t="s">
        <v>3483</v>
      </c>
      <c r="B946" t="s">
        <v>3484</v>
      </c>
      <c r="C946" t="s">
        <v>3485</v>
      </c>
      <c r="D946">
        <v>36.885899999999999</v>
      </c>
      <c r="E946">
        <v>28.3325</v>
      </c>
      <c r="F946">
        <v>938</v>
      </c>
    </row>
    <row r="947" spans="1:6">
      <c r="A947" t="s">
        <v>1228</v>
      </c>
      <c r="B947" t="s">
        <v>2855</v>
      </c>
      <c r="C947" t="s">
        <v>3740</v>
      </c>
      <c r="D947">
        <v>47.964698791499998</v>
      </c>
      <c r="E947">
        <v>2.1124999522999999</v>
      </c>
      <c r="F947">
        <v>131</v>
      </c>
    </row>
    <row r="948" spans="1:6">
      <c r="A948" t="s">
        <v>1229</v>
      </c>
      <c r="B948" t="s">
        <v>1627</v>
      </c>
      <c r="C948" t="s">
        <v>3744</v>
      </c>
      <c r="D948">
        <v>69.650001525899995</v>
      </c>
      <c r="E948">
        <v>18.9500007629</v>
      </c>
      <c r="F948">
        <v>100</v>
      </c>
    </row>
    <row r="949" spans="1:6">
      <c r="A949" t="s">
        <v>1230</v>
      </c>
      <c r="B949" t="s">
        <v>2856</v>
      </c>
      <c r="C949" t="s">
        <v>3741</v>
      </c>
      <c r="D949">
        <v>37.9166679382</v>
      </c>
      <c r="E949">
        <v>12.5</v>
      </c>
      <c r="F949">
        <v>7</v>
      </c>
    </row>
    <row r="950" spans="1:6">
      <c r="A950" t="s">
        <v>1231</v>
      </c>
      <c r="B950" t="s">
        <v>2857</v>
      </c>
      <c r="C950" t="s">
        <v>3166</v>
      </c>
      <c r="D950">
        <v>40.5</v>
      </c>
      <c r="E950">
        <v>33</v>
      </c>
      <c r="F950">
        <v>1169</v>
      </c>
    </row>
    <row r="951" spans="1:6">
      <c r="A951" t="s">
        <v>1232</v>
      </c>
      <c r="B951" t="s">
        <v>2858</v>
      </c>
      <c r="C951" t="s">
        <v>3716</v>
      </c>
      <c r="D951">
        <v>58.270000457800002</v>
      </c>
      <c r="E951">
        <v>26.469999313399999</v>
      </c>
      <c r="F951">
        <v>70</v>
      </c>
    </row>
    <row r="952" spans="1:6">
      <c r="A952" t="s">
        <v>1233</v>
      </c>
      <c r="B952" t="s">
        <v>2859</v>
      </c>
      <c r="C952" t="s">
        <v>3709</v>
      </c>
      <c r="D952">
        <v>10.7899999619</v>
      </c>
      <c r="E952">
        <v>106.6600036621</v>
      </c>
      <c r="F952">
        <v>13</v>
      </c>
    </row>
    <row r="953" spans="1:6">
      <c r="A953" t="s">
        <v>1234</v>
      </c>
      <c r="B953" t="s">
        <v>2860</v>
      </c>
      <c r="C953" t="s">
        <v>3728</v>
      </c>
      <c r="D953">
        <v>44.291000366200002</v>
      </c>
      <c r="E953">
        <v>-122.04340362550001</v>
      </c>
      <c r="F953">
        <v>885</v>
      </c>
    </row>
    <row r="954" spans="1:6">
      <c r="A954" t="s">
        <v>1235</v>
      </c>
      <c r="B954" t="s">
        <v>2861</v>
      </c>
      <c r="C954" t="s">
        <v>3009</v>
      </c>
      <c r="D954">
        <v>56.555100000000003</v>
      </c>
      <c r="E954">
        <v>-2.9857999999999998</v>
      </c>
      <c r="F954">
        <v>400</v>
      </c>
    </row>
    <row r="955" spans="1:6">
      <c r="A955" t="s">
        <v>1236</v>
      </c>
      <c r="B955" t="s">
        <v>1361</v>
      </c>
      <c r="C955" t="s">
        <v>3746</v>
      </c>
      <c r="D955">
        <v>64.169998168899994</v>
      </c>
      <c r="E955">
        <v>100.0699996948</v>
      </c>
      <c r="F955">
        <v>94</v>
      </c>
    </row>
    <row r="956" spans="1:6">
      <c r="A956" t="s">
        <v>1237</v>
      </c>
      <c r="B956" t="s">
        <v>2862</v>
      </c>
      <c r="C956" t="s">
        <v>2019</v>
      </c>
      <c r="D956">
        <v>65.830001831100006</v>
      </c>
      <c r="E956">
        <v>13.920000076299999</v>
      </c>
      <c r="F956">
        <v>439</v>
      </c>
    </row>
    <row r="957" spans="1:6">
      <c r="A957" t="s">
        <v>1238</v>
      </c>
      <c r="B957" t="s">
        <v>1587</v>
      </c>
      <c r="C957" t="s">
        <v>3743</v>
      </c>
      <c r="D957">
        <v>8.4833335876000007</v>
      </c>
      <c r="E957">
        <v>76.949996948199995</v>
      </c>
      <c r="F957">
        <v>60</v>
      </c>
    </row>
    <row r="958" spans="1:6">
      <c r="A958" t="s">
        <v>1239</v>
      </c>
      <c r="B958" t="s">
        <v>2863</v>
      </c>
      <c r="C958" t="s">
        <v>3739</v>
      </c>
      <c r="D958">
        <v>36.700000000000003</v>
      </c>
      <c r="E958">
        <v>137.1</v>
      </c>
      <c r="F958">
        <v>28</v>
      </c>
    </row>
    <row r="959" spans="1:6">
      <c r="A959" t="s">
        <v>1240</v>
      </c>
      <c r="B959" t="s">
        <v>2864</v>
      </c>
      <c r="C959" t="s">
        <v>1858</v>
      </c>
      <c r="D959">
        <v>56.283332824699997</v>
      </c>
      <c r="E959">
        <v>8.4333333969000002</v>
      </c>
      <c r="F959">
        <v>10</v>
      </c>
    </row>
    <row r="960" spans="1:6">
      <c r="A960" t="s">
        <v>1241</v>
      </c>
      <c r="B960" t="s">
        <v>2865</v>
      </c>
      <c r="C960" t="s">
        <v>3753</v>
      </c>
      <c r="D960">
        <v>47.92</v>
      </c>
      <c r="E960">
        <v>106.9</v>
      </c>
      <c r="F960">
        <v>1320</v>
      </c>
    </row>
    <row r="961" spans="1:6">
      <c r="A961" t="s">
        <v>1242</v>
      </c>
      <c r="B961" t="s">
        <v>2866</v>
      </c>
      <c r="C961" t="s">
        <v>3761</v>
      </c>
      <c r="D961">
        <v>35.825801849400001</v>
      </c>
      <c r="E961">
        <v>-93.203002929700006</v>
      </c>
      <c r="F961">
        <v>722</v>
      </c>
    </row>
    <row r="962" spans="1:6">
      <c r="A962" t="s">
        <v>1243</v>
      </c>
      <c r="B962" t="s">
        <v>2867</v>
      </c>
      <c r="C962" t="s">
        <v>3159</v>
      </c>
      <c r="D962">
        <v>51.892501831099999</v>
      </c>
      <c r="E962">
        <v>-8.4944000244000009</v>
      </c>
      <c r="F962">
        <v>75</v>
      </c>
    </row>
    <row r="963" spans="1:6">
      <c r="A963" t="s">
        <v>1244</v>
      </c>
      <c r="B963" t="s">
        <v>2868</v>
      </c>
      <c r="C963" t="s">
        <v>3757</v>
      </c>
      <c r="D963">
        <v>37.164001464800002</v>
      </c>
      <c r="E963">
        <v>-3.6050000190999998</v>
      </c>
      <c r="F963">
        <v>680</v>
      </c>
    </row>
    <row r="964" spans="1:6">
      <c r="A964" t="s">
        <v>1245</v>
      </c>
      <c r="B964" t="s">
        <v>2869</v>
      </c>
      <c r="C964" t="s">
        <v>3755</v>
      </c>
      <c r="D964">
        <v>44.533332824699997</v>
      </c>
      <c r="E964">
        <v>-72.866668701199998</v>
      </c>
      <c r="F964">
        <v>399</v>
      </c>
    </row>
    <row r="965" spans="1:6">
      <c r="A965" t="s">
        <v>1246</v>
      </c>
      <c r="B965" t="s">
        <v>2870</v>
      </c>
      <c r="C965" t="s">
        <v>3750</v>
      </c>
      <c r="D965">
        <v>39.2545</v>
      </c>
      <c r="E965">
        <v>-76.709500000000006</v>
      </c>
      <c r="F965">
        <v>62</v>
      </c>
    </row>
    <row r="966" spans="1:6">
      <c r="A966" t="s">
        <v>1247</v>
      </c>
      <c r="B966" t="s">
        <v>2871</v>
      </c>
      <c r="C966" t="s">
        <v>3754</v>
      </c>
      <c r="D966">
        <v>63.811000823999997</v>
      </c>
      <c r="E966">
        <v>20.239999771099999</v>
      </c>
      <c r="F966">
        <v>23</v>
      </c>
    </row>
    <row r="967" spans="1:6">
      <c r="A967" t="s">
        <v>1248</v>
      </c>
      <c r="B967" t="s">
        <v>1445</v>
      </c>
      <c r="C967" t="s">
        <v>3758</v>
      </c>
      <c r="D967">
        <v>8.9829998016000001</v>
      </c>
      <c r="E967">
        <v>-79.532997131299993</v>
      </c>
      <c r="F967">
        <v>50</v>
      </c>
    </row>
    <row r="968" spans="1:6">
      <c r="A968" t="s">
        <v>1249</v>
      </c>
      <c r="B968" t="s">
        <v>1630</v>
      </c>
      <c r="C968" t="s">
        <v>3762</v>
      </c>
      <c r="D968">
        <v>59.849998474099998</v>
      </c>
      <c r="E968">
        <v>17.520000457799998</v>
      </c>
      <c r="F968">
        <v>15</v>
      </c>
    </row>
    <row r="969" spans="1:6">
      <c r="A969" t="s">
        <v>1250</v>
      </c>
      <c r="B969" t="s">
        <v>2463</v>
      </c>
      <c r="C969" t="s">
        <v>2462</v>
      </c>
      <c r="D969">
        <v>35.866664886499997</v>
      </c>
      <c r="E969">
        <v>139.61666870120001</v>
      </c>
      <c r="F969">
        <v>10</v>
      </c>
    </row>
    <row r="970" spans="1:6">
      <c r="A970" t="s">
        <v>1251</v>
      </c>
      <c r="B970" t="s">
        <v>7</v>
      </c>
      <c r="C970" t="s">
        <v>6</v>
      </c>
      <c r="D970">
        <v>-54.848464965799998</v>
      </c>
      <c r="E970">
        <v>-68.310691833500002</v>
      </c>
      <c r="F970">
        <v>18</v>
      </c>
    </row>
    <row r="971" spans="1:6">
      <c r="A971" t="s">
        <v>1252</v>
      </c>
      <c r="B971" t="s">
        <v>2872</v>
      </c>
      <c r="C971" t="s">
        <v>3764</v>
      </c>
      <c r="D971">
        <v>62.229999542199998</v>
      </c>
      <c r="E971">
        <v>50.400001525900002</v>
      </c>
      <c r="F971">
        <v>106</v>
      </c>
    </row>
    <row r="972" spans="1:6">
      <c r="A972" t="s">
        <v>1253</v>
      </c>
      <c r="B972" t="s">
        <v>2361</v>
      </c>
      <c r="C972" t="s">
        <v>3802</v>
      </c>
      <c r="D972">
        <v>39.900001525900002</v>
      </c>
      <c r="E972">
        <v>-113.7200012207</v>
      </c>
      <c r="F972">
        <v>1320</v>
      </c>
    </row>
    <row r="973" spans="1:6">
      <c r="A973" t="s">
        <v>1254</v>
      </c>
      <c r="B973" t="s">
        <v>2363</v>
      </c>
      <c r="C973" t="s">
        <v>3765</v>
      </c>
      <c r="D973">
        <v>59.783332824699997</v>
      </c>
      <c r="E973">
        <v>21.3833332062</v>
      </c>
      <c r="F973">
        <v>7</v>
      </c>
    </row>
    <row r="974" spans="1:6">
      <c r="A974" t="s">
        <v>1255</v>
      </c>
      <c r="B974" t="s">
        <v>2365</v>
      </c>
      <c r="C974" t="s">
        <v>2366</v>
      </c>
      <c r="D974">
        <v>44.444000000000003</v>
      </c>
      <c r="E974">
        <v>111.0861</v>
      </c>
      <c r="F974">
        <v>992</v>
      </c>
    </row>
    <row r="975" spans="1:6">
      <c r="A975" t="s">
        <v>1256</v>
      </c>
      <c r="B975" t="s">
        <v>2873</v>
      </c>
      <c r="C975" t="s">
        <v>3756</v>
      </c>
      <c r="D975">
        <v>43.613571999999998</v>
      </c>
      <c r="E975">
        <v>-83.359869000000003</v>
      </c>
      <c r="F975">
        <v>202</v>
      </c>
    </row>
    <row r="976" spans="1:6">
      <c r="A976" t="s">
        <v>1257</v>
      </c>
      <c r="B976" t="s">
        <v>2874</v>
      </c>
      <c r="C976" t="s">
        <v>3767</v>
      </c>
      <c r="D976">
        <v>-39.616664886499997</v>
      </c>
      <c r="E976">
        <v>-73.083343505900004</v>
      </c>
      <c r="F976">
        <v>19</v>
      </c>
    </row>
    <row r="977" spans="1:6">
      <c r="A977" t="s">
        <v>1258</v>
      </c>
      <c r="B977" t="s">
        <v>2875</v>
      </c>
      <c r="C977" t="s">
        <v>3789</v>
      </c>
      <c r="D977">
        <v>67.755096435499993</v>
      </c>
      <c r="E977">
        <v>29.609600067100001</v>
      </c>
      <c r="F977">
        <v>400</v>
      </c>
    </row>
    <row r="978" spans="1:6">
      <c r="A978" t="s">
        <v>1259</v>
      </c>
      <c r="B978" t="s">
        <v>2876</v>
      </c>
      <c r="C978" t="s">
        <v>2067</v>
      </c>
      <c r="D978">
        <v>56.016666412399999</v>
      </c>
      <c r="E978">
        <v>13.149999618500001</v>
      </c>
      <c r="F978">
        <v>172</v>
      </c>
    </row>
    <row r="979" spans="1:6">
      <c r="A979" t="s">
        <v>1260</v>
      </c>
      <c r="B979" t="s">
        <v>2877</v>
      </c>
      <c r="C979" t="s">
        <v>3790</v>
      </c>
      <c r="D979">
        <v>56.926998138400002</v>
      </c>
      <c r="E979">
        <v>14.730999946600001</v>
      </c>
      <c r="F979">
        <v>182</v>
      </c>
    </row>
    <row r="980" spans="1:6">
      <c r="A980" t="s">
        <v>1261</v>
      </c>
      <c r="B980" t="s">
        <v>1544</v>
      </c>
      <c r="C980" t="s">
        <v>3770</v>
      </c>
      <c r="D980">
        <v>52.200000762899997</v>
      </c>
      <c r="E980">
        <v>-107.3000030518</v>
      </c>
      <c r="F980">
        <v>510</v>
      </c>
    </row>
    <row r="981" spans="1:6">
      <c r="A981" t="s">
        <v>1262</v>
      </c>
      <c r="B981" t="s">
        <v>2878</v>
      </c>
      <c r="C981" t="s">
        <v>3774</v>
      </c>
      <c r="D981">
        <v>50.650001525900002</v>
      </c>
      <c r="E981">
        <v>3.0799999237</v>
      </c>
      <c r="F981">
        <v>70</v>
      </c>
    </row>
    <row r="982" spans="1:6">
      <c r="A982" t="s">
        <v>1263</v>
      </c>
      <c r="B982" t="s">
        <v>2467</v>
      </c>
      <c r="C982" t="s">
        <v>2466</v>
      </c>
      <c r="D982">
        <v>41.700000762899997</v>
      </c>
      <c r="E982">
        <v>-8.8000001907000005</v>
      </c>
      <c r="F982">
        <v>16</v>
      </c>
    </row>
    <row r="983" spans="1:6">
      <c r="A983" t="s">
        <v>1264</v>
      </c>
      <c r="B983" t="s">
        <v>1405</v>
      </c>
      <c r="C983" t="s">
        <v>2081</v>
      </c>
      <c r="D983">
        <v>64.233329772900007</v>
      </c>
      <c r="E983">
        <v>19.766666412399999</v>
      </c>
      <c r="F983">
        <v>225</v>
      </c>
    </row>
    <row r="984" spans="1:6">
      <c r="A984" t="s">
        <v>1265</v>
      </c>
      <c r="B984" t="s">
        <v>2879</v>
      </c>
      <c r="C984" t="s">
        <v>3787</v>
      </c>
      <c r="D984">
        <v>51.533332824699997</v>
      </c>
      <c r="E984">
        <v>5.8499999045999997</v>
      </c>
      <c r="F984">
        <v>5</v>
      </c>
    </row>
    <row r="985" spans="1:6">
      <c r="A985" t="s">
        <v>1266</v>
      </c>
      <c r="B985" t="s">
        <v>1704</v>
      </c>
      <c r="C985" t="s">
        <v>3773</v>
      </c>
      <c r="D985">
        <v>42.0833320618</v>
      </c>
      <c r="E985">
        <v>12.516666412399999</v>
      </c>
      <c r="F985">
        <v>262</v>
      </c>
    </row>
    <row r="986" spans="1:6">
      <c r="A986" t="s">
        <v>1267</v>
      </c>
      <c r="B986" t="s">
        <v>2880</v>
      </c>
      <c r="C986" t="s">
        <v>3772</v>
      </c>
      <c r="D986">
        <v>45.383335113500003</v>
      </c>
      <c r="E986">
        <v>10.8666667938</v>
      </c>
      <c r="F986">
        <v>67</v>
      </c>
    </row>
    <row r="987" spans="1:6">
      <c r="A987" t="s">
        <v>1268</v>
      </c>
      <c r="B987" t="s">
        <v>2881</v>
      </c>
      <c r="C987" t="s">
        <v>1777</v>
      </c>
      <c r="D987">
        <v>50.5</v>
      </c>
      <c r="E987">
        <v>4.9833331108000003</v>
      </c>
      <c r="F987">
        <v>160</v>
      </c>
    </row>
    <row r="988" spans="1:6">
      <c r="A988" t="s">
        <v>1269</v>
      </c>
      <c r="B988" t="s">
        <v>1556</v>
      </c>
      <c r="C988" t="s">
        <v>3783</v>
      </c>
      <c r="D988">
        <v>48.5833320618</v>
      </c>
      <c r="E988">
        <v>45.716667175300003</v>
      </c>
      <c r="F988">
        <v>60</v>
      </c>
    </row>
    <row r="989" spans="1:6">
      <c r="A989" t="s">
        <v>1270</v>
      </c>
      <c r="B989" t="s">
        <v>1500</v>
      </c>
      <c r="C989" t="s">
        <v>3776</v>
      </c>
      <c r="D989">
        <v>18.336200714099999</v>
      </c>
      <c r="E989">
        <v>-64.796203613299994</v>
      </c>
      <c r="F989">
        <v>56</v>
      </c>
    </row>
    <row r="990" spans="1:6">
      <c r="A990" t="s">
        <v>1271</v>
      </c>
      <c r="B990" t="s">
        <v>2882</v>
      </c>
      <c r="C990" t="s">
        <v>3775</v>
      </c>
      <c r="D990">
        <v>38.740791999999999</v>
      </c>
      <c r="E990">
        <v>-87.484922999999995</v>
      </c>
      <c r="F990">
        <v>136</v>
      </c>
    </row>
    <row r="991" spans="1:6">
      <c r="A991" t="s">
        <v>1272</v>
      </c>
      <c r="B991" t="s">
        <v>2367</v>
      </c>
      <c r="C991" t="s">
        <v>2368</v>
      </c>
      <c r="D991">
        <v>60.533332824699997</v>
      </c>
      <c r="E991">
        <v>27.683332443200001</v>
      </c>
      <c r="F991">
        <v>4</v>
      </c>
    </row>
    <row r="992" spans="1:6">
      <c r="A992" t="s">
        <v>1273</v>
      </c>
      <c r="B992" t="s">
        <v>2883</v>
      </c>
      <c r="C992" t="s">
        <v>3777</v>
      </c>
      <c r="D992">
        <v>57.673000335700003</v>
      </c>
      <c r="E992">
        <v>18.344999313399999</v>
      </c>
      <c r="F992">
        <v>49</v>
      </c>
    </row>
    <row r="993" spans="1:6">
      <c r="A993" t="s">
        <v>1274</v>
      </c>
      <c r="B993" t="s">
        <v>2884</v>
      </c>
      <c r="C993" t="s">
        <v>3781</v>
      </c>
      <c r="D993">
        <v>37.237222000000003</v>
      </c>
      <c r="E993">
        <v>-3.5341670000000001</v>
      </c>
      <c r="F993">
        <v>1230</v>
      </c>
    </row>
    <row r="994" spans="1:6">
      <c r="A994" t="s">
        <v>1275</v>
      </c>
      <c r="B994" t="s">
        <v>1502</v>
      </c>
      <c r="C994" t="s">
        <v>3766</v>
      </c>
      <c r="D994">
        <v>48.490001678500001</v>
      </c>
      <c r="E994">
        <v>2.0199999809000002</v>
      </c>
      <c r="F994">
        <v>114</v>
      </c>
    </row>
    <row r="995" spans="1:6">
      <c r="A995" t="s">
        <v>1276</v>
      </c>
      <c r="B995" t="s">
        <v>1425</v>
      </c>
      <c r="C995" t="s">
        <v>3782</v>
      </c>
      <c r="D995">
        <v>43.1199989319</v>
      </c>
      <c r="E995">
        <v>131.89999389650001</v>
      </c>
      <c r="F995">
        <v>80</v>
      </c>
    </row>
    <row r="996" spans="1:6">
      <c r="A996" t="s">
        <v>1277</v>
      </c>
      <c r="B996" t="s">
        <v>1435</v>
      </c>
      <c r="C996" t="s">
        <v>3769</v>
      </c>
      <c r="D996">
        <v>41.5</v>
      </c>
      <c r="E996">
        <v>-87</v>
      </c>
      <c r="F996">
        <v>240</v>
      </c>
    </row>
    <row r="997" spans="1:6">
      <c r="A997" t="s">
        <v>1278</v>
      </c>
      <c r="B997" t="s">
        <v>1547</v>
      </c>
      <c r="C997" t="s">
        <v>3771</v>
      </c>
      <c r="D997">
        <v>25.2999992371</v>
      </c>
      <c r="E997">
        <v>83.016670227099993</v>
      </c>
      <c r="F997">
        <v>76</v>
      </c>
    </row>
    <row r="998" spans="1:6">
      <c r="A998" t="s">
        <v>1279</v>
      </c>
      <c r="B998" t="s">
        <v>2885</v>
      </c>
      <c r="C998" t="s">
        <v>1741</v>
      </c>
      <c r="D998">
        <v>46.678611755399999</v>
      </c>
      <c r="E998">
        <v>12.974439621</v>
      </c>
      <c r="F998">
        <v>1020</v>
      </c>
    </row>
    <row r="999" spans="1:6">
      <c r="A999" t="s">
        <v>1280</v>
      </c>
      <c r="B999" t="s">
        <v>1367</v>
      </c>
      <c r="C999" t="s">
        <v>3784</v>
      </c>
      <c r="D999">
        <v>51.900001525900002</v>
      </c>
      <c r="E999">
        <v>39.599998474099998</v>
      </c>
      <c r="F999">
        <v>145</v>
      </c>
    </row>
    <row r="1000" spans="1:6">
      <c r="A1000" t="s">
        <v>1281</v>
      </c>
      <c r="B1000" t="s">
        <v>2886</v>
      </c>
      <c r="C1000" t="s">
        <v>3786</v>
      </c>
      <c r="D1000">
        <v>48.412517999999999</v>
      </c>
      <c r="E1000">
        <v>-92.829224999999994</v>
      </c>
      <c r="F1000">
        <v>429</v>
      </c>
    </row>
    <row r="1001" spans="1:6">
      <c r="A1001" t="s">
        <v>1282</v>
      </c>
      <c r="B1001" t="s">
        <v>2887</v>
      </c>
      <c r="C1001" t="s">
        <v>3297</v>
      </c>
      <c r="D1001">
        <v>37.329832000000003</v>
      </c>
      <c r="E1001">
        <v>-80.557509999999994</v>
      </c>
      <c r="F1001">
        <v>920</v>
      </c>
    </row>
    <row r="1002" spans="1:6">
      <c r="A1002" t="s">
        <v>1283</v>
      </c>
      <c r="B1002" t="s">
        <v>2465</v>
      </c>
      <c r="C1002" t="s">
        <v>2464</v>
      </c>
      <c r="D1002">
        <v>43.200000762899997</v>
      </c>
      <c r="E1002">
        <v>27.9166660309</v>
      </c>
      <c r="F1002">
        <v>41</v>
      </c>
    </row>
    <row r="1003" spans="1:6">
      <c r="A1003" t="s">
        <v>1284</v>
      </c>
      <c r="B1003" t="s">
        <v>2888</v>
      </c>
      <c r="C1003" t="s">
        <v>1866</v>
      </c>
      <c r="D1003">
        <v>58.383335113500003</v>
      </c>
      <c r="E1003">
        <v>21.816667556799999</v>
      </c>
      <c r="F1003">
        <v>6</v>
      </c>
    </row>
    <row r="1004" spans="1:6">
      <c r="A1004" t="s">
        <v>1285</v>
      </c>
      <c r="B1004" t="s">
        <v>2889</v>
      </c>
      <c r="C1004" t="s">
        <v>3778</v>
      </c>
      <c r="D1004">
        <v>17.723949432400001</v>
      </c>
      <c r="E1004">
        <v>83.326927185100004</v>
      </c>
      <c r="F1004">
        <v>72</v>
      </c>
    </row>
    <row r="1005" spans="1:6">
      <c r="A1005" t="s">
        <v>1286</v>
      </c>
      <c r="B1005" t="s">
        <v>1666</v>
      </c>
      <c r="C1005" t="s">
        <v>3785</v>
      </c>
      <c r="D1005">
        <v>-78.269996643100001</v>
      </c>
      <c r="E1005">
        <v>106.5100021362</v>
      </c>
      <c r="F1005">
        <v>-1</v>
      </c>
    </row>
    <row r="1006" spans="1:6">
      <c r="A1006" t="s">
        <v>1287</v>
      </c>
      <c r="B1006" t="s">
        <v>2890</v>
      </c>
      <c r="C1006" t="s">
        <v>3779</v>
      </c>
      <c r="D1006">
        <v>42.433334350599999</v>
      </c>
      <c r="E1006">
        <v>12.050000190700001</v>
      </c>
      <c r="F1006">
        <v>300</v>
      </c>
    </row>
    <row r="1007" spans="1:6">
      <c r="A1007" t="s">
        <v>1288</v>
      </c>
      <c r="B1007" t="s">
        <v>1365</v>
      </c>
      <c r="C1007" t="s">
        <v>3780</v>
      </c>
      <c r="D1007">
        <v>59.450000762899997</v>
      </c>
      <c r="E1007">
        <v>112.58000183110001</v>
      </c>
      <c r="F1007">
        <v>186</v>
      </c>
    </row>
    <row r="1008" spans="1:6">
      <c r="A1008" t="s">
        <v>1289</v>
      </c>
      <c r="B1008" t="s">
        <v>1488</v>
      </c>
      <c r="C1008" t="s">
        <v>3768</v>
      </c>
      <c r="D1008">
        <v>51.937999725300003</v>
      </c>
      <c r="E1008">
        <v>-10.248000145000001</v>
      </c>
      <c r="F1008">
        <v>14</v>
      </c>
    </row>
    <row r="1009" spans="1:6">
      <c r="A1009" t="s">
        <v>1290</v>
      </c>
      <c r="B1009" t="s">
        <v>1525</v>
      </c>
      <c r="C1009" t="s">
        <v>3794</v>
      </c>
      <c r="D1009">
        <v>37.939998626700003</v>
      </c>
      <c r="E1009">
        <v>-75.459999084499998</v>
      </c>
      <c r="F1009">
        <v>13</v>
      </c>
    </row>
    <row r="1010" spans="1:6">
      <c r="A1010" t="s">
        <v>1291</v>
      </c>
      <c r="B1010" t="s">
        <v>2891</v>
      </c>
      <c r="C1010" t="s">
        <v>3792</v>
      </c>
      <c r="D1010">
        <v>52.800866999999997</v>
      </c>
      <c r="E1010">
        <v>10.75623</v>
      </c>
      <c r="F1010">
        <v>74</v>
      </c>
    </row>
    <row r="1011" spans="1:6">
      <c r="A1011" t="s">
        <v>1292</v>
      </c>
      <c r="B1011" t="s">
        <v>2892</v>
      </c>
      <c r="C1011" t="s">
        <v>3805</v>
      </c>
      <c r="D1011">
        <v>52.957000000000001</v>
      </c>
      <c r="E1011">
        <v>1.1279999999999999</v>
      </c>
      <c r="F1011">
        <v>21</v>
      </c>
    </row>
    <row r="1012" spans="1:6">
      <c r="A1012" t="s">
        <v>1293</v>
      </c>
      <c r="B1012" t="s">
        <v>2893</v>
      </c>
      <c r="C1012" t="s">
        <v>3797</v>
      </c>
      <c r="D1012">
        <v>44.430557251000003</v>
      </c>
      <c r="E1012">
        <v>-78.130546569800003</v>
      </c>
      <c r="F1012">
        <v>230</v>
      </c>
    </row>
    <row r="1013" spans="1:6">
      <c r="A1013" t="s">
        <v>1294</v>
      </c>
      <c r="B1013" t="s">
        <v>1676</v>
      </c>
      <c r="C1013" t="s">
        <v>3799</v>
      </c>
      <c r="D1013">
        <v>-7.5700001717000003</v>
      </c>
      <c r="E1013">
        <v>112.6500015259</v>
      </c>
      <c r="F1013">
        <v>50</v>
      </c>
    </row>
    <row r="1014" spans="1:6">
      <c r="A1014" t="s">
        <v>1295</v>
      </c>
      <c r="B1014" t="s">
        <v>2471</v>
      </c>
      <c r="C1014" t="s">
        <v>3803</v>
      </c>
      <c r="D1014">
        <v>41.724998474099998</v>
      </c>
      <c r="E1014">
        <v>-91.352996826199998</v>
      </c>
      <c r="F1014">
        <v>242</v>
      </c>
    </row>
    <row r="1015" spans="1:6">
      <c r="A1015" t="s">
        <v>1296</v>
      </c>
      <c r="B1015" t="s">
        <v>2894</v>
      </c>
      <c r="C1015" t="s">
        <v>3793</v>
      </c>
      <c r="D1015">
        <v>35.961399078399999</v>
      </c>
      <c r="E1015">
        <v>-84.283332824699997</v>
      </c>
      <c r="F1015">
        <v>341</v>
      </c>
    </row>
    <row r="1016" spans="1:6">
      <c r="A1016" t="s">
        <v>1297</v>
      </c>
      <c r="B1016" t="s">
        <v>2895</v>
      </c>
      <c r="C1016" t="s">
        <v>3800</v>
      </c>
      <c r="D1016">
        <v>47.770000457800002</v>
      </c>
      <c r="E1016">
        <v>9.5799999237000009</v>
      </c>
      <c r="F1016">
        <v>445</v>
      </c>
    </row>
    <row r="1017" spans="1:6">
      <c r="A1017" t="s">
        <v>1298</v>
      </c>
      <c r="B1017" t="s">
        <v>1472</v>
      </c>
      <c r="C1017" t="s">
        <v>3801</v>
      </c>
      <c r="D1017">
        <v>-41.279998779300001</v>
      </c>
      <c r="E1017">
        <v>174.67999267580001</v>
      </c>
      <c r="F1017">
        <v>126</v>
      </c>
    </row>
    <row r="1018" spans="1:6">
      <c r="A1018" t="s">
        <v>1299</v>
      </c>
      <c r="B1018" t="s">
        <v>2369</v>
      </c>
      <c r="C1018" t="s">
        <v>1802</v>
      </c>
      <c r="D1018">
        <v>54.923141999999999</v>
      </c>
      <c r="E1018">
        <v>8.3080169999999995</v>
      </c>
      <c r="F1018">
        <v>12</v>
      </c>
    </row>
    <row r="1019" spans="1:6">
      <c r="A1019" t="s">
        <v>1300</v>
      </c>
      <c r="B1019" t="s">
        <v>2896</v>
      </c>
      <c r="C1019" t="s">
        <v>3807</v>
      </c>
      <c r="D1019">
        <v>44.3932991028</v>
      </c>
      <c r="E1019">
        <v>-73.859397888199993</v>
      </c>
      <c r="F1019">
        <v>610</v>
      </c>
    </row>
    <row r="1020" spans="1:6">
      <c r="A1020" t="s">
        <v>1301</v>
      </c>
      <c r="B1020" t="s">
        <v>43</v>
      </c>
      <c r="C1020" t="s">
        <v>41</v>
      </c>
      <c r="D1020">
        <v>50.059299469000003</v>
      </c>
      <c r="E1020">
        <v>-122.9576034546</v>
      </c>
      <c r="F1020">
        <v>2182</v>
      </c>
    </row>
    <row r="1021" spans="1:6">
      <c r="A1021" t="s">
        <v>1302</v>
      </c>
      <c r="B1021" t="s">
        <v>1433</v>
      </c>
      <c r="C1021" t="s">
        <v>3806</v>
      </c>
      <c r="D1021">
        <v>32.3800010681</v>
      </c>
      <c r="E1021">
        <v>-106.4800033569</v>
      </c>
      <c r="F1021">
        <v>1224</v>
      </c>
    </row>
    <row r="1022" spans="1:6">
      <c r="A1022" t="s">
        <v>1303</v>
      </c>
      <c r="B1022" t="s">
        <v>2370</v>
      </c>
      <c r="C1022" t="s">
        <v>2371</v>
      </c>
      <c r="D1022">
        <v>31.129999160800001</v>
      </c>
      <c r="E1022">
        <v>34.8800010681</v>
      </c>
      <c r="F1022">
        <v>400</v>
      </c>
    </row>
    <row r="1023" spans="1:6">
      <c r="A1023" t="s">
        <v>1304</v>
      </c>
      <c r="B1023" t="s">
        <v>2897</v>
      </c>
      <c r="C1023" t="s">
        <v>1974</v>
      </c>
      <c r="D1023">
        <v>52.299999237100003</v>
      </c>
      <c r="E1023">
        <v>-0.30000001189999997</v>
      </c>
      <c r="F1023">
        <v>5</v>
      </c>
    </row>
    <row r="1024" spans="1:6">
      <c r="A1024" t="s">
        <v>1305</v>
      </c>
      <c r="B1024" t="s">
        <v>2898</v>
      </c>
      <c r="C1024" t="s">
        <v>3809</v>
      </c>
      <c r="D1024">
        <v>-66.25</v>
      </c>
      <c r="E1024">
        <v>110.5199966431</v>
      </c>
      <c r="F1024">
        <v>12</v>
      </c>
    </row>
    <row r="1025" spans="1:6">
      <c r="A1025" t="s">
        <v>1306</v>
      </c>
      <c r="B1025" t="s">
        <v>301</v>
      </c>
      <c r="C1025" t="s">
        <v>3471</v>
      </c>
      <c r="D1025">
        <v>31.3199996948</v>
      </c>
      <c r="E1025">
        <v>-97.620002746599994</v>
      </c>
      <c r="F1025">
        <v>723</v>
      </c>
    </row>
    <row r="1026" spans="1:6">
      <c r="A1026" t="s">
        <v>1307</v>
      </c>
      <c r="B1026" t="s">
        <v>1377</v>
      </c>
      <c r="C1026" t="s">
        <v>3804</v>
      </c>
      <c r="D1026">
        <v>40.474899292000003</v>
      </c>
      <c r="E1026">
        <v>-86.992401122999993</v>
      </c>
      <c r="F1026">
        <v>215</v>
      </c>
    </row>
    <row r="1027" spans="1:6">
      <c r="A1027" t="s">
        <v>1308</v>
      </c>
      <c r="B1027" t="s">
        <v>1653</v>
      </c>
      <c r="C1027" t="s">
        <v>2372</v>
      </c>
      <c r="D1027">
        <v>36.287498474099998</v>
      </c>
      <c r="E1027">
        <v>100.8963012695</v>
      </c>
      <c r="F1027">
        <v>3810</v>
      </c>
    </row>
    <row r="1028" spans="1:6">
      <c r="A1028" t="s">
        <v>1309</v>
      </c>
      <c r="B1028" t="s">
        <v>2899</v>
      </c>
      <c r="C1028" t="s">
        <v>3808</v>
      </c>
      <c r="D1028">
        <v>34.732299804699998</v>
      </c>
      <c r="E1028">
        <v>-98.712997436500004</v>
      </c>
      <c r="F1028">
        <v>509</v>
      </c>
    </row>
    <row r="1029" spans="1:6">
      <c r="A1029" t="s">
        <v>1310</v>
      </c>
      <c r="B1029" t="s">
        <v>1595</v>
      </c>
      <c r="C1029" t="s">
        <v>3813</v>
      </c>
      <c r="D1029">
        <v>-30.9500007629</v>
      </c>
      <c r="E1029">
        <v>136.52000427249999</v>
      </c>
      <c r="F1029">
        <v>146</v>
      </c>
    </row>
    <row r="1030" spans="1:6">
      <c r="A1030" t="s">
        <v>1311</v>
      </c>
      <c r="B1030" t="s">
        <v>2900</v>
      </c>
      <c r="C1030" t="s">
        <v>3810</v>
      </c>
      <c r="D1030">
        <v>43.557639000000002</v>
      </c>
      <c r="E1030">
        <v>-103.483856</v>
      </c>
      <c r="F1030">
        <v>1292</v>
      </c>
    </row>
    <row r="1031" spans="1:6">
      <c r="A1031" t="s">
        <v>1312</v>
      </c>
      <c r="B1031" t="s">
        <v>2469</v>
      </c>
      <c r="C1031" t="s">
        <v>3796</v>
      </c>
      <c r="D1031">
        <v>47.509321999999997</v>
      </c>
      <c r="E1031">
        <v>11.1426503</v>
      </c>
      <c r="F1031">
        <v>1780</v>
      </c>
    </row>
    <row r="1032" spans="1:6">
      <c r="A1032" t="s">
        <v>1313</v>
      </c>
      <c r="B1032" t="s">
        <v>2901</v>
      </c>
      <c r="C1032" t="s">
        <v>3812</v>
      </c>
      <c r="D1032">
        <v>-34.405998230000002</v>
      </c>
      <c r="E1032">
        <v>150.87899780270001</v>
      </c>
      <c r="F1032">
        <v>30</v>
      </c>
    </row>
    <row r="1033" spans="1:6">
      <c r="A1033" t="s">
        <v>1314</v>
      </c>
      <c r="B1033" t="s">
        <v>1537</v>
      </c>
      <c r="C1033" t="s">
        <v>3811</v>
      </c>
      <c r="D1033">
        <v>49.900001525900002</v>
      </c>
      <c r="E1033">
        <v>-97.233329772900007</v>
      </c>
      <c r="F1033">
        <v>239</v>
      </c>
    </row>
    <row r="1034" spans="1:6">
      <c r="A1034" t="s">
        <v>1315</v>
      </c>
      <c r="B1034" t="s">
        <v>1467</v>
      </c>
      <c r="C1034" t="s">
        <v>2373</v>
      </c>
      <c r="D1034">
        <v>43.932637999999997</v>
      </c>
      <c r="E1034">
        <v>-60.008608000000002</v>
      </c>
      <c r="F1034">
        <v>2</v>
      </c>
    </row>
    <row r="1035" spans="1:6">
      <c r="A1035" t="s">
        <v>1316</v>
      </c>
      <c r="B1035" t="s">
        <v>1541</v>
      </c>
      <c r="C1035" t="s">
        <v>3795</v>
      </c>
      <c r="D1035">
        <v>42.599998474099998</v>
      </c>
      <c r="E1035">
        <v>-80.599998474100005</v>
      </c>
      <c r="F1035">
        <v>200</v>
      </c>
    </row>
    <row r="1036" spans="1:6">
      <c r="A1036" t="s">
        <v>1317</v>
      </c>
      <c r="B1036" t="s">
        <v>2902</v>
      </c>
      <c r="C1036" t="s">
        <v>3798</v>
      </c>
      <c r="D1036">
        <v>40.312303</v>
      </c>
      <c r="E1036">
        <v>-74.872663000000003</v>
      </c>
      <c r="F1036">
        <v>59</v>
      </c>
    </row>
    <row r="1037" spans="1:6">
      <c r="A1037" t="s">
        <v>1318</v>
      </c>
      <c r="B1037" t="s">
        <v>2903</v>
      </c>
      <c r="C1037" t="s">
        <v>3791</v>
      </c>
      <c r="D1037">
        <v>-35.120399475100001</v>
      </c>
      <c r="E1037">
        <v>147.36849975589999</v>
      </c>
      <c r="F1037">
        <v>212</v>
      </c>
    </row>
    <row r="1038" spans="1:6">
      <c r="A1038" t="s">
        <v>1319</v>
      </c>
      <c r="B1038" t="s">
        <v>1690</v>
      </c>
      <c r="C1038" t="s">
        <v>3814</v>
      </c>
      <c r="D1038">
        <v>38.913101196299998</v>
      </c>
      <c r="E1038">
        <v>-76.152496337900004</v>
      </c>
      <c r="F1038">
        <v>6</v>
      </c>
    </row>
    <row r="1039" spans="1:6">
      <c r="A1039" t="s">
        <v>1320</v>
      </c>
      <c r="B1039" t="s">
        <v>1356</v>
      </c>
      <c r="C1039" t="s">
        <v>3815</v>
      </c>
      <c r="D1039">
        <v>39.753999999999998</v>
      </c>
      <c r="E1039">
        <v>116.9618</v>
      </c>
      <c r="F1039">
        <v>35</v>
      </c>
    </row>
    <row r="1040" spans="1:6">
      <c r="A1040" t="s">
        <v>1321</v>
      </c>
      <c r="B1040" t="s">
        <v>1360</v>
      </c>
      <c r="C1040" t="s">
        <v>3274</v>
      </c>
      <c r="D1040">
        <v>60.970001220699999</v>
      </c>
      <c r="E1040">
        <v>69.069999694800003</v>
      </c>
      <c r="F1040">
        <v>40</v>
      </c>
    </row>
    <row r="1041" spans="1:6">
      <c r="A1041" t="s">
        <v>1322</v>
      </c>
      <c r="B1041" t="s">
        <v>1370</v>
      </c>
      <c r="C1041" t="s">
        <v>3816</v>
      </c>
      <c r="D1041">
        <v>62.080001831099999</v>
      </c>
      <c r="E1041">
        <v>129.75</v>
      </c>
      <c r="F1041">
        <v>98</v>
      </c>
    </row>
    <row r="1042" spans="1:6">
      <c r="A1042" t="s">
        <v>1323</v>
      </c>
      <c r="B1042" t="s">
        <v>1542</v>
      </c>
      <c r="C1042" t="s">
        <v>3817</v>
      </c>
      <c r="D1042">
        <v>43.8699989319</v>
      </c>
      <c r="E1042">
        <v>-66.099998474100005</v>
      </c>
      <c r="F1042">
        <v>9</v>
      </c>
    </row>
    <row r="1043" spans="1:6">
      <c r="A1043" t="s">
        <v>1324</v>
      </c>
      <c r="B1043" t="s">
        <v>2904</v>
      </c>
      <c r="C1043" t="s">
        <v>3819</v>
      </c>
      <c r="D1043">
        <v>44.565356000000001</v>
      </c>
      <c r="E1043">
        <v>-110.400338</v>
      </c>
      <c r="F1043">
        <v>2430</v>
      </c>
    </row>
    <row r="1044" spans="1:6">
      <c r="A1044" t="s">
        <v>1325</v>
      </c>
      <c r="B1044" t="s">
        <v>2905</v>
      </c>
      <c r="C1044" t="s">
        <v>3822</v>
      </c>
      <c r="D1044">
        <v>22.379444122300001</v>
      </c>
      <c r="E1044">
        <v>114.3361129761</v>
      </c>
      <c r="F1044">
        <v>86</v>
      </c>
    </row>
    <row r="1045" spans="1:6">
      <c r="A1045" t="s">
        <v>1326</v>
      </c>
      <c r="B1045" t="s">
        <v>206</v>
      </c>
      <c r="C1045" t="s">
        <v>204</v>
      </c>
      <c r="D1045">
        <v>24.466699999999999</v>
      </c>
      <c r="E1045">
        <v>123.0106</v>
      </c>
      <c r="F1045">
        <v>30</v>
      </c>
    </row>
    <row r="1046" spans="1:6">
      <c r="A1046" t="s">
        <v>1327</v>
      </c>
      <c r="B1046" t="s">
        <v>1657</v>
      </c>
      <c r="C1046" t="s">
        <v>3820</v>
      </c>
      <c r="D1046">
        <v>51.259998321499999</v>
      </c>
      <c r="E1046">
        <v>-102.4700012207</v>
      </c>
      <c r="F1046">
        <v>504</v>
      </c>
    </row>
    <row r="1047" spans="1:6">
      <c r="A1047" t="s">
        <v>1328</v>
      </c>
      <c r="B1047" t="s">
        <v>2906</v>
      </c>
      <c r="C1047" t="s">
        <v>3821</v>
      </c>
      <c r="D1047">
        <v>37.713251</v>
      </c>
      <c r="E1047">
        <v>-119.70619600000001</v>
      </c>
      <c r="F1047">
        <v>1605</v>
      </c>
    </row>
    <row r="1048" spans="1:6">
      <c r="A1048" t="s">
        <v>1329</v>
      </c>
      <c r="B1048" t="s">
        <v>2907</v>
      </c>
      <c r="C1048" t="s">
        <v>1948</v>
      </c>
      <c r="D1048">
        <v>50.700000762899997</v>
      </c>
      <c r="E1048">
        <v>-3.7200000285999999</v>
      </c>
      <c r="F1048">
        <v>119</v>
      </c>
    </row>
    <row r="1049" spans="1:6">
      <c r="A1049" t="s">
        <v>1330</v>
      </c>
      <c r="B1049" t="s">
        <v>2908</v>
      </c>
      <c r="C1049" t="s">
        <v>3823</v>
      </c>
      <c r="D1049">
        <v>44.133335113500003</v>
      </c>
      <c r="E1049">
        <v>15.216666221600001</v>
      </c>
      <c r="F1049">
        <v>5</v>
      </c>
    </row>
    <row r="1050" spans="1:6">
      <c r="A1050" t="s">
        <v>1331</v>
      </c>
      <c r="B1050" t="s">
        <v>1646</v>
      </c>
      <c r="C1050" t="s">
        <v>3827</v>
      </c>
      <c r="D1050">
        <v>41.627998352100001</v>
      </c>
      <c r="E1050">
        <v>-0.91200000049999996</v>
      </c>
      <c r="F1050">
        <v>249</v>
      </c>
    </row>
    <row r="1051" spans="1:6">
      <c r="A1051" t="s">
        <v>1332</v>
      </c>
      <c r="B1051" t="s">
        <v>2909</v>
      </c>
      <c r="C1051" t="s">
        <v>3828</v>
      </c>
      <c r="D1051">
        <v>44.816665649400001</v>
      </c>
      <c r="E1051">
        <v>14.983333587600001</v>
      </c>
      <c r="F1051">
        <v>1594</v>
      </c>
    </row>
    <row r="1052" spans="1:6">
      <c r="A1052" t="s">
        <v>1333</v>
      </c>
      <c r="B1052" t="s">
        <v>2910</v>
      </c>
      <c r="C1052" t="s">
        <v>3824</v>
      </c>
      <c r="D1052">
        <v>45.816665649400001</v>
      </c>
      <c r="E1052">
        <v>15.983333587600001</v>
      </c>
      <c r="F1052">
        <v>157</v>
      </c>
    </row>
    <row r="1053" spans="1:6">
      <c r="A1053" t="s">
        <v>1334</v>
      </c>
      <c r="B1053" t="s">
        <v>2473</v>
      </c>
      <c r="C1053" t="s">
        <v>2472</v>
      </c>
      <c r="D1053">
        <v>43.150001525900002</v>
      </c>
      <c r="E1053">
        <v>19.1333332062</v>
      </c>
      <c r="F1053">
        <v>1450</v>
      </c>
    </row>
    <row r="1054" spans="1:6">
      <c r="A1054" t="s">
        <v>1335</v>
      </c>
      <c r="B1054" t="s">
        <v>2911</v>
      </c>
      <c r="C1054" t="s">
        <v>3825</v>
      </c>
      <c r="D1054">
        <v>45.816665649400001</v>
      </c>
      <c r="E1054">
        <v>16.0333328247</v>
      </c>
      <c r="F1054">
        <v>121</v>
      </c>
    </row>
    <row r="1055" spans="1:6">
      <c r="A1055" t="s">
        <v>1336</v>
      </c>
      <c r="B1055" t="s">
        <v>228</v>
      </c>
      <c r="C1055" t="s">
        <v>3829</v>
      </c>
      <c r="D1055">
        <v>78.906688000000003</v>
      </c>
      <c r="E1055">
        <v>11.889341999999999</v>
      </c>
      <c r="F1055">
        <v>475</v>
      </c>
    </row>
    <row r="1056" spans="1:6">
      <c r="A1056" t="s">
        <v>1337</v>
      </c>
      <c r="B1056" t="s">
        <v>2377</v>
      </c>
      <c r="C1056" t="s">
        <v>1818</v>
      </c>
      <c r="D1056">
        <v>54.436636999999997</v>
      </c>
      <c r="E1056">
        <v>12.724917</v>
      </c>
      <c r="F1056">
        <v>1</v>
      </c>
    </row>
    <row r="1057" spans="1:6">
      <c r="A1057" t="s">
        <v>1338</v>
      </c>
      <c r="B1057" t="s">
        <v>1371</v>
      </c>
      <c r="C1057" t="s">
        <v>3830</v>
      </c>
      <c r="D1057">
        <v>66.793000000000006</v>
      </c>
      <c r="E1057">
        <v>123.351</v>
      </c>
      <c r="F1057">
        <v>50</v>
      </c>
    </row>
    <row r="1058" spans="1:6">
      <c r="A1058" t="s">
        <v>1339</v>
      </c>
      <c r="B1058" t="s">
        <v>2912</v>
      </c>
      <c r="C1058" t="s">
        <v>3833</v>
      </c>
      <c r="D1058">
        <v>46.876918792700003</v>
      </c>
      <c r="E1058">
        <v>7.4652600288000004</v>
      </c>
      <c r="F1058">
        <v>907</v>
      </c>
    </row>
    <row r="1059" spans="1:6">
      <c r="A1059" t="s">
        <v>1340</v>
      </c>
      <c r="B1059" t="s">
        <v>2913</v>
      </c>
      <c r="C1059" t="s">
        <v>3832</v>
      </c>
      <c r="D1059">
        <v>56.52</v>
      </c>
      <c r="E1059">
        <v>25.918500000000002</v>
      </c>
      <c r="F1059">
        <v>107</v>
      </c>
    </row>
    <row r="1060" spans="1:6">
      <c r="A1060" t="s">
        <v>1341</v>
      </c>
      <c r="B1060" t="s">
        <v>2914</v>
      </c>
      <c r="C1060" t="s">
        <v>3826</v>
      </c>
      <c r="D1060">
        <v>43.713999999999999</v>
      </c>
      <c r="E1060">
        <v>111.9045</v>
      </c>
      <c r="F1060">
        <v>963.9</v>
      </c>
    </row>
    <row r="1061" spans="1:6">
      <c r="A1061" t="s">
        <v>1342</v>
      </c>
      <c r="B1061" t="s">
        <v>2915</v>
      </c>
      <c r="C1061" t="s">
        <v>3837</v>
      </c>
      <c r="D1061">
        <v>47.8333320618</v>
      </c>
      <c r="E1061">
        <v>14.4333333969</v>
      </c>
      <c r="F1061">
        <v>899</v>
      </c>
    </row>
    <row r="1062" spans="1:6">
      <c r="A1062" t="s">
        <v>1343</v>
      </c>
      <c r="B1062" t="s">
        <v>1698</v>
      </c>
      <c r="C1062" t="s">
        <v>3831</v>
      </c>
      <c r="D1062">
        <v>-69.370002746599994</v>
      </c>
      <c r="E1062">
        <v>76.370002746599994</v>
      </c>
      <c r="F1062">
        <v>71</v>
      </c>
    </row>
    <row r="1063" spans="1:6">
      <c r="A1063" t="s">
        <v>1344</v>
      </c>
      <c r="B1063" t="s">
        <v>2378</v>
      </c>
      <c r="C1063" t="s">
        <v>2379</v>
      </c>
      <c r="D1063">
        <v>46.259998321499999</v>
      </c>
      <c r="E1063">
        <v>15</v>
      </c>
      <c r="F1063">
        <v>770</v>
      </c>
    </row>
    <row r="1064" spans="1:6">
      <c r="A1064" t="s">
        <v>1345</v>
      </c>
      <c r="B1064" t="s">
        <v>2916</v>
      </c>
      <c r="C1064" t="s">
        <v>1890</v>
      </c>
      <c r="D1064">
        <v>39.082777999999998</v>
      </c>
      <c r="E1064">
        <v>-1.101111</v>
      </c>
      <c r="F1064">
        <v>885</v>
      </c>
    </row>
    <row r="1065" spans="1:6">
      <c r="A1065" t="s">
        <v>1346</v>
      </c>
      <c r="B1065" t="s">
        <v>93</v>
      </c>
      <c r="C1065" t="s">
        <v>91</v>
      </c>
      <c r="D1065">
        <v>47.416499999999999</v>
      </c>
      <c r="E1065">
        <v>10.97964</v>
      </c>
      <c r="F1065">
        <v>2671</v>
      </c>
    </row>
    <row r="1066" spans="1:6">
      <c r="A1066" t="s">
        <v>1347</v>
      </c>
      <c r="B1066" t="s">
        <v>2381</v>
      </c>
      <c r="C1066" t="s">
        <v>2002</v>
      </c>
      <c r="D1066">
        <v>57.135100000000001</v>
      </c>
      <c r="E1066">
        <v>25.9056</v>
      </c>
      <c r="F1066">
        <v>183</v>
      </c>
    </row>
    <row r="1067" spans="1:6">
      <c r="A1067" t="s">
        <v>1348</v>
      </c>
      <c r="B1067" t="s">
        <v>2917</v>
      </c>
      <c r="C1067" t="s">
        <v>3835</v>
      </c>
      <c r="D1067">
        <v>3.25</v>
      </c>
      <c r="E1067">
        <v>11.883330000000001</v>
      </c>
      <c r="F1067">
        <v>720</v>
      </c>
    </row>
    <row r="1068" spans="1:6">
      <c r="A1068" t="s">
        <v>1349</v>
      </c>
      <c r="B1068" t="s">
        <v>97</v>
      </c>
      <c r="C1068" t="s">
        <v>95</v>
      </c>
      <c r="D1068">
        <v>47.421075000000002</v>
      </c>
      <c r="E1068">
        <v>10.985896</v>
      </c>
      <c r="F1068">
        <v>2962</v>
      </c>
    </row>
    <row r="1069" spans="1:6">
      <c r="A1069" t="s">
        <v>1352</v>
      </c>
      <c r="B1069" t="s">
        <v>2918</v>
      </c>
      <c r="C1069" t="s">
        <v>3836</v>
      </c>
      <c r="D1069">
        <v>55.700000762899997</v>
      </c>
      <c r="E1069">
        <v>36.799999237100003</v>
      </c>
      <c r="F1069">
        <v>184</v>
      </c>
    </row>
  </sheetData>
  <autoFilter ref="A1:F1">
    <sortState ref="A2:F1080">
      <sortCondition ref="B1"/>
    </sortState>
  </autoFilter>
  <conditionalFormatting sqref="A1:B1048576">
    <cfRule type="duplicateValues" dxfId="27"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9"/>
  </sheetPr>
  <dimension ref="A1:AD1069"/>
  <sheetViews>
    <sheetView workbookViewId="0">
      <selection activeCell="C1051" sqref="C1051"/>
    </sheetView>
  </sheetViews>
  <sheetFormatPr defaultColWidth="7.85546875" defaultRowHeight="15"/>
  <sheetData>
    <row r="1" spans="1:30">
      <c r="A1" t="s">
        <v>3848</v>
      </c>
      <c r="B1">
        <v>2</v>
      </c>
      <c r="C1">
        <v>3</v>
      </c>
      <c r="D1">
        <v>4</v>
      </c>
      <c r="E1">
        <v>5</v>
      </c>
      <c r="F1">
        <v>6</v>
      </c>
      <c r="G1">
        <v>7</v>
      </c>
      <c r="H1">
        <v>8</v>
      </c>
      <c r="I1">
        <v>9</v>
      </c>
      <c r="J1">
        <v>10</v>
      </c>
      <c r="K1">
        <v>11</v>
      </c>
      <c r="L1">
        <v>12</v>
      </c>
      <c r="M1">
        <v>13</v>
      </c>
      <c r="N1">
        <v>14</v>
      </c>
      <c r="O1">
        <v>15</v>
      </c>
      <c r="P1">
        <v>16</v>
      </c>
      <c r="Q1">
        <v>17</v>
      </c>
      <c r="R1">
        <v>18</v>
      </c>
      <c r="S1">
        <v>19</v>
      </c>
      <c r="T1">
        <v>20</v>
      </c>
      <c r="U1">
        <v>21</v>
      </c>
      <c r="V1">
        <v>22</v>
      </c>
      <c r="W1">
        <v>23</v>
      </c>
      <c r="X1">
        <v>24</v>
      </c>
      <c r="Y1">
        <v>25</v>
      </c>
      <c r="Z1">
        <v>26</v>
      </c>
      <c r="AA1">
        <v>27</v>
      </c>
      <c r="AB1">
        <v>28</v>
      </c>
      <c r="AC1">
        <v>29</v>
      </c>
      <c r="AD1">
        <v>30</v>
      </c>
    </row>
    <row r="2" spans="1:30">
      <c r="A2" t="s">
        <v>3849</v>
      </c>
      <c r="B2" t="s">
        <v>3850</v>
      </c>
      <c r="C2" t="s">
        <v>3851</v>
      </c>
      <c r="D2" t="s">
        <v>3852</v>
      </c>
      <c r="E2" s="9" t="s">
        <v>3853</v>
      </c>
      <c r="F2" s="9" t="s">
        <v>3854</v>
      </c>
      <c r="G2" s="9" t="s">
        <v>3855</v>
      </c>
      <c r="H2" s="9" t="s">
        <v>3856</v>
      </c>
      <c r="I2" s="9" t="s">
        <v>3857</v>
      </c>
      <c r="J2" s="9" t="s">
        <v>3858</v>
      </c>
      <c r="K2" s="9" t="s">
        <v>3859</v>
      </c>
      <c r="L2" s="9" t="s">
        <v>3860</v>
      </c>
      <c r="M2" s="9" t="s">
        <v>3861</v>
      </c>
      <c r="N2" s="9" t="s">
        <v>3862</v>
      </c>
      <c r="O2" s="9" t="s">
        <v>3863</v>
      </c>
      <c r="P2" s="9" t="s">
        <v>3864</v>
      </c>
      <c r="Q2" s="9" t="s">
        <v>3865</v>
      </c>
      <c r="R2" s="9" t="s">
        <v>3866</v>
      </c>
      <c r="S2" s="9" t="s">
        <v>3867</v>
      </c>
      <c r="T2" s="9" t="s">
        <v>3868</v>
      </c>
      <c r="U2" s="9" t="s">
        <v>3869</v>
      </c>
      <c r="V2" s="9" t="s">
        <v>3870</v>
      </c>
      <c r="W2" s="9" t="s">
        <v>3871</v>
      </c>
      <c r="X2" s="9" t="s">
        <v>3872</v>
      </c>
      <c r="Y2" s="9" t="s">
        <v>3873</v>
      </c>
      <c r="Z2" s="9" t="s">
        <v>3874</v>
      </c>
      <c r="AA2" s="9" t="s">
        <v>3875</v>
      </c>
      <c r="AB2" s="9" t="s">
        <v>3876</v>
      </c>
      <c r="AC2" t="s">
        <v>3877</v>
      </c>
      <c r="AD2" s="9" t="s">
        <v>3842</v>
      </c>
    </row>
    <row r="3" spans="1:30">
      <c r="A3" t="s">
        <v>3878</v>
      </c>
      <c r="B3" t="s">
        <v>3879</v>
      </c>
      <c r="C3" s="36">
        <v>35490</v>
      </c>
      <c r="D3" t="s">
        <v>3880</v>
      </c>
      <c r="E3">
        <v>2710</v>
      </c>
      <c r="F3">
        <v>2710</v>
      </c>
      <c r="G3" t="s">
        <v>2117</v>
      </c>
      <c r="I3">
        <v>23.266666412399999</v>
      </c>
      <c r="J3">
        <v>23.266666412399999</v>
      </c>
      <c r="K3">
        <v>5.6333332061999997</v>
      </c>
      <c r="L3">
        <v>5.6333332061999997</v>
      </c>
      <c r="M3" t="s">
        <v>3880</v>
      </c>
      <c r="Q3" t="s">
        <v>3881</v>
      </c>
      <c r="R3" t="s">
        <v>3882</v>
      </c>
      <c r="S3" t="s">
        <v>2118</v>
      </c>
      <c r="U3" t="s">
        <v>3883</v>
      </c>
      <c r="V3" t="s">
        <v>3884</v>
      </c>
      <c r="W3" t="s">
        <v>3885</v>
      </c>
      <c r="Z3" t="s">
        <v>3886</v>
      </c>
      <c r="AB3" t="s">
        <v>3887</v>
      </c>
      <c r="AC3" t="s">
        <v>3888</v>
      </c>
      <c r="AD3" t="str">
        <f>LEFT(AB3, FIND("|", AB3)-1)</f>
        <v>0-20008-0-ASK</v>
      </c>
    </row>
    <row r="4" spans="1:30">
      <c r="A4" t="s">
        <v>3878</v>
      </c>
      <c r="B4" t="s">
        <v>3879</v>
      </c>
      <c r="C4" s="36">
        <v>22282</v>
      </c>
      <c r="D4" t="s">
        <v>4649</v>
      </c>
      <c r="E4">
        <v>806</v>
      </c>
      <c r="F4">
        <v>806</v>
      </c>
      <c r="G4" t="s">
        <v>2504</v>
      </c>
      <c r="I4">
        <v>31.629999160800001</v>
      </c>
      <c r="J4">
        <v>31.629999160800001</v>
      </c>
      <c r="K4">
        <v>-2.25</v>
      </c>
      <c r="L4">
        <v>-2.25</v>
      </c>
      <c r="M4" t="s">
        <v>4649</v>
      </c>
      <c r="Q4" t="s">
        <v>5867</v>
      </c>
      <c r="R4" t="s">
        <v>5868</v>
      </c>
      <c r="S4" t="s">
        <v>3153</v>
      </c>
      <c r="U4" t="s">
        <v>3921</v>
      </c>
      <c r="V4" t="s">
        <v>3884</v>
      </c>
      <c r="Z4" t="s">
        <v>3886</v>
      </c>
      <c r="AB4" t="s">
        <v>5869</v>
      </c>
      <c r="AC4" t="s">
        <v>3888</v>
      </c>
      <c r="AD4" t="str">
        <f t="shared" ref="AD4:AD67" si="0">LEFT(AB4, FIND("|", AB4)-1)</f>
        <v>0-20008-0-BEC</v>
      </c>
    </row>
    <row r="5" spans="1:30">
      <c r="A5" t="s">
        <v>3878</v>
      </c>
      <c r="B5" t="s">
        <v>3879</v>
      </c>
      <c r="C5" s="36">
        <v>34425</v>
      </c>
      <c r="D5" t="s">
        <v>3880</v>
      </c>
      <c r="E5">
        <v>1377</v>
      </c>
      <c r="F5">
        <v>1377</v>
      </c>
      <c r="G5" t="s">
        <v>1687</v>
      </c>
      <c r="I5">
        <v>22.7833328247</v>
      </c>
      <c r="J5">
        <v>22.7833328247</v>
      </c>
      <c r="K5">
        <v>5.5166668891999997</v>
      </c>
      <c r="L5">
        <v>5.5166668891999997</v>
      </c>
      <c r="M5" t="s">
        <v>3889</v>
      </c>
      <c r="Q5" t="s">
        <v>3890</v>
      </c>
      <c r="R5" t="s">
        <v>3891</v>
      </c>
      <c r="S5" t="s">
        <v>3708</v>
      </c>
      <c r="U5" t="s">
        <v>3883</v>
      </c>
      <c r="V5" t="s">
        <v>3884</v>
      </c>
      <c r="W5" t="s">
        <v>3885</v>
      </c>
      <c r="Z5" t="s">
        <v>3886</v>
      </c>
      <c r="AB5" t="s">
        <v>3892</v>
      </c>
      <c r="AC5" t="s">
        <v>3888</v>
      </c>
      <c r="AD5" t="str">
        <f t="shared" si="0"/>
        <v>0-20008-0-TAM</v>
      </c>
    </row>
    <row r="6" spans="1:30">
      <c r="A6" t="s">
        <v>3893</v>
      </c>
      <c r="B6" t="s">
        <v>3894</v>
      </c>
      <c r="C6" s="36">
        <v>38353</v>
      </c>
      <c r="D6" t="s">
        <v>4649</v>
      </c>
      <c r="E6">
        <v>10</v>
      </c>
      <c r="F6">
        <v>10</v>
      </c>
      <c r="G6" t="s">
        <v>1579</v>
      </c>
      <c r="I6">
        <v>6.2100000380999996</v>
      </c>
      <c r="J6">
        <v>6.2100000380999996</v>
      </c>
      <c r="K6">
        <v>2.2300000190999998</v>
      </c>
      <c r="L6">
        <v>2.2300000190999998</v>
      </c>
      <c r="M6" t="s">
        <v>4649</v>
      </c>
      <c r="Q6" t="s">
        <v>5870</v>
      </c>
      <c r="R6" t="s">
        <v>5871</v>
      </c>
      <c r="S6" t="s">
        <v>3161</v>
      </c>
      <c r="U6" t="s">
        <v>3921</v>
      </c>
      <c r="V6" t="s">
        <v>3884</v>
      </c>
      <c r="W6" t="s">
        <v>5872</v>
      </c>
      <c r="Z6" t="s">
        <v>3886</v>
      </c>
      <c r="AB6" t="s">
        <v>5873</v>
      </c>
      <c r="AC6" t="s">
        <v>3888</v>
      </c>
      <c r="AD6" t="str">
        <f t="shared" si="0"/>
        <v>0-20008-0-COT</v>
      </c>
    </row>
    <row r="7" spans="1:30">
      <c r="A7" t="s">
        <v>3893</v>
      </c>
      <c r="B7" t="s">
        <v>3894</v>
      </c>
      <c r="C7" s="36">
        <v>38353</v>
      </c>
      <c r="D7" t="s">
        <v>3880</v>
      </c>
      <c r="E7">
        <v>430</v>
      </c>
      <c r="F7">
        <v>430</v>
      </c>
      <c r="G7" t="s">
        <v>2581</v>
      </c>
      <c r="I7">
        <v>9.65</v>
      </c>
      <c r="J7">
        <v>9.65</v>
      </c>
      <c r="K7">
        <v>1.733333</v>
      </c>
      <c r="L7">
        <v>1.733333</v>
      </c>
      <c r="M7" t="s">
        <v>3895</v>
      </c>
      <c r="P7" t="s">
        <v>3896</v>
      </c>
      <c r="Q7" t="s">
        <v>3897</v>
      </c>
      <c r="R7" t="s">
        <v>3898</v>
      </c>
      <c r="S7" t="s">
        <v>3190</v>
      </c>
      <c r="U7" t="s">
        <v>3899</v>
      </c>
      <c r="V7" t="s">
        <v>3884</v>
      </c>
      <c r="W7" t="s">
        <v>3900</v>
      </c>
      <c r="Z7" t="s">
        <v>3886</v>
      </c>
      <c r="AB7" t="s">
        <v>3901</v>
      </c>
      <c r="AC7" t="s">
        <v>3888</v>
      </c>
      <c r="AD7" t="str">
        <f t="shared" si="0"/>
        <v>0-20008-0-DJG</v>
      </c>
    </row>
    <row r="8" spans="1:30">
      <c r="A8" t="s">
        <v>3970</v>
      </c>
      <c r="B8" t="s">
        <v>5874</v>
      </c>
      <c r="C8" s="36">
        <v>37880</v>
      </c>
      <c r="D8" t="s">
        <v>3889</v>
      </c>
      <c r="E8">
        <v>928</v>
      </c>
      <c r="F8">
        <v>928</v>
      </c>
      <c r="G8" t="s">
        <v>1570</v>
      </c>
      <c r="I8">
        <v>-19.9755992889</v>
      </c>
      <c r="J8">
        <v>-19.9755992889</v>
      </c>
      <c r="K8">
        <v>23.427200317400001</v>
      </c>
      <c r="L8">
        <v>23.427200317400001</v>
      </c>
      <c r="M8" t="s">
        <v>3895</v>
      </c>
      <c r="Q8" t="s">
        <v>5875</v>
      </c>
      <c r="S8" t="s">
        <v>3440</v>
      </c>
      <c r="U8" t="s">
        <v>3921</v>
      </c>
      <c r="V8" t="s">
        <v>3884</v>
      </c>
      <c r="Z8" t="s">
        <v>3926</v>
      </c>
      <c r="AB8" t="s">
        <v>5876</v>
      </c>
      <c r="AC8" t="s">
        <v>3888</v>
      </c>
      <c r="AD8" t="str">
        <f t="shared" si="0"/>
        <v>0-20008-0-DMS</v>
      </c>
    </row>
    <row r="9" spans="1:30">
      <c r="A9" t="s">
        <v>3878</v>
      </c>
      <c r="B9" t="s">
        <v>3902</v>
      </c>
      <c r="C9" s="36">
        <v>38990</v>
      </c>
      <c r="D9" t="s">
        <v>3880</v>
      </c>
      <c r="E9">
        <v>10</v>
      </c>
      <c r="F9">
        <v>10</v>
      </c>
      <c r="G9" t="s">
        <v>77</v>
      </c>
      <c r="I9">
        <v>16.864025000000002</v>
      </c>
      <c r="J9">
        <v>16.864025000000002</v>
      </c>
      <c r="K9">
        <v>-24.867519000000001</v>
      </c>
      <c r="L9">
        <v>-24.867519000000001</v>
      </c>
      <c r="M9" t="s">
        <v>3880</v>
      </c>
      <c r="Q9" t="s">
        <v>3903</v>
      </c>
      <c r="R9" t="s">
        <v>3904</v>
      </c>
      <c r="S9" t="s">
        <v>76</v>
      </c>
      <c r="U9" t="s">
        <v>3883</v>
      </c>
      <c r="V9" t="s">
        <v>3884</v>
      </c>
      <c r="W9" t="s">
        <v>3905</v>
      </c>
      <c r="Z9" t="s">
        <v>3906</v>
      </c>
      <c r="AB9" t="s">
        <v>3907</v>
      </c>
      <c r="AC9" t="s">
        <v>3888</v>
      </c>
      <c r="AD9" t="str">
        <f t="shared" si="0"/>
        <v>0-20008-0-CVO</v>
      </c>
    </row>
    <row r="10" spans="1:30">
      <c r="A10" t="s">
        <v>3908</v>
      </c>
      <c r="B10" t="s">
        <v>3909</v>
      </c>
      <c r="C10" s="36">
        <v>35065</v>
      </c>
      <c r="D10" t="s">
        <v>3880</v>
      </c>
      <c r="E10">
        <v>720</v>
      </c>
      <c r="F10">
        <v>720</v>
      </c>
      <c r="G10" t="s">
        <v>2917</v>
      </c>
      <c r="I10">
        <v>3.25</v>
      </c>
      <c r="J10">
        <v>3.25</v>
      </c>
      <c r="K10">
        <v>11.883330000000001</v>
      </c>
      <c r="L10">
        <v>11.883330000000001</v>
      </c>
      <c r="M10" t="s">
        <v>3895</v>
      </c>
      <c r="P10" t="s">
        <v>3910</v>
      </c>
      <c r="Q10" t="s">
        <v>3897</v>
      </c>
      <c r="R10" t="s">
        <v>3911</v>
      </c>
      <c r="S10" t="s">
        <v>3835</v>
      </c>
      <c r="U10" t="s">
        <v>3899</v>
      </c>
      <c r="V10" t="s">
        <v>3884</v>
      </c>
      <c r="Y10" t="s">
        <v>3912</v>
      </c>
      <c r="Z10" t="s">
        <v>3886</v>
      </c>
      <c r="AB10" t="s">
        <v>3913</v>
      </c>
      <c r="AC10" t="s">
        <v>3888</v>
      </c>
      <c r="AD10" t="str">
        <f t="shared" si="0"/>
        <v>0-20008-0-ZTL</v>
      </c>
    </row>
    <row r="11" spans="1:30">
      <c r="A11" t="s">
        <v>3908</v>
      </c>
      <c r="B11" t="s">
        <v>3914</v>
      </c>
      <c r="C11" s="36">
        <v>35065</v>
      </c>
      <c r="D11" t="s">
        <v>3880</v>
      </c>
      <c r="E11">
        <v>350</v>
      </c>
      <c r="F11">
        <v>350</v>
      </c>
      <c r="G11" t="s">
        <v>2515</v>
      </c>
      <c r="I11">
        <v>2.2000000000000002</v>
      </c>
      <c r="J11">
        <v>2.2000000000000002</v>
      </c>
      <c r="K11">
        <v>16.33333</v>
      </c>
      <c r="L11">
        <v>16.33333</v>
      </c>
      <c r="M11" t="s">
        <v>3895</v>
      </c>
      <c r="P11" t="s">
        <v>3910</v>
      </c>
      <c r="Q11" t="s">
        <v>3897</v>
      </c>
      <c r="R11" t="s">
        <v>3915</v>
      </c>
      <c r="S11" t="s">
        <v>3073</v>
      </c>
      <c r="U11" t="s">
        <v>3899</v>
      </c>
      <c r="V11" t="s">
        <v>3884</v>
      </c>
      <c r="W11" t="s">
        <v>3900</v>
      </c>
      <c r="Y11" t="s">
        <v>3912</v>
      </c>
      <c r="Z11" t="s">
        <v>3886</v>
      </c>
      <c r="AB11" t="s">
        <v>3916</v>
      </c>
      <c r="AC11" t="s">
        <v>3888</v>
      </c>
      <c r="AD11" t="str">
        <f t="shared" si="0"/>
        <v>0-20008-0-BMS</v>
      </c>
    </row>
    <row r="12" spans="1:30">
      <c r="A12" t="s">
        <v>3893</v>
      </c>
      <c r="B12" t="s">
        <v>3914</v>
      </c>
      <c r="C12" s="36">
        <v>32969</v>
      </c>
      <c r="D12" t="s">
        <v>4649</v>
      </c>
      <c r="E12">
        <v>314</v>
      </c>
      <c r="F12">
        <v>314</v>
      </c>
      <c r="G12" t="s">
        <v>1449</v>
      </c>
      <c r="I12">
        <v>-4.2800002097999998</v>
      </c>
      <c r="J12">
        <v>-4.2800002097999998</v>
      </c>
      <c r="K12">
        <v>15.25</v>
      </c>
      <c r="L12">
        <v>15.25</v>
      </c>
      <c r="M12" t="s">
        <v>4649</v>
      </c>
      <c r="Q12" t="s">
        <v>5867</v>
      </c>
      <c r="R12" t="s">
        <v>5877</v>
      </c>
      <c r="S12" t="s">
        <v>3086</v>
      </c>
      <c r="U12" t="s">
        <v>3921</v>
      </c>
      <c r="V12" t="s">
        <v>3884</v>
      </c>
      <c r="W12" t="s">
        <v>5878</v>
      </c>
      <c r="Z12" t="s">
        <v>3886</v>
      </c>
      <c r="AB12" t="s">
        <v>5879</v>
      </c>
      <c r="AC12" t="s">
        <v>3888</v>
      </c>
      <c r="AD12" t="str">
        <f t="shared" si="0"/>
        <v>0-20008-0-BZV</v>
      </c>
    </row>
    <row r="13" spans="1:30">
      <c r="A13" t="s">
        <v>3908</v>
      </c>
      <c r="B13" t="s">
        <v>5880</v>
      </c>
      <c r="C13" s="36">
        <v>21769</v>
      </c>
      <c r="D13" t="s">
        <v>4649</v>
      </c>
      <c r="E13">
        <v>1239</v>
      </c>
      <c r="F13">
        <v>1239</v>
      </c>
      <c r="G13" t="s">
        <v>2516</v>
      </c>
      <c r="I13">
        <v>1.5</v>
      </c>
      <c r="J13">
        <v>1.5</v>
      </c>
      <c r="K13">
        <v>30.219999313399999</v>
      </c>
      <c r="L13">
        <v>30.219999313399999</v>
      </c>
      <c r="M13" t="s">
        <v>4649</v>
      </c>
      <c r="Q13" t="s">
        <v>5867</v>
      </c>
      <c r="R13" t="s">
        <v>5881</v>
      </c>
      <c r="S13" t="s">
        <v>3098</v>
      </c>
      <c r="U13" t="s">
        <v>3921</v>
      </c>
      <c r="V13" t="s">
        <v>3884</v>
      </c>
      <c r="Z13" t="s">
        <v>3926</v>
      </c>
      <c r="AB13" t="s">
        <v>5882</v>
      </c>
      <c r="AC13" t="s">
        <v>3888</v>
      </c>
      <c r="AD13" t="str">
        <f t="shared" si="0"/>
        <v>0-20008-0-BNI</v>
      </c>
    </row>
    <row r="14" spans="1:30">
      <c r="A14" t="s">
        <v>3893</v>
      </c>
      <c r="B14" t="s">
        <v>5880</v>
      </c>
      <c r="C14" s="36">
        <v>21187</v>
      </c>
      <c r="D14" t="s">
        <v>4649</v>
      </c>
      <c r="E14">
        <v>450</v>
      </c>
      <c r="F14">
        <v>450</v>
      </c>
      <c r="G14" t="s">
        <v>1648</v>
      </c>
      <c r="I14">
        <v>-4.3000001906999996</v>
      </c>
      <c r="J14">
        <v>-4.3000001906999996</v>
      </c>
      <c r="K14">
        <v>15.550000190700001</v>
      </c>
      <c r="L14">
        <v>15.550000190700001</v>
      </c>
      <c r="M14" t="s">
        <v>4649</v>
      </c>
      <c r="Q14" t="s">
        <v>5867</v>
      </c>
      <c r="R14" t="s">
        <v>5883</v>
      </c>
      <c r="S14" t="s">
        <v>3393</v>
      </c>
      <c r="U14" t="s">
        <v>3921</v>
      </c>
      <c r="V14" t="s">
        <v>3884</v>
      </c>
      <c r="Z14" t="s">
        <v>3886</v>
      </c>
      <c r="AB14" t="s">
        <v>5884</v>
      </c>
      <c r="AC14" t="s">
        <v>3888</v>
      </c>
      <c r="AD14" t="str">
        <f t="shared" si="0"/>
        <v>0-20008-0-LEO</v>
      </c>
    </row>
    <row r="15" spans="1:30">
      <c r="A15" t="s">
        <v>3893</v>
      </c>
      <c r="B15" t="s">
        <v>3917</v>
      </c>
      <c r="C15" s="36">
        <v>34335</v>
      </c>
      <c r="D15" t="s">
        <v>3880</v>
      </c>
      <c r="E15">
        <v>155</v>
      </c>
      <c r="F15">
        <v>155</v>
      </c>
      <c r="G15" t="s">
        <v>2703</v>
      </c>
      <c r="I15">
        <v>6.2244443893000003</v>
      </c>
      <c r="J15">
        <v>6.2244443893000003</v>
      </c>
      <c r="K15">
        <v>-5.0277776718</v>
      </c>
      <c r="L15">
        <v>-5.0277776718</v>
      </c>
      <c r="M15" t="s">
        <v>3880</v>
      </c>
      <c r="N15" t="s">
        <v>3918</v>
      </c>
      <c r="P15" t="s">
        <v>3896</v>
      </c>
      <c r="Q15" t="s">
        <v>3919</v>
      </c>
      <c r="R15" t="s">
        <v>3920</v>
      </c>
      <c r="S15" t="s">
        <v>3382</v>
      </c>
      <c r="U15" t="s">
        <v>3921</v>
      </c>
      <c r="V15" t="s">
        <v>3884</v>
      </c>
      <c r="W15" t="s">
        <v>3900</v>
      </c>
      <c r="Y15" t="s">
        <v>3922</v>
      </c>
      <c r="Z15" t="s">
        <v>3923</v>
      </c>
      <c r="AB15" t="s">
        <v>3924</v>
      </c>
      <c r="AC15" t="s">
        <v>3888</v>
      </c>
      <c r="AD15" t="str">
        <f t="shared" si="0"/>
        <v>0-20008-0-LTO</v>
      </c>
    </row>
    <row r="16" spans="1:30">
      <c r="A16" t="s">
        <v>3878</v>
      </c>
      <c r="B16" t="s">
        <v>3925</v>
      </c>
      <c r="C16" s="36">
        <v>29221</v>
      </c>
      <c r="D16" t="s">
        <v>3880</v>
      </c>
      <c r="E16">
        <v>194</v>
      </c>
      <c r="F16">
        <v>194</v>
      </c>
      <c r="G16" t="s">
        <v>1522</v>
      </c>
      <c r="I16">
        <v>23.9666671753</v>
      </c>
      <c r="J16">
        <v>23.9666671753</v>
      </c>
      <c r="K16">
        <v>32.783332824699997</v>
      </c>
      <c r="L16">
        <v>32.783332824699997</v>
      </c>
      <c r="M16" t="s">
        <v>3880</v>
      </c>
      <c r="Q16" t="s">
        <v>3919</v>
      </c>
      <c r="S16" t="s">
        <v>3031</v>
      </c>
      <c r="U16" t="s">
        <v>3921</v>
      </c>
      <c r="V16" t="s">
        <v>3884</v>
      </c>
      <c r="Z16" t="s">
        <v>3926</v>
      </c>
      <c r="AB16" t="s">
        <v>3927</v>
      </c>
      <c r="AC16" t="s">
        <v>3888</v>
      </c>
      <c r="AD16" t="str">
        <f t="shared" si="0"/>
        <v>0-20008-0-ASW</v>
      </c>
    </row>
    <row r="17" spans="1:30">
      <c r="A17" t="s">
        <v>3878</v>
      </c>
      <c r="B17" t="s">
        <v>3925</v>
      </c>
      <c r="C17" s="36">
        <v>24768</v>
      </c>
      <c r="D17" t="s">
        <v>3880</v>
      </c>
      <c r="E17">
        <v>35</v>
      </c>
      <c r="F17">
        <v>35</v>
      </c>
      <c r="G17" t="s">
        <v>110</v>
      </c>
      <c r="I17">
        <v>30.0833339691</v>
      </c>
      <c r="J17">
        <v>30.0833339691</v>
      </c>
      <c r="K17">
        <v>31.2833328247</v>
      </c>
      <c r="L17">
        <v>31.2833328247</v>
      </c>
      <c r="M17" t="s">
        <v>3880</v>
      </c>
      <c r="Q17" t="s">
        <v>3928</v>
      </c>
      <c r="R17" t="s">
        <v>3929</v>
      </c>
      <c r="S17" t="s">
        <v>109</v>
      </c>
      <c r="U17" t="s">
        <v>3921</v>
      </c>
      <c r="V17" t="s">
        <v>3884</v>
      </c>
      <c r="Z17" t="s">
        <v>3926</v>
      </c>
      <c r="AB17" t="s">
        <v>3930</v>
      </c>
      <c r="AC17" t="s">
        <v>3888</v>
      </c>
      <c r="AD17" t="str">
        <f t="shared" si="0"/>
        <v>0-20008-0-CAI</v>
      </c>
    </row>
    <row r="18" spans="1:30">
      <c r="A18" t="s">
        <v>3878</v>
      </c>
      <c r="B18" t="s">
        <v>3925</v>
      </c>
      <c r="C18" s="36">
        <v>37987</v>
      </c>
      <c r="D18" t="s">
        <v>3880</v>
      </c>
      <c r="E18">
        <v>92</v>
      </c>
      <c r="F18">
        <v>92</v>
      </c>
      <c r="G18" t="s">
        <v>2610</v>
      </c>
      <c r="I18">
        <v>27.058116912799999</v>
      </c>
      <c r="J18">
        <v>27.058116912799999</v>
      </c>
      <c r="K18">
        <v>27.9901638031</v>
      </c>
      <c r="L18">
        <v>27.9901638031</v>
      </c>
      <c r="M18" t="s">
        <v>3880</v>
      </c>
      <c r="Q18" t="s">
        <v>3919</v>
      </c>
      <c r="S18" t="s">
        <v>3210</v>
      </c>
      <c r="U18" t="s">
        <v>3921</v>
      </c>
      <c r="V18" t="s">
        <v>3884</v>
      </c>
      <c r="Z18" t="s">
        <v>3926</v>
      </c>
      <c r="AB18" t="s">
        <v>3931</v>
      </c>
      <c r="AC18" t="s">
        <v>3888</v>
      </c>
      <c r="AD18" t="str">
        <f t="shared" si="0"/>
        <v>0-20008-0-FRF</v>
      </c>
    </row>
    <row r="19" spans="1:30">
      <c r="A19" t="s">
        <v>3878</v>
      </c>
      <c r="B19" t="s">
        <v>3925</v>
      </c>
      <c r="C19" s="36">
        <v>36831</v>
      </c>
      <c r="D19" t="s">
        <v>3880</v>
      </c>
      <c r="E19">
        <v>7</v>
      </c>
      <c r="F19">
        <v>7</v>
      </c>
      <c r="G19" t="s">
        <v>113</v>
      </c>
      <c r="I19">
        <v>27.4166660309</v>
      </c>
      <c r="J19">
        <v>27.4166660309</v>
      </c>
      <c r="K19">
        <v>33.75</v>
      </c>
      <c r="L19">
        <v>33.75</v>
      </c>
      <c r="M19" t="s">
        <v>3880</v>
      </c>
      <c r="Q19" t="s">
        <v>3919</v>
      </c>
      <c r="S19" t="s">
        <v>112</v>
      </c>
      <c r="U19" t="s">
        <v>3921</v>
      </c>
      <c r="V19" t="s">
        <v>3884</v>
      </c>
      <c r="Z19" t="s">
        <v>3926</v>
      </c>
      <c r="AB19" t="s">
        <v>3932</v>
      </c>
      <c r="AC19" t="s">
        <v>3888</v>
      </c>
      <c r="AD19" t="str">
        <f t="shared" si="0"/>
        <v>0-20008-0-HUR</v>
      </c>
    </row>
    <row r="20" spans="1:30">
      <c r="A20" t="s">
        <v>3878</v>
      </c>
      <c r="B20" t="s">
        <v>3925</v>
      </c>
      <c r="C20" s="36">
        <v>29768</v>
      </c>
      <c r="D20" t="s">
        <v>3880</v>
      </c>
      <c r="E20">
        <v>35</v>
      </c>
      <c r="F20">
        <v>35</v>
      </c>
      <c r="G20" t="s">
        <v>116</v>
      </c>
      <c r="I20">
        <v>31.329999923700001</v>
      </c>
      <c r="J20">
        <v>31.329999923700001</v>
      </c>
      <c r="K20">
        <v>27.219999313399999</v>
      </c>
      <c r="L20">
        <v>27.219999313399999</v>
      </c>
      <c r="M20" t="s">
        <v>3880</v>
      </c>
      <c r="Q20" t="s">
        <v>3919</v>
      </c>
      <c r="S20" t="s">
        <v>3436</v>
      </c>
      <c r="U20" t="s">
        <v>3921</v>
      </c>
      <c r="V20" t="s">
        <v>3884</v>
      </c>
      <c r="Z20" t="s">
        <v>3926</v>
      </c>
      <c r="AB20" t="s">
        <v>3933</v>
      </c>
      <c r="AC20" t="s">
        <v>3888</v>
      </c>
      <c r="AD20" t="str">
        <f t="shared" si="0"/>
        <v>0-20008-0-MRS</v>
      </c>
    </row>
    <row r="21" spans="1:30">
      <c r="A21" t="s">
        <v>3878</v>
      </c>
      <c r="B21" t="s">
        <v>3925</v>
      </c>
      <c r="C21" s="36">
        <v>30682</v>
      </c>
      <c r="D21" t="s">
        <v>3880</v>
      </c>
      <c r="E21">
        <v>24</v>
      </c>
      <c r="F21">
        <v>24</v>
      </c>
      <c r="G21" t="s">
        <v>2800</v>
      </c>
      <c r="I21">
        <v>31.4500007629</v>
      </c>
      <c r="J21">
        <v>31.4500007629</v>
      </c>
      <c r="K21">
        <v>25.149999618500001</v>
      </c>
      <c r="L21">
        <v>25.149999618500001</v>
      </c>
      <c r="M21" t="s">
        <v>3880</v>
      </c>
      <c r="Q21" t="s">
        <v>3919</v>
      </c>
      <c r="R21" t="s">
        <v>3934</v>
      </c>
      <c r="S21" t="s">
        <v>3653</v>
      </c>
      <c r="U21" t="s">
        <v>3921</v>
      </c>
      <c r="V21" t="s">
        <v>3884</v>
      </c>
      <c r="Z21" t="s">
        <v>3926</v>
      </c>
      <c r="AB21" t="s">
        <v>3935</v>
      </c>
      <c r="AC21" t="s">
        <v>3888</v>
      </c>
      <c r="AD21" t="str">
        <f t="shared" si="0"/>
        <v>0-20008-0-SDB</v>
      </c>
    </row>
    <row r="22" spans="1:30">
      <c r="A22" t="s">
        <v>3878</v>
      </c>
      <c r="B22" t="s">
        <v>3925</v>
      </c>
      <c r="D22" t="s">
        <v>4649</v>
      </c>
      <c r="E22">
        <v>3</v>
      </c>
      <c r="F22">
        <v>3</v>
      </c>
      <c r="G22" t="s">
        <v>2806</v>
      </c>
      <c r="I22">
        <v>29.25</v>
      </c>
      <c r="J22">
        <v>29.25</v>
      </c>
      <c r="K22">
        <v>25.149999618500001</v>
      </c>
      <c r="L22">
        <v>25.149999618500001</v>
      </c>
      <c r="M22" t="s">
        <v>4649</v>
      </c>
      <c r="Q22" t="s">
        <v>5867</v>
      </c>
      <c r="R22" t="s">
        <v>5885</v>
      </c>
      <c r="S22" t="s">
        <v>3662</v>
      </c>
      <c r="U22" t="s">
        <v>3921</v>
      </c>
      <c r="V22" t="s">
        <v>3884</v>
      </c>
      <c r="Z22" t="s">
        <v>3926</v>
      </c>
      <c r="AB22" t="s">
        <v>5886</v>
      </c>
      <c r="AC22" t="s">
        <v>3888</v>
      </c>
      <c r="AD22" t="str">
        <f t="shared" si="0"/>
        <v>0-20008-0-SIW</v>
      </c>
    </row>
    <row r="23" spans="1:30">
      <c r="A23" t="s">
        <v>3936</v>
      </c>
      <c r="B23" t="s">
        <v>3937</v>
      </c>
      <c r="C23" s="36">
        <v>24473</v>
      </c>
      <c r="D23" t="s">
        <v>3880</v>
      </c>
      <c r="E23">
        <v>70</v>
      </c>
      <c r="F23">
        <v>70</v>
      </c>
      <c r="G23" t="s">
        <v>2111</v>
      </c>
      <c r="I23">
        <v>-37.798301696800003</v>
      </c>
      <c r="J23">
        <v>-37.798301696800003</v>
      </c>
      <c r="K23">
        <v>77.537803649899999</v>
      </c>
      <c r="L23">
        <v>77.537803649899999</v>
      </c>
      <c r="M23" t="s">
        <v>3889</v>
      </c>
      <c r="Q23" t="s">
        <v>3938</v>
      </c>
      <c r="R23" t="s">
        <v>3939</v>
      </c>
      <c r="S23" t="s">
        <v>2112</v>
      </c>
      <c r="U23" t="s">
        <v>3883</v>
      </c>
      <c r="V23" t="s">
        <v>3884</v>
      </c>
      <c r="Z23" t="s">
        <v>3940</v>
      </c>
      <c r="AB23" t="s">
        <v>3941</v>
      </c>
      <c r="AC23" t="s">
        <v>3888</v>
      </c>
      <c r="AD23" t="str">
        <f t="shared" si="0"/>
        <v>0-20008-0-AMS</v>
      </c>
    </row>
    <row r="24" spans="1:30">
      <c r="A24" t="s">
        <v>3942</v>
      </c>
      <c r="B24" t="s">
        <v>3937</v>
      </c>
      <c r="C24" s="36">
        <v>33322</v>
      </c>
      <c r="D24" t="s">
        <v>3880</v>
      </c>
      <c r="E24">
        <v>120</v>
      </c>
      <c r="F24">
        <v>120</v>
      </c>
      <c r="G24" t="s">
        <v>2168</v>
      </c>
      <c r="I24">
        <v>-46.4333381653</v>
      </c>
      <c r="J24">
        <v>-46.4333381653</v>
      </c>
      <c r="K24">
        <v>51.833580017099997</v>
      </c>
      <c r="L24">
        <v>51.833580017099997</v>
      </c>
      <c r="M24" t="s">
        <v>3880</v>
      </c>
      <c r="Q24" t="s">
        <v>3943</v>
      </c>
      <c r="R24" t="s">
        <v>3944</v>
      </c>
      <c r="S24" t="s">
        <v>2169</v>
      </c>
      <c r="U24" t="s">
        <v>3921</v>
      </c>
      <c r="V24" t="s">
        <v>3884</v>
      </c>
      <c r="Z24" t="s">
        <v>3945</v>
      </c>
      <c r="AB24" t="s">
        <v>3946</v>
      </c>
      <c r="AC24" t="s">
        <v>3888</v>
      </c>
      <c r="AD24" t="str">
        <f t="shared" si="0"/>
        <v>0-20008-0-CRZ</v>
      </c>
    </row>
    <row r="25" spans="1:30">
      <c r="A25" t="s">
        <v>3947</v>
      </c>
      <c r="B25" t="s">
        <v>3937</v>
      </c>
      <c r="C25" s="36">
        <v>41205</v>
      </c>
      <c r="D25" t="s">
        <v>3880</v>
      </c>
      <c r="E25">
        <v>2160</v>
      </c>
      <c r="F25">
        <v>2160</v>
      </c>
      <c r="G25" t="s">
        <v>135</v>
      </c>
      <c r="H25" t="s">
        <v>3948</v>
      </c>
      <c r="I25">
        <v>-21.079599999999999</v>
      </c>
      <c r="J25">
        <v>-21.079599999999999</v>
      </c>
      <c r="K25">
        <v>55.384099999999997</v>
      </c>
      <c r="L25">
        <v>55.384099999999997</v>
      </c>
      <c r="M25" t="s">
        <v>3880</v>
      </c>
      <c r="Q25" t="s">
        <v>3949</v>
      </c>
      <c r="R25" t="s">
        <v>3950</v>
      </c>
      <c r="S25" t="s">
        <v>3377</v>
      </c>
      <c r="U25" t="s">
        <v>3921</v>
      </c>
      <c r="V25" t="s">
        <v>3884</v>
      </c>
      <c r="W25" t="s">
        <v>3951</v>
      </c>
      <c r="Z25" t="s">
        <v>3952</v>
      </c>
      <c r="AB25" t="s">
        <v>3953</v>
      </c>
      <c r="AC25" t="s">
        <v>3888</v>
      </c>
      <c r="AD25" t="str">
        <f t="shared" si="0"/>
        <v>0-20008-0-RUN</v>
      </c>
    </row>
    <row r="26" spans="1:30">
      <c r="A26" t="s">
        <v>3942</v>
      </c>
      <c r="B26" t="s">
        <v>3937</v>
      </c>
      <c r="C26" s="36">
        <v>18629</v>
      </c>
      <c r="D26" t="s">
        <v>3880</v>
      </c>
      <c r="E26">
        <v>29</v>
      </c>
      <c r="F26">
        <v>29</v>
      </c>
      <c r="G26" t="s">
        <v>1588</v>
      </c>
      <c r="I26">
        <v>-49.349998474099998</v>
      </c>
      <c r="J26">
        <v>-49.349998474099998</v>
      </c>
      <c r="K26">
        <v>70.279998779300001</v>
      </c>
      <c r="L26">
        <v>70.279998779300001</v>
      </c>
      <c r="M26" t="s">
        <v>3880</v>
      </c>
      <c r="Q26" t="s">
        <v>3954</v>
      </c>
      <c r="R26" t="s">
        <v>3955</v>
      </c>
      <c r="S26" t="s">
        <v>3570</v>
      </c>
      <c r="U26" t="s">
        <v>3921</v>
      </c>
      <c r="V26" t="s">
        <v>3884</v>
      </c>
      <c r="W26" t="s">
        <v>3956</v>
      </c>
      <c r="Z26" t="s">
        <v>3940</v>
      </c>
      <c r="AB26" t="s">
        <v>3957</v>
      </c>
      <c r="AC26" t="s">
        <v>3888</v>
      </c>
      <c r="AD26" t="str">
        <f t="shared" si="0"/>
        <v>0-20008-0-KER</v>
      </c>
    </row>
    <row r="27" spans="1:30">
      <c r="A27" t="s">
        <v>4195</v>
      </c>
      <c r="B27" t="s">
        <v>3958</v>
      </c>
      <c r="C27" s="36">
        <v>24532</v>
      </c>
      <c r="D27" t="s">
        <v>4649</v>
      </c>
      <c r="G27" t="s">
        <v>1705</v>
      </c>
      <c r="I27">
        <v>-2.9900000095000001</v>
      </c>
      <c r="J27">
        <v>-2.9900000095000001</v>
      </c>
      <c r="K27">
        <v>40.189998626700003</v>
      </c>
      <c r="L27">
        <v>40.189998626700003</v>
      </c>
      <c r="M27" t="s">
        <v>4649</v>
      </c>
      <c r="Q27" t="s">
        <v>5887</v>
      </c>
      <c r="S27" t="s">
        <v>3427</v>
      </c>
      <c r="U27" t="s">
        <v>3921</v>
      </c>
      <c r="V27" t="s">
        <v>3884</v>
      </c>
      <c r="Z27" t="s">
        <v>3945</v>
      </c>
      <c r="AB27" t="s">
        <v>5888</v>
      </c>
      <c r="AC27" t="s">
        <v>3888</v>
      </c>
      <c r="AD27" t="str">
        <f t="shared" si="0"/>
        <v>0-20008-0-MLD</v>
      </c>
    </row>
    <row r="28" spans="1:30">
      <c r="A28" t="s">
        <v>3947</v>
      </c>
      <c r="B28" t="s">
        <v>3958</v>
      </c>
      <c r="C28" s="36">
        <v>36161</v>
      </c>
      <c r="D28" t="s">
        <v>3880</v>
      </c>
      <c r="E28">
        <v>3678</v>
      </c>
      <c r="F28">
        <v>3678</v>
      </c>
      <c r="G28" t="s">
        <v>210</v>
      </c>
      <c r="I28">
        <v>-6.21999986E-2</v>
      </c>
      <c r="J28">
        <v>-6.21999986E-2</v>
      </c>
      <c r="K28">
        <v>37.2971992493</v>
      </c>
      <c r="L28">
        <v>37.2971992493</v>
      </c>
      <c r="M28" t="s">
        <v>3880</v>
      </c>
      <c r="Q28" t="s">
        <v>3959</v>
      </c>
      <c r="R28" t="s">
        <v>3960</v>
      </c>
      <c r="S28" t="s">
        <v>208</v>
      </c>
      <c r="U28" t="s">
        <v>3883</v>
      </c>
      <c r="V28" t="s">
        <v>3884</v>
      </c>
      <c r="W28" t="s">
        <v>3961</v>
      </c>
      <c r="X28" t="s">
        <v>3962</v>
      </c>
      <c r="Z28" t="s">
        <v>3945</v>
      </c>
      <c r="AB28" t="s">
        <v>3963</v>
      </c>
      <c r="AC28" t="s">
        <v>3888</v>
      </c>
      <c r="AD28" t="str">
        <f t="shared" si="0"/>
        <v>0-20008-0-MKN</v>
      </c>
    </row>
    <row r="29" spans="1:30">
      <c r="A29" t="s">
        <v>3947</v>
      </c>
      <c r="B29" t="s">
        <v>3958</v>
      </c>
      <c r="C29" s="36">
        <v>35065</v>
      </c>
      <c r="D29" t="s">
        <v>3880</v>
      </c>
      <c r="E29">
        <v>1795</v>
      </c>
      <c r="F29">
        <v>1795</v>
      </c>
      <c r="G29" t="s">
        <v>1550</v>
      </c>
      <c r="H29" t="s">
        <v>3948</v>
      </c>
      <c r="I29">
        <v>-1.30169</v>
      </c>
      <c r="J29">
        <v>-1.30169</v>
      </c>
      <c r="K29">
        <v>36.759189999999997</v>
      </c>
      <c r="L29">
        <v>36.759189999999997</v>
      </c>
      <c r="M29" t="s">
        <v>3880</v>
      </c>
      <c r="P29" t="s">
        <v>3964</v>
      </c>
      <c r="Q29" t="s">
        <v>3965</v>
      </c>
      <c r="R29" t="s">
        <v>3966</v>
      </c>
      <c r="S29" t="s">
        <v>3495</v>
      </c>
      <c r="U29" t="s">
        <v>3921</v>
      </c>
      <c r="V29" t="s">
        <v>3884</v>
      </c>
      <c r="W29" t="s">
        <v>3967</v>
      </c>
      <c r="Z29" t="s">
        <v>3945</v>
      </c>
      <c r="AA29" t="s">
        <v>3968</v>
      </c>
      <c r="AB29" t="s">
        <v>3969</v>
      </c>
      <c r="AC29" t="s">
        <v>3888</v>
      </c>
      <c r="AD29" t="str">
        <f t="shared" si="0"/>
        <v>0-20008-0-NRB</v>
      </c>
    </row>
    <row r="30" spans="1:30">
      <c r="A30" t="s">
        <v>4129</v>
      </c>
      <c r="B30" t="s">
        <v>5889</v>
      </c>
      <c r="D30" t="s">
        <v>4649</v>
      </c>
      <c r="E30">
        <v>1228</v>
      </c>
      <c r="F30">
        <v>1228</v>
      </c>
      <c r="G30" t="s">
        <v>2696</v>
      </c>
      <c r="I30">
        <v>-13.7833299637</v>
      </c>
      <c r="J30">
        <v>-13.7833299637</v>
      </c>
      <c r="K30">
        <v>33.783332824699997</v>
      </c>
      <c r="L30">
        <v>33.783332824699997</v>
      </c>
      <c r="M30" t="s">
        <v>4649</v>
      </c>
      <c r="Q30" t="s">
        <v>5867</v>
      </c>
      <c r="R30" t="s">
        <v>5890</v>
      </c>
      <c r="S30" t="s">
        <v>3397</v>
      </c>
      <c r="U30" t="s">
        <v>3921</v>
      </c>
      <c r="V30" t="s">
        <v>3884</v>
      </c>
      <c r="Z30" t="s">
        <v>3926</v>
      </c>
      <c r="AB30" t="s">
        <v>5891</v>
      </c>
      <c r="AC30" t="s">
        <v>3888</v>
      </c>
      <c r="AD30" t="str">
        <f t="shared" si="0"/>
        <v>0-20008-0-LIL</v>
      </c>
    </row>
    <row r="31" spans="1:30">
      <c r="A31" t="s">
        <v>3970</v>
      </c>
      <c r="B31" t="s">
        <v>3971</v>
      </c>
      <c r="C31" s="36">
        <v>35431</v>
      </c>
      <c r="D31" t="s">
        <v>3880</v>
      </c>
      <c r="E31">
        <v>290</v>
      </c>
      <c r="F31">
        <v>290</v>
      </c>
      <c r="G31" t="s">
        <v>2672</v>
      </c>
      <c r="I31">
        <v>12.93333</v>
      </c>
      <c r="J31">
        <v>12.93333</v>
      </c>
      <c r="K31">
        <v>7.5333329999999998</v>
      </c>
      <c r="L31">
        <v>7.5333329999999998</v>
      </c>
      <c r="M31" t="s">
        <v>3895</v>
      </c>
      <c r="Q31" t="s">
        <v>3897</v>
      </c>
      <c r="R31" t="s">
        <v>3972</v>
      </c>
      <c r="S31" t="s">
        <v>3343</v>
      </c>
      <c r="U31" t="s">
        <v>3899</v>
      </c>
      <c r="V31" t="s">
        <v>3884</v>
      </c>
      <c r="W31" t="s">
        <v>3900</v>
      </c>
      <c r="Z31" t="s">
        <v>3923</v>
      </c>
      <c r="AB31" t="s">
        <v>3973</v>
      </c>
      <c r="AC31" t="s">
        <v>3888</v>
      </c>
      <c r="AD31" t="str">
        <f t="shared" si="0"/>
        <v>0-20008-0-KBG</v>
      </c>
    </row>
    <row r="32" spans="1:30">
      <c r="A32" t="s">
        <v>3974</v>
      </c>
      <c r="B32" t="s">
        <v>3975</v>
      </c>
      <c r="C32" s="36">
        <v>35065</v>
      </c>
      <c r="D32" t="s">
        <v>3889</v>
      </c>
      <c r="E32">
        <v>468</v>
      </c>
      <c r="F32">
        <v>468</v>
      </c>
      <c r="G32" t="s">
        <v>2514</v>
      </c>
      <c r="I32">
        <v>32.366664886499997</v>
      </c>
      <c r="J32">
        <v>32.366664886499997</v>
      </c>
      <c r="K32">
        <v>-6.4000000954000003</v>
      </c>
      <c r="L32">
        <v>-6.4000000954000003</v>
      </c>
      <c r="M32" t="s">
        <v>3895</v>
      </c>
      <c r="Q32" t="s">
        <v>5892</v>
      </c>
      <c r="S32" t="s">
        <v>3055</v>
      </c>
      <c r="U32" t="s">
        <v>3921</v>
      </c>
      <c r="V32" t="s">
        <v>3884</v>
      </c>
      <c r="Z32" t="s">
        <v>3923</v>
      </c>
      <c r="AB32" t="s">
        <v>5893</v>
      </c>
      <c r="AC32" t="s">
        <v>3888</v>
      </c>
      <c r="AD32" t="str">
        <f t="shared" si="0"/>
        <v>0-20008-0-BML</v>
      </c>
    </row>
    <row r="33" spans="1:30">
      <c r="A33" t="s">
        <v>3974</v>
      </c>
      <c r="B33" t="s">
        <v>3975</v>
      </c>
      <c r="C33" s="36">
        <v>25295</v>
      </c>
      <c r="D33" t="s">
        <v>3880</v>
      </c>
      <c r="E33">
        <v>56</v>
      </c>
      <c r="F33">
        <v>56</v>
      </c>
      <c r="G33" t="s">
        <v>1466</v>
      </c>
      <c r="I33">
        <v>33.566665649400001</v>
      </c>
      <c r="J33">
        <v>33.566665649400001</v>
      </c>
      <c r="K33">
        <v>-7.1999998093000004</v>
      </c>
      <c r="L33">
        <v>-7.1999998093000004</v>
      </c>
      <c r="M33" t="s">
        <v>3880</v>
      </c>
      <c r="Q33" t="s">
        <v>3919</v>
      </c>
      <c r="S33" t="s">
        <v>3122</v>
      </c>
      <c r="U33" t="s">
        <v>3921</v>
      </c>
      <c r="V33" t="s">
        <v>3884</v>
      </c>
      <c r="Z33" t="s">
        <v>3923</v>
      </c>
      <c r="AB33" t="s">
        <v>3976</v>
      </c>
      <c r="AC33" t="s">
        <v>3888</v>
      </c>
      <c r="AD33" t="str">
        <f t="shared" si="0"/>
        <v>0-20008-0-CAB</v>
      </c>
    </row>
    <row r="34" spans="1:30">
      <c r="A34" t="s">
        <v>3974</v>
      </c>
      <c r="B34" t="s">
        <v>3975</v>
      </c>
      <c r="C34" s="36">
        <v>35343</v>
      </c>
      <c r="D34" t="s">
        <v>3889</v>
      </c>
      <c r="E34">
        <v>1665</v>
      </c>
      <c r="F34">
        <v>1665</v>
      </c>
      <c r="G34" t="s">
        <v>2651</v>
      </c>
      <c r="I34">
        <v>33.5</v>
      </c>
      <c r="J34">
        <v>33.5</v>
      </c>
      <c r="K34">
        <v>-5.1666665076999996</v>
      </c>
      <c r="L34">
        <v>-5.1666665076999996</v>
      </c>
      <c r="M34" t="s">
        <v>3895</v>
      </c>
      <c r="Q34" t="s">
        <v>5892</v>
      </c>
      <c r="S34" t="s">
        <v>3306</v>
      </c>
      <c r="U34" t="s">
        <v>3921</v>
      </c>
      <c r="V34" t="s">
        <v>3884</v>
      </c>
      <c r="Z34" t="s">
        <v>3923</v>
      </c>
      <c r="AB34" t="s">
        <v>5894</v>
      </c>
      <c r="AC34" t="s">
        <v>3888</v>
      </c>
      <c r="AD34" t="str">
        <f t="shared" si="0"/>
        <v>0-20008-0-IFR</v>
      </c>
    </row>
    <row r="35" spans="1:30">
      <c r="A35" t="s">
        <v>3893</v>
      </c>
      <c r="B35" t="s">
        <v>5895</v>
      </c>
      <c r="C35" s="36">
        <v>23377</v>
      </c>
      <c r="D35" t="s">
        <v>4649</v>
      </c>
      <c r="E35">
        <v>70</v>
      </c>
      <c r="F35">
        <v>70</v>
      </c>
      <c r="G35" t="s">
        <v>1634</v>
      </c>
      <c r="I35">
        <v>-25.969999313399999</v>
      </c>
      <c r="J35">
        <v>-25.969999313399999</v>
      </c>
      <c r="K35">
        <v>32.599998474099998</v>
      </c>
      <c r="L35">
        <v>32.599998474099998</v>
      </c>
      <c r="M35" t="s">
        <v>4649</v>
      </c>
      <c r="Q35" t="s">
        <v>5867</v>
      </c>
      <c r="S35" t="s">
        <v>3432</v>
      </c>
      <c r="U35" t="s">
        <v>3921</v>
      </c>
      <c r="V35" t="s">
        <v>3884</v>
      </c>
      <c r="Z35" t="s">
        <v>3926</v>
      </c>
      <c r="AB35" t="s">
        <v>5896</v>
      </c>
      <c r="AC35" t="s">
        <v>3888</v>
      </c>
      <c r="AD35" t="str">
        <f t="shared" si="0"/>
        <v>0-20008-0-MPT</v>
      </c>
    </row>
    <row r="36" spans="1:30">
      <c r="A36" t="s">
        <v>3893</v>
      </c>
      <c r="B36" t="s">
        <v>5895</v>
      </c>
      <c r="C36" s="36">
        <v>23743</v>
      </c>
      <c r="D36" t="s">
        <v>4649</v>
      </c>
      <c r="E36">
        <v>440</v>
      </c>
      <c r="F36">
        <v>440</v>
      </c>
      <c r="G36" t="s">
        <v>1589</v>
      </c>
      <c r="I36">
        <v>-15.100000381499999</v>
      </c>
      <c r="J36">
        <v>-15.100000381499999</v>
      </c>
      <c r="K36">
        <v>39.279998779300001</v>
      </c>
      <c r="L36">
        <v>39.279998779300001</v>
      </c>
      <c r="M36" t="s">
        <v>4649</v>
      </c>
      <c r="Q36" t="s">
        <v>5867</v>
      </c>
      <c r="S36" t="s">
        <v>3496</v>
      </c>
      <c r="U36" t="s">
        <v>3921</v>
      </c>
      <c r="V36" t="s">
        <v>3884</v>
      </c>
      <c r="Z36" t="s">
        <v>3926</v>
      </c>
      <c r="AB36" t="s">
        <v>5897</v>
      </c>
      <c r="AC36" t="s">
        <v>3888</v>
      </c>
      <c r="AD36" t="str">
        <f t="shared" si="0"/>
        <v>0-20008-0-NMP</v>
      </c>
    </row>
    <row r="37" spans="1:30">
      <c r="A37" t="s">
        <v>3970</v>
      </c>
      <c r="B37" t="s">
        <v>3977</v>
      </c>
      <c r="C37" s="36">
        <v>33856</v>
      </c>
      <c r="D37" t="s">
        <v>4649</v>
      </c>
      <c r="E37">
        <v>1100</v>
      </c>
      <c r="F37">
        <v>1100</v>
      </c>
      <c r="G37" t="s">
        <v>1578</v>
      </c>
      <c r="I37">
        <v>-19.2000007629</v>
      </c>
      <c r="J37">
        <v>-19.2000007629</v>
      </c>
      <c r="K37">
        <v>15.899999618500001</v>
      </c>
      <c r="L37">
        <v>15.899999618500001</v>
      </c>
      <c r="M37" t="s">
        <v>4649</v>
      </c>
      <c r="Q37" t="s">
        <v>5898</v>
      </c>
      <c r="R37" t="s">
        <v>5877</v>
      </c>
      <c r="S37" t="s">
        <v>3204</v>
      </c>
      <c r="U37" t="s">
        <v>3921</v>
      </c>
      <c r="V37" t="s">
        <v>3884</v>
      </c>
      <c r="W37" t="s">
        <v>5899</v>
      </c>
      <c r="Z37" t="s">
        <v>3886</v>
      </c>
      <c r="AB37" t="s">
        <v>5900</v>
      </c>
      <c r="AC37" t="s">
        <v>3888</v>
      </c>
      <c r="AD37" t="str">
        <f t="shared" si="0"/>
        <v>0-20008-0-ETP</v>
      </c>
    </row>
    <row r="38" spans="1:30">
      <c r="A38" t="s">
        <v>3878</v>
      </c>
      <c r="B38" t="s">
        <v>3977</v>
      </c>
      <c r="C38" s="36">
        <v>35443</v>
      </c>
      <c r="D38" t="s">
        <v>3880</v>
      </c>
      <c r="E38">
        <v>408</v>
      </c>
      <c r="F38">
        <v>408</v>
      </c>
      <c r="G38" t="s">
        <v>2268</v>
      </c>
      <c r="I38">
        <v>-23.5699996948</v>
      </c>
      <c r="J38">
        <v>-23.5699996948</v>
      </c>
      <c r="K38">
        <v>15.029999733</v>
      </c>
      <c r="L38">
        <v>15.029999733</v>
      </c>
      <c r="M38" t="s">
        <v>3880</v>
      </c>
      <c r="Q38" t="s">
        <v>3978</v>
      </c>
      <c r="R38" t="s">
        <v>3979</v>
      </c>
      <c r="S38" t="s">
        <v>2269</v>
      </c>
      <c r="U38" t="s">
        <v>3921</v>
      </c>
      <c r="V38" t="s">
        <v>3884</v>
      </c>
      <c r="Z38" t="s">
        <v>3886</v>
      </c>
      <c r="AB38" t="s">
        <v>3980</v>
      </c>
      <c r="AC38" t="s">
        <v>3888</v>
      </c>
      <c r="AD38" t="str">
        <f t="shared" si="0"/>
        <v>0-20008-0-NMB</v>
      </c>
    </row>
    <row r="39" spans="1:30">
      <c r="A39" t="s">
        <v>3970</v>
      </c>
      <c r="B39" t="s">
        <v>3981</v>
      </c>
      <c r="C39" s="36">
        <v>34700</v>
      </c>
      <c r="D39" t="s">
        <v>3880</v>
      </c>
      <c r="E39">
        <v>220</v>
      </c>
      <c r="F39">
        <v>220</v>
      </c>
      <c r="G39" t="s">
        <v>2517</v>
      </c>
      <c r="I39">
        <v>13.51667</v>
      </c>
      <c r="J39">
        <v>13.51667</v>
      </c>
      <c r="K39">
        <v>2.6333329999999999</v>
      </c>
      <c r="L39">
        <v>2.6333329999999999</v>
      </c>
      <c r="M39" t="s">
        <v>3895</v>
      </c>
      <c r="P39" t="s">
        <v>3982</v>
      </c>
      <c r="Q39" t="s">
        <v>3897</v>
      </c>
      <c r="R39" t="s">
        <v>3983</v>
      </c>
      <c r="S39" t="s">
        <v>3038</v>
      </c>
      <c r="U39" t="s">
        <v>3899</v>
      </c>
      <c r="V39" t="s">
        <v>3884</v>
      </c>
      <c r="W39" t="s">
        <v>3900</v>
      </c>
      <c r="Z39" t="s">
        <v>3886</v>
      </c>
      <c r="AB39" t="s">
        <v>3984</v>
      </c>
      <c r="AC39" t="s">
        <v>3888</v>
      </c>
      <c r="AD39" t="str">
        <f t="shared" si="0"/>
        <v>0-20008-0-BNZ</v>
      </c>
    </row>
    <row r="40" spans="1:30">
      <c r="A40" t="s">
        <v>3893</v>
      </c>
      <c r="B40" t="s">
        <v>3985</v>
      </c>
      <c r="D40" t="s">
        <v>3889</v>
      </c>
      <c r="E40">
        <v>350</v>
      </c>
      <c r="F40">
        <v>350</v>
      </c>
      <c r="G40" t="s">
        <v>2654</v>
      </c>
      <c r="I40">
        <v>8.5299997330000004</v>
      </c>
      <c r="J40">
        <v>8.5299997330000004</v>
      </c>
      <c r="K40">
        <v>4.5669999123</v>
      </c>
      <c r="L40">
        <v>4.5669999123</v>
      </c>
      <c r="M40" t="s">
        <v>3895</v>
      </c>
      <c r="Q40" t="s">
        <v>5901</v>
      </c>
      <c r="R40" t="s">
        <v>5902</v>
      </c>
      <c r="S40" t="s">
        <v>3309</v>
      </c>
      <c r="U40" t="s">
        <v>4063</v>
      </c>
      <c r="V40" t="s">
        <v>3884</v>
      </c>
      <c r="Z40" t="s">
        <v>3886</v>
      </c>
      <c r="AB40" t="s">
        <v>5903</v>
      </c>
      <c r="AC40" t="s">
        <v>3888</v>
      </c>
      <c r="AD40" t="str">
        <f t="shared" si="0"/>
        <v>0-20008-0-ILO</v>
      </c>
    </row>
    <row r="41" spans="1:30">
      <c r="A41" t="s">
        <v>3893</v>
      </c>
      <c r="B41" t="s">
        <v>3985</v>
      </c>
      <c r="C41" s="36">
        <v>23411</v>
      </c>
      <c r="D41" t="s">
        <v>3880</v>
      </c>
      <c r="E41">
        <v>10</v>
      </c>
      <c r="F41">
        <v>10</v>
      </c>
      <c r="G41" t="s">
        <v>1407</v>
      </c>
      <c r="I41">
        <v>6.5999999045999997</v>
      </c>
      <c r="J41">
        <v>6.5999999045999997</v>
      </c>
      <c r="K41">
        <v>3.2999999522999999</v>
      </c>
      <c r="L41">
        <v>3.2999999522999999</v>
      </c>
      <c r="M41" t="s">
        <v>3895</v>
      </c>
      <c r="Q41" t="s">
        <v>3919</v>
      </c>
      <c r="S41" t="s">
        <v>3381</v>
      </c>
      <c r="U41" t="s">
        <v>3921</v>
      </c>
      <c r="V41" t="s">
        <v>3884</v>
      </c>
      <c r="Z41" t="s">
        <v>3886</v>
      </c>
      <c r="AB41" t="s">
        <v>3986</v>
      </c>
      <c r="AC41" t="s">
        <v>3888</v>
      </c>
      <c r="AD41" t="str">
        <f t="shared" si="0"/>
        <v>0-20008-0-LAG</v>
      </c>
    </row>
    <row r="42" spans="1:30">
      <c r="A42" t="s">
        <v>3893</v>
      </c>
      <c r="B42" t="s">
        <v>3985</v>
      </c>
      <c r="D42" t="s">
        <v>3889</v>
      </c>
      <c r="E42">
        <v>300</v>
      </c>
      <c r="F42">
        <v>300</v>
      </c>
      <c r="G42" t="s">
        <v>2757</v>
      </c>
      <c r="I42">
        <v>7.8000001906999996</v>
      </c>
      <c r="J42">
        <v>7.8000001906999996</v>
      </c>
      <c r="K42">
        <v>4.5</v>
      </c>
      <c r="L42">
        <v>4.5</v>
      </c>
      <c r="M42" t="s">
        <v>3895</v>
      </c>
      <c r="Q42" t="s">
        <v>5892</v>
      </c>
      <c r="S42" t="s">
        <v>3530</v>
      </c>
      <c r="U42" t="s">
        <v>3921</v>
      </c>
      <c r="V42" t="s">
        <v>3884</v>
      </c>
      <c r="Z42" t="s">
        <v>3886</v>
      </c>
      <c r="AB42" t="s">
        <v>5904</v>
      </c>
      <c r="AC42" t="s">
        <v>3888</v>
      </c>
      <c r="AD42" t="str">
        <f t="shared" si="0"/>
        <v>0-20008-0-OSG</v>
      </c>
    </row>
    <row r="43" spans="1:30">
      <c r="A43" t="s">
        <v>3987</v>
      </c>
      <c r="B43" t="s">
        <v>3988</v>
      </c>
      <c r="C43" s="36">
        <v>34060</v>
      </c>
      <c r="D43" t="s">
        <v>3880</v>
      </c>
      <c r="E43">
        <v>58</v>
      </c>
      <c r="F43">
        <v>58</v>
      </c>
      <c r="G43" t="s">
        <v>1505</v>
      </c>
      <c r="I43">
        <v>32.650001525900002</v>
      </c>
      <c r="J43">
        <v>32.650001525900002</v>
      </c>
      <c r="K43">
        <v>-16.8833332062</v>
      </c>
      <c r="L43">
        <v>-16.8833332062</v>
      </c>
      <c r="M43" t="s">
        <v>3895</v>
      </c>
      <c r="Q43" t="s">
        <v>3919</v>
      </c>
      <c r="R43" t="s">
        <v>3989</v>
      </c>
      <c r="S43" t="s">
        <v>3226</v>
      </c>
      <c r="U43" t="s">
        <v>3921</v>
      </c>
      <c r="V43" t="s">
        <v>3884</v>
      </c>
      <c r="Z43" t="s">
        <v>3923</v>
      </c>
      <c r="AB43" t="s">
        <v>3990</v>
      </c>
      <c r="AC43" t="s">
        <v>3888</v>
      </c>
      <c r="AD43" t="str">
        <f t="shared" si="0"/>
        <v>0-20008-0-FUN</v>
      </c>
    </row>
    <row r="44" spans="1:30">
      <c r="A44" t="s">
        <v>3970</v>
      </c>
      <c r="B44" t="s">
        <v>5905</v>
      </c>
      <c r="C44" s="36">
        <v>29587</v>
      </c>
      <c r="D44" t="s">
        <v>4649</v>
      </c>
      <c r="E44">
        <v>17</v>
      </c>
      <c r="F44">
        <v>17</v>
      </c>
      <c r="G44" t="s">
        <v>2501</v>
      </c>
      <c r="I44">
        <v>14.699999809299999</v>
      </c>
      <c r="J44">
        <v>14.699999809299999</v>
      </c>
      <c r="K44">
        <v>-16.466669082599999</v>
      </c>
      <c r="L44">
        <v>-16.466669082599999</v>
      </c>
      <c r="M44" t="s">
        <v>4649</v>
      </c>
      <c r="Q44" t="s">
        <v>5906</v>
      </c>
      <c r="R44" s="39" t="s">
        <v>5907</v>
      </c>
      <c r="S44" t="s">
        <v>3036</v>
      </c>
      <c r="U44" t="s">
        <v>3921</v>
      </c>
      <c r="V44" t="s">
        <v>3884</v>
      </c>
      <c r="Z44" t="s">
        <v>3923</v>
      </c>
      <c r="AB44" t="s">
        <v>5908</v>
      </c>
      <c r="AC44" t="s">
        <v>3888</v>
      </c>
      <c r="AD44" t="str">
        <f t="shared" si="0"/>
        <v>0-20008-0-BBY</v>
      </c>
    </row>
    <row r="45" spans="1:30">
      <c r="A45" t="s">
        <v>3908</v>
      </c>
      <c r="B45" t="s">
        <v>3991</v>
      </c>
      <c r="C45" s="36">
        <v>29237</v>
      </c>
      <c r="D45" t="s">
        <v>3880</v>
      </c>
      <c r="E45">
        <v>3</v>
      </c>
      <c r="F45">
        <v>3</v>
      </c>
      <c r="G45" t="s">
        <v>1538</v>
      </c>
      <c r="I45">
        <v>-4.6700000763</v>
      </c>
      <c r="J45">
        <v>-4.6700000763</v>
      </c>
      <c r="K45">
        <v>55.169998168900001</v>
      </c>
      <c r="L45">
        <v>55.169998168900001</v>
      </c>
      <c r="M45" t="s">
        <v>3880</v>
      </c>
      <c r="Q45" t="s">
        <v>3992</v>
      </c>
      <c r="R45" t="s">
        <v>3993</v>
      </c>
      <c r="S45" t="s">
        <v>3423</v>
      </c>
      <c r="U45" t="s">
        <v>3921</v>
      </c>
      <c r="V45" t="s">
        <v>3884</v>
      </c>
      <c r="W45" t="s">
        <v>3994</v>
      </c>
      <c r="Z45" t="s">
        <v>3952</v>
      </c>
      <c r="AB45" t="s">
        <v>3995</v>
      </c>
      <c r="AC45" t="s">
        <v>3888</v>
      </c>
      <c r="AD45" t="str">
        <f t="shared" si="0"/>
        <v>0-20008-0-SEY</v>
      </c>
    </row>
    <row r="46" spans="1:30">
      <c r="A46" t="s">
        <v>3996</v>
      </c>
      <c r="B46" t="s">
        <v>3997</v>
      </c>
      <c r="C46" s="36">
        <v>35431</v>
      </c>
      <c r="D46" t="s">
        <v>3880</v>
      </c>
      <c r="E46">
        <v>1608</v>
      </c>
      <c r="F46">
        <v>1608</v>
      </c>
      <c r="G46" t="s">
        <v>2482</v>
      </c>
      <c r="I46">
        <v>-27.07028</v>
      </c>
      <c r="J46">
        <v>-27.07028</v>
      </c>
      <c r="K46">
        <v>29.86722</v>
      </c>
      <c r="L46">
        <v>29.86722</v>
      </c>
      <c r="M46" t="s">
        <v>3895</v>
      </c>
      <c r="Q46" t="s">
        <v>3897</v>
      </c>
      <c r="R46" t="s">
        <v>3998</v>
      </c>
      <c r="S46" t="s">
        <v>3006</v>
      </c>
      <c r="U46" t="s">
        <v>3899</v>
      </c>
      <c r="V46" t="s">
        <v>3884</v>
      </c>
      <c r="W46" t="s">
        <v>3900</v>
      </c>
      <c r="Z46" t="s">
        <v>3926</v>
      </c>
      <c r="AB46" t="s">
        <v>3999</v>
      </c>
      <c r="AC46" t="s">
        <v>3888</v>
      </c>
      <c r="AD46" t="str">
        <f t="shared" si="0"/>
        <v>0-20008-0-AMF</v>
      </c>
    </row>
    <row r="47" spans="1:30">
      <c r="A47" t="s">
        <v>3987</v>
      </c>
      <c r="B47" t="s">
        <v>3997</v>
      </c>
      <c r="C47" s="36">
        <v>28491</v>
      </c>
      <c r="D47" t="s">
        <v>3880</v>
      </c>
      <c r="E47">
        <v>230</v>
      </c>
      <c r="F47">
        <v>230</v>
      </c>
      <c r="G47" t="s">
        <v>2164</v>
      </c>
      <c r="I47">
        <v>-34.353481292700003</v>
      </c>
      <c r="J47">
        <v>-34.353481292700003</v>
      </c>
      <c r="K47">
        <v>18.489683151200001</v>
      </c>
      <c r="L47">
        <v>18.489683151200001</v>
      </c>
      <c r="M47" t="s">
        <v>3880</v>
      </c>
      <c r="P47" t="s">
        <v>4000</v>
      </c>
      <c r="Q47" t="s">
        <v>4001</v>
      </c>
      <c r="R47" t="s">
        <v>4002</v>
      </c>
      <c r="S47" t="s">
        <v>2165</v>
      </c>
      <c r="U47" t="s">
        <v>3883</v>
      </c>
      <c r="V47" t="s">
        <v>3884</v>
      </c>
      <c r="W47" t="s">
        <v>4003</v>
      </c>
      <c r="X47" t="s">
        <v>4004</v>
      </c>
      <c r="Z47" t="s">
        <v>3926</v>
      </c>
      <c r="AA47" t="s">
        <v>4005</v>
      </c>
      <c r="AB47" t="s">
        <v>4006</v>
      </c>
      <c r="AC47" t="s">
        <v>3888</v>
      </c>
      <c r="AD47" t="str">
        <f t="shared" si="0"/>
        <v>0-20008-0-CPT</v>
      </c>
    </row>
    <row r="48" spans="1:30">
      <c r="A48" t="s">
        <v>4215</v>
      </c>
      <c r="B48" t="s">
        <v>3997</v>
      </c>
      <c r="C48" s="36">
        <v>36369</v>
      </c>
      <c r="D48" t="s">
        <v>3889</v>
      </c>
      <c r="E48">
        <v>1287</v>
      </c>
      <c r="F48">
        <v>1287</v>
      </c>
      <c r="G48" t="s">
        <v>2572</v>
      </c>
      <c r="I48">
        <v>-30.664722442599999</v>
      </c>
      <c r="J48">
        <v>-30.664722442599999</v>
      </c>
      <c r="K48">
        <v>23.9925003052</v>
      </c>
      <c r="L48">
        <v>23.9925003052</v>
      </c>
      <c r="M48" t="s">
        <v>3895</v>
      </c>
      <c r="Q48" t="s">
        <v>5909</v>
      </c>
      <c r="R48" t="s">
        <v>5910</v>
      </c>
      <c r="S48" t="s">
        <v>3177</v>
      </c>
      <c r="U48" t="s">
        <v>3921</v>
      </c>
      <c r="V48" t="s">
        <v>3884</v>
      </c>
      <c r="W48" t="s">
        <v>4009</v>
      </c>
      <c r="Z48" t="s">
        <v>3926</v>
      </c>
      <c r="AB48" t="s">
        <v>5911</v>
      </c>
      <c r="AC48" t="s">
        <v>3888</v>
      </c>
      <c r="AD48" t="str">
        <f t="shared" si="0"/>
        <v>0-20008-0-DAA</v>
      </c>
    </row>
    <row r="49" spans="1:30">
      <c r="A49" t="s">
        <v>3970</v>
      </c>
      <c r="B49" t="s">
        <v>3997</v>
      </c>
      <c r="C49" s="36">
        <v>32509</v>
      </c>
      <c r="D49" t="s">
        <v>3880</v>
      </c>
      <c r="E49">
        <v>1524</v>
      </c>
      <c r="F49">
        <v>1524</v>
      </c>
      <c r="G49" t="s">
        <v>1494</v>
      </c>
      <c r="I49">
        <v>-25.909999847400002</v>
      </c>
      <c r="J49">
        <v>-25.909999847400002</v>
      </c>
      <c r="K49">
        <v>28.2166671753</v>
      </c>
      <c r="L49">
        <v>28.2166671753</v>
      </c>
      <c r="M49" t="s">
        <v>3895</v>
      </c>
      <c r="Q49" t="s">
        <v>4007</v>
      </c>
      <c r="R49" t="s">
        <v>4008</v>
      </c>
      <c r="S49" t="s">
        <v>3316</v>
      </c>
      <c r="U49" t="s">
        <v>3921</v>
      </c>
      <c r="V49" t="s">
        <v>3884</v>
      </c>
      <c r="W49" t="s">
        <v>4009</v>
      </c>
      <c r="Z49" t="s">
        <v>3926</v>
      </c>
      <c r="AB49" t="s">
        <v>4010</v>
      </c>
      <c r="AC49" t="s">
        <v>3888</v>
      </c>
      <c r="AD49" t="str">
        <f t="shared" si="0"/>
        <v>0-20008-0-IRE</v>
      </c>
    </row>
    <row r="50" spans="1:30">
      <c r="A50" t="s">
        <v>4011</v>
      </c>
      <c r="B50" t="s">
        <v>3997</v>
      </c>
      <c r="C50" s="36">
        <v>34700</v>
      </c>
      <c r="D50" t="s">
        <v>3880</v>
      </c>
      <c r="E50">
        <v>1465</v>
      </c>
      <c r="F50">
        <v>1465</v>
      </c>
      <c r="G50" t="s">
        <v>2704</v>
      </c>
      <c r="I50">
        <v>-22.98611</v>
      </c>
      <c r="J50">
        <v>-22.98611</v>
      </c>
      <c r="K50">
        <v>30.022500000000001</v>
      </c>
      <c r="L50">
        <v>30.022500000000001</v>
      </c>
      <c r="M50" t="s">
        <v>3895</v>
      </c>
      <c r="Q50" t="s">
        <v>3897</v>
      </c>
      <c r="R50" t="s">
        <v>4012</v>
      </c>
      <c r="S50" t="s">
        <v>3410</v>
      </c>
      <c r="U50" t="s">
        <v>3899</v>
      </c>
      <c r="V50" t="s">
        <v>3884</v>
      </c>
      <c r="W50" t="s">
        <v>3900</v>
      </c>
      <c r="Z50" t="s">
        <v>3926</v>
      </c>
      <c r="AB50" t="s">
        <v>4013</v>
      </c>
      <c r="AC50" t="s">
        <v>3888</v>
      </c>
      <c r="AD50" t="str">
        <f t="shared" si="0"/>
        <v>0-20008-0-LTR</v>
      </c>
    </row>
    <row r="51" spans="1:30">
      <c r="A51" t="s">
        <v>3942</v>
      </c>
      <c r="B51" t="s">
        <v>3997</v>
      </c>
      <c r="C51" s="36">
        <v>25570</v>
      </c>
      <c r="D51" t="s">
        <v>4649</v>
      </c>
      <c r="E51">
        <v>20</v>
      </c>
      <c r="F51">
        <v>20</v>
      </c>
      <c r="G51" t="s">
        <v>2712</v>
      </c>
      <c r="I51">
        <v>-46.8699989319</v>
      </c>
      <c r="J51">
        <v>-46.8699989319</v>
      </c>
      <c r="K51">
        <v>37.849998474099998</v>
      </c>
      <c r="L51">
        <v>37.849998474099998</v>
      </c>
      <c r="M51" t="s">
        <v>4649</v>
      </c>
      <c r="Q51" t="s">
        <v>5867</v>
      </c>
      <c r="S51" t="s">
        <v>3434</v>
      </c>
      <c r="U51" t="s">
        <v>3921</v>
      </c>
      <c r="V51" t="s">
        <v>3884</v>
      </c>
      <c r="Z51" t="s">
        <v>3945</v>
      </c>
      <c r="AB51" t="s">
        <v>5912</v>
      </c>
      <c r="AC51" t="s">
        <v>3888</v>
      </c>
      <c r="AD51" t="str">
        <f t="shared" si="0"/>
        <v>0-20008-0-MAR</v>
      </c>
    </row>
    <row r="52" spans="1:30">
      <c r="A52" t="s">
        <v>4129</v>
      </c>
      <c r="B52" t="s">
        <v>3997</v>
      </c>
      <c r="C52" s="36">
        <v>23377</v>
      </c>
      <c r="D52" t="s">
        <v>4649</v>
      </c>
      <c r="E52">
        <v>1369</v>
      </c>
      <c r="F52">
        <v>1369</v>
      </c>
      <c r="G52" t="s">
        <v>1481</v>
      </c>
      <c r="I52">
        <v>-25.733333587600001</v>
      </c>
      <c r="J52">
        <v>-25.733333587600001</v>
      </c>
      <c r="K52">
        <v>28.183332443200001</v>
      </c>
      <c r="L52">
        <v>28.183332443200001</v>
      </c>
      <c r="M52" t="s">
        <v>4649</v>
      </c>
      <c r="Q52" t="s">
        <v>5867</v>
      </c>
      <c r="S52" t="s">
        <v>3575</v>
      </c>
      <c r="U52" t="s">
        <v>3921</v>
      </c>
      <c r="V52" t="s">
        <v>3884</v>
      </c>
      <c r="Z52" t="s">
        <v>3926</v>
      </c>
      <c r="AB52" t="s">
        <v>5913</v>
      </c>
      <c r="AC52" t="s">
        <v>3888</v>
      </c>
      <c r="AD52" t="str">
        <f t="shared" si="0"/>
        <v>0-20008-0-PRT</v>
      </c>
    </row>
    <row r="53" spans="1:30">
      <c r="A53" t="s">
        <v>3996</v>
      </c>
      <c r="B53" t="s">
        <v>3997</v>
      </c>
      <c r="C53" s="36">
        <v>40909</v>
      </c>
      <c r="D53" t="s">
        <v>3880</v>
      </c>
      <c r="G53" t="s">
        <v>2811</v>
      </c>
      <c r="I53">
        <v>-24.99306</v>
      </c>
      <c r="J53">
        <v>-24.99306</v>
      </c>
      <c r="K53">
        <v>31.58389</v>
      </c>
      <c r="L53">
        <v>31.58389</v>
      </c>
      <c r="M53" t="s">
        <v>3895</v>
      </c>
      <c r="Q53" t="s">
        <v>4014</v>
      </c>
      <c r="S53" t="s">
        <v>3666</v>
      </c>
      <c r="U53" t="s">
        <v>3899</v>
      </c>
      <c r="V53" t="s">
        <v>3884</v>
      </c>
      <c r="W53" t="s">
        <v>3900</v>
      </c>
      <c r="Z53" t="s">
        <v>3926</v>
      </c>
      <c r="AB53" t="s">
        <v>4015</v>
      </c>
      <c r="AC53" t="s">
        <v>3888</v>
      </c>
      <c r="AD53" t="str">
        <f t="shared" si="0"/>
        <v>0-20008-0-SKK</v>
      </c>
    </row>
    <row r="54" spans="1:30">
      <c r="A54" t="s">
        <v>4011</v>
      </c>
      <c r="B54" t="s">
        <v>3997</v>
      </c>
      <c r="C54" s="36">
        <v>34700</v>
      </c>
      <c r="D54" t="s">
        <v>3880</v>
      </c>
      <c r="E54">
        <v>1006</v>
      </c>
      <c r="F54">
        <v>1006</v>
      </c>
      <c r="G54" t="s">
        <v>1612</v>
      </c>
      <c r="I54">
        <v>-29.6666660309</v>
      </c>
      <c r="J54">
        <v>-29.6666660309</v>
      </c>
      <c r="K54">
        <v>17.899999618500001</v>
      </c>
      <c r="L54">
        <v>17.899999618500001</v>
      </c>
      <c r="M54" t="s">
        <v>3895</v>
      </c>
      <c r="Q54" t="s">
        <v>3919</v>
      </c>
      <c r="R54" t="s">
        <v>4016</v>
      </c>
      <c r="S54" t="s">
        <v>3676</v>
      </c>
      <c r="U54" t="s">
        <v>3921</v>
      </c>
      <c r="V54" t="s">
        <v>3884</v>
      </c>
      <c r="W54" t="s">
        <v>4017</v>
      </c>
      <c r="Z54" t="s">
        <v>3926</v>
      </c>
      <c r="AB54" t="s">
        <v>4018</v>
      </c>
      <c r="AC54" t="s">
        <v>3888</v>
      </c>
      <c r="AD54" t="str">
        <f t="shared" si="0"/>
        <v>0-20008-0-SPK</v>
      </c>
    </row>
    <row r="55" spans="1:30">
      <c r="A55" t="s">
        <v>3987</v>
      </c>
      <c r="B55" t="s">
        <v>4019</v>
      </c>
      <c r="C55" s="36">
        <v>30682</v>
      </c>
      <c r="D55" t="s">
        <v>3880</v>
      </c>
      <c r="E55">
        <v>2373</v>
      </c>
      <c r="F55">
        <v>2373</v>
      </c>
      <c r="G55" t="s">
        <v>119</v>
      </c>
      <c r="I55">
        <v>28.309000015300001</v>
      </c>
      <c r="J55">
        <v>28.309000015300001</v>
      </c>
      <c r="K55">
        <v>-16.499399185200001</v>
      </c>
      <c r="L55">
        <v>-16.499399185200001</v>
      </c>
      <c r="M55" t="s">
        <v>3880</v>
      </c>
      <c r="Q55" t="s">
        <v>4020</v>
      </c>
      <c r="R55" t="s">
        <v>4021</v>
      </c>
      <c r="S55" t="s">
        <v>3320</v>
      </c>
      <c r="U55" t="s">
        <v>3883</v>
      </c>
      <c r="V55" t="s">
        <v>3884</v>
      </c>
      <c r="W55" t="s">
        <v>4022</v>
      </c>
      <c r="Z55" t="s">
        <v>3923</v>
      </c>
      <c r="AB55" t="s">
        <v>4023</v>
      </c>
      <c r="AC55" t="s">
        <v>3888</v>
      </c>
      <c r="AD55" t="str">
        <f t="shared" si="0"/>
        <v>0-20008-0-IZO</v>
      </c>
    </row>
    <row r="56" spans="1:30">
      <c r="A56" t="s">
        <v>3987</v>
      </c>
      <c r="B56" t="s">
        <v>4019</v>
      </c>
      <c r="C56" s="36">
        <v>37622</v>
      </c>
      <c r="D56" t="s">
        <v>3880</v>
      </c>
      <c r="E56">
        <v>52</v>
      </c>
      <c r="F56">
        <v>52</v>
      </c>
      <c r="G56" t="s">
        <v>1672</v>
      </c>
      <c r="I56">
        <v>28.472530365000001</v>
      </c>
      <c r="J56">
        <v>28.472530365000001</v>
      </c>
      <c r="K56">
        <v>-16.2473602295</v>
      </c>
      <c r="L56">
        <v>-16.2473602295</v>
      </c>
      <c r="M56" t="s">
        <v>3880</v>
      </c>
      <c r="Q56" t="s">
        <v>3928</v>
      </c>
      <c r="R56" t="s">
        <v>4024</v>
      </c>
      <c r="S56" t="s">
        <v>3629</v>
      </c>
      <c r="U56" t="s">
        <v>3921</v>
      </c>
      <c r="V56" t="s">
        <v>3884</v>
      </c>
      <c r="W56" t="s">
        <v>4025</v>
      </c>
      <c r="Z56" t="s">
        <v>3886</v>
      </c>
      <c r="AB56" t="s">
        <v>4026</v>
      </c>
      <c r="AC56" t="s">
        <v>3888</v>
      </c>
      <c r="AD56" t="str">
        <f t="shared" si="0"/>
        <v>0-20008-0-SCO</v>
      </c>
    </row>
    <row r="57" spans="1:30">
      <c r="A57" t="s">
        <v>3974</v>
      </c>
      <c r="B57" t="s">
        <v>5914</v>
      </c>
      <c r="D57" t="s">
        <v>3889</v>
      </c>
      <c r="E57">
        <v>1091</v>
      </c>
      <c r="F57">
        <v>1091</v>
      </c>
      <c r="G57" t="s">
        <v>2846</v>
      </c>
      <c r="I57">
        <v>36.549999237100003</v>
      </c>
      <c r="J57">
        <v>36.549999237100003</v>
      </c>
      <c r="K57">
        <v>8.6833333969000002</v>
      </c>
      <c r="L57">
        <v>8.6833333969000002</v>
      </c>
      <c r="M57" t="s">
        <v>3895</v>
      </c>
      <c r="Q57" t="s">
        <v>5892</v>
      </c>
      <c r="S57" t="s">
        <v>3724</v>
      </c>
      <c r="U57" t="s">
        <v>3921</v>
      </c>
      <c r="V57" t="s">
        <v>3884</v>
      </c>
      <c r="Z57" t="s">
        <v>3886</v>
      </c>
      <c r="AB57" t="s">
        <v>5915</v>
      </c>
      <c r="AC57" t="s">
        <v>3888</v>
      </c>
      <c r="AD57" t="str">
        <f t="shared" si="0"/>
        <v>0-20008-0-THA</v>
      </c>
    </row>
    <row r="58" spans="1:30">
      <c r="A58" t="s">
        <v>3996</v>
      </c>
      <c r="B58" t="s">
        <v>4027</v>
      </c>
      <c r="C58" s="36">
        <v>29094</v>
      </c>
      <c r="D58" t="s">
        <v>3880</v>
      </c>
      <c r="E58">
        <v>91</v>
      </c>
      <c r="F58">
        <v>91</v>
      </c>
      <c r="G58" t="s">
        <v>1456</v>
      </c>
      <c r="I58">
        <v>-7.9699997902000002</v>
      </c>
      <c r="J58">
        <v>-7.9699997902000002</v>
      </c>
      <c r="K58">
        <v>-14.399999618500001</v>
      </c>
      <c r="L58">
        <v>-14.399999618500001</v>
      </c>
      <c r="M58" t="s">
        <v>3880</v>
      </c>
      <c r="Q58" t="s">
        <v>4028</v>
      </c>
      <c r="R58" t="s">
        <v>4029</v>
      </c>
      <c r="S58" t="s">
        <v>2116</v>
      </c>
      <c r="U58" t="s">
        <v>3921</v>
      </c>
      <c r="V58" t="s">
        <v>3884</v>
      </c>
      <c r="Z58" t="s">
        <v>3923</v>
      </c>
      <c r="AB58" t="s">
        <v>4030</v>
      </c>
      <c r="AC58" t="s">
        <v>3888</v>
      </c>
      <c r="AD58" t="str">
        <f t="shared" si="0"/>
        <v>0-20008-0-ASC</v>
      </c>
    </row>
    <row r="59" spans="1:30">
      <c r="A59" t="s">
        <v>3996</v>
      </c>
      <c r="B59" t="s">
        <v>4027</v>
      </c>
      <c r="C59" s="36">
        <v>28143</v>
      </c>
      <c r="D59" t="s">
        <v>4649</v>
      </c>
      <c r="E59">
        <v>460</v>
      </c>
      <c r="F59">
        <v>460</v>
      </c>
      <c r="G59" t="s">
        <v>1420</v>
      </c>
      <c r="I59">
        <v>-15.9300003052</v>
      </c>
      <c r="J59">
        <v>-15.9300003052</v>
      </c>
      <c r="K59">
        <v>-5.6500000954000003</v>
      </c>
      <c r="L59">
        <v>-5.6500000954000003</v>
      </c>
      <c r="M59" t="s">
        <v>4649</v>
      </c>
      <c r="Q59" t="s">
        <v>5867</v>
      </c>
      <c r="S59" t="s">
        <v>3679</v>
      </c>
      <c r="U59" t="s">
        <v>3921</v>
      </c>
      <c r="V59" t="s">
        <v>3884</v>
      </c>
      <c r="Z59" t="s">
        <v>3923</v>
      </c>
      <c r="AB59" t="s">
        <v>5916</v>
      </c>
      <c r="AC59" t="s">
        <v>3888</v>
      </c>
      <c r="AD59" t="str">
        <f t="shared" si="0"/>
        <v>0-20008-0-SNH</v>
      </c>
    </row>
    <row r="60" spans="1:30">
      <c r="A60" t="s">
        <v>4031</v>
      </c>
      <c r="B60" t="s">
        <v>4032</v>
      </c>
      <c r="C60" s="36">
        <v>33604</v>
      </c>
      <c r="D60" t="s">
        <v>3880</v>
      </c>
      <c r="E60">
        <v>255</v>
      </c>
      <c r="F60">
        <v>255</v>
      </c>
      <c r="G60" t="s">
        <v>1447</v>
      </c>
      <c r="I60">
        <v>-77.876945495599998</v>
      </c>
      <c r="J60">
        <v>-77.876945495599998</v>
      </c>
      <c r="K60">
        <v>-34.626945495599998</v>
      </c>
      <c r="L60">
        <v>-34.626945495599998</v>
      </c>
      <c r="M60" t="s">
        <v>3880</v>
      </c>
      <c r="Q60" t="s">
        <v>3919</v>
      </c>
      <c r="R60" t="s">
        <v>4033</v>
      </c>
      <c r="S60" t="s">
        <v>3052</v>
      </c>
      <c r="U60" t="s">
        <v>3921</v>
      </c>
      <c r="V60" t="s">
        <v>3884</v>
      </c>
      <c r="W60" t="s">
        <v>4034</v>
      </c>
      <c r="Z60" t="s">
        <v>4035</v>
      </c>
      <c r="AB60" t="s">
        <v>4036</v>
      </c>
      <c r="AC60" t="s">
        <v>4037</v>
      </c>
      <c r="AD60" t="str">
        <f t="shared" si="0"/>
        <v>0-20008-0-BLG</v>
      </c>
    </row>
    <row r="61" spans="1:30">
      <c r="A61" t="s">
        <v>4031</v>
      </c>
      <c r="B61" t="s">
        <v>4032</v>
      </c>
      <c r="C61" s="36">
        <v>24108</v>
      </c>
      <c r="D61" t="s">
        <v>4649</v>
      </c>
      <c r="E61">
        <v>100</v>
      </c>
      <c r="F61">
        <v>100</v>
      </c>
      <c r="G61" t="s">
        <v>1446</v>
      </c>
      <c r="I61">
        <v>-81.069999694800003</v>
      </c>
      <c r="J61">
        <v>-81.069999694800003</v>
      </c>
      <c r="K61">
        <v>-40.5</v>
      </c>
      <c r="L61">
        <v>-40.5</v>
      </c>
      <c r="M61" t="s">
        <v>4649</v>
      </c>
      <c r="Q61" t="s">
        <v>5867</v>
      </c>
      <c r="R61" t="s">
        <v>5917</v>
      </c>
      <c r="S61" t="s">
        <v>3191</v>
      </c>
      <c r="U61" t="s">
        <v>3921</v>
      </c>
      <c r="V61" t="s">
        <v>3884</v>
      </c>
      <c r="W61" t="s">
        <v>5918</v>
      </c>
      <c r="Z61" t="s">
        <v>4035</v>
      </c>
      <c r="AB61" t="s">
        <v>5919</v>
      </c>
      <c r="AC61" t="s">
        <v>4037</v>
      </c>
      <c r="AD61" t="str">
        <f t="shared" si="0"/>
        <v>0-20008-0-DSB</v>
      </c>
    </row>
    <row r="62" spans="1:30">
      <c r="A62" t="s">
        <v>4031</v>
      </c>
      <c r="B62" t="s">
        <v>4032</v>
      </c>
      <c r="C62" s="36">
        <v>34335</v>
      </c>
      <c r="D62" t="s">
        <v>3880</v>
      </c>
      <c r="E62">
        <v>15</v>
      </c>
      <c r="F62">
        <v>15</v>
      </c>
      <c r="G62" t="s">
        <v>2409</v>
      </c>
      <c r="I62">
        <v>-62.238201141399998</v>
      </c>
      <c r="J62">
        <v>-62.238201141399998</v>
      </c>
      <c r="K62">
        <v>-58.666000366200002</v>
      </c>
      <c r="L62">
        <v>-58.666000366200002</v>
      </c>
      <c r="M62" t="s">
        <v>3895</v>
      </c>
      <c r="Q62" t="s">
        <v>3919</v>
      </c>
      <c r="R62" t="s">
        <v>4038</v>
      </c>
      <c r="S62" t="s">
        <v>2408</v>
      </c>
      <c r="U62" t="s">
        <v>3921</v>
      </c>
      <c r="V62" t="s">
        <v>3884</v>
      </c>
      <c r="W62" t="s">
        <v>4039</v>
      </c>
      <c r="Z62" t="s">
        <v>4035</v>
      </c>
      <c r="AB62" t="s">
        <v>4040</v>
      </c>
      <c r="AC62" t="s">
        <v>4037</v>
      </c>
      <c r="AD62" t="str">
        <f t="shared" si="0"/>
        <v>0-20008-0-JBN</v>
      </c>
    </row>
    <row r="63" spans="1:30">
      <c r="A63" t="s">
        <v>4031</v>
      </c>
      <c r="B63" t="s">
        <v>4032</v>
      </c>
      <c r="C63" s="36">
        <v>25204</v>
      </c>
      <c r="D63" t="s">
        <v>3880</v>
      </c>
      <c r="E63">
        <v>198</v>
      </c>
      <c r="F63">
        <v>198</v>
      </c>
      <c r="G63" t="s">
        <v>3</v>
      </c>
      <c r="I63">
        <v>-64.240058898900003</v>
      </c>
      <c r="J63">
        <v>-64.240058898900003</v>
      </c>
      <c r="K63">
        <v>-56.624778747599997</v>
      </c>
      <c r="L63">
        <v>-56.624778747599997</v>
      </c>
      <c r="M63" t="s">
        <v>3880</v>
      </c>
      <c r="Q63" t="s">
        <v>3919</v>
      </c>
      <c r="R63" t="s">
        <v>4041</v>
      </c>
      <c r="S63" t="s">
        <v>1</v>
      </c>
      <c r="U63" t="s">
        <v>3921</v>
      </c>
      <c r="V63" t="s">
        <v>3884</v>
      </c>
      <c r="W63" t="s">
        <v>4042</v>
      </c>
      <c r="Z63" t="s">
        <v>4035</v>
      </c>
      <c r="AB63" t="s">
        <v>4043</v>
      </c>
      <c r="AC63" t="s">
        <v>4037</v>
      </c>
      <c r="AD63" t="str">
        <f t="shared" si="0"/>
        <v>0-20008-0-MBI</v>
      </c>
    </row>
    <row r="64" spans="1:30">
      <c r="A64" t="s">
        <v>4031</v>
      </c>
      <c r="B64" t="s">
        <v>4032</v>
      </c>
      <c r="C64" s="36">
        <v>24473</v>
      </c>
      <c r="D64" t="s">
        <v>3880</v>
      </c>
      <c r="E64">
        <v>30</v>
      </c>
      <c r="F64">
        <v>30</v>
      </c>
      <c r="G64" t="s">
        <v>1618</v>
      </c>
      <c r="I64">
        <v>-68.129997253400006</v>
      </c>
      <c r="J64">
        <v>-68.129997253400006</v>
      </c>
      <c r="K64">
        <v>-67.099998474100005</v>
      </c>
      <c r="L64">
        <v>-67.099998474100005</v>
      </c>
      <c r="M64" t="s">
        <v>3895</v>
      </c>
      <c r="Q64" t="s">
        <v>3919</v>
      </c>
      <c r="R64" t="s">
        <v>4044</v>
      </c>
      <c r="S64" t="s">
        <v>3625</v>
      </c>
      <c r="U64" t="s">
        <v>3921</v>
      </c>
      <c r="V64" t="s">
        <v>3884</v>
      </c>
      <c r="W64" t="s">
        <v>4045</v>
      </c>
      <c r="Z64" t="s">
        <v>4046</v>
      </c>
      <c r="AB64" t="s">
        <v>4047</v>
      </c>
      <c r="AC64" t="s">
        <v>4037</v>
      </c>
      <c r="AD64" t="str">
        <f t="shared" si="0"/>
        <v>0-20008-0-SMT</v>
      </c>
    </row>
    <row r="65" spans="1:30">
      <c r="A65" t="s">
        <v>4048</v>
      </c>
      <c r="B65" t="s">
        <v>4049</v>
      </c>
      <c r="C65" s="36">
        <v>25235</v>
      </c>
      <c r="D65" t="s">
        <v>3880</v>
      </c>
      <c r="E65">
        <v>51</v>
      </c>
      <c r="F65">
        <v>51</v>
      </c>
      <c r="G65" t="s">
        <v>2171</v>
      </c>
      <c r="I65">
        <v>-66.283302307100001</v>
      </c>
      <c r="J65">
        <v>-66.283302307100001</v>
      </c>
      <c r="K65">
        <v>110.5167007446</v>
      </c>
      <c r="L65">
        <v>110.5167007446</v>
      </c>
      <c r="M65" t="s">
        <v>3880</v>
      </c>
      <c r="Q65" t="s">
        <v>3919</v>
      </c>
      <c r="R65" t="s">
        <v>4050</v>
      </c>
      <c r="S65" t="s">
        <v>3123</v>
      </c>
      <c r="U65" t="s">
        <v>3921</v>
      </c>
      <c r="V65" t="s">
        <v>3884</v>
      </c>
      <c r="W65" t="s">
        <v>4051</v>
      </c>
      <c r="Z65" t="s">
        <v>4052</v>
      </c>
      <c r="AB65" t="s">
        <v>4053</v>
      </c>
      <c r="AC65" t="s">
        <v>4037</v>
      </c>
      <c r="AD65" t="str">
        <f t="shared" si="0"/>
        <v>0-20008-0-CYA</v>
      </c>
    </row>
    <row r="66" spans="1:30">
      <c r="A66" t="s">
        <v>4031</v>
      </c>
      <c r="B66" t="s">
        <v>4049</v>
      </c>
      <c r="C66" s="36">
        <v>37672</v>
      </c>
      <c r="D66" t="s">
        <v>3880</v>
      </c>
      <c r="E66">
        <v>2</v>
      </c>
      <c r="F66">
        <v>2</v>
      </c>
      <c r="G66" t="s">
        <v>1670</v>
      </c>
      <c r="I66">
        <v>-68.576704000000007</v>
      </c>
      <c r="J66">
        <v>-68.576704000000007</v>
      </c>
      <c r="K66">
        <v>77.969301000000002</v>
      </c>
      <c r="L66">
        <v>77.969301000000002</v>
      </c>
      <c r="M66" t="s">
        <v>3880</v>
      </c>
      <c r="Q66" t="s">
        <v>3919</v>
      </c>
      <c r="R66" t="s">
        <v>4054</v>
      </c>
      <c r="S66" t="s">
        <v>3174</v>
      </c>
      <c r="U66" t="s">
        <v>3921</v>
      </c>
      <c r="V66" t="s">
        <v>3884</v>
      </c>
      <c r="W66" t="s">
        <v>4055</v>
      </c>
      <c r="Z66" t="s">
        <v>3940</v>
      </c>
      <c r="AB66" t="s">
        <v>4056</v>
      </c>
      <c r="AC66" t="s">
        <v>4037</v>
      </c>
      <c r="AD66" t="str">
        <f t="shared" si="0"/>
        <v>0-20008-0-DAS</v>
      </c>
    </row>
    <row r="67" spans="1:30">
      <c r="A67" t="s">
        <v>4031</v>
      </c>
      <c r="B67" t="s">
        <v>4049</v>
      </c>
      <c r="C67" t="s">
        <v>5920</v>
      </c>
      <c r="D67" t="s">
        <v>4649</v>
      </c>
      <c r="E67">
        <v>1390</v>
      </c>
      <c r="F67">
        <v>1390</v>
      </c>
      <c r="G67" t="s">
        <v>2686</v>
      </c>
      <c r="I67">
        <v>-66.730003356899999</v>
      </c>
      <c r="J67">
        <v>-66.730003356899999</v>
      </c>
      <c r="K67">
        <v>112.83000183110001</v>
      </c>
      <c r="L67">
        <v>112.83000183110001</v>
      </c>
      <c r="M67" t="s">
        <v>4649</v>
      </c>
      <c r="Q67" t="s">
        <v>5867</v>
      </c>
      <c r="S67" t="s">
        <v>3390</v>
      </c>
      <c r="U67" t="s">
        <v>3921</v>
      </c>
      <c r="V67" t="s">
        <v>3884</v>
      </c>
      <c r="Z67" t="s">
        <v>4052</v>
      </c>
      <c r="AB67" t="s">
        <v>5921</v>
      </c>
      <c r="AC67" t="s">
        <v>4037</v>
      </c>
      <c r="AD67" t="str">
        <f t="shared" si="0"/>
        <v>0-20008-0-LAD</v>
      </c>
    </row>
    <row r="68" spans="1:30">
      <c r="A68" t="s">
        <v>4031</v>
      </c>
      <c r="B68" t="s">
        <v>4049</v>
      </c>
      <c r="C68" s="36">
        <v>19768</v>
      </c>
      <c r="D68" t="s">
        <v>3880</v>
      </c>
      <c r="E68">
        <v>20</v>
      </c>
      <c r="F68">
        <v>20</v>
      </c>
      <c r="G68" t="s">
        <v>2250</v>
      </c>
      <c r="I68">
        <v>-67.604721069299998</v>
      </c>
      <c r="J68">
        <v>-67.604721069299998</v>
      </c>
      <c r="K68">
        <v>62.870555877699999</v>
      </c>
      <c r="L68">
        <v>62.870555877699999</v>
      </c>
      <c r="M68" t="s">
        <v>3880</v>
      </c>
      <c r="Q68" t="s">
        <v>3919</v>
      </c>
      <c r="R68" t="s">
        <v>4057</v>
      </c>
      <c r="S68" t="s">
        <v>2251</v>
      </c>
      <c r="U68" t="s">
        <v>3921</v>
      </c>
      <c r="V68" t="s">
        <v>3884</v>
      </c>
      <c r="W68" t="s">
        <v>4058</v>
      </c>
      <c r="Z68" t="s">
        <v>3952</v>
      </c>
      <c r="AB68" t="s">
        <v>4059</v>
      </c>
      <c r="AC68" t="s">
        <v>4037</v>
      </c>
      <c r="AD68" t="str">
        <f t="shared" ref="AD68:AD131" si="1">LEFT(AB68, FIND("|", AB68)-1)</f>
        <v>0-20008-0-MAA</v>
      </c>
    </row>
    <row r="69" spans="1:30">
      <c r="A69" t="s">
        <v>4031</v>
      </c>
      <c r="B69" t="s">
        <v>4049</v>
      </c>
      <c r="C69" s="36">
        <v>23053</v>
      </c>
      <c r="D69" t="s">
        <v>4649</v>
      </c>
      <c r="E69">
        <v>12</v>
      </c>
      <c r="F69">
        <v>12</v>
      </c>
      <c r="G69" t="s">
        <v>2898</v>
      </c>
      <c r="I69">
        <v>-66.25</v>
      </c>
      <c r="J69">
        <v>-66.25</v>
      </c>
      <c r="K69">
        <v>110.5199966431</v>
      </c>
      <c r="L69">
        <v>110.5199966431</v>
      </c>
      <c r="M69" t="s">
        <v>4649</v>
      </c>
      <c r="Q69" t="s">
        <v>5867</v>
      </c>
      <c r="S69" t="s">
        <v>3809</v>
      </c>
      <c r="U69" t="s">
        <v>3921</v>
      </c>
      <c r="V69" t="s">
        <v>3884</v>
      </c>
      <c r="Z69" t="s">
        <v>4352</v>
      </c>
      <c r="AB69" t="s">
        <v>5922</v>
      </c>
      <c r="AC69" t="s">
        <v>4037</v>
      </c>
      <c r="AD69" t="str">
        <f t="shared" si="1"/>
        <v>0-20008-0-WKS</v>
      </c>
    </row>
    <row r="70" spans="1:30">
      <c r="A70" t="s">
        <v>4031</v>
      </c>
      <c r="B70" t="s">
        <v>4443</v>
      </c>
      <c r="C70" s="36">
        <v>23796</v>
      </c>
      <c r="D70" t="s">
        <v>4649</v>
      </c>
      <c r="E70">
        <v>38</v>
      </c>
      <c r="F70">
        <v>38</v>
      </c>
      <c r="G70" t="s">
        <v>1511</v>
      </c>
      <c r="I70">
        <v>-70.430000305199997</v>
      </c>
      <c r="J70">
        <v>-70.430000305199997</v>
      </c>
      <c r="K70">
        <v>24.3199996948</v>
      </c>
      <c r="L70">
        <v>24.3199996948</v>
      </c>
      <c r="M70" t="s">
        <v>4649</v>
      </c>
      <c r="Q70" t="s">
        <v>5867</v>
      </c>
      <c r="S70" t="s">
        <v>3043</v>
      </c>
      <c r="U70" t="s">
        <v>3921</v>
      </c>
      <c r="V70" t="s">
        <v>3884</v>
      </c>
      <c r="Z70" t="s">
        <v>3926</v>
      </c>
      <c r="AB70" t="s">
        <v>5923</v>
      </c>
      <c r="AC70" t="s">
        <v>4037</v>
      </c>
      <c r="AD70" t="str">
        <f t="shared" si="1"/>
        <v>0-20008-0-BKB</v>
      </c>
    </row>
    <row r="71" spans="1:30">
      <c r="A71" t="s">
        <v>3996</v>
      </c>
      <c r="B71" t="s">
        <v>4443</v>
      </c>
      <c r="C71" s="36">
        <v>40575</v>
      </c>
      <c r="D71" t="s">
        <v>3889</v>
      </c>
      <c r="E71">
        <v>1350</v>
      </c>
      <c r="F71">
        <v>1350</v>
      </c>
      <c r="G71" t="s">
        <v>1581</v>
      </c>
      <c r="I71">
        <v>-71.95</v>
      </c>
      <c r="J71">
        <v>-71.95</v>
      </c>
      <c r="K71">
        <v>23.35</v>
      </c>
      <c r="L71">
        <v>23.35</v>
      </c>
      <c r="M71" t="s">
        <v>3880</v>
      </c>
      <c r="Q71" t="s">
        <v>5892</v>
      </c>
      <c r="R71" t="s">
        <v>5924</v>
      </c>
      <c r="S71" t="s">
        <v>3578</v>
      </c>
      <c r="U71" t="s">
        <v>3921</v>
      </c>
      <c r="V71" t="s">
        <v>3884</v>
      </c>
      <c r="Z71" t="s">
        <v>3926</v>
      </c>
      <c r="AB71" t="s">
        <v>5925</v>
      </c>
      <c r="AC71" t="s">
        <v>4037</v>
      </c>
      <c r="AD71" t="str">
        <f t="shared" si="1"/>
        <v>0-20008-0-PES</v>
      </c>
    </row>
    <row r="72" spans="1:30">
      <c r="A72" t="s">
        <v>4031</v>
      </c>
      <c r="B72" t="s">
        <v>5713</v>
      </c>
      <c r="D72" t="s">
        <v>4649</v>
      </c>
      <c r="E72">
        <v>20</v>
      </c>
      <c r="F72">
        <v>20</v>
      </c>
      <c r="G72" t="s">
        <v>2725</v>
      </c>
      <c r="I72">
        <v>-62.180000305199997</v>
      </c>
      <c r="J72">
        <v>-62.180000305199997</v>
      </c>
      <c r="K72">
        <v>-58.299999237100003</v>
      </c>
      <c r="L72">
        <v>-58.299999237100003</v>
      </c>
      <c r="M72" t="s">
        <v>4649</v>
      </c>
      <c r="Q72" t="s">
        <v>5867</v>
      </c>
      <c r="S72" t="s">
        <v>3437</v>
      </c>
      <c r="U72" t="s">
        <v>3921</v>
      </c>
      <c r="V72" t="s">
        <v>3884</v>
      </c>
      <c r="Z72" t="s">
        <v>4046</v>
      </c>
      <c r="AB72" t="s">
        <v>5926</v>
      </c>
      <c r="AC72" t="s">
        <v>4037</v>
      </c>
      <c r="AD72" t="str">
        <f t="shared" si="1"/>
        <v>0-20008-0-MKG</v>
      </c>
    </row>
    <row r="73" spans="1:30">
      <c r="A73" t="s">
        <v>4031</v>
      </c>
      <c r="B73" t="s">
        <v>4060</v>
      </c>
      <c r="C73" s="36">
        <v>32509</v>
      </c>
      <c r="D73" t="s">
        <v>3880</v>
      </c>
      <c r="E73">
        <v>71</v>
      </c>
      <c r="F73">
        <v>71</v>
      </c>
      <c r="G73" t="s">
        <v>1698</v>
      </c>
      <c r="I73">
        <v>-69.370002746599994</v>
      </c>
      <c r="J73">
        <v>-69.370002746599994</v>
      </c>
      <c r="K73">
        <v>76.370002746599994</v>
      </c>
      <c r="L73">
        <v>76.370002746599994</v>
      </c>
      <c r="M73" t="s">
        <v>3895</v>
      </c>
      <c r="Q73" t="s">
        <v>4061</v>
      </c>
      <c r="R73" t="s">
        <v>4062</v>
      </c>
      <c r="S73" t="s">
        <v>3831</v>
      </c>
      <c r="U73" t="s">
        <v>4063</v>
      </c>
      <c r="V73" t="s">
        <v>3884</v>
      </c>
      <c r="Z73" t="s">
        <v>3940</v>
      </c>
      <c r="AB73" t="s">
        <v>4064</v>
      </c>
      <c r="AC73" t="s">
        <v>4037</v>
      </c>
      <c r="AD73" t="str">
        <f t="shared" si="1"/>
        <v>0-20008-0-ZOS</v>
      </c>
    </row>
    <row r="74" spans="1:30">
      <c r="A74" t="s">
        <v>4031</v>
      </c>
      <c r="B74" t="s">
        <v>3937</v>
      </c>
      <c r="C74" s="36">
        <v>38353</v>
      </c>
      <c r="D74" t="s">
        <v>3880</v>
      </c>
      <c r="E74">
        <v>3233</v>
      </c>
      <c r="F74">
        <v>3233</v>
      </c>
      <c r="G74" t="s">
        <v>1565</v>
      </c>
      <c r="I74">
        <v>-75.099861145000006</v>
      </c>
      <c r="J74">
        <v>-75.099861145000006</v>
      </c>
      <c r="K74">
        <v>123.333480835</v>
      </c>
      <c r="L74">
        <v>123.333480835</v>
      </c>
      <c r="M74" t="s">
        <v>3880</v>
      </c>
      <c r="Q74" t="s">
        <v>4065</v>
      </c>
      <c r="R74" t="s">
        <v>4066</v>
      </c>
      <c r="S74" t="s">
        <v>3156</v>
      </c>
      <c r="U74" t="s">
        <v>4063</v>
      </c>
      <c r="V74" t="s">
        <v>3884</v>
      </c>
      <c r="W74" t="s">
        <v>3956</v>
      </c>
      <c r="Z74" t="s">
        <v>4067</v>
      </c>
      <c r="AB74" t="s">
        <v>4068</v>
      </c>
      <c r="AC74" t="s">
        <v>4037</v>
      </c>
      <c r="AD74" t="str">
        <f t="shared" si="1"/>
        <v>0-20008-0-DCC</v>
      </c>
    </row>
    <row r="75" spans="1:30">
      <c r="A75" t="s">
        <v>4031</v>
      </c>
      <c r="B75" t="s">
        <v>3937</v>
      </c>
      <c r="C75" s="36">
        <v>21222</v>
      </c>
      <c r="D75" t="s">
        <v>3880</v>
      </c>
      <c r="E75">
        <v>40</v>
      </c>
      <c r="F75">
        <v>40</v>
      </c>
      <c r="G75" t="s">
        <v>1591</v>
      </c>
      <c r="I75">
        <v>-66.662918090800005</v>
      </c>
      <c r="J75">
        <v>-66.662918090800005</v>
      </c>
      <c r="K75">
        <v>140.00253295900001</v>
      </c>
      <c r="L75">
        <v>140.00253295900001</v>
      </c>
      <c r="M75" t="s">
        <v>3880</v>
      </c>
      <c r="Q75" t="s">
        <v>3954</v>
      </c>
      <c r="R75" t="s">
        <v>4069</v>
      </c>
      <c r="S75" t="s">
        <v>3198</v>
      </c>
      <c r="U75" t="s">
        <v>3921</v>
      </c>
      <c r="V75" t="s">
        <v>3884</v>
      </c>
      <c r="W75" t="s">
        <v>3956</v>
      </c>
      <c r="Z75" t="s">
        <v>4067</v>
      </c>
      <c r="AB75" t="s">
        <v>4070</v>
      </c>
      <c r="AC75" t="s">
        <v>4037</v>
      </c>
      <c r="AD75" t="str">
        <f t="shared" si="1"/>
        <v>0-20008-0-DDU</v>
      </c>
    </row>
    <row r="76" spans="1:30">
      <c r="A76" t="s">
        <v>4031</v>
      </c>
      <c r="B76" t="s">
        <v>4071</v>
      </c>
      <c r="C76" s="36">
        <v>29587</v>
      </c>
      <c r="D76" t="s">
        <v>3880</v>
      </c>
      <c r="E76">
        <v>42</v>
      </c>
      <c r="F76">
        <v>42</v>
      </c>
      <c r="G76" t="s">
        <v>1590</v>
      </c>
      <c r="I76">
        <v>-70.666000366199995</v>
      </c>
      <c r="J76">
        <v>-70.666000366199995</v>
      </c>
      <c r="K76">
        <v>-8.2659997940000007</v>
      </c>
      <c r="L76">
        <v>-8.2659997940000007</v>
      </c>
      <c r="M76" t="s">
        <v>3880</v>
      </c>
      <c r="P76" t="s">
        <v>4072</v>
      </c>
      <c r="Q76" t="s">
        <v>4073</v>
      </c>
      <c r="R76" t="s">
        <v>4074</v>
      </c>
      <c r="S76" t="s">
        <v>2270</v>
      </c>
      <c r="U76" t="s">
        <v>3883</v>
      </c>
      <c r="V76" t="s">
        <v>3884</v>
      </c>
      <c r="W76" t="s">
        <v>4075</v>
      </c>
      <c r="Z76" t="s">
        <v>3923</v>
      </c>
      <c r="AA76" t="s">
        <v>4076</v>
      </c>
      <c r="AB76" t="s">
        <v>4077</v>
      </c>
      <c r="AC76" t="s">
        <v>4037</v>
      </c>
      <c r="AD76" t="str">
        <f t="shared" si="1"/>
        <v>0-20008-0-NMY</v>
      </c>
    </row>
    <row r="77" spans="1:30">
      <c r="A77" t="s">
        <v>4031</v>
      </c>
      <c r="B77" t="s">
        <v>4078</v>
      </c>
      <c r="C77" s="36">
        <v>32509</v>
      </c>
      <c r="D77" t="s">
        <v>3880</v>
      </c>
      <c r="E77">
        <v>330</v>
      </c>
      <c r="F77">
        <v>330</v>
      </c>
      <c r="G77" t="s">
        <v>1599</v>
      </c>
      <c r="I77">
        <v>-70.459999084499998</v>
      </c>
      <c r="J77">
        <v>-70.459999084499998</v>
      </c>
      <c r="K77">
        <v>11.449999809299999</v>
      </c>
      <c r="L77">
        <v>11.449999809299999</v>
      </c>
      <c r="M77" t="s">
        <v>3895</v>
      </c>
      <c r="Q77" t="s">
        <v>3919</v>
      </c>
      <c r="R77" t="s">
        <v>4079</v>
      </c>
      <c r="S77" t="s">
        <v>3426</v>
      </c>
      <c r="U77" t="s">
        <v>3921</v>
      </c>
      <c r="V77" t="s">
        <v>3884</v>
      </c>
      <c r="Z77" t="s">
        <v>3886</v>
      </c>
      <c r="AB77" t="s">
        <v>4080</v>
      </c>
      <c r="AC77" t="s">
        <v>4037</v>
      </c>
      <c r="AD77" t="str">
        <f t="shared" si="1"/>
        <v>0-20008-0-MTR</v>
      </c>
    </row>
    <row r="78" spans="1:30">
      <c r="A78" t="s">
        <v>4031</v>
      </c>
      <c r="B78" t="s">
        <v>4081</v>
      </c>
      <c r="C78" t="s">
        <v>5927</v>
      </c>
      <c r="D78" t="s">
        <v>4649</v>
      </c>
      <c r="E78">
        <v>2230</v>
      </c>
      <c r="F78">
        <v>2230</v>
      </c>
      <c r="G78" t="s">
        <v>2737</v>
      </c>
      <c r="I78">
        <v>-70.699996948199995</v>
      </c>
      <c r="J78">
        <v>-70.699996948199995</v>
      </c>
      <c r="K78">
        <v>44.299999237100003</v>
      </c>
      <c r="L78">
        <v>44.299999237100003</v>
      </c>
      <c r="M78" t="s">
        <v>3880</v>
      </c>
      <c r="Q78" t="s">
        <v>5339</v>
      </c>
      <c r="R78" t="s">
        <v>5928</v>
      </c>
      <c r="S78" t="s">
        <v>3457</v>
      </c>
      <c r="U78" t="s">
        <v>4063</v>
      </c>
      <c r="V78" t="s">
        <v>3884</v>
      </c>
      <c r="Z78" t="s">
        <v>3945</v>
      </c>
      <c r="AB78" t="s">
        <v>5929</v>
      </c>
      <c r="AC78" t="s">
        <v>4037</v>
      </c>
      <c r="AD78" t="str">
        <f t="shared" si="1"/>
        <v>0-20008-0-MZH</v>
      </c>
    </row>
    <row r="79" spans="1:30">
      <c r="A79" t="s">
        <v>4031</v>
      </c>
      <c r="B79" t="s">
        <v>4081</v>
      </c>
      <c r="C79" s="36">
        <v>22341</v>
      </c>
      <c r="D79" t="s">
        <v>3880</v>
      </c>
      <c r="E79">
        <v>18.399999999999999</v>
      </c>
      <c r="F79">
        <v>18.399999999999999</v>
      </c>
      <c r="G79" t="s">
        <v>184</v>
      </c>
      <c r="I79">
        <v>-69.004999999999995</v>
      </c>
      <c r="J79">
        <v>-69.004999999999995</v>
      </c>
      <c r="K79">
        <v>39.58</v>
      </c>
      <c r="L79">
        <v>39.58</v>
      </c>
      <c r="M79" t="s">
        <v>3880</v>
      </c>
      <c r="Q79" t="s">
        <v>4082</v>
      </c>
      <c r="R79" t="s">
        <v>4083</v>
      </c>
      <c r="S79" t="s">
        <v>183</v>
      </c>
      <c r="U79" t="s">
        <v>3921</v>
      </c>
      <c r="V79" t="s">
        <v>3884</v>
      </c>
      <c r="Z79" t="s">
        <v>3945</v>
      </c>
      <c r="AB79" t="s">
        <v>4084</v>
      </c>
      <c r="AC79" t="s">
        <v>4037</v>
      </c>
      <c r="AD79" t="str">
        <f t="shared" si="1"/>
        <v>0-20008-0-SYO</v>
      </c>
    </row>
    <row r="80" spans="1:30">
      <c r="A80" t="s">
        <v>4031</v>
      </c>
      <c r="B80" t="s">
        <v>4085</v>
      </c>
      <c r="C80" s="36">
        <v>32190</v>
      </c>
      <c r="D80" t="s">
        <v>3880</v>
      </c>
      <c r="G80" t="s">
        <v>2413</v>
      </c>
      <c r="I80">
        <v>-62.216659545900001</v>
      </c>
      <c r="J80">
        <v>-62.216659545900001</v>
      </c>
      <c r="K80">
        <v>-58.7832984924</v>
      </c>
      <c r="L80">
        <v>-58.7832984924</v>
      </c>
      <c r="M80" t="s">
        <v>3880</v>
      </c>
      <c r="Q80" t="s">
        <v>3919</v>
      </c>
      <c r="R80" t="s">
        <v>4086</v>
      </c>
      <c r="S80" t="s">
        <v>2412</v>
      </c>
      <c r="U80" t="s">
        <v>3921</v>
      </c>
      <c r="V80" t="s">
        <v>3884</v>
      </c>
      <c r="Z80" t="s">
        <v>4035</v>
      </c>
      <c r="AB80" t="s">
        <v>4087</v>
      </c>
      <c r="AC80" t="s">
        <v>4037</v>
      </c>
      <c r="AD80" t="str">
        <f t="shared" si="1"/>
        <v>0-20008-0-KSG</v>
      </c>
    </row>
    <row r="81" spans="1:30">
      <c r="A81" t="s">
        <v>4031</v>
      </c>
      <c r="B81" t="s">
        <v>4088</v>
      </c>
      <c r="C81" s="36">
        <v>29952</v>
      </c>
      <c r="D81" t="s">
        <v>3880</v>
      </c>
      <c r="E81">
        <v>184</v>
      </c>
      <c r="F81">
        <v>184</v>
      </c>
      <c r="G81" t="s">
        <v>235</v>
      </c>
      <c r="I81">
        <v>-77.832000732400004</v>
      </c>
      <c r="J81">
        <v>-77.832000732400004</v>
      </c>
      <c r="K81">
        <v>166.6600036621</v>
      </c>
      <c r="L81">
        <v>166.6600036621</v>
      </c>
      <c r="M81" t="s">
        <v>3880</v>
      </c>
      <c r="N81" t="s">
        <v>4089</v>
      </c>
      <c r="O81" t="s">
        <v>4090</v>
      </c>
      <c r="P81" t="s">
        <v>4091</v>
      </c>
      <c r="Q81" t="s">
        <v>3954</v>
      </c>
      <c r="R81" t="s">
        <v>4092</v>
      </c>
      <c r="S81" t="s">
        <v>233</v>
      </c>
      <c r="U81" t="s">
        <v>3921</v>
      </c>
      <c r="V81" t="s">
        <v>3884</v>
      </c>
      <c r="W81" t="s">
        <v>4093</v>
      </c>
      <c r="X81" t="s">
        <v>4094</v>
      </c>
      <c r="Z81" t="s">
        <v>4095</v>
      </c>
      <c r="AA81" t="s">
        <v>4096</v>
      </c>
      <c r="AB81" t="s">
        <v>4097</v>
      </c>
      <c r="AC81" t="s">
        <v>4037</v>
      </c>
      <c r="AD81" t="str">
        <f t="shared" si="1"/>
        <v>0-20008-0-ARH</v>
      </c>
    </row>
    <row r="82" spans="1:30">
      <c r="A82" t="s">
        <v>4031</v>
      </c>
      <c r="B82" t="s">
        <v>4088</v>
      </c>
      <c r="C82" s="36">
        <v>22282</v>
      </c>
      <c r="D82" t="s">
        <v>4649</v>
      </c>
      <c r="E82">
        <v>5</v>
      </c>
      <c r="F82">
        <v>5</v>
      </c>
      <c r="G82" t="s">
        <v>1559</v>
      </c>
      <c r="I82">
        <v>-72.319999694800003</v>
      </c>
      <c r="J82">
        <v>-72.319999694800003</v>
      </c>
      <c r="K82">
        <v>170.2200012207</v>
      </c>
      <c r="L82">
        <v>170.2200012207</v>
      </c>
      <c r="M82" t="s">
        <v>4649</v>
      </c>
      <c r="Q82" t="s">
        <v>5867</v>
      </c>
      <c r="S82" t="s">
        <v>3268</v>
      </c>
      <c r="U82" t="s">
        <v>3921</v>
      </c>
      <c r="V82" t="s">
        <v>3884</v>
      </c>
      <c r="Z82" t="s">
        <v>4117</v>
      </c>
      <c r="AB82" t="s">
        <v>5930</v>
      </c>
      <c r="AC82" t="s">
        <v>4037</v>
      </c>
      <c r="AD82" t="str">
        <f t="shared" si="1"/>
        <v>0-20008-0-HAL</v>
      </c>
    </row>
    <row r="83" spans="1:30">
      <c r="A83" t="s">
        <v>4031</v>
      </c>
      <c r="B83" t="s">
        <v>4088</v>
      </c>
      <c r="C83" s="36">
        <v>33609</v>
      </c>
      <c r="D83" t="s">
        <v>3880</v>
      </c>
      <c r="E83">
        <v>16</v>
      </c>
      <c r="F83">
        <v>16</v>
      </c>
      <c r="G83" t="s">
        <v>1644</v>
      </c>
      <c r="I83">
        <v>-77.849998474100005</v>
      </c>
      <c r="J83">
        <v>-77.849998474100005</v>
      </c>
      <c r="K83">
        <v>166.76600646969999</v>
      </c>
      <c r="L83">
        <v>166.76600646969999</v>
      </c>
      <c r="M83" t="s">
        <v>3880</v>
      </c>
      <c r="Q83" t="s">
        <v>3954</v>
      </c>
      <c r="R83" t="s">
        <v>4098</v>
      </c>
      <c r="S83" t="s">
        <v>3639</v>
      </c>
      <c r="U83" t="s">
        <v>3921</v>
      </c>
      <c r="V83" t="s">
        <v>3884</v>
      </c>
      <c r="W83" t="s">
        <v>4099</v>
      </c>
      <c r="Z83" t="s">
        <v>4095</v>
      </c>
      <c r="AB83" t="s">
        <v>4100</v>
      </c>
      <c r="AC83" t="s">
        <v>4037</v>
      </c>
      <c r="AD83" t="str">
        <f t="shared" si="1"/>
        <v>0-20008-0-SBS</v>
      </c>
    </row>
    <row r="84" spans="1:30">
      <c r="A84" t="s">
        <v>4031</v>
      </c>
      <c r="B84" t="s">
        <v>4341</v>
      </c>
      <c r="C84" s="36">
        <v>21953</v>
      </c>
      <c r="D84" t="s">
        <v>4649</v>
      </c>
      <c r="E84">
        <v>30</v>
      </c>
      <c r="F84">
        <v>30</v>
      </c>
      <c r="G84" t="s">
        <v>1476</v>
      </c>
      <c r="I84">
        <v>-66.550003051800005</v>
      </c>
      <c r="J84">
        <v>-66.550003051800005</v>
      </c>
      <c r="K84">
        <v>93</v>
      </c>
      <c r="L84">
        <v>93</v>
      </c>
      <c r="M84" t="s">
        <v>4649</v>
      </c>
      <c r="Q84" t="s">
        <v>5867</v>
      </c>
      <c r="R84" t="s">
        <v>4342</v>
      </c>
      <c r="S84" t="s">
        <v>3456</v>
      </c>
      <c r="U84" t="s">
        <v>3921</v>
      </c>
      <c r="V84" t="s">
        <v>3884</v>
      </c>
      <c r="Z84" t="s">
        <v>4295</v>
      </c>
      <c r="AB84" t="s">
        <v>5931</v>
      </c>
      <c r="AC84" t="s">
        <v>4037</v>
      </c>
      <c r="AD84" t="str">
        <f t="shared" si="1"/>
        <v>0-20008-0-MIR</v>
      </c>
    </row>
    <row r="85" spans="1:30">
      <c r="A85" t="s">
        <v>4031</v>
      </c>
      <c r="B85" t="s">
        <v>4341</v>
      </c>
      <c r="C85" s="36">
        <v>23377</v>
      </c>
      <c r="D85" t="s">
        <v>4649</v>
      </c>
      <c r="E85">
        <v>110</v>
      </c>
      <c r="F85">
        <v>110</v>
      </c>
      <c r="G85" t="s">
        <v>1507</v>
      </c>
      <c r="I85">
        <v>-70.769996643100001</v>
      </c>
      <c r="J85">
        <v>-70.769996643100001</v>
      </c>
      <c r="K85">
        <v>11.8699998856</v>
      </c>
      <c r="L85">
        <v>11.8699998856</v>
      </c>
      <c r="M85" t="s">
        <v>4649</v>
      </c>
      <c r="Q85" t="s">
        <v>5867</v>
      </c>
      <c r="R85" t="s">
        <v>4342</v>
      </c>
      <c r="S85" t="s">
        <v>3514</v>
      </c>
      <c r="U85" t="s">
        <v>3921</v>
      </c>
      <c r="V85" t="s">
        <v>3884</v>
      </c>
      <c r="Z85" t="s">
        <v>3886</v>
      </c>
      <c r="AB85" t="s">
        <v>5932</v>
      </c>
      <c r="AC85" t="s">
        <v>4037</v>
      </c>
      <c r="AD85" t="str">
        <f t="shared" si="1"/>
        <v>0-20008-0-NLZ</v>
      </c>
    </row>
    <row r="86" spans="1:30">
      <c r="A86" t="s">
        <v>4031</v>
      </c>
      <c r="B86" t="s">
        <v>4341</v>
      </c>
      <c r="C86" s="36">
        <v>23437</v>
      </c>
      <c r="D86" t="s">
        <v>4649</v>
      </c>
      <c r="E86">
        <v>-1</v>
      </c>
      <c r="F86">
        <v>-1</v>
      </c>
      <c r="G86" t="s">
        <v>1666</v>
      </c>
      <c r="I86">
        <v>-78.269996643100001</v>
      </c>
      <c r="J86">
        <v>-78.269996643100001</v>
      </c>
      <c r="K86">
        <v>106.5100021362</v>
      </c>
      <c r="L86">
        <v>106.5100021362</v>
      </c>
      <c r="M86" t="s">
        <v>4649</v>
      </c>
      <c r="Q86" t="s">
        <v>5867</v>
      </c>
      <c r="R86" t="s">
        <v>5933</v>
      </c>
      <c r="S86" t="s">
        <v>3785</v>
      </c>
      <c r="U86" t="s">
        <v>3921</v>
      </c>
      <c r="V86" t="s">
        <v>3884</v>
      </c>
      <c r="W86" t="s">
        <v>5934</v>
      </c>
      <c r="Z86" t="s">
        <v>4352</v>
      </c>
      <c r="AB86" t="s">
        <v>5935</v>
      </c>
      <c r="AC86" t="s">
        <v>4037</v>
      </c>
      <c r="AD86" t="str">
        <f t="shared" si="1"/>
        <v>0-20008-0-VST</v>
      </c>
    </row>
    <row r="87" spans="1:30">
      <c r="A87" t="s">
        <v>4031</v>
      </c>
      <c r="B87" t="s">
        <v>4101</v>
      </c>
      <c r="C87" s="36">
        <v>17168</v>
      </c>
      <c r="D87" t="s">
        <v>3880</v>
      </c>
      <c r="E87">
        <v>10</v>
      </c>
      <c r="F87">
        <v>10</v>
      </c>
      <c r="G87" t="s">
        <v>1597</v>
      </c>
      <c r="I87">
        <v>-65.245780940000003</v>
      </c>
      <c r="J87">
        <v>-65.245780940000003</v>
      </c>
      <c r="K87">
        <v>-64.257102970000005</v>
      </c>
      <c r="L87">
        <v>-64.257102970000005</v>
      </c>
      <c r="M87" t="s">
        <v>3880</v>
      </c>
      <c r="Q87" t="s">
        <v>3954</v>
      </c>
      <c r="R87" t="s">
        <v>4102</v>
      </c>
      <c r="S87" t="s">
        <v>3209</v>
      </c>
      <c r="T87" t="s">
        <v>3209</v>
      </c>
      <c r="U87" t="s">
        <v>3921</v>
      </c>
      <c r="V87" t="s">
        <v>3884</v>
      </c>
      <c r="W87" t="s">
        <v>4103</v>
      </c>
      <c r="Z87" t="s">
        <v>4035</v>
      </c>
      <c r="AB87" t="s">
        <v>4104</v>
      </c>
      <c r="AC87" t="s">
        <v>4037</v>
      </c>
      <c r="AD87" t="str">
        <f t="shared" si="1"/>
        <v>0-20008-0-FAD</v>
      </c>
    </row>
    <row r="88" spans="1:30">
      <c r="A88" t="s">
        <v>4031</v>
      </c>
      <c r="B88" t="s">
        <v>4027</v>
      </c>
      <c r="C88" s="36">
        <v>20987</v>
      </c>
      <c r="D88" t="s">
        <v>4649</v>
      </c>
      <c r="E88">
        <v>10</v>
      </c>
      <c r="F88">
        <v>10</v>
      </c>
      <c r="G88" t="s">
        <v>2490</v>
      </c>
      <c r="I88">
        <v>-65.25</v>
      </c>
      <c r="J88">
        <v>-65.25</v>
      </c>
      <c r="K88">
        <v>-64.266670227099993</v>
      </c>
      <c r="L88">
        <v>-64.266670227099993</v>
      </c>
      <c r="M88" t="s">
        <v>4649</v>
      </c>
      <c r="Q88" t="s">
        <v>5867</v>
      </c>
      <c r="S88" t="s">
        <v>3021</v>
      </c>
      <c r="U88" t="s">
        <v>3921</v>
      </c>
      <c r="V88" t="s">
        <v>3884</v>
      </c>
      <c r="Z88" t="s">
        <v>4046</v>
      </c>
      <c r="AB88" t="s">
        <v>5936</v>
      </c>
      <c r="AC88" t="s">
        <v>4037</v>
      </c>
      <c r="AD88" t="str">
        <f t="shared" si="1"/>
        <v>0-20008-0-ARI</v>
      </c>
    </row>
    <row r="89" spans="1:30">
      <c r="A89" t="s">
        <v>4031</v>
      </c>
      <c r="B89" t="s">
        <v>4027</v>
      </c>
      <c r="C89" s="36">
        <v>20469</v>
      </c>
      <c r="D89" t="s">
        <v>3880</v>
      </c>
      <c r="E89">
        <v>30</v>
      </c>
      <c r="F89">
        <v>30</v>
      </c>
      <c r="G89" t="s">
        <v>142</v>
      </c>
      <c r="I89">
        <v>-75.571509000000006</v>
      </c>
      <c r="J89">
        <v>-75.571509000000006</v>
      </c>
      <c r="K89">
        <v>-25.50386</v>
      </c>
      <c r="L89">
        <v>-25.50386</v>
      </c>
      <c r="M89" t="s">
        <v>3880</v>
      </c>
      <c r="Q89" t="s">
        <v>3881</v>
      </c>
      <c r="R89" t="s">
        <v>4105</v>
      </c>
      <c r="S89" t="s">
        <v>141</v>
      </c>
      <c r="U89" t="s">
        <v>3883</v>
      </c>
      <c r="V89" t="s">
        <v>3884</v>
      </c>
      <c r="W89" t="s">
        <v>4106</v>
      </c>
      <c r="Z89" t="s">
        <v>4107</v>
      </c>
      <c r="AB89" t="s">
        <v>4108</v>
      </c>
      <c r="AC89" t="s">
        <v>4037</v>
      </c>
      <c r="AD89" t="str">
        <f t="shared" si="1"/>
        <v>0-20008-0-HBA</v>
      </c>
    </row>
    <row r="90" spans="1:30">
      <c r="A90" t="s">
        <v>4031</v>
      </c>
      <c r="B90" t="s">
        <v>4027</v>
      </c>
      <c r="C90" s="36">
        <v>35090</v>
      </c>
      <c r="D90" t="s">
        <v>3880</v>
      </c>
      <c r="E90">
        <v>30</v>
      </c>
      <c r="F90">
        <v>30</v>
      </c>
      <c r="G90" t="s">
        <v>2792</v>
      </c>
      <c r="I90">
        <v>-67.566665649399994</v>
      </c>
      <c r="J90">
        <v>-67.566665649399994</v>
      </c>
      <c r="K90">
        <v>-68.116668701199998</v>
      </c>
      <c r="L90">
        <v>-68.116668701199998</v>
      </c>
      <c r="M90" t="s">
        <v>3880</v>
      </c>
      <c r="Q90" t="s">
        <v>4109</v>
      </c>
      <c r="R90" t="s">
        <v>4110</v>
      </c>
      <c r="S90" t="s">
        <v>3611</v>
      </c>
      <c r="U90" t="s">
        <v>4063</v>
      </c>
      <c r="V90" t="s">
        <v>3884</v>
      </c>
      <c r="W90" t="s">
        <v>4111</v>
      </c>
      <c r="Z90" t="s">
        <v>4035</v>
      </c>
      <c r="AB90" t="s">
        <v>4112</v>
      </c>
      <c r="AC90" t="s">
        <v>4037</v>
      </c>
      <c r="AD90" t="str">
        <f t="shared" si="1"/>
        <v>0-20008-0-ROT</v>
      </c>
    </row>
    <row r="91" spans="1:30">
      <c r="A91" t="s">
        <v>4031</v>
      </c>
      <c r="B91" t="s">
        <v>4113</v>
      </c>
      <c r="C91" s="36">
        <v>22867</v>
      </c>
      <c r="D91" t="s">
        <v>4649</v>
      </c>
      <c r="E91">
        <v>1528</v>
      </c>
      <c r="F91">
        <v>1528</v>
      </c>
      <c r="G91" t="s">
        <v>1406</v>
      </c>
      <c r="I91">
        <v>-80.029998779300001</v>
      </c>
      <c r="J91">
        <v>-80.029998779300001</v>
      </c>
      <c r="K91">
        <v>-119.5199966431</v>
      </c>
      <c r="L91">
        <v>-119.5199966431</v>
      </c>
      <c r="M91" t="s">
        <v>4649</v>
      </c>
      <c r="Q91" t="s">
        <v>5867</v>
      </c>
      <c r="S91" t="s">
        <v>3101</v>
      </c>
      <c r="U91" t="s">
        <v>3921</v>
      </c>
      <c r="V91" t="s">
        <v>3884</v>
      </c>
      <c r="Z91" t="s">
        <v>5371</v>
      </c>
      <c r="AB91" t="s">
        <v>5937</v>
      </c>
      <c r="AC91" t="s">
        <v>4037</v>
      </c>
      <c r="AD91" t="str">
        <f t="shared" si="1"/>
        <v>0-20008-0-BYR</v>
      </c>
    </row>
    <row r="92" spans="1:30">
      <c r="A92" t="s">
        <v>4031</v>
      </c>
      <c r="B92" t="s">
        <v>4113</v>
      </c>
      <c r="C92" s="36">
        <v>20863</v>
      </c>
      <c r="D92" t="s">
        <v>4649</v>
      </c>
      <c r="E92">
        <v>44</v>
      </c>
      <c r="F92">
        <v>44</v>
      </c>
      <c r="G92" t="s">
        <v>2688</v>
      </c>
      <c r="I92">
        <v>-78</v>
      </c>
      <c r="J92">
        <v>-78</v>
      </c>
      <c r="K92">
        <v>-162</v>
      </c>
      <c r="L92">
        <v>-162</v>
      </c>
      <c r="M92" t="s">
        <v>4649</v>
      </c>
      <c r="Q92" t="s">
        <v>5867</v>
      </c>
      <c r="S92" t="s">
        <v>3401</v>
      </c>
      <c r="U92" t="s">
        <v>3921</v>
      </c>
      <c r="V92" t="s">
        <v>3884</v>
      </c>
      <c r="Z92" t="s">
        <v>5860</v>
      </c>
      <c r="AB92" t="s">
        <v>5938</v>
      </c>
      <c r="AC92" t="s">
        <v>4037</v>
      </c>
      <c r="AD92" t="str">
        <f t="shared" si="1"/>
        <v>0-20008-0-LAM</v>
      </c>
    </row>
    <row r="93" spans="1:30">
      <c r="A93" t="s">
        <v>4031</v>
      </c>
      <c r="B93" t="s">
        <v>4113</v>
      </c>
      <c r="C93" s="36">
        <v>26675</v>
      </c>
      <c r="D93" t="s">
        <v>3880</v>
      </c>
      <c r="E93">
        <v>11</v>
      </c>
      <c r="F93">
        <v>11</v>
      </c>
      <c r="G93" t="s">
        <v>2254</v>
      </c>
      <c r="I93">
        <v>-77.849999999999994</v>
      </c>
      <c r="J93">
        <v>-77.849999999999994</v>
      </c>
      <c r="K93">
        <v>166.66666670000001</v>
      </c>
      <c r="L93">
        <v>166.66666670000001</v>
      </c>
      <c r="M93" t="s">
        <v>3895</v>
      </c>
      <c r="Q93" t="s">
        <v>4114</v>
      </c>
      <c r="R93" t="s">
        <v>4115</v>
      </c>
      <c r="S93" t="s">
        <v>3445</v>
      </c>
      <c r="U93" t="s">
        <v>3921</v>
      </c>
      <c r="V93" t="s">
        <v>3884</v>
      </c>
      <c r="W93" t="s">
        <v>4116</v>
      </c>
      <c r="Z93" t="s">
        <v>4117</v>
      </c>
      <c r="AB93" t="s">
        <v>4118</v>
      </c>
      <c r="AC93" t="s">
        <v>4037</v>
      </c>
      <c r="AD93" t="str">
        <f t="shared" si="1"/>
        <v>0-20008-0-MCM</v>
      </c>
    </row>
    <row r="94" spans="1:30">
      <c r="A94" t="s">
        <v>4031</v>
      </c>
      <c r="B94" t="s">
        <v>4113</v>
      </c>
      <c r="C94" s="36">
        <v>28520</v>
      </c>
      <c r="D94" t="s">
        <v>3880</v>
      </c>
      <c r="E94">
        <v>10</v>
      </c>
      <c r="F94">
        <v>10</v>
      </c>
      <c r="G94" t="s">
        <v>1506</v>
      </c>
      <c r="I94">
        <v>-64.774330139200003</v>
      </c>
      <c r="J94">
        <v>-64.774330139200003</v>
      </c>
      <c r="K94">
        <v>-64.054420471200004</v>
      </c>
      <c r="L94">
        <v>-64.054420471200004</v>
      </c>
      <c r="M94" t="s">
        <v>3880</v>
      </c>
      <c r="Q94" t="s">
        <v>4082</v>
      </c>
      <c r="R94" t="s">
        <v>4119</v>
      </c>
      <c r="S94" t="s">
        <v>2304</v>
      </c>
      <c r="U94" t="s">
        <v>3921</v>
      </c>
      <c r="V94" t="s">
        <v>3884</v>
      </c>
      <c r="W94" t="s">
        <v>4120</v>
      </c>
      <c r="Z94" t="s">
        <v>4046</v>
      </c>
      <c r="AB94" t="s">
        <v>4121</v>
      </c>
      <c r="AC94" t="s">
        <v>4037</v>
      </c>
      <c r="AD94" t="str">
        <f t="shared" si="1"/>
        <v>0-20008-0-PSA</v>
      </c>
    </row>
    <row r="95" spans="1:30">
      <c r="A95" t="s">
        <v>4031</v>
      </c>
      <c r="B95" t="s">
        <v>4113</v>
      </c>
      <c r="C95" s="36">
        <v>26299</v>
      </c>
      <c r="D95" t="s">
        <v>3880</v>
      </c>
      <c r="E95">
        <v>2841</v>
      </c>
      <c r="F95">
        <v>2841</v>
      </c>
      <c r="G95" t="s">
        <v>293</v>
      </c>
      <c r="I95">
        <v>-89.996948242200006</v>
      </c>
      <c r="J95">
        <v>-89.996948242200006</v>
      </c>
      <c r="K95">
        <v>-24.7999992371</v>
      </c>
      <c r="L95">
        <v>-24.7999992371</v>
      </c>
      <c r="M95" t="s">
        <v>3880</v>
      </c>
      <c r="Q95" t="s">
        <v>4122</v>
      </c>
      <c r="R95" t="s">
        <v>4123</v>
      </c>
      <c r="S95" t="s">
        <v>291</v>
      </c>
      <c r="U95" t="s">
        <v>3883</v>
      </c>
      <c r="V95" t="s">
        <v>3884</v>
      </c>
      <c r="W95" t="s">
        <v>4124</v>
      </c>
      <c r="Z95" t="s">
        <v>4107</v>
      </c>
      <c r="AB95" t="s">
        <v>4125</v>
      </c>
      <c r="AC95" t="s">
        <v>4037</v>
      </c>
      <c r="AD95" t="str">
        <f t="shared" si="1"/>
        <v>0-20008-0-SPO</v>
      </c>
    </row>
    <row r="96" spans="1:30">
      <c r="A96" t="s">
        <v>4031</v>
      </c>
      <c r="B96" t="s">
        <v>4126</v>
      </c>
      <c r="C96" s="36">
        <v>35923</v>
      </c>
      <c r="D96" t="s">
        <v>3880</v>
      </c>
      <c r="E96">
        <v>10</v>
      </c>
      <c r="F96">
        <v>10</v>
      </c>
      <c r="G96" t="s">
        <v>1610</v>
      </c>
      <c r="I96">
        <v>-62.180000305199997</v>
      </c>
      <c r="J96">
        <v>-62.180000305199997</v>
      </c>
      <c r="K96">
        <v>-58.900001525900002</v>
      </c>
      <c r="L96">
        <v>-58.900001525900002</v>
      </c>
      <c r="M96" t="s">
        <v>3895</v>
      </c>
      <c r="Q96" t="s">
        <v>3919</v>
      </c>
      <c r="S96" t="s">
        <v>3025</v>
      </c>
      <c r="U96" t="s">
        <v>3921</v>
      </c>
      <c r="V96" t="s">
        <v>3884</v>
      </c>
      <c r="W96" t="s">
        <v>4127</v>
      </c>
      <c r="Z96" t="s">
        <v>4046</v>
      </c>
      <c r="AB96" t="s">
        <v>4128</v>
      </c>
      <c r="AC96" t="s">
        <v>4037</v>
      </c>
      <c r="AD96" t="str">
        <f t="shared" si="1"/>
        <v>0-20008-0-ART</v>
      </c>
    </row>
    <row r="97" spans="1:30">
      <c r="A97" t="s">
        <v>4157</v>
      </c>
      <c r="B97" t="s">
        <v>4060</v>
      </c>
      <c r="C97" s="36">
        <v>33482</v>
      </c>
      <c r="D97" t="s">
        <v>4649</v>
      </c>
      <c r="E97">
        <v>2860</v>
      </c>
      <c r="F97">
        <v>2860</v>
      </c>
      <c r="G97" t="s">
        <v>1658</v>
      </c>
      <c r="I97">
        <v>36.270000457800002</v>
      </c>
      <c r="J97">
        <v>36.270000457800002</v>
      </c>
      <c r="K97">
        <v>100.62000274659999</v>
      </c>
      <c r="L97">
        <v>100.62000274659999</v>
      </c>
      <c r="M97" t="s">
        <v>4649</v>
      </c>
      <c r="Q97" t="s">
        <v>5339</v>
      </c>
      <c r="S97" t="s">
        <v>3238</v>
      </c>
      <c r="U97" t="s">
        <v>4063</v>
      </c>
      <c r="V97" t="s">
        <v>3884</v>
      </c>
      <c r="Z97" t="s">
        <v>4052</v>
      </c>
      <c r="AB97" t="s">
        <v>5939</v>
      </c>
      <c r="AC97" t="s">
        <v>4133</v>
      </c>
      <c r="AD97" t="str">
        <f t="shared" si="1"/>
        <v>0-20008-0-GGH</v>
      </c>
    </row>
    <row r="98" spans="1:30">
      <c r="A98" t="s">
        <v>3996</v>
      </c>
      <c r="B98" t="s">
        <v>4060</v>
      </c>
      <c r="C98" s="36">
        <v>37257</v>
      </c>
      <c r="D98" t="s">
        <v>5940</v>
      </c>
      <c r="E98">
        <v>30</v>
      </c>
      <c r="F98">
        <v>30</v>
      </c>
      <c r="G98" t="s">
        <v>2635</v>
      </c>
      <c r="I98">
        <v>31.896999999999998</v>
      </c>
      <c r="J98">
        <v>31.896999999999998</v>
      </c>
      <c r="K98">
        <v>117.173</v>
      </c>
      <c r="L98">
        <v>117.173</v>
      </c>
      <c r="M98" t="s">
        <v>3895</v>
      </c>
      <c r="Q98" t="s">
        <v>5941</v>
      </c>
      <c r="S98" t="s">
        <v>3283</v>
      </c>
      <c r="U98" t="s">
        <v>3899</v>
      </c>
      <c r="V98" t="s">
        <v>3884</v>
      </c>
      <c r="Z98" t="s">
        <v>4052</v>
      </c>
      <c r="AB98" t="s">
        <v>5942</v>
      </c>
      <c r="AC98" t="s">
        <v>4133</v>
      </c>
      <c r="AD98" t="str">
        <f t="shared" si="1"/>
        <v>0-20008-0-HFE</v>
      </c>
    </row>
    <row r="99" spans="1:30">
      <c r="A99" t="s">
        <v>4129</v>
      </c>
      <c r="B99" t="s">
        <v>4060</v>
      </c>
      <c r="C99" s="36">
        <v>34335</v>
      </c>
      <c r="D99" t="s">
        <v>3880</v>
      </c>
      <c r="E99">
        <v>60</v>
      </c>
      <c r="F99">
        <v>60</v>
      </c>
      <c r="G99" t="s">
        <v>1617</v>
      </c>
      <c r="I99">
        <v>22.2095394135</v>
      </c>
      <c r="J99">
        <v>22.2095394135</v>
      </c>
      <c r="K99">
        <v>114.25788879389999</v>
      </c>
      <c r="L99">
        <v>114.25788879389999</v>
      </c>
      <c r="M99" t="s">
        <v>3880</v>
      </c>
      <c r="Q99" t="s">
        <v>3928</v>
      </c>
      <c r="R99" t="s">
        <v>4130</v>
      </c>
      <c r="S99" t="s">
        <v>3293</v>
      </c>
      <c r="U99" t="s">
        <v>3921</v>
      </c>
      <c r="V99" t="s">
        <v>3884</v>
      </c>
      <c r="W99" t="s">
        <v>4131</v>
      </c>
      <c r="Z99" t="s">
        <v>4052</v>
      </c>
      <c r="AB99" t="s">
        <v>4132</v>
      </c>
      <c r="AC99" t="s">
        <v>4133</v>
      </c>
      <c r="AD99" t="str">
        <f t="shared" si="1"/>
        <v>0-20008-0-HKG</v>
      </c>
    </row>
    <row r="100" spans="1:30">
      <c r="A100" t="s">
        <v>4134</v>
      </c>
      <c r="B100" t="s">
        <v>4060</v>
      </c>
      <c r="C100" s="36">
        <v>18629</v>
      </c>
      <c r="D100" t="s">
        <v>3880</v>
      </c>
      <c r="E100">
        <v>65</v>
      </c>
      <c r="F100">
        <v>65</v>
      </c>
      <c r="G100" t="s">
        <v>1616</v>
      </c>
      <c r="I100">
        <v>22.3118972778</v>
      </c>
      <c r="J100">
        <v>22.3118972778</v>
      </c>
      <c r="K100">
        <v>114.17287445069999</v>
      </c>
      <c r="L100">
        <v>114.17287445069999</v>
      </c>
      <c r="M100" t="s">
        <v>3880</v>
      </c>
      <c r="Q100" t="s">
        <v>4135</v>
      </c>
      <c r="R100" t="s">
        <v>4136</v>
      </c>
      <c r="S100" t="s">
        <v>2414</v>
      </c>
      <c r="U100" t="s">
        <v>3921</v>
      </c>
      <c r="V100" t="s">
        <v>3884</v>
      </c>
      <c r="W100" t="s">
        <v>4137</v>
      </c>
      <c r="Z100" t="s">
        <v>4052</v>
      </c>
      <c r="AB100" t="s">
        <v>4138</v>
      </c>
      <c r="AC100" t="s">
        <v>4133</v>
      </c>
      <c r="AD100" t="str">
        <f t="shared" si="1"/>
        <v>0-20008-0-HKO</v>
      </c>
    </row>
    <row r="101" spans="1:30">
      <c r="A101" t="s">
        <v>4134</v>
      </c>
      <c r="B101" t="s">
        <v>4060</v>
      </c>
      <c r="C101" s="36">
        <v>29221</v>
      </c>
      <c r="D101" t="s">
        <v>3880</v>
      </c>
      <c r="E101">
        <v>1917</v>
      </c>
      <c r="F101">
        <v>1917</v>
      </c>
      <c r="G101" t="s">
        <v>1487</v>
      </c>
      <c r="I101">
        <v>25.030000686600001</v>
      </c>
      <c r="J101">
        <v>25.030000686600001</v>
      </c>
      <c r="K101">
        <v>102.21333312989999</v>
      </c>
      <c r="L101">
        <v>102.21333312989999</v>
      </c>
      <c r="M101" t="s">
        <v>3895</v>
      </c>
      <c r="Q101" t="s">
        <v>4061</v>
      </c>
      <c r="S101" t="s">
        <v>3365</v>
      </c>
      <c r="U101" t="s">
        <v>4063</v>
      </c>
      <c r="V101" t="s">
        <v>3884</v>
      </c>
      <c r="Z101" t="s">
        <v>4052</v>
      </c>
      <c r="AB101" t="s">
        <v>4139</v>
      </c>
      <c r="AC101" t="s">
        <v>4133</v>
      </c>
      <c r="AD101" t="str">
        <f t="shared" si="1"/>
        <v>0-20008-0-KUN</v>
      </c>
    </row>
    <row r="102" spans="1:30">
      <c r="A102" t="s">
        <v>4157</v>
      </c>
      <c r="B102" t="s">
        <v>4060</v>
      </c>
      <c r="C102" s="36">
        <v>35947</v>
      </c>
      <c r="D102" t="s">
        <v>4649</v>
      </c>
      <c r="E102">
        <v>3633</v>
      </c>
      <c r="F102">
        <v>3633</v>
      </c>
      <c r="G102" t="s">
        <v>1703</v>
      </c>
      <c r="I102">
        <v>29.399999618500001</v>
      </c>
      <c r="J102">
        <v>29.399999618500001</v>
      </c>
      <c r="K102">
        <v>91.029998779300001</v>
      </c>
      <c r="L102">
        <v>91.029998779300001</v>
      </c>
      <c r="M102" t="s">
        <v>4649</v>
      </c>
      <c r="Q102" t="s">
        <v>5339</v>
      </c>
      <c r="R102" t="s">
        <v>5943</v>
      </c>
      <c r="S102" t="s">
        <v>3396</v>
      </c>
      <c r="U102" t="s">
        <v>4063</v>
      </c>
      <c r="V102" t="s">
        <v>3884</v>
      </c>
      <c r="Z102" t="s">
        <v>4052</v>
      </c>
      <c r="AB102" t="s">
        <v>5944</v>
      </c>
      <c r="AC102" t="s">
        <v>4133</v>
      </c>
      <c r="AD102" t="str">
        <f t="shared" si="1"/>
        <v>0-20008-0-LHS</v>
      </c>
    </row>
    <row r="103" spans="1:30">
      <c r="A103" t="s">
        <v>4140</v>
      </c>
      <c r="B103" t="s">
        <v>4060</v>
      </c>
      <c r="C103" s="36">
        <v>34313</v>
      </c>
      <c r="D103" t="s">
        <v>3880</v>
      </c>
      <c r="E103">
        <v>138</v>
      </c>
      <c r="F103">
        <v>138</v>
      </c>
      <c r="G103" t="s">
        <v>1680</v>
      </c>
      <c r="I103">
        <v>30.3</v>
      </c>
      <c r="J103">
        <v>30.3</v>
      </c>
      <c r="K103">
        <v>119.73</v>
      </c>
      <c r="L103">
        <v>119.73</v>
      </c>
      <c r="M103" t="s">
        <v>3895</v>
      </c>
      <c r="P103" t="s">
        <v>4141</v>
      </c>
      <c r="Q103" t="s">
        <v>3919</v>
      </c>
      <c r="R103" t="s">
        <v>4142</v>
      </c>
      <c r="S103" t="s">
        <v>3398</v>
      </c>
      <c r="U103" t="s">
        <v>3921</v>
      </c>
      <c r="V103" t="s">
        <v>3884</v>
      </c>
      <c r="Z103" t="s">
        <v>4052</v>
      </c>
      <c r="AA103" t="s">
        <v>4143</v>
      </c>
      <c r="AB103" t="s">
        <v>4144</v>
      </c>
      <c r="AC103" t="s">
        <v>4133</v>
      </c>
      <c r="AD103" t="str">
        <f t="shared" si="1"/>
        <v>0-20008-0-LAN</v>
      </c>
    </row>
    <row r="104" spans="1:30">
      <c r="A104" t="s">
        <v>4145</v>
      </c>
      <c r="B104" t="s">
        <v>4060</v>
      </c>
      <c r="C104" s="36">
        <v>34164</v>
      </c>
      <c r="D104" t="s">
        <v>3880</v>
      </c>
      <c r="E104">
        <v>331</v>
      </c>
      <c r="F104">
        <v>331</v>
      </c>
      <c r="G104" t="s">
        <v>1457</v>
      </c>
      <c r="I104">
        <v>44.729999542199998</v>
      </c>
      <c r="J104">
        <v>44.729999542199998</v>
      </c>
      <c r="K104">
        <v>127.5999984741</v>
      </c>
      <c r="L104">
        <v>127.5999984741</v>
      </c>
      <c r="M104" t="s">
        <v>3895</v>
      </c>
      <c r="Q104" t="s">
        <v>3919</v>
      </c>
      <c r="R104" t="s">
        <v>4146</v>
      </c>
      <c r="S104" t="s">
        <v>3408</v>
      </c>
      <c r="U104" t="s">
        <v>3921</v>
      </c>
      <c r="V104" t="s">
        <v>3884</v>
      </c>
      <c r="Z104" t="s">
        <v>4052</v>
      </c>
      <c r="AB104" t="s">
        <v>4147</v>
      </c>
      <c r="AC104" t="s">
        <v>4133</v>
      </c>
      <c r="AD104" t="str">
        <f t="shared" si="1"/>
        <v>0-20008-0-LFS</v>
      </c>
    </row>
    <row r="105" spans="1:30">
      <c r="A105" t="s">
        <v>4140</v>
      </c>
      <c r="B105" t="s">
        <v>4060</v>
      </c>
      <c r="C105" s="36">
        <v>36892</v>
      </c>
      <c r="D105" t="s">
        <v>3880</v>
      </c>
      <c r="E105">
        <v>3</v>
      </c>
      <c r="F105">
        <v>3</v>
      </c>
      <c r="G105" t="s">
        <v>3464</v>
      </c>
      <c r="H105" t="s">
        <v>4148</v>
      </c>
      <c r="I105">
        <v>22.32</v>
      </c>
      <c r="J105">
        <v>22.32</v>
      </c>
      <c r="K105">
        <v>114.17140000000001</v>
      </c>
      <c r="L105">
        <v>114.17140000000001</v>
      </c>
      <c r="M105" t="s">
        <v>3880</v>
      </c>
      <c r="O105" t="s">
        <v>4149</v>
      </c>
      <c r="P105" t="s">
        <v>3964</v>
      </c>
      <c r="Q105" t="s">
        <v>3919</v>
      </c>
      <c r="R105" t="s">
        <v>4150</v>
      </c>
      <c r="S105" t="s">
        <v>3465</v>
      </c>
      <c r="T105" t="s">
        <v>4151</v>
      </c>
      <c r="U105" t="s">
        <v>3921</v>
      </c>
      <c r="V105" t="s">
        <v>3884</v>
      </c>
      <c r="W105" t="s">
        <v>4152</v>
      </c>
      <c r="X105" t="s">
        <v>4153</v>
      </c>
      <c r="Y105" t="s">
        <v>4154</v>
      </c>
      <c r="Z105" t="s">
        <v>4052</v>
      </c>
      <c r="AA105" t="s">
        <v>4155</v>
      </c>
      <c r="AB105" t="s">
        <v>4156</v>
      </c>
      <c r="AC105" t="s">
        <v>4133</v>
      </c>
      <c r="AD105" t="str">
        <f t="shared" si="1"/>
        <v>0-20008-0-MKA</v>
      </c>
    </row>
    <row r="106" spans="1:30">
      <c r="A106" t="s">
        <v>4157</v>
      </c>
      <c r="B106" t="s">
        <v>4060</v>
      </c>
      <c r="C106" s="36">
        <v>34578</v>
      </c>
      <c r="D106" t="s">
        <v>3880</v>
      </c>
      <c r="E106">
        <v>3810</v>
      </c>
      <c r="F106">
        <v>3810</v>
      </c>
      <c r="G106" t="s">
        <v>1653</v>
      </c>
      <c r="I106">
        <v>36.287498474099998</v>
      </c>
      <c r="J106">
        <v>36.287498474099998</v>
      </c>
      <c r="K106">
        <v>100.8963012695</v>
      </c>
      <c r="L106">
        <v>100.8963012695</v>
      </c>
      <c r="M106" t="s">
        <v>3880</v>
      </c>
      <c r="Q106" t="s">
        <v>3881</v>
      </c>
      <c r="R106" t="s">
        <v>4158</v>
      </c>
      <c r="S106" t="s">
        <v>2372</v>
      </c>
      <c r="U106" t="s">
        <v>3883</v>
      </c>
      <c r="V106" t="s">
        <v>3884</v>
      </c>
      <c r="Z106" t="s">
        <v>4052</v>
      </c>
      <c r="AB106" t="s">
        <v>4159</v>
      </c>
      <c r="AC106" t="s">
        <v>4133</v>
      </c>
      <c r="AD106" t="str">
        <f t="shared" si="1"/>
        <v>0-20008-0-WLG</v>
      </c>
    </row>
    <row r="107" spans="1:30">
      <c r="A107" t="s">
        <v>4145</v>
      </c>
      <c r="B107" t="s">
        <v>4060</v>
      </c>
      <c r="C107" s="36">
        <v>37987</v>
      </c>
      <c r="D107" t="s">
        <v>3880</v>
      </c>
      <c r="E107">
        <v>287</v>
      </c>
      <c r="F107">
        <v>287</v>
      </c>
      <c r="G107" t="s">
        <v>2326</v>
      </c>
      <c r="I107">
        <v>40.650001525900002</v>
      </c>
      <c r="J107">
        <v>40.650001525900002</v>
      </c>
      <c r="K107">
        <v>117.1166000366</v>
      </c>
      <c r="L107">
        <v>117.1166000366</v>
      </c>
      <c r="M107" t="s">
        <v>3880</v>
      </c>
      <c r="Q107" t="s">
        <v>4160</v>
      </c>
      <c r="R107" t="s">
        <v>4161</v>
      </c>
      <c r="S107" t="s">
        <v>2327</v>
      </c>
      <c r="U107" t="s">
        <v>3921</v>
      </c>
      <c r="V107" t="s">
        <v>3884</v>
      </c>
      <c r="Z107" t="s">
        <v>4052</v>
      </c>
      <c r="AB107" t="s">
        <v>4162</v>
      </c>
      <c r="AC107" t="s">
        <v>4133</v>
      </c>
      <c r="AD107" t="str">
        <f t="shared" si="1"/>
        <v>0-20008-0-SDZ</v>
      </c>
    </row>
    <row r="108" spans="1:30">
      <c r="A108" t="s">
        <v>4140</v>
      </c>
      <c r="B108" t="s">
        <v>4060</v>
      </c>
      <c r="C108" s="36">
        <v>35886</v>
      </c>
      <c r="D108" t="s">
        <v>3880</v>
      </c>
      <c r="E108">
        <v>11</v>
      </c>
      <c r="F108">
        <v>11</v>
      </c>
      <c r="G108" t="s">
        <v>3712</v>
      </c>
      <c r="H108" t="s">
        <v>4148</v>
      </c>
      <c r="I108">
        <v>22.471399999999999</v>
      </c>
      <c r="J108">
        <v>22.471399999999999</v>
      </c>
      <c r="K108">
        <v>114.3608</v>
      </c>
      <c r="L108">
        <v>114.3608</v>
      </c>
      <c r="M108" t="s">
        <v>3880</v>
      </c>
      <c r="O108" t="s">
        <v>4163</v>
      </c>
      <c r="P108" t="s">
        <v>3964</v>
      </c>
      <c r="Q108" t="s">
        <v>3919</v>
      </c>
      <c r="R108" t="s">
        <v>4164</v>
      </c>
      <c r="S108" t="s">
        <v>3713</v>
      </c>
      <c r="T108" t="s">
        <v>4165</v>
      </c>
      <c r="U108" t="s">
        <v>3921</v>
      </c>
      <c r="V108" t="s">
        <v>3884</v>
      </c>
      <c r="W108" t="s">
        <v>4166</v>
      </c>
      <c r="X108" t="s">
        <v>4153</v>
      </c>
      <c r="Y108" t="s">
        <v>3922</v>
      </c>
      <c r="Z108" t="s">
        <v>4052</v>
      </c>
      <c r="AA108" t="s">
        <v>4167</v>
      </c>
      <c r="AB108" t="s">
        <v>4168</v>
      </c>
      <c r="AC108" t="s">
        <v>4133</v>
      </c>
      <c r="AD108" t="str">
        <f t="shared" si="1"/>
        <v>0-20008-0-TMA</v>
      </c>
    </row>
    <row r="109" spans="1:30">
      <c r="A109" t="s">
        <v>4145</v>
      </c>
      <c r="B109" t="s">
        <v>4060</v>
      </c>
      <c r="C109" s="36">
        <v>28856</v>
      </c>
      <c r="D109" t="s">
        <v>3880</v>
      </c>
      <c r="E109">
        <v>35</v>
      </c>
      <c r="F109">
        <v>35</v>
      </c>
      <c r="G109" t="s">
        <v>1356</v>
      </c>
      <c r="I109">
        <v>39.753999999999998</v>
      </c>
      <c r="J109">
        <v>39.753999999999998</v>
      </c>
      <c r="K109">
        <v>116.9618</v>
      </c>
      <c r="L109">
        <v>116.9618</v>
      </c>
      <c r="M109" t="s">
        <v>3880</v>
      </c>
      <c r="Q109" t="s">
        <v>4169</v>
      </c>
      <c r="S109" t="s">
        <v>3815</v>
      </c>
      <c r="U109" t="s">
        <v>4063</v>
      </c>
      <c r="V109" t="s">
        <v>3884</v>
      </c>
      <c r="Z109" t="s">
        <v>4052</v>
      </c>
      <c r="AB109" t="s">
        <v>4170</v>
      </c>
      <c r="AC109" t="s">
        <v>4133</v>
      </c>
      <c r="AD109" t="str">
        <f t="shared" si="1"/>
        <v>0-20008-0-XIA</v>
      </c>
    </row>
    <row r="110" spans="1:30">
      <c r="A110" t="s">
        <v>4129</v>
      </c>
      <c r="B110" t="s">
        <v>4060</v>
      </c>
      <c r="C110" s="36">
        <v>31048</v>
      </c>
      <c r="D110" t="s">
        <v>4649</v>
      </c>
      <c r="E110">
        <v>86</v>
      </c>
      <c r="F110">
        <v>86</v>
      </c>
      <c r="G110" t="s">
        <v>2905</v>
      </c>
      <c r="I110">
        <v>22.379444122300001</v>
      </c>
      <c r="J110">
        <v>22.379444122300001</v>
      </c>
      <c r="K110">
        <v>114.3361129761</v>
      </c>
      <c r="L110">
        <v>114.3361129761</v>
      </c>
      <c r="M110" t="s">
        <v>3880</v>
      </c>
      <c r="Q110" t="s">
        <v>5867</v>
      </c>
      <c r="R110" t="s">
        <v>5945</v>
      </c>
      <c r="S110" t="s">
        <v>3822</v>
      </c>
      <c r="U110" t="s">
        <v>3921</v>
      </c>
      <c r="V110" t="s">
        <v>3884</v>
      </c>
      <c r="Z110" t="s">
        <v>4052</v>
      </c>
      <c r="AB110" t="s">
        <v>5946</v>
      </c>
      <c r="AC110" t="s">
        <v>4133</v>
      </c>
      <c r="AD110" t="str">
        <f t="shared" si="1"/>
        <v>0-20008-0-YNF</v>
      </c>
    </row>
    <row r="111" spans="1:30">
      <c r="A111" t="s">
        <v>3970</v>
      </c>
      <c r="B111" t="s">
        <v>4078</v>
      </c>
      <c r="C111" s="36">
        <v>21939</v>
      </c>
      <c r="D111" t="s">
        <v>3880</v>
      </c>
      <c r="E111">
        <v>55</v>
      </c>
      <c r="F111">
        <v>55</v>
      </c>
      <c r="G111" t="s">
        <v>1408</v>
      </c>
      <c r="I111">
        <v>23.016666412399999</v>
      </c>
      <c r="J111">
        <v>23.016666412399999</v>
      </c>
      <c r="K111">
        <v>72.650001525899995</v>
      </c>
      <c r="L111">
        <v>72.650001525899995</v>
      </c>
      <c r="M111" t="s">
        <v>3895</v>
      </c>
      <c r="Q111" t="s">
        <v>3928</v>
      </c>
      <c r="R111" t="s">
        <v>4171</v>
      </c>
      <c r="S111" t="s">
        <v>2996</v>
      </c>
      <c r="U111" t="s">
        <v>3921</v>
      </c>
      <c r="V111" t="s">
        <v>3884</v>
      </c>
      <c r="Z111" t="s">
        <v>4172</v>
      </c>
      <c r="AB111" t="s">
        <v>4173</v>
      </c>
      <c r="AC111" t="s">
        <v>4133</v>
      </c>
      <c r="AD111" t="str">
        <f t="shared" si="1"/>
        <v>0-20008-0-AHM</v>
      </c>
    </row>
    <row r="112" spans="1:30">
      <c r="A112" t="s">
        <v>3974</v>
      </c>
      <c r="B112" t="s">
        <v>4078</v>
      </c>
      <c r="C112" s="36">
        <v>27729</v>
      </c>
      <c r="D112" t="s">
        <v>3880</v>
      </c>
      <c r="E112">
        <v>98</v>
      </c>
      <c r="F112">
        <v>98</v>
      </c>
      <c r="G112" t="s">
        <v>2480</v>
      </c>
      <c r="I112">
        <v>25.4500007629</v>
      </c>
      <c r="J112">
        <v>25.4500007629</v>
      </c>
      <c r="K112">
        <v>81.733329772900007</v>
      </c>
      <c r="L112">
        <v>81.733329772900007</v>
      </c>
      <c r="M112" t="s">
        <v>3895</v>
      </c>
      <c r="Q112" t="s">
        <v>4174</v>
      </c>
      <c r="R112" t="s">
        <v>4175</v>
      </c>
      <c r="S112" t="s">
        <v>3003</v>
      </c>
      <c r="U112" t="s">
        <v>3921</v>
      </c>
      <c r="V112" t="s">
        <v>3884</v>
      </c>
      <c r="Z112" t="s">
        <v>4172</v>
      </c>
      <c r="AB112" t="s">
        <v>4176</v>
      </c>
      <c r="AC112" t="s">
        <v>4133</v>
      </c>
      <c r="AD112" t="str">
        <f t="shared" si="1"/>
        <v>0-20008-0-ALH</v>
      </c>
    </row>
    <row r="113" spans="1:30">
      <c r="A113" t="s">
        <v>4200</v>
      </c>
      <c r="B113" t="s">
        <v>4078</v>
      </c>
      <c r="C113" s="36">
        <v>34013</v>
      </c>
      <c r="D113" t="s">
        <v>3889</v>
      </c>
      <c r="E113">
        <v>60</v>
      </c>
      <c r="F113">
        <v>60</v>
      </c>
      <c r="G113" t="s">
        <v>2166</v>
      </c>
      <c r="I113">
        <v>15.079999923700001</v>
      </c>
      <c r="J113">
        <v>15.079999923700001</v>
      </c>
      <c r="K113">
        <v>73.830001831100006</v>
      </c>
      <c r="L113">
        <v>73.830001831100006</v>
      </c>
      <c r="M113" t="s">
        <v>3895</v>
      </c>
      <c r="Q113" t="s">
        <v>5947</v>
      </c>
      <c r="R113" t="s">
        <v>5948</v>
      </c>
      <c r="S113" t="s">
        <v>2167</v>
      </c>
      <c r="U113" t="s">
        <v>4063</v>
      </c>
      <c r="V113" t="s">
        <v>3884</v>
      </c>
      <c r="Z113" t="s">
        <v>4172</v>
      </c>
      <c r="AB113" t="s">
        <v>5949</v>
      </c>
      <c r="AC113" t="s">
        <v>4133</v>
      </c>
      <c r="AD113" t="str">
        <f t="shared" si="1"/>
        <v>0-20008-0-CRI</v>
      </c>
    </row>
    <row r="114" spans="1:30">
      <c r="A114" t="s">
        <v>3893</v>
      </c>
      <c r="B114" t="s">
        <v>4078</v>
      </c>
      <c r="C114" s="36">
        <v>23377</v>
      </c>
      <c r="D114" t="s">
        <v>3880</v>
      </c>
      <c r="E114">
        <v>11</v>
      </c>
      <c r="F114">
        <v>11</v>
      </c>
      <c r="G114" t="s">
        <v>1573</v>
      </c>
      <c r="I114">
        <v>22.649999618500001</v>
      </c>
      <c r="J114">
        <v>22.649999618500001</v>
      </c>
      <c r="K114">
        <v>88.449996948199995</v>
      </c>
      <c r="L114">
        <v>88.449996948199995</v>
      </c>
      <c r="M114" t="s">
        <v>3895</v>
      </c>
      <c r="Q114" t="s">
        <v>3919</v>
      </c>
      <c r="R114" t="s">
        <v>4177</v>
      </c>
      <c r="S114" t="s">
        <v>3197</v>
      </c>
      <c r="U114" t="s">
        <v>3921</v>
      </c>
      <c r="V114" t="s">
        <v>3884</v>
      </c>
      <c r="Z114" t="s">
        <v>4172</v>
      </c>
      <c r="AB114" t="s">
        <v>4178</v>
      </c>
      <c r="AC114" t="s">
        <v>4133</v>
      </c>
      <c r="AD114" t="str">
        <f t="shared" si="1"/>
        <v>0-20008-0-DDM</v>
      </c>
    </row>
    <row r="115" spans="1:30">
      <c r="A115" t="s">
        <v>4157</v>
      </c>
      <c r="B115" t="s">
        <v>4078</v>
      </c>
      <c r="C115" s="36">
        <v>38032</v>
      </c>
      <c r="D115" t="s">
        <v>3880</v>
      </c>
      <c r="E115">
        <v>4517</v>
      </c>
      <c r="F115">
        <v>4517</v>
      </c>
      <c r="G115" t="s">
        <v>2637</v>
      </c>
      <c r="I115">
        <v>32.779399871800003</v>
      </c>
      <c r="J115">
        <v>32.779399871800003</v>
      </c>
      <c r="K115">
        <v>78.964202880900004</v>
      </c>
      <c r="L115">
        <v>78.964202880900004</v>
      </c>
      <c r="M115" t="s">
        <v>3895</v>
      </c>
      <c r="Q115" t="s">
        <v>4061</v>
      </c>
      <c r="S115" t="s">
        <v>3272</v>
      </c>
      <c r="U115" t="s">
        <v>4063</v>
      </c>
      <c r="V115" t="s">
        <v>3884</v>
      </c>
      <c r="W115" t="s">
        <v>4179</v>
      </c>
      <c r="Z115" t="s">
        <v>4172</v>
      </c>
      <c r="AB115" t="s">
        <v>4180</v>
      </c>
      <c r="AC115" t="s">
        <v>4133</v>
      </c>
      <c r="AD115" t="str">
        <f t="shared" si="1"/>
        <v>0-20008-0-HLE</v>
      </c>
    </row>
    <row r="116" spans="1:30">
      <c r="A116" t="s">
        <v>3878</v>
      </c>
      <c r="B116" t="s">
        <v>4078</v>
      </c>
      <c r="C116" s="36">
        <v>27061</v>
      </c>
      <c r="D116" t="s">
        <v>3880</v>
      </c>
      <c r="E116">
        <v>217</v>
      </c>
      <c r="F116">
        <v>217</v>
      </c>
      <c r="G116" t="s">
        <v>2663</v>
      </c>
      <c r="I116">
        <v>26.2999992371</v>
      </c>
      <c r="J116">
        <v>26.2999992371</v>
      </c>
      <c r="K116">
        <v>73.016670227099993</v>
      </c>
      <c r="L116">
        <v>73.016670227099993</v>
      </c>
      <c r="M116" t="s">
        <v>3895</v>
      </c>
      <c r="Q116" t="s">
        <v>3919</v>
      </c>
      <c r="R116" t="s">
        <v>4181</v>
      </c>
      <c r="S116" t="s">
        <v>3328</v>
      </c>
      <c r="U116" t="s">
        <v>3921</v>
      </c>
      <c r="V116" t="s">
        <v>3884</v>
      </c>
      <c r="Z116" t="s">
        <v>4172</v>
      </c>
      <c r="AB116" t="s">
        <v>4182</v>
      </c>
      <c r="AC116" t="s">
        <v>4133</v>
      </c>
      <c r="AD116" t="str">
        <f t="shared" si="1"/>
        <v>0-20008-0-JDP</v>
      </c>
    </row>
    <row r="117" spans="1:30">
      <c r="A117" t="s">
        <v>3996</v>
      </c>
      <c r="B117" t="s">
        <v>4078</v>
      </c>
      <c r="C117" s="36">
        <v>39944</v>
      </c>
      <c r="D117" t="s">
        <v>3880</v>
      </c>
      <c r="E117">
        <v>150</v>
      </c>
      <c r="F117">
        <v>150</v>
      </c>
      <c r="G117" t="s">
        <v>2670</v>
      </c>
      <c r="I117">
        <v>26.518999999999998</v>
      </c>
      <c r="J117">
        <v>26.518999999999998</v>
      </c>
      <c r="K117">
        <v>80.232699999999994</v>
      </c>
      <c r="L117">
        <v>80.232699999999994</v>
      </c>
      <c r="M117" t="s">
        <v>3880</v>
      </c>
      <c r="Q117" t="s">
        <v>4183</v>
      </c>
      <c r="R117" t="s">
        <v>4184</v>
      </c>
      <c r="S117" t="s">
        <v>3339</v>
      </c>
      <c r="U117" t="s">
        <v>3899</v>
      </c>
      <c r="V117" t="s">
        <v>3884</v>
      </c>
      <c r="W117" t="s">
        <v>4185</v>
      </c>
      <c r="Z117" t="s">
        <v>4172</v>
      </c>
      <c r="AB117" t="s">
        <v>4186</v>
      </c>
      <c r="AC117" t="s">
        <v>4133</v>
      </c>
      <c r="AD117" t="str">
        <f t="shared" si="1"/>
        <v>0-20008-0-KAN</v>
      </c>
    </row>
    <row r="118" spans="1:30">
      <c r="A118" t="s">
        <v>3893</v>
      </c>
      <c r="B118" t="s">
        <v>4078</v>
      </c>
      <c r="C118" s="36">
        <v>19906</v>
      </c>
      <c r="D118" t="s">
        <v>3880</v>
      </c>
      <c r="E118">
        <v>2343</v>
      </c>
      <c r="F118">
        <v>2343</v>
      </c>
      <c r="G118" t="s">
        <v>1586</v>
      </c>
      <c r="I118">
        <v>10</v>
      </c>
      <c r="J118">
        <v>10</v>
      </c>
      <c r="K118">
        <v>77.466667175300003</v>
      </c>
      <c r="L118">
        <v>77.466667175300003</v>
      </c>
      <c r="M118" t="s">
        <v>3895</v>
      </c>
      <c r="Q118" t="s">
        <v>3919</v>
      </c>
      <c r="R118" t="s">
        <v>4187</v>
      </c>
      <c r="S118" t="s">
        <v>3356</v>
      </c>
      <c r="U118" t="s">
        <v>3921</v>
      </c>
      <c r="V118" t="s">
        <v>3884</v>
      </c>
      <c r="Z118" t="s">
        <v>4172</v>
      </c>
      <c r="AB118" t="s">
        <v>4188</v>
      </c>
      <c r="AC118" t="s">
        <v>4133</v>
      </c>
      <c r="AD118" t="str">
        <f t="shared" si="1"/>
        <v>0-20008-0-KDK</v>
      </c>
    </row>
    <row r="119" spans="1:30">
      <c r="A119" t="s">
        <v>3996</v>
      </c>
      <c r="B119" t="s">
        <v>4078</v>
      </c>
      <c r="C119" s="36">
        <v>27760</v>
      </c>
      <c r="D119" t="s">
        <v>3880</v>
      </c>
      <c r="E119">
        <v>2</v>
      </c>
      <c r="F119">
        <v>2</v>
      </c>
      <c r="G119" t="s">
        <v>2728</v>
      </c>
      <c r="I119">
        <v>8.3000001907000005</v>
      </c>
      <c r="J119">
        <v>8.3000001907000005</v>
      </c>
      <c r="K119">
        <v>73</v>
      </c>
      <c r="L119">
        <v>73</v>
      </c>
      <c r="M119" t="s">
        <v>3895</v>
      </c>
      <c r="Q119" t="s">
        <v>4174</v>
      </c>
      <c r="R119" t="s">
        <v>4189</v>
      </c>
      <c r="S119" t="s">
        <v>3454</v>
      </c>
      <c r="U119" t="s">
        <v>3921</v>
      </c>
      <c r="V119" t="s">
        <v>3884</v>
      </c>
      <c r="Z119" t="s">
        <v>4172</v>
      </c>
      <c r="AB119" t="s">
        <v>4190</v>
      </c>
      <c r="AC119" t="s">
        <v>4133</v>
      </c>
      <c r="AD119" t="str">
        <f t="shared" si="1"/>
        <v>0-20008-0-MNC</v>
      </c>
    </row>
    <row r="120" spans="1:30">
      <c r="A120" t="s">
        <v>4129</v>
      </c>
      <c r="B120" t="s">
        <v>4078</v>
      </c>
      <c r="C120" s="36">
        <v>26969</v>
      </c>
      <c r="D120" t="s">
        <v>3880</v>
      </c>
      <c r="E120">
        <v>111</v>
      </c>
      <c r="F120">
        <v>111</v>
      </c>
      <c r="G120" t="s">
        <v>2723</v>
      </c>
      <c r="I120">
        <v>27.483333587600001</v>
      </c>
      <c r="J120">
        <v>27.483333587600001</v>
      </c>
      <c r="K120">
        <v>95.016670227099993</v>
      </c>
      <c r="L120">
        <v>95.016670227099993</v>
      </c>
      <c r="M120" t="s">
        <v>3895</v>
      </c>
      <c r="Q120" t="s">
        <v>4174</v>
      </c>
      <c r="R120" t="s">
        <v>4191</v>
      </c>
      <c r="S120" t="s">
        <v>3459</v>
      </c>
      <c r="U120" t="s">
        <v>3921</v>
      </c>
      <c r="V120" t="s">
        <v>3884</v>
      </c>
      <c r="Z120" t="s">
        <v>4172</v>
      </c>
      <c r="AB120" t="s">
        <v>4192</v>
      </c>
      <c r="AC120" t="s">
        <v>4133</v>
      </c>
      <c r="AD120" t="str">
        <f t="shared" si="1"/>
        <v>0-20008-0-MHB</v>
      </c>
    </row>
    <row r="121" spans="1:30">
      <c r="A121" t="s">
        <v>3970</v>
      </c>
      <c r="B121" t="s">
        <v>4078</v>
      </c>
      <c r="C121" s="36">
        <v>18902</v>
      </c>
      <c r="D121" t="s">
        <v>4649</v>
      </c>
      <c r="E121">
        <v>1220</v>
      </c>
      <c r="F121">
        <v>1220</v>
      </c>
      <c r="G121" t="s">
        <v>1414</v>
      </c>
      <c r="I121">
        <v>24.600000381499999</v>
      </c>
      <c r="J121">
        <v>24.600000381499999</v>
      </c>
      <c r="K121">
        <v>72.716667175300003</v>
      </c>
      <c r="L121">
        <v>72.716667175300003</v>
      </c>
      <c r="M121" t="s">
        <v>4649</v>
      </c>
      <c r="Q121" t="s">
        <v>5867</v>
      </c>
      <c r="R121" t="s">
        <v>5950</v>
      </c>
      <c r="S121" t="s">
        <v>3475</v>
      </c>
      <c r="U121" t="s">
        <v>3921</v>
      </c>
      <c r="V121" t="s">
        <v>3884</v>
      </c>
      <c r="Z121" t="s">
        <v>4172</v>
      </c>
      <c r="AB121" t="s">
        <v>5951</v>
      </c>
      <c r="AC121" t="s">
        <v>4133</v>
      </c>
      <c r="AD121" t="str">
        <f t="shared" si="1"/>
        <v>0-20008-0-MAB</v>
      </c>
    </row>
    <row r="122" spans="1:30">
      <c r="A122" t="s">
        <v>3893</v>
      </c>
      <c r="B122" t="s">
        <v>4078</v>
      </c>
      <c r="C122" s="36">
        <v>25173</v>
      </c>
      <c r="D122" t="s">
        <v>3880</v>
      </c>
      <c r="E122">
        <v>14</v>
      </c>
      <c r="F122">
        <v>14</v>
      </c>
      <c r="G122" t="s">
        <v>1613</v>
      </c>
      <c r="I122">
        <v>19.1166667938</v>
      </c>
      <c r="J122">
        <v>19.1166667938</v>
      </c>
      <c r="K122">
        <v>72.849998474100005</v>
      </c>
      <c r="L122">
        <v>72.849998474100005</v>
      </c>
      <c r="M122" t="s">
        <v>3895</v>
      </c>
      <c r="Q122" t="s">
        <v>3919</v>
      </c>
      <c r="R122" t="s">
        <v>4193</v>
      </c>
      <c r="S122" t="s">
        <v>3486</v>
      </c>
      <c r="U122" t="s">
        <v>3921</v>
      </c>
      <c r="V122" t="s">
        <v>3884</v>
      </c>
      <c r="Z122" t="s">
        <v>4172</v>
      </c>
      <c r="AB122" t="s">
        <v>4194</v>
      </c>
      <c r="AC122" t="s">
        <v>4133</v>
      </c>
      <c r="AD122" t="str">
        <f t="shared" si="1"/>
        <v>0-20008-0-BOM</v>
      </c>
    </row>
    <row r="123" spans="1:30">
      <c r="A123" t="s">
        <v>4195</v>
      </c>
      <c r="B123" t="s">
        <v>4078</v>
      </c>
      <c r="C123" s="36">
        <v>27942</v>
      </c>
      <c r="D123" t="s">
        <v>3880</v>
      </c>
      <c r="E123">
        <v>310</v>
      </c>
      <c r="F123">
        <v>310</v>
      </c>
      <c r="G123" t="s">
        <v>2744</v>
      </c>
      <c r="I123">
        <v>21.100000381499999</v>
      </c>
      <c r="J123">
        <v>21.100000381499999</v>
      </c>
      <c r="K123">
        <v>79.050003051800005</v>
      </c>
      <c r="L123">
        <v>79.050003051800005</v>
      </c>
      <c r="M123" t="s">
        <v>3895</v>
      </c>
      <c r="Q123" t="s">
        <v>3919</v>
      </c>
      <c r="R123" t="s">
        <v>4196</v>
      </c>
      <c r="S123" t="s">
        <v>3493</v>
      </c>
      <c r="U123" t="s">
        <v>3921</v>
      </c>
      <c r="V123" t="s">
        <v>3884</v>
      </c>
      <c r="Z123" t="s">
        <v>4172</v>
      </c>
      <c r="AB123" t="s">
        <v>4197</v>
      </c>
      <c r="AC123" t="s">
        <v>4133</v>
      </c>
      <c r="AD123" t="str">
        <f t="shared" si="1"/>
        <v>0-20008-0-NGP</v>
      </c>
    </row>
    <row r="124" spans="1:30">
      <c r="A124" t="s">
        <v>3970</v>
      </c>
      <c r="B124" t="s">
        <v>4078</v>
      </c>
      <c r="C124" s="36">
        <v>20090</v>
      </c>
      <c r="D124" t="s">
        <v>3880</v>
      </c>
      <c r="E124">
        <v>216</v>
      </c>
      <c r="F124">
        <v>216</v>
      </c>
      <c r="G124" t="s">
        <v>1651</v>
      </c>
      <c r="I124">
        <v>28.630470275899999</v>
      </c>
      <c r="J124">
        <v>28.630470275899999</v>
      </c>
      <c r="K124">
        <v>77.175102233900006</v>
      </c>
      <c r="L124">
        <v>77.175102233900006</v>
      </c>
      <c r="M124" t="s">
        <v>3895</v>
      </c>
      <c r="Q124" t="s">
        <v>3928</v>
      </c>
      <c r="R124" t="s">
        <v>4198</v>
      </c>
      <c r="S124" t="s">
        <v>3503</v>
      </c>
      <c r="U124" t="s">
        <v>3921</v>
      </c>
      <c r="V124" t="s">
        <v>3884</v>
      </c>
      <c r="Z124" t="s">
        <v>4172</v>
      </c>
      <c r="AB124" t="s">
        <v>4199</v>
      </c>
      <c r="AC124" t="s">
        <v>4133</v>
      </c>
      <c r="AD124" t="str">
        <f t="shared" si="1"/>
        <v>0-20008-0-NDL</v>
      </c>
    </row>
    <row r="125" spans="1:30">
      <c r="A125" t="s">
        <v>4200</v>
      </c>
      <c r="B125" t="s">
        <v>4078</v>
      </c>
      <c r="C125" s="36">
        <v>26969</v>
      </c>
      <c r="D125" t="s">
        <v>3880</v>
      </c>
      <c r="E125">
        <v>79</v>
      </c>
      <c r="F125">
        <v>79</v>
      </c>
      <c r="G125" t="s">
        <v>2766</v>
      </c>
      <c r="I125">
        <v>11.666666984600001</v>
      </c>
      <c r="J125">
        <v>11.666666984600001</v>
      </c>
      <c r="K125">
        <v>92.716667175300003</v>
      </c>
      <c r="L125">
        <v>92.716667175300003</v>
      </c>
      <c r="M125" t="s">
        <v>3895</v>
      </c>
      <c r="Q125" t="s">
        <v>3919</v>
      </c>
      <c r="R125" t="s">
        <v>4201</v>
      </c>
      <c r="S125" t="s">
        <v>3569</v>
      </c>
      <c r="U125" t="s">
        <v>3921</v>
      </c>
      <c r="V125" t="s">
        <v>3884</v>
      </c>
      <c r="Z125" t="s">
        <v>4172</v>
      </c>
      <c r="AB125" t="s">
        <v>4202</v>
      </c>
      <c r="AC125" t="s">
        <v>4133</v>
      </c>
      <c r="AD125" t="str">
        <f t="shared" si="1"/>
        <v>0-20008-0-PBL</v>
      </c>
    </row>
    <row r="126" spans="1:30">
      <c r="A126" t="s">
        <v>3893</v>
      </c>
      <c r="B126" t="s">
        <v>4078</v>
      </c>
      <c r="C126" s="36">
        <v>26724</v>
      </c>
      <c r="D126" t="s">
        <v>3880</v>
      </c>
      <c r="E126">
        <v>559</v>
      </c>
      <c r="F126">
        <v>559</v>
      </c>
      <c r="G126" t="s">
        <v>1473</v>
      </c>
      <c r="I126">
        <v>18.5333328247</v>
      </c>
      <c r="J126">
        <v>18.5333328247</v>
      </c>
      <c r="K126">
        <v>73.849998474100005</v>
      </c>
      <c r="L126">
        <v>73.849998474100005</v>
      </c>
      <c r="M126" t="s">
        <v>3895</v>
      </c>
      <c r="Q126" t="s">
        <v>3928</v>
      </c>
      <c r="R126" t="s">
        <v>4203</v>
      </c>
      <c r="S126" t="s">
        <v>3584</v>
      </c>
      <c r="U126" t="s">
        <v>3921</v>
      </c>
      <c r="V126" t="s">
        <v>3884</v>
      </c>
      <c r="W126" t="s">
        <v>4204</v>
      </c>
      <c r="Z126" t="s">
        <v>4172</v>
      </c>
      <c r="AB126" t="s">
        <v>4205</v>
      </c>
      <c r="AC126" t="s">
        <v>4133</v>
      </c>
      <c r="AD126" t="str">
        <f t="shared" si="1"/>
        <v>0-20008-0-PNA</v>
      </c>
    </row>
    <row r="127" spans="1:30">
      <c r="A127" t="s">
        <v>3947</v>
      </c>
      <c r="B127" t="s">
        <v>4078</v>
      </c>
      <c r="C127" t="s">
        <v>4206</v>
      </c>
      <c r="D127" t="s">
        <v>3880</v>
      </c>
      <c r="E127">
        <v>1587</v>
      </c>
      <c r="F127">
        <v>1587</v>
      </c>
      <c r="G127" t="s">
        <v>1664</v>
      </c>
      <c r="I127">
        <v>34.0833320618</v>
      </c>
      <c r="J127">
        <v>34.0833320618</v>
      </c>
      <c r="K127">
        <v>74.833335876500001</v>
      </c>
      <c r="L127">
        <v>74.833335876500001</v>
      </c>
      <c r="M127" t="s">
        <v>3895</v>
      </c>
      <c r="Q127" t="s">
        <v>3919</v>
      </c>
      <c r="R127" t="s">
        <v>4207</v>
      </c>
      <c r="S127" t="s">
        <v>3678</v>
      </c>
      <c r="U127" t="s">
        <v>3921</v>
      </c>
      <c r="V127" t="s">
        <v>3884</v>
      </c>
      <c r="Z127" t="s">
        <v>4172</v>
      </c>
      <c r="AB127" t="s">
        <v>4208</v>
      </c>
      <c r="AC127" t="s">
        <v>4133</v>
      </c>
      <c r="AD127" t="str">
        <f t="shared" si="1"/>
        <v>0-20008-0-SRN</v>
      </c>
    </row>
    <row r="128" spans="1:30">
      <c r="A128" t="s">
        <v>3893</v>
      </c>
      <c r="B128" t="s">
        <v>4078</v>
      </c>
      <c r="C128" s="36">
        <v>25934</v>
      </c>
      <c r="D128" t="s">
        <v>3880</v>
      </c>
      <c r="E128">
        <v>60</v>
      </c>
      <c r="F128">
        <v>60</v>
      </c>
      <c r="G128" t="s">
        <v>1587</v>
      </c>
      <c r="I128">
        <v>8.4833335876000007</v>
      </c>
      <c r="J128">
        <v>8.4833335876000007</v>
      </c>
      <c r="K128">
        <v>76.949996948199995</v>
      </c>
      <c r="L128">
        <v>76.949996948199995</v>
      </c>
      <c r="M128" t="s">
        <v>3895</v>
      </c>
      <c r="Q128" t="s">
        <v>3928</v>
      </c>
      <c r="R128" t="s">
        <v>4209</v>
      </c>
      <c r="S128" t="s">
        <v>3743</v>
      </c>
      <c r="U128" t="s">
        <v>3921</v>
      </c>
      <c r="V128" t="s">
        <v>3884</v>
      </c>
      <c r="Z128" t="s">
        <v>4172</v>
      </c>
      <c r="AB128" t="s">
        <v>4210</v>
      </c>
      <c r="AC128" t="s">
        <v>4133</v>
      </c>
      <c r="AD128" t="str">
        <f t="shared" si="1"/>
        <v>0-20008-0-TVM</v>
      </c>
    </row>
    <row r="129" spans="1:30">
      <c r="A129" t="s">
        <v>4129</v>
      </c>
      <c r="B129" t="s">
        <v>4078</v>
      </c>
      <c r="C129" s="36">
        <v>23346</v>
      </c>
      <c r="D129" t="s">
        <v>3880</v>
      </c>
      <c r="E129">
        <v>76</v>
      </c>
      <c r="F129">
        <v>76</v>
      </c>
      <c r="G129" t="s">
        <v>1547</v>
      </c>
      <c r="I129">
        <v>25.2999992371</v>
      </c>
      <c r="J129">
        <v>25.2999992371</v>
      </c>
      <c r="K129">
        <v>83.016670227099993</v>
      </c>
      <c r="L129">
        <v>83.016670227099993</v>
      </c>
      <c r="M129" t="s">
        <v>3895</v>
      </c>
      <c r="Q129" t="s">
        <v>3919</v>
      </c>
      <c r="R129" t="s">
        <v>4211</v>
      </c>
      <c r="S129" t="s">
        <v>3771</v>
      </c>
      <c r="U129" t="s">
        <v>3921</v>
      </c>
      <c r="V129" t="s">
        <v>3884</v>
      </c>
      <c r="Z129" t="s">
        <v>4172</v>
      </c>
      <c r="AB129" t="s">
        <v>4212</v>
      </c>
      <c r="AC129" t="s">
        <v>4133</v>
      </c>
      <c r="AD129" t="str">
        <f t="shared" si="1"/>
        <v>0-20008-0-VNS</v>
      </c>
    </row>
    <row r="130" spans="1:30">
      <c r="A130" t="s">
        <v>3893</v>
      </c>
      <c r="B130" t="s">
        <v>4078</v>
      </c>
      <c r="C130" s="36">
        <v>27881</v>
      </c>
      <c r="D130" t="s">
        <v>3880</v>
      </c>
      <c r="E130">
        <v>72</v>
      </c>
      <c r="F130">
        <v>72</v>
      </c>
      <c r="G130" t="s">
        <v>2889</v>
      </c>
      <c r="I130">
        <v>17.723949432400001</v>
      </c>
      <c r="J130">
        <v>17.723949432400001</v>
      </c>
      <c r="K130">
        <v>83.326927185100004</v>
      </c>
      <c r="L130">
        <v>83.326927185100004</v>
      </c>
      <c r="M130" t="s">
        <v>3895</v>
      </c>
      <c r="Q130" t="s">
        <v>3928</v>
      </c>
      <c r="R130" t="s">
        <v>4213</v>
      </c>
      <c r="S130" t="s">
        <v>3778</v>
      </c>
      <c r="U130" t="s">
        <v>3921</v>
      </c>
      <c r="V130" t="s">
        <v>3884</v>
      </c>
      <c r="Z130" t="s">
        <v>4172</v>
      </c>
      <c r="AB130" t="s">
        <v>4214</v>
      </c>
      <c r="AC130" t="s">
        <v>4133</v>
      </c>
      <c r="AD130" t="str">
        <f t="shared" si="1"/>
        <v>0-20008-0-VSK</v>
      </c>
    </row>
    <row r="131" spans="1:30">
      <c r="A131" t="s">
        <v>4215</v>
      </c>
      <c r="B131" t="s">
        <v>4216</v>
      </c>
      <c r="C131" s="36">
        <v>34911</v>
      </c>
      <c r="D131" t="s">
        <v>3880</v>
      </c>
      <c r="E131">
        <v>1550</v>
      </c>
      <c r="F131">
        <v>1550</v>
      </c>
      <c r="G131" t="s">
        <v>1572</v>
      </c>
      <c r="I131">
        <v>32.479999542199998</v>
      </c>
      <c r="J131">
        <v>32.479999542199998</v>
      </c>
      <c r="K131">
        <v>51.430000305199997</v>
      </c>
      <c r="L131">
        <v>51.430000305199997</v>
      </c>
      <c r="M131" t="s">
        <v>3895</v>
      </c>
      <c r="Q131" t="s">
        <v>3919</v>
      </c>
      <c r="S131" t="s">
        <v>3203</v>
      </c>
      <c r="U131" t="s">
        <v>3921</v>
      </c>
      <c r="V131" t="s">
        <v>3884</v>
      </c>
      <c r="Z131" t="s">
        <v>4217</v>
      </c>
      <c r="AB131" t="s">
        <v>4218</v>
      </c>
      <c r="AC131" t="s">
        <v>4133</v>
      </c>
      <c r="AD131" t="str">
        <f t="shared" si="1"/>
        <v>0-20008-0-EFH</v>
      </c>
    </row>
    <row r="132" spans="1:30">
      <c r="A132" t="s">
        <v>4157</v>
      </c>
      <c r="B132" t="s">
        <v>4216</v>
      </c>
      <c r="D132" t="s">
        <v>3880</v>
      </c>
      <c r="E132">
        <v>2986</v>
      </c>
      <c r="F132">
        <v>2986</v>
      </c>
      <c r="G132" t="s">
        <v>2710</v>
      </c>
      <c r="I132">
        <v>35.7024993896</v>
      </c>
      <c r="J132">
        <v>35.7024993896</v>
      </c>
      <c r="K132">
        <v>52.586940765400001</v>
      </c>
      <c r="L132">
        <v>52.586940765400001</v>
      </c>
      <c r="M132" t="s">
        <v>3895</v>
      </c>
      <c r="Q132" t="s">
        <v>3919</v>
      </c>
      <c r="R132" t="s">
        <v>4219</v>
      </c>
      <c r="S132" t="s">
        <v>3478</v>
      </c>
      <c r="U132" t="s">
        <v>3921</v>
      </c>
      <c r="V132" t="s">
        <v>3884</v>
      </c>
      <c r="Z132" t="s">
        <v>4217</v>
      </c>
      <c r="AB132" t="s">
        <v>4220</v>
      </c>
      <c r="AC132" t="s">
        <v>4133</v>
      </c>
      <c r="AD132" t="str">
        <f t="shared" ref="AD132:AD195" si="2">LEFT(AB132, FIND("|", AB132)-1)</f>
        <v>0-20008-0-MAM</v>
      </c>
    </row>
    <row r="133" spans="1:30">
      <c r="A133" t="s">
        <v>3974</v>
      </c>
      <c r="B133" t="s">
        <v>4216</v>
      </c>
      <c r="C133" s="36">
        <v>34648</v>
      </c>
      <c r="D133" t="s">
        <v>3895</v>
      </c>
      <c r="E133">
        <v>1419</v>
      </c>
      <c r="F133">
        <v>1419</v>
      </c>
      <c r="G133" t="s">
        <v>1442</v>
      </c>
      <c r="I133">
        <v>35.444999694800003</v>
      </c>
      <c r="J133">
        <v>35.444999694800003</v>
      </c>
      <c r="K133">
        <v>51.229999542199998</v>
      </c>
      <c r="L133">
        <v>51.229999542199998</v>
      </c>
      <c r="M133" t="s">
        <v>3895</v>
      </c>
      <c r="Q133" t="s">
        <v>3919</v>
      </c>
      <c r="S133" t="s">
        <v>3760</v>
      </c>
      <c r="T133" t="s">
        <v>5952</v>
      </c>
      <c r="U133" t="s">
        <v>3921</v>
      </c>
      <c r="V133" t="s">
        <v>3884</v>
      </c>
      <c r="Z133" t="s">
        <v>4217</v>
      </c>
      <c r="AB133" t="s">
        <v>5953</v>
      </c>
      <c r="AC133" t="s">
        <v>4133</v>
      </c>
      <c r="AD133" t="str">
        <f t="shared" si="2"/>
        <v>0-20008-0-TEH</v>
      </c>
    </row>
    <row r="134" spans="1:30">
      <c r="A134" t="s">
        <v>3878</v>
      </c>
      <c r="B134" t="s">
        <v>5954</v>
      </c>
      <c r="C134" s="36">
        <v>20982</v>
      </c>
      <c r="D134" t="s">
        <v>4649</v>
      </c>
      <c r="E134">
        <v>44</v>
      </c>
      <c r="F134">
        <v>44</v>
      </c>
      <c r="G134" t="s">
        <v>1558</v>
      </c>
      <c r="I134">
        <v>33.3699989319</v>
      </c>
      <c r="J134">
        <v>33.3699989319</v>
      </c>
      <c r="K134">
        <v>43.569999694800003</v>
      </c>
      <c r="L134">
        <v>43.569999694800003</v>
      </c>
      <c r="M134" t="s">
        <v>4649</v>
      </c>
      <c r="Q134" t="s">
        <v>5867</v>
      </c>
      <c r="S134" t="s">
        <v>3281</v>
      </c>
      <c r="U134" t="s">
        <v>3921</v>
      </c>
      <c r="V134" t="s">
        <v>3884</v>
      </c>
      <c r="Z134" t="s">
        <v>3945</v>
      </c>
      <c r="AB134" t="s">
        <v>5955</v>
      </c>
      <c r="AC134" t="s">
        <v>4133</v>
      </c>
      <c r="AD134" t="str">
        <f t="shared" si="2"/>
        <v>0-20008-0-HAH</v>
      </c>
    </row>
    <row r="135" spans="1:30">
      <c r="A135" t="s">
        <v>4221</v>
      </c>
      <c r="B135" t="s">
        <v>4081</v>
      </c>
      <c r="C135" s="36">
        <v>34486</v>
      </c>
      <c r="D135" t="s">
        <v>3880</v>
      </c>
      <c r="E135">
        <v>49</v>
      </c>
      <c r="F135">
        <v>49</v>
      </c>
      <c r="G135" t="s">
        <v>2160</v>
      </c>
      <c r="I135">
        <v>43.1666679382</v>
      </c>
      <c r="J135">
        <v>43.1666679382</v>
      </c>
      <c r="K135">
        <v>145.5</v>
      </c>
      <c r="L135">
        <v>145.5</v>
      </c>
      <c r="M135" t="s">
        <v>3895</v>
      </c>
      <c r="Q135" t="s">
        <v>4222</v>
      </c>
      <c r="R135" t="s">
        <v>4223</v>
      </c>
      <c r="S135" t="s">
        <v>3118</v>
      </c>
      <c r="U135" t="s">
        <v>4063</v>
      </c>
      <c r="V135" t="s">
        <v>3884</v>
      </c>
      <c r="W135" t="s">
        <v>4224</v>
      </c>
      <c r="Z135" t="s">
        <v>4225</v>
      </c>
      <c r="AB135" t="s">
        <v>4226</v>
      </c>
      <c r="AC135" t="s">
        <v>4133</v>
      </c>
      <c r="AD135" t="str">
        <f t="shared" si="2"/>
        <v>0-20008-0-COI</v>
      </c>
    </row>
    <row r="136" spans="1:30">
      <c r="A136" t="s">
        <v>3996</v>
      </c>
      <c r="B136" t="s">
        <v>4081</v>
      </c>
      <c r="C136" s="36">
        <v>39174</v>
      </c>
      <c r="D136" t="s">
        <v>3889</v>
      </c>
      <c r="E136">
        <v>20</v>
      </c>
      <c r="F136">
        <v>20</v>
      </c>
      <c r="G136" t="s">
        <v>2542</v>
      </c>
      <c r="I136">
        <v>35.619999999999997</v>
      </c>
      <c r="J136">
        <v>35.619999999999997</v>
      </c>
      <c r="K136">
        <v>140.12</v>
      </c>
      <c r="L136">
        <v>140.12</v>
      </c>
      <c r="M136" t="s">
        <v>3895</v>
      </c>
      <c r="Q136" t="s">
        <v>5956</v>
      </c>
      <c r="R136" t="s">
        <v>5957</v>
      </c>
      <c r="S136" t="s">
        <v>3140</v>
      </c>
      <c r="U136" t="s">
        <v>3899</v>
      </c>
      <c r="V136" t="s">
        <v>3884</v>
      </c>
      <c r="W136" t="s">
        <v>4229</v>
      </c>
      <c r="Z136" t="s">
        <v>4225</v>
      </c>
      <c r="AB136" t="s">
        <v>5958</v>
      </c>
      <c r="AC136" t="s">
        <v>4133</v>
      </c>
      <c r="AD136" t="str">
        <f t="shared" si="2"/>
        <v>0-20008-0-CBU</v>
      </c>
    </row>
    <row r="137" spans="1:30">
      <c r="A137" t="s">
        <v>3996</v>
      </c>
      <c r="B137" t="s">
        <v>4081</v>
      </c>
      <c r="C137" s="36">
        <v>37566</v>
      </c>
      <c r="D137" t="s">
        <v>3880</v>
      </c>
      <c r="E137">
        <v>50</v>
      </c>
      <c r="F137">
        <v>50</v>
      </c>
      <c r="G137" t="s">
        <v>191</v>
      </c>
      <c r="I137">
        <v>32.75</v>
      </c>
      <c r="J137">
        <v>32.75</v>
      </c>
      <c r="K137">
        <v>128.68</v>
      </c>
      <c r="L137">
        <v>128.68</v>
      </c>
      <c r="M137" t="s">
        <v>3895</v>
      </c>
      <c r="Q137" t="s">
        <v>4227</v>
      </c>
      <c r="R137" t="s">
        <v>4228</v>
      </c>
      <c r="S137" t="s">
        <v>189</v>
      </c>
      <c r="U137" t="s">
        <v>3899</v>
      </c>
      <c r="V137" t="s">
        <v>3884</v>
      </c>
      <c r="W137" t="s">
        <v>4229</v>
      </c>
      <c r="Z137" t="s">
        <v>4225</v>
      </c>
      <c r="AB137" t="s">
        <v>4230</v>
      </c>
      <c r="AC137" t="s">
        <v>4133</v>
      </c>
      <c r="AD137" t="str">
        <f t="shared" si="2"/>
        <v>0-20008-0-FKE</v>
      </c>
    </row>
    <row r="138" spans="1:30">
      <c r="A138" t="s">
        <v>3996</v>
      </c>
      <c r="B138" t="s">
        <v>4081</v>
      </c>
      <c r="C138" s="36">
        <v>40837</v>
      </c>
      <c r="D138" t="s">
        <v>3880</v>
      </c>
      <c r="E138">
        <v>30</v>
      </c>
      <c r="F138">
        <v>30</v>
      </c>
      <c r="G138" t="s">
        <v>2605</v>
      </c>
      <c r="I138">
        <v>33.520000000000003</v>
      </c>
      <c r="J138">
        <v>33.520000000000003</v>
      </c>
      <c r="K138">
        <v>130.47999999999999</v>
      </c>
      <c r="L138">
        <v>130.47999999999999</v>
      </c>
      <c r="M138" t="s">
        <v>3895</v>
      </c>
      <c r="Q138" t="s">
        <v>4227</v>
      </c>
      <c r="R138" t="s">
        <v>4231</v>
      </c>
      <c r="S138" t="s">
        <v>3225</v>
      </c>
      <c r="U138" t="s">
        <v>3899</v>
      </c>
      <c r="V138" t="s">
        <v>3884</v>
      </c>
      <c r="W138" t="s">
        <v>4229</v>
      </c>
      <c r="Z138" t="s">
        <v>4225</v>
      </c>
      <c r="AB138" t="s">
        <v>4232</v>
      </c>
      <c r="AC138" t="s">
        <v>4133</v>
      </c>
      <c r="AD138" t="str">
        <f t="shared" si="2"/>
        <v>0-20008-0-FKO</v>
      </c>
    </row>
    <row r="139" spans="1:30">
      <c r="A139" t="s">
        <v>4140</v>
      </c>
      <c r="B139" t="s">
        <v>4081</v>
      </c>
      <c r="C139" s="36">
        <v>36069</v>
      </c>
      <c r="D139" t="s">
        <v>3880</v>
      </c>
      <c r="E139">
        <v>29</v>
      </c>
      <c r="F139">
        <v>29</v>
      </c>
      <c r="G139" t="s">
        <v>2397</v>
      </c>
      <c r="I139">
        <v>34.716667175300003</v>
      </c>
      <c r="J139">
        <v>34.716667175300003</v>
      </c>
      <c r="K139">
        <v>137.7166595459</v>
      </c>
      <c r="L139">
        <v>137.7166595459</v>
      </c>
      <c r="M139" t="s">
        <v>3895</v>
      </c>
      <c r="Q139" t="s">
        <v>4061</v>
      </c>
      <c r="R139" t="s">
        <v>4233</v>
      </c>
      <c r="S139" t="s">
        <v>2396</v>
      </c>
      <c r="U139" t="s">
        <v>4063</v>
      </c>
      <c r="V139" t="s">
        <v>3884</v>
      </c>
      <c r="Z139" t="s">
        <v>4225</v>
      </c>
      <c r="AB139" t="s">
        <v>4234</v>
      </c>
      <c r="AC139" t="s">
        <v>4133</v>
      </c>
      <c r="AD139" t="str">
        <f t="shared" si="2"/>
        <v>0-20008-0-HMM</v>
      </c>
    </row>
    <row r="140" spans="1:30">
      <c r="A140" t="s">
        <v>4140</v>
      </c>
      <c r="B140" t="s">
        <v>4081</v>
      </c>
      <c r="C140" s="36">
        <v>33725</v>
      </c>
      <c r="D140" t="s">
        <v>3880</v>
      </c>
      <c r="E140">
        <v>10</v>
      </c>
      <c r="F140">
        <v>10</v>
      </c>
      <c r="G140" t="s">
        <v>2203</v>
      </c>
      <c r="I140">
        <v>24.053888320900001</v>
      </c>
      <c r="J140">
        <v>24.053888320900001</v>
      </c>
      <c r="K140">
        <v>123.810836792</v>
      </c>
      <c r="L140">
        <v>123.810836792</v>
      </c>
      <c r="M140" t="s">
        <v>3895</v>
      </c>
      <c r="Q140" t="s">
        <v>4235</v>
      </c>
      <c r="R140" t="s">
        <v>4236</v>
      </c>
      <c r="S140" t="s">
        <v>3279</v>
      </c>
      <c r="U140" t="s">
        <v>4063</v>
      </c>
      <c r="V140" t="s">
        <v>3884</v>
      </c>
      <c r="W140" t="s">
        <v>4237</v>
      </c>
      <c r="Z140" t="s">
        <v>4225</v>
      </c>
      <c r="AB140" t="s">
        <v>4238</v>
      </c>
      <c r="AC140" t="s">
        <v>4133</v>
      </c>
      <c r="AD140" t="str">
        <f t="shared" si="2"/>
        <v>0-20008-0-HAT</v>
      </c>
    </row>
    <row r="141" spans="1:30">
      <c r="A141" t="s">
        <v>4140</v>
      </c>
      <c r="B141" t="s">
        <v>4081</v>
      </c>
      <c r="C141" s="36">
        <v>38572</v>
      </c>
      <c r="D141" t="s">
        <v>3880</v>
      </c>
      <c r="E141">
        <v>60</v>
      </c>
      <c r="F141">
        <v>60</v>
      </c>
      <c r="G141" t="s">
        <v>2634</v>
      </c>
      <c r="I141">
        <v>26.866600036600001</v>
      </c>
      <c r="J141">
        <v>26.866600036600001</v>
      </c>
      <c r="K141">
        <v>128.25</v>
      </c>
      <c r="L141">
        <v>128.25</v>
      </c>
      <c r="M141" t="s">
        <v>3895</v>
      </c>
      <c r="Q141" t="s">
        <v>4239</v>
      </c>
      <c r="R141" t="s">
        <v>4240</v>
      </c>
      <c r="S141" t="s">
        <v>3282</v>
      </c>
      <c r="U141" t="s">
        <v>3899</v>
      </c>
      <c r="V141" t="s">
        <v>3884</v>
      </c>
      <c r="W141" t="s">
        <v>4241</v>
      </c>
      <c r="Z141" t="s">
        <v>4225</v>
      </c>
      <c r="AB141" t="s">
        <v>4242</v>
      </c>
      <c r="AC141" t="s">
        <v>4133</v>
      </c>
      <c r="AD141" t="str">
        <f t="shared" si="2"/>
        <v>0-20008-0-HDO</v>
      </c>
    </row>
    <row r="142" spans="1:30">
      <c r="A142" t="s">
        <v>4140</v>
      </c>
      <c r="B142" t="s">
        <v>4081</v>
      </c>
      <c r="C142" s="36">
        <v>14671</v>
      </c>
      <c r="D142" t="s">
        <v>3880</v>
      </c>
      <c r="E142">
        <v>31</v>
      </c>
      <c r="F142">
        <v>31</v>
      </c>
      <c r="G142" t="s">
        <v>1498</v>
      </c>
      <c r="I142">
        <v>31.5499992371</v>
      </c>
      <c r="J142">
        <v>31.5499992371</v>
      </c>
      <c r="K142">
        <v>130.55000305179999</v>
      </c>
      <c r="L142">
        <v>130.55000305179999</v>
      </c>
      <c r="M142" t="s">
        <v>3895</v>
      </c>
      <c r="Q142" t="s">
        <v>3919</v>
      </c>
      <c r="R142" t="s">
        <v>4243</v>
      </c>
      <c r="S142" t="s">
        <v>3336</v>
      </c>
      <c r="U142" t="s">
        <v>3921</v>
      </c>
      <c r="V142" t="s">
        <v>3884</v>
      </c>
      <c r="Z142" t="s">
        <v>4225</v>
      </c>
      <c r="AB142" t="s">
        <v>4244</v>
      </c>
      <c r="AC142" t="s">
        <v>4133</v>
      </c>
      <c r="AD142" t="str">
        <f t="shared" si="2"/>
        <v>0-20008-0-KAG</v>
      </c>
    </row>
    <row r="143" spans="1:30">
      <c r="A143" t="s">
        <v>4140</v>
      </c>
      <c r="B143" t="s">
        <v>4081</v>
      </c>
      <c r="C143" s="36">
        <v>36892</v>
      </c>
      <c r="D143" t="s">
        <v>3880</v>
      </c>
      <c r="E143">
        <v>13</v>
      </c>
      <c r="F143">
        <v>13</v>
      </c>
      <c r="G143" t="s">
        <v>2416</v>
      </c>
      <c r="I143">
        <v>36.080001831099999</v>
      </c>
      <c r="J143">
        <v>36.080001831099999</v>
      </c>
      <c r="K143">
        <v>139.55000305179999</v>
      </c>
      <c r="L143">
        <v>139.55000305179999</v>
      </c>
      <c r="M143" t="s">
        <v>3880</v>
      </c>
      <c r="Q143" t="s">
        <v>4061</v>
      </c>
      <c r="R143" t="s">
        <v>4245</v>
      </c>
      <c r="S143" t="s">
        <v>2415</v>
      </c>
      <c r="U143" t="s">
        <v>4063</v>
      </c>
      <c r="V143" t="s">
        <v>3884</v>
      </c>
      <c r="Z143" t="s">
        <v>4225</v>
      </c>
      <c r="AB143" t="s">
        <v>4246</v>
      </c>
      <c r="AC143" t="s">
        <v>4133</v>
      </c>
      <c r="AD143" t="str">
        <f t="shared" si="2"/>
        <v>0-20008-0-KIS</v>
      </c>
    </row>
    <row r="144" spans="1:30">
      <c r="A144" t="s">
        <v>4221</v>
      </c>
      <c r="B144" t="s">
        <v>4081</v>
      </c>
      <c r="C144" s="36">
        <v>33909</v>
      </c>
      <c r="D144" t="s">
        <v>4649</v>
      </c>
      <c r="G144" t="s">
        <v>2682</v>
      </c>
      <c r="I144">
        <v>35.799999237100003</v>
      </c>
      <c r="J144">
        <v>35.799999237100003</v>
      </c>
      <c r="K144">
        <v>137.60000610349999</v>
      </c>
      <c r="L144">
        <v>137.60000610349999</v>
      </c>
      <c r="M144" t="s">
        <v>4649</v>
      </c>
      <c r="Q144" t="s">
        <v>5959</v>
      </c>
      <c r="R144" t="s">
        <v>5960</v>
      </c>
      <c r="S144" t="s">
        <v>3354</v>
      </c>
      <c r="U144" t="s">
        <v>4063</v>
      </c>
      <c r="V144" t="s">
        <v>3884</v>
      </c>
      <c r="Z144" t="s">
        <v>4225</v>
      </c>
      <c r="AB144" t="s">
        <v>5961</v>
      </c>
      <c r="AC144" t="s">
        <v>4133</v>
      </c>
      <c r="AD144" t="str">
        <f t="shared" si="2"/>
        <v>0-20008-0-KSO</v>
      </c>
    </row>
    <row r="145" spans="1:30">
      <c r="A145" t="s">
        <v>3996</v>
      </c>
      <c r="B145" t="s">
        <v>4081</v>
      </c>
      <c r="C145" s="36">
        <v>38420</v>
      </c>
      <c r="D145" t="s">
        <v>3880</v>
      </c>
      <c r="E145">
        <v>5</v>
      </c>
      <c r="F145">
        <v>5</v>
      </c>
      <c r="G145" t="s">
        <v>2733</v>
      </c>
      <c r="I145">
        <v>35.479999999999997</v>
      </c>
      <c r="J145">
        <v>35.479999999999997</v>
      </c>
      <c r="K145">
        <v>133.01</v>
      </c>
      <c r="L145">
        <v>133.01</v>
      </c>
      <c r="M145" t="s">
        <v>3895</v>
      </c>
      <c r="Q145" t="s">
        <v>4227</v>
      </c>
      <c r="R145" t="s">
        <v>4247</v>
      </c>
      <c r="S145" t="s">
        <v>3439</v>
      </c>
      <c r="U145" t="s">
        <v>3899</v>
      </c>
      <c r="V145" t="s">
        <v>3884</v>
      </c>
      <c r="W145" t="s">
        <v>4229</v>
      </c>
      <c r="Z145" t="s">
        <v>4225</v>
      </c>
      <c r="AB145" t="s">
        <v>4248</v>
      </c>
      <c r="AC145" t="s">
        <v>4133</v>
      </c>
      <c r="AD145" t="str">
        <f t="shared" si="2"/>
        <v>0-20008-0-MTS</v>
      </c>
    </row>
    <row r="146" spans="1:30">
      <c r="A146" t="s">
        <v>4221</v>
      </c>
      <c r="B146" t="s">
        <v>4081</v>
      </c>
      <c r="C146" s="36">
        <v>30286</v>
      </c>
      <c r="D146" t="s">
        <v>4649</v>
      </c>
      <c r="E146">
        <v>33</v>
      </c>
      <c r="F146">
        <v>33</v>
      </c>
      <c r="G146" t="s">
        <v>2429</v>
      </c>
      <c r="I146">
        <v>43.919998168900001</v>
      </c>
      <c r="J146">
        <v>43.919998168900001</v>
      </c>
      <c r="K146">
        <v>144.19999694820001</v>
      </c>
      <c r="L146">
        <v>144.19999694820001</v>
      </c>
      <c r="M146" t="s">
        <v>4649</v>
      </c>
      <c r="Q146" t="s">
        <v>5339</v>
      </c>
      <c r="S146" t="s">
        <v>2428</v>
      </c>
      <c r="U146" t="s">
        <v>4063</v>
      </c>
      <c r="V146" t="s">
        <v>3884</v>
      </c>
      <c r="Z146" t="s">
        <v>4225</v>
      </c>
      <c r="AB146" t="s">
        <v>5962</v>
      </c>
      <c r="AC146" t="s">
        <v>4133</v>
      </c>
      <c r="AD146" t="str">
        <f t="shared" si="2"/>
        <v>0-20008-0-MMB</v>
      </c>
    </row>
    <row r="147" spans="1:30">
      <c r="A147" t="s">
        <v>4140</v>
      </c>
      <c r="B147" t="s">
        <v>4081</v>
      </c>
      <c r="C147" s="36">
        <v>34060</v>
      </c>
      <c r="D147" t="s">
        <v>3895</v>
      </c>
      <c r="E147">
        <v>50</v>
      </c>
      <c r="F147">
        <v>50</v>
      </c>
      <c r="G147" t="s">
        <v>2431</v>
      </c>
      <c r="I147">
        <v>34.849998474099998</v>
      </c>
      <c r="J147">
        <v>34.849998474099998</v>
      </c>
      <c r="K147">
        <v>137.42999267580001</v>
      </c>
      <c r="L147">
        <v>137.42999267580001</v>
      </c>
      <c r="M147" t="s">
        <v>3895</v>
      </c>
      <c r="Q147" t="s">
        <v>5339</v>
      </c>
      <c r="R147" t="s">
        <v>5963</v>
      </c>
      <c r="S147" t="s">
        <v>2430</v>
      </c>
      <c r="U147" t="s">
        <v>4063</v>
      </c>
      <c r="V147" t="s">
        <v>3884</v>
      </c>
      <c r="Z147" t="s">
        <v>4225</v>
      </c>
      <c r="AB147" t="s">
        <v>5964</v>
      </c>
      <c r="AC147" t="s">
        <v>4133</v>
      </c>
      <c r="AD147" t="str">
        <f t="shared" si="2"/>
        <v>0-20008-0-MKW</v>
      </c>
    </row>
    <row r="148" spans="1:30">
      <c r="A148" t="s">
        <v>4200</v>
      </c>
      <c r="B148" t="s">
        <v>4081</v>
      </c>
      <c r="C148" s="36">
        <v>25015</v>
      </c>
      <c r="D148" t="s">
        <v>3880</v>
      </c>
      <c r="E148">
        <v>7.1</v>
      </c>
      <c r="F148">
        <v>7.1</v>
      </c>
      <c r="G148" t="s">
        <v>199</v>
      </c>
      <c r="I148">
        <v>24.2883</v>
      </c>
      <c r="J148">
        <v>24.2883</v>
      </c>
      <c r="K148">
        <v>153.98330000000001</v>
      </c>
      <c r="L148">
        <v>153.98330000000001</v>
      </c>
      <c r="M148" t="s">
        <v>3880</v>
      </c>
      <c r="Q148" t="s">
        <v>4249</v>
      </c>
      <c r="R148" t="s">
        <v>4250</v>
      </c>
      <c r="S148" t="s">
        <v>197</v>
      </c>
      <c r="U148" t="s">
        <v>3883</v>
      </c>
      <c r="V148" t="s">
        <v>3884</v>
      </c>
      <c r="Z148" t="s">
        <v>4225</v>
      </c>
      <c r="AB148" t="s">
        <v>4251</v>
      </c>
      <c r="AC148" t="s">
        <v>4133</v>
      </c>
      <c r="AD148" t="str">
        <f t="shared" si="2"/>
        <v>0-20008-0-MNM</v>
      </c>
    </row>
    <row r="149" spans="1:30">
      <c r="A149" t="s">
        <v>4221</v>
      </c>
      <c r="B149" t="s">
        <v>4081</v>
      </c>
      <c r="C149" s="36">
        <v>33337</v>
      </c>
      <c r="D149" t="s">
        <v>3880</v>
      </c>
      <c r="E149">
        <v>200</v>
      </c>
      <c r="F149">
        <v>200</v>
      </c>
      <c r="G149" t="s">
        <v>2729</v>
      </c>
      <c r="I149">
        <v>44.400001525900002</v>
      </c>
      <c r="J149">
        <v>44.400001525900002</v>
      </c>
      <c r="K149">
        <v>142.30000305179999</v>
      </c>
      <c r="L149">
        <v>142.30000305179999</v>
      </c>
      <c r="M149" t="s">
        <v>3895</v>
      </c>
      <c r="Q149" t="s">
        <v>4109</v>
      </c>
      <c r="R149" t="s">
        <v>4252</v>
      </c>
      <c r="S149" t="s">
        <v>3474</v>
      </c>
      <c r="U149" t="s">
        <v>4063</v>
      </c>
      <c r="V149" t="s">
        <v>3884</v>
      </c>
      <c r="Z149" t="s">
        <v>4225</v>
      </c>
      <c r="AB149" t="s">
        <v>4253</v>
      </c>
      <c r="AC149" t="s">
        <v>4133</v>
      </c>
      <c r="AD149" t="str">
        <f t="shared" si="2"/>
        <v>0-20008-0-MOS</v>
      </c>
    </row>
    <row r="150" spans="1:30">
      <c r="A150" t="s">
        <v>4140</v>
      </c>
      <c r="B150" t="s">
        <v>4081</v>
      </c>
      <c r="C150" s="36">
        <v>33695</v>
      </c>
      <c r="D150" t="s">
        <v>3880</v>
      </c>
      <c r="E150">
        <v>840</v>
      </c>
      <c r="F150">
        <v>840</v>
      </c>
      <c r="G150" t="s">
        <v>2433</v>
      </c>
      <c r="I150">
        <v>36</v>
      </c>
      <c r="J150">
        <v>36</v>
      </c>
      <c r="K150">
        <v>139.19999694820001</v>
      </c>
      <c r="L150">
        <v>139.19999694820001</v>
      </c>
      <c r="M150" t="s">
        <v>3880</v>
      </c>
      <c r="Q150" t="s">
        <v>4061</v>
      </c>
      <c r="R150" t="s">
        <v>4254</v>
      </c>
      <c r="S150" t="s">
        <v>2432</v>
      </c>
      <c r="U150" t="s">
        <v>4063</v>
      </c>
      <c r="V150" t="s">
        <v>3884</v>
      </c>
      <c r="Z150" t="s">
        <v>4225</v>
      </c>
      <c r="AB150" t="s">
        <v>4255</v>
      </c>
      <c r="AC150" t="s">
        <v>4133</v>
      </c>
      <c r="AD150" t="str">
        <f t="shared" si="2"/>
        <v>0-20008-0-DDR</v>
      </c>
    </row>
    <row r="151" spans="1:30">
      <c r="A151" t="s">
        <v>3996</v>
      </c>
      <c r="B151" t="s">
        <v>4081</v>
      </c>
      <c r="C151" s="36">
        <v>38773</v>
      </c>
      <c r="D151" t="s">
        <v>3880</v>
      </c>
      <c r="E151">
        <v>206</v>
      </c>
      <c r="F151">
        <v>206</v>
      </c>
      <c r="G151" t="s">
        <v>2745</v>
      </c>
      <c r="I151">
        <v>32.94</v>
      </c>
      <c r="J151">
        <v>32.94</v>
      </c>
      <c r="K151">
        <v>129.97999999999999</v>
      </c>
      <c r="L151">
        <v>129.97999999999999</v>
      </c>
      <c r="M151" t="s">
        <v>3895</v>
      </c>
      <c r="Q151" t="s">
        <v>4227</v>
      </c>
      <c r="R151" t="s">
        <v>4256</v>
      </c>
      <c r="S151" t="s">
        <v>3492</v>
      </c>
      <c r="U151" t="s">
        <v>3899</v>
      </c>
      <c r="V151" t="s">
        <v>3884</v>
      </c>
      <c r="W151" t="s">
        <v>4229</v>
      </c>
      <c r="Z151" t="s">
        <v>4225</v>
      </c>
      <c r="AB151" t="s">
        <v>4257</v>
      </c>
      <c r="AC151" t="s">
        <v>4133</v>
      </c>
      <c r="AD151" t="str">
        <f t="shared" si="2"/>
        <v>0-20008-0-NGS</v>
      </c>
    </row>
    <row r="152" spans="1:30">
      <c r="A152" t="s">
        <v>4140</v>
      </c>
      <c r="B152" t="s">
        <v>4081</v>
      </c>
      <c r="C152" s="36">
        <v>34820</v>
      </c>
      <c r="D152" t="s">
        <v>4649</v>
      </c>
      <c r="E152">
        <v>35</v>
      </c>
      <c r="F152">
        <v>35</v>
      </c>
      <c r="G152" t="s">
        <v>2435</v>
      </c>
      <c r="I152">
        <v>35.150001525900002</v>
      </c>
      <c r="J152">
        <v>35.150001525900002</v>
      </c>
      <c r="K152">
        <v>136.9700012207</v>
      </c>
      <c r="L152">
        <v>136.9700012207</v>
      </c>
      <c r="M152" t="s">
        <v>4649</v>
      </c>
      <c r="Q152" t="s">
        <v>5339</v>
      </c>
      <c r="R152" t="s">
        <v>5965</v>
      </c>
      <c r="S152" t="s">
        <v>2434</v>
      </c>
      <c r="U152" t="s">
        <v>4063</v>
      </c>
      <c r="V152" t="s">
        <v>3884</v>
      </c>
      <c r="Z152" t="s">
        <v>4225</v>
      </c>
      <c r="AB152" t="s">
        <v>5966</v>
      </c>
      <c r="AC152" t="s">
        <v>4133</v>
      </c>
      <c r="AD152" t="str">
        <f t="shared" si="2"/>
        <v>0-20008-0-NGY</v>
      </c>
    </row>
    <row r="153" spans="1:30">
      <c r="A153" t="s">
        <v>4140</v>
      </c>
      <c r="B153" t="s">
        <v>4081</v>
      </c>
      <c r="C153" s="36">
        <v>11933</v>
      </c>
      <c r="D153" t="s">
        <v>3880</v>
      </c>
      <c r="E153">
        <v>28.06</v>
      </c>
      <c r="F153">
        <v>28.06</v>
      </c>
      <c r="G153" t="s">
        <v>1677</v>
      </c>
      <c r="I153">
        <v>26.2072</v>
      </c>
      <c r="J153">
        <v>26.2072</v>
      </c>
      <c r="K153">
        <v>127.6872</v>
      </c>
      <c r="L153">
        <v>127.6872</v>
      </c>
      <c r="M153" t="s">
        <v>3880</v>
      </c>
      <c r="Q153" t="s">
        <v>3919</v>
      </c>
      <c r="R153" t="s">
        <v>4258</v>
      </c>
      <c r="S153" t="s">
        <v>3494</v>
      </c>
      <c r="U153" t="s">
        <v>3921</v>
      </c>
      <c r="V153" t="s">
        <v>3884</v>
      </c>
      <c r="Z153" t="s">
        <v>4225</v>
      </c>
      <c r="AB153" t="s">
        <v>4259</v>
      </c>
      <c r="AC153" t="s">
        <v>4133</v>
      </c>
      <c r="AD153" t="str">
        <f t="shared" si="2"/>
        <v>0-20008-0-NAH</v>
      </c>
    </row>
    <row r="154" spans="1:30">
      <c r="A154" t="s">
        <v>3996</v>
      </c>
      <c r="B154" t="s">
        <v>4081</v>
      </c>
      <c r="C154" s="36">
        <v>39167</v>
      </c>
      <c r="D154" t="s">
        <v>3880</v>
      </c>
      <c r="E154">
        <v>1</v>
      </c>
      <c r="F154">
        <v>1</v>
      </c>
      <c r="G154" t="s">
        <v>2748</v>
      </c>
      <c r="I154">
        <v>37.840000000000003</v>
      </c>
      <c r="J154">
        <v>37.840000000000003</v>
      </c>
      <c r="K154">
        <v>138.94</v>
      </c>
      <c r="L154">
        <v>138.94</v>
      </c>
      <c r="M154" t="s">
        <v>3895</v>
      </c>
      <c r="Q154" t="s">
        <v>4227</v>
      </c>
      <c r="R154" t="s">
        <v>4260</v>
      </c>
      <c r="S154" t="s">
        <v>3507</v>
      </c>
      <c r="U154" t="s">
        <v>3899</v>
      </c>
      <c r="V154" t="s">
        <v>3884</v>
      </c>
      <c r="W154" t="s">
        <v>4229</v>
      </c>
      <c r="Z154" t="s">
        <v>4225</v>
      </c>
      <c r="AB154" t="s">
        <v>4261</v>
      </c>
      <c r="AC154" t="s">
        <v>4133</v>
      </c>
      <c r="AD154" t="str">
        <f t="shared" si="2"/>
        <v>0-20008-0-NIG</v>
      </c>
    </row>
    <row r="155" spans="1:30">
      <c r="A155" t="s">
        <v>3996</v>
      </c>
      <c r="B155" t="s">
        <v>4081</v>
      </c>
      <c r="C155" s="36">
        <v>39562</v>
      </c>
      <c r="D155" t="s">
        <v>3880</v>
      </c>
      <c r="E155">
        <v>19</v>
      </c>
      <c r="F155">
        <v>19</v>
      </c>
      <c r="G155" t="s">
        <v>2758</v>
      </c>
      <c r="I155">
        <v>34.65</v>
      </c>
      <c r="J155">
        <v>34.65</v>
      </c>
      <c r="K155">
        <v>135.59</v>
      </c>
      <c r="L155">
        <v>135.59</v>
      </c>
      <c r="M155" t="s">
        <v>3895</v>
      </c>
      <c r="Q155" t="s">
        <v>4227</v>
      </c>
      <c r="R155" t="s">
        <v>4262</v>
      </c>
      <c r="S155" t="s">
        <v>3529</v>
      </c>
      <c r="U155" t="s">
        <v>3899</v>
      </c>
      <c r="V155" t="s">
        <v>3884</v>
      </c>
      <c r="W155" t="s">
        <v>4229</v>
      </c>
      <c r="Z155" t="s">
        <v>4225</v>
      </c>
      <c r="AB155" t="s">
        <v>4263</v>
      </c>
      <c r="AC155" t="s">
        <v>4133</v>
      </c>
      <c r="AD155" t="str">
        <f t="shared" si="2"/>
        <v>0-20008-0-OSK</v>
      </c>
    </row>
    <row r="156" spans="1:30">
      <c r="A156" t="s">
        <v>4221</v>
      </c>
      <c r="B156" t="s">
        <v>4081</v>
      </c>
      <c r="C156" s="36">
        <v>34394</v>
      </c>
      <c r="D156" t="s">
        <v>3880</v>
      </c>
      <c r="E156">
        <v>370</v>
      </c>
      <c r="F156">
        <v>370</v>
      </c>
      <c r="G156" t="s">
        <v>2789</v>
      </c>
      <c r="I156">
        <v>43.5</v>
      </c>
      <c r="J156">
        <v>43.5</v>
      </c>
      <c r="K156">
        <v>143.80000305179999</v>
      </c>
      <c r="L156">
        <v>143.80000305179999</v>
      </c>
      <c r="M156" t="s">
        <v>3895</v>
      </c>
      <c r="Q156" t="s">
        <v>4109</v>
      </c>
      <c r="R156" t="s">
        <v>4264</v>
      </c>
      <c r="S156" t="s">
        <v>3602</v>
      </c>
      <c r="U156" t="s">
        <v>4063</v>
      </c>
      <c r="V156" t="s">
        <v>3884</v>
      </c>
      <c r="Z156" t="s">
        <v>4225</v>
      </c>
      <c r="AB156" t="s">
        <v>4265</v>
      </c>
      <c r="AC156" t="s">
        <v>4133</v>
      </c>
      <c r="AD156" t="str">
        <f t="shared" si="2"/>
        <v>0-20008-0-RKB</v>
      </c>
    </row>
    <row r="157" spans="1:30">
      <c r="A157" t="s">
        <v>3996</v>
      </c>
      <c r="B157" t="s">
        <v>4081</v>
      </c>
      <c r="C157" s="36">
        <v>32829</v>
      </c>
      <c r="D157" t="s">
        <v>3880</v>
      </c>
      <c r="G157" t="s">
        <v>4266</v>
      </c>
      <c r="M157" t="s">
        <v>3895</v>
      </c>
      <c r="R157" t="s">
        <v>4267</v>
      </c>
      <c r="S157" t="s">
        <v>4268</v>
      </c>
      <c r="U157" t="s">
        <v>4063</v>
      </c>
      <c r="V157" t="s">
        <v>4269</v>
      </c>
      <c r="AB157" t="s">
        <v>4270</v>
      </c>
      <c r="AC157" t="s">
        <v>4133</v>
      </c>
      <c r="AD157" t="str">
        <f t="shared" si="2"/>
        <v>0-20008-0-RYF</v>
      </c>
    </row>
    <row r="158" spans="1:30">
      <c r="A158" t="s">
        <v>3947</v>
      </c>
      <c r="B158" t="s">
        <v>4081</v>
      </c>
      <c r="C158" s="36">
        <v>25675</v>
      </c>
      <c r="D158" t="s">
        <v>3880</v>
      </c>
      <c r="E158">
        <v>260</v>
      </c>
      <c r="F158">
        <v>260</v>
      </c>
      <c r="G158" t="s">
        <v>195</v>
      </c>
      <c r="I158">
        <v>39.0319</v>
      </c>
      <c r="J158">
        <v>39.0319</v>
      </c>
      <c r="K158">
        <v>141.82220000000001</v>
      </c>
      <c r="L158">
        <v>141.82220000000001</v>
      </c>
      <c r="M158" t="s">
        <v>3880</v>
      </c>
      <c r="Q158" t="s">
        <v>4174</v>
      </c>
      <c r="R158" t="s">
        <v>4271</v>
      </c>
      <c r="S158" t="s">
        <v>193</v>
      </c>
      <c r="U158" t="s">
        <v>3921</v>
      </c>
      <c r="V158" t="s">
        <v>3884</v>
      </c>
      <c r="Z158" t="s">
        <v>4225</v>
      </c>
      <c r="AB158" t="s">
        <v>4272</v>
      </c>
      <c r="AC158" t="s">
        <v>4133</v>
      </c>
      <c r="AD158" t="str">
        <f t="shared" si="2"/>
        <v>0-20008-0-RYO</v>
      </c>
    </row>
    <row r="159" spans="1:30">
      <c r="A159" t="s">
        <v>4221</v>
      </c>
      <c r="B159" t="s">
        <v>4081</v>
      </c>
      <c r="C159" s="36">
        <v>11902</v>
      </c>
      <c r="D159" t="s">
        <v>3880</v>
      </c>
      <c r="E159">
        <v>17.45</v>
      </c>
      <c r="F159">
        <v>17.45</v>
      </c>
      <c r="G159" t="s">
        <v>1700</v>
      </c>
      <c r="I159">
        <v>43.06</v>
      </c>
      <c r="J159">
        <v>43.06</v>
      </c>
      <c r="K159">
        <v>141.32859999999999</v>
      </c>
      <c r="L159">
        <v>141.32859999999999</v>
      </c>
      <c r="M159" t="s">
        <v>3880</v>
      </c>
      <c r="Q159" t="s">
        <v>4273</v>
      </c>
      <c r="R159" t="s">
        <v>4274</v>
      </c>
      <c r="S159" t="s">
        <v>3634</v>
      </c>
      <c r="U159" t="s">
        <v>3921</v>
      </c>
      <c r="V159" t="s">
        <v>3884</v>
      </c>
      <c r="Z159" t="s">
        <v>4225</v>
      </c>
      <c r="AB159" t="s">
        <v>4275</v>
      </c>
      <c r="AC159" t="s">
        <v>4133</v>
      </c>
      <c r="AD159" t="str">
        <f t="shared" si="2"/>
        <v>0-20008-0-SAP</v>
      </c>
    </row>
    <row r="160" spans="1:30">
      <c r="A160" t="s">
        <v>3996</v>
      </c>
      <c r="B160" t="s">
        <v>4081</v>
      </c>
      <c r="C160" s="36">
        <v>38448</v>
      </c>
      <c r="D160" t="s">
        <v>3880</v>
      </c>
      <c r="E160">
        <v>154</v>
      </c>
      <c r="F160">
        <v>154</v>
      </c>
      <c r="G160" t="s">
        <v>2802</v>
      </c>
      <c r="I160">
        <v>38.26</v>
      </c>
      <c r="J160">
        <v>38.26</v>
      </c>
      <c r="K160">
        <v>140.83000000000001</v>
      </c>
      <c r="L160">
        <v>140.83000000000001</v>
      </c>
      <c r="M160" t="s">
        <v>3895</v>
      </c>
      <c r="Q160" t="s">
        <v>4227</v>
      </c>
      <c r="R160" t="s">
        <v>4276</v>
      </c>
      <c r="S160" t="s">
        <v>3642</v>
      </c>
      <c r="U160" t="s">
        <v>3899</v>
      </c>
      <c r="V160" t="s">
        <v>3884</v>
      </c>
      <c r="W160" t="s">
        <v>4229</v>
      </c>
      <c r="Z160" t="s">
        <v>4225</v>
      </c>
      <c r="AB160" t="s">
        <v>4277</v>
      </c>
      <c r="AC160" t="s">
        <v>4133</v>
      </c>
      <c r="AD160" t="str">
        <f t="shared" si="2"/>
        <v>0-20008-0-SED</v>
      </c>
    </row>
    <row r="161" spans="1:30">
      <c r="A161" t="s">
        <v>4140</v>
      </c>
      <c r="B161" t="s">
        <v>4081</v>
      </c>
      <c r="C161" s="36">
        <v>38353</v>
      </c>
      <c r="D161" t="s">
        <v>4649</v>
      </c>
      <c r="E161">
        <v>63</v>
      </c>
      <c r="F161">
        <v>63</v>
      </c>
      <c r="G161" t="s">
        <v>2456</v>
      </c>
      <c r="I161">
        <v>34.819999694800003</v>
      </c>
      <c r="J161">
        <v>34.819999694800003</v>
      </c>
      <c r="K161">
        <v>135.52000427249999</v>
      </c>
      <c r="L161">
        <v>135.52000427249999</v>
      </c>
      <c r="M161" t="s">
        <v>4649</v>
      </c>
      <c r="Q161" t="s">
        <v>5339</v>
      </c>
      <c r="R161" t="s">
        <v>5967</v>
      </c>
      <c r="S161" t="s">
        <v>2455</v>
      </c>
      <c r="U161" t="s">
        <v>4063</v>
      </c>
      <c r="V161" t="s">
        <v>3884</v>
      </c>
      <c r="Z161" t="s">
        <v>4225</v>
      </c>
      <c r="AB161" t="s">
        <v>5968</v>
      </c>
      <c r="AC161" t="s">
        <v>4133</v>
      </c>
      <c r="AD161" t="str">
        <f t="shared" si="2"/>
        <v>0-20008-0-SUI</v>
      </c>
    </row>
    <row r="162" spans="1:30">
      <c r="A162" t="s">
        <v>4221</v>
      </c>
      <c r="B162" t="s">
        <v>4081</v>
      </c>
      <c r="C162" s="36">
        <v>34213</v>
      </c>
      <c r="D162" t="s">
        <v>3880</v>
      </c>
      <c r="E162">
        <v>1420</v>
      </c>
      <c r="F162">
        <v>1420</v>
      </c>
      <c r="G162" t="s">
        <v>2460</v>
      </c>
      <c r="I162">
        <v>36.146099090600003</v>
      </c>
      <c r="J162">
        <v>36.146099090600003</v>
      </c>
      <c r="K162">
        <v>137.4230041504</v>
      </c>
      <c r="L162">
        <v>137.4230041504</v>
      </c>
      <c r="M162" t="s">
        <v>3895</v>
      </c>
      <c r="Q162" t="s">
        <v>4061</v>
      </c>
      <c r="R162" t="s">
        <v>4278</v>
      </c>
      <c r="S162" t="s">
        <v>2459</v>
      </c>
      <c r="U162" t="s">
        <v>4063</v>
      </c>
      <c r="V162" t="s">
        <v>3884</v>
      </c>
      <c r="W162" t="s">
        <v>4279</v>
      </c>
      <c r="Z162" t="s">
        <v>4225</v>
      </c>
      <c r="AB162" t="s">
        <v>4280</v>
      </c>
      <c r="AC162" t="s">
        <v>4133</v>
      </c>
      <c r="AD162" t="str">
        <f t="shared" si="2"/>
        <v>0-20008-0-TKY</v>
      </c>
    </row>
    <row r="163" spans="1:30">
      <c r="A163" t="s">
        <v>4140</v>
      </c>
      <c r="B163" t="s">
        <v>4081</v>
      </c>
      <c r="C163" s="36">
        <v>20241</v>
      </c>
      <c r="D163" t="s">
        <v>3880</v>
      </c>
      <c r="E163">
        <v>25.2</v>
      </c>
      <c r="F163">
        <v>25.2</v>
      </c>
      <c r="G163" t="s">
        <v>187</v>
      </c>
      <c r="I163">
        <v>36.058100000000003</v>
      </c>
      <c r="J163">
        <v>36.058100000000003</v>
      </c>
      <c r="K163">
        <v>140.1258</v>
      </c>
      <c r="L163">
        <v>140.1258</v>
      </c>
      <c r="M163" t="s">
        <v>3880</v>
      </c>
      <c r="P163" t="s">
        <v>4281</v>
      </c>
      <c r="Q163" t="s">
        <v>4282</v>
      </c>
      <c r="R163" t="s">
        <v>4283</v>
      </c>
      <c r="S163" t="s">
        <v>3717</v>
      </c>
      <c r="U163" t="s">
        <v>3921</v>
      </c>
      <c r="V163" t="s">
        <v>3884</v>
      </c>
      <c r="Z163" t="s">
        <v>4225</v>
      </c>
      <c r="AA163" t="s">
        <v>4284</v>
      </c>
      <c r="AB163" t="s">
        <v>4285</v>
      </c>
      <c r="AC163" t="s">
        <v>4133</v>
      </c>
      <c r="AD163" t="str">
        <f t="shared" si="2"/>
        <v>0-20008-0-TKB</v>
      </c>
    </row>
    <row r="164" spans="1:30">
      <c r="A164" t="s">
        <v>3996</v>
      </c>
      <c r="B164" t="s">
        <v>4081</v>
      </c>
      <c r="C164" s="36">
        <v>39483</v>
      </c>
      <c r="D164" t="s">
        <v>3880</v>
      </c>
      <c r="E164">
        <v>42</v>
      </c>
      <c r="F164">
        <v>42</v>
      </c>
      <c r="G164" t="s">
        <v>2847</v>
      </c>
      <c r="I164">
        <v>35.69</v>
      </c>
      <c r="J164">
        <v>35.69</v>
      </c>
      <c r="K164">
        <v>139.71</v>
      </c>
      <c r="L164">
        <v>139.71</v>
      </c>
      <c r="M164" t="s">
        <v>3895</v>
      </c>
      <c r="Q164" t="s">
        <v>4239</v>
      </c>
      <c r="R164" t="s">
        <v>4286</v>
      </c>
      <c r="S164" t="s">
        <v>3730</v>
      </c>
      <c r="U164" t="s">
        <v>3899</v>
      </c>
      <c r="V164" t="s">
        <v>3884</v>
      </c>
      <c r="W164" t="s">
        <v>4229</v>
      </c>
      <c r="Z164" t="s">
        <v>4225</v>
      </c>
      <c r="AB164" t="s">
        <v>4287</v>
      </c>
      <c r="AC164" t="s">
        <v>4133</v>
      </c>
      <c r="AD164" t="str">
        <f t="shared" si="2"/>
        <v>0-20008-0-TKO</v>
      </c>
    </row>
    <row r="165" spans="1:30">
      <c r="A165" t="s">
        <v>4140</v>
      </c>
      <c r="B165" t="s">
        <v>4081</v>
      </c>
      <c r="C165" s="36">
        <v>21126</v>
      </c>
      <c r="D165" t="s">
        <v>4649</v>
      </c>
      <c r="E165">
        <v>83</v>
      </c>
      <c r="F165">
        <v>83</v>
      </c>
      <c r="G165" t="s">
        <v>1437</v>
      </c>
      <c r="I165">
        <v>30.479999542200002</v>
      </c>
      <c r="J165">
        <v>30.479999542200002</v>
      </c>
      <c r="K165">
        <v>140.30000305179999</v>
      </c>
      <c r="L165">
        <v>140.30000305179999</v>
      </c>
      <c r="M165" t="s">
        <v>4649</v>
      </c>
      <c r="Q165" t="s">
        <v>5339</v>
      </c>
      <c r="S165" t="s">
        <v>3736</v>
      </c>
      <c r="U165" t="s">
        <v>4063</v>
      </c>
      <c r="V165" t="s">
        <v>3884</v>
      </c>
      <c r="Z165" t="s">
        <v>4225</v>
      </c>
      <c r="AB165" t="s">
        <v>5969</v>
      </c>
      <c r="AC165" t="s">
        <v>4133</v>
      </c>
      <c r="AD165" t="str">
        <f t="shared" si="2"/>
        <v>0-20008-0-TOR</v>
      </c>
    </row>
    <row r="166" spans="1:30">
      <c r="A166" t="s">
        <v>3996</v>
      </c>
      <c r="B166" t="s">
        <v>4081</v>
      </c>
      <c r="C166" s="36">
        <v>38107</v>
      </c>
      <c r="D166" t="s">
        <v>3880</v>
      </c>
      <c r="E166">
        <v>28</v>
      </c>
      <c r="F166">
        <v>28</v>
      </c>
      <c r="G166" t="s">
        <v>2863</v>
      </c>
      <c r="I166">
        <v>36.700000000000003</v>
      </c>
      <c r="J166">
        <v>36.700000000000003</v>
      </c>
      <c r="K166">
        <v>137.1</v>
      </c>
      <c r="L166">
        <v>137.1</v>
      </c>
      <c r="M166" t="s">
        <v>3895</v>
      </c>
      <c r="Q166" t="s">
        <v>4227</v>
      </c>
      <c r="R166" t="s">
        <v>4288</v>
      </c>
      <c r="S166" t="s">
        <v>3739</v>
      </c>
      <c r="U166" t="s">
        <v>3899</v>
      </c>
      <c r="V166" t="s">
        <v>3884</v>
      </c>
      <c r="W166" t="s">
        <v>4229</v>
      </c>
      <c r="Z166" t="s">
        <v>4225</v>
      </c>
      <c r="AB166" t="s">
        <v>4289</v>
      </c>
      <c r="AC166" t="s">
        <v>4133</v>
      </c>
      <c r="AD166" t="str">
        <f t="shared" si="2"/>
        <v>0-20008-0-TYM</v>
      </c>
    </row>
    <row r="167" spans="1:30">
      <c r="A167" t="s">
        <v>4140</v>
      </c>
      <c r="B167" t="s">
        <v>4081</v>
      </c>
      <c r="C167" s="36">
        <v>33329</v>
      </c>
      <c r="D167" t="s">
        <v>4649</v>
      </c>
      <c r="E167">
        <v>10</v>
      </c>
      <c r="F167">
        <v>10</v>
      </c>
      <c r="G167" t="s">
        <v>2463</v>
      </c>
      <c r="I167">
        <v>35.866664886499997</v>
      </c>
      <c r="J167">
        <v>35.866664886499997</v>
      </c>
      <c r="K167">
        <v>139.61666870120001</v>
      </c>
      <c r="L167">
        <v>139.61666870120001</v>
      </c>
      <c r="M167" t="s">
        <v>4649</v>
      </c>
      <c r="Q167" t="s">
        <v>5339</v>
      </c>
      <c r="R167" t="s">
        <v>5970</v>
      </c>
      <c r="S167" t="s">
        <v>2462</v>
      </c>
      <c r="U167" t="s">
        <v>4063</v>
      </c>
      <c r="V167" t="s">
        <v>3884</v>
      </c>
      <c r="Z167" t="s">
        <v>4225</v>
      </c>
      <c r="AB167" t="s">
        <v>5971</v>
      </c>
      <c r="AC167" t="s">
        <v>4133</v>
      </c>
      <c r="AD167" t="str">
        <f t="shared" si="2"/>
        <v>0-20008-0-URW</v>
      </c>
    </row>
    <row r="168" spans="1:30">
      <c r="A168" t="s">
        <v>4140</v>
      </c>
      <c r="B168" t="s">
        <v>4081</v>
      </c>
      <c r="C168" s="36">
        <v>20576</v>
      </c>
      <c r="D168" t="s">
        <v>3880</v>
      </c>
      <c r="E168">
        <v>30</v>
      </c>
      <c r="F168">
        <v>30</v>
      </c>
      <c r="G168" t="s">
        <v>206</v>
      </c>
      <c r="I168">
        <v>24.466699999999999</v>
      </c>
      <c r="J168">
        <v>24.466699999999999</v>
      </c>
      <c r="K168">
        <v>123.0106</v>
      </c>
      <c r="L168">
        <v>123.0106</v>
      </c>
      <c r="M168" t="s">
        <v>3880</v>
      </c>
      <c r="Q168" t="s">
        <v>3919</v>
      </c>
      <c r="R168" t="s">
        <v>4290</v>
      </c>
      <c r="S168" t="s">
        <v>204</v>
      </c>
      <c r="U168" t="s">
        <v>3921</v>
      </c>
      <c r="V168" t="s">
        <v>3884</v>
      </c>
      <c r="Z168" t="s">
        <v>4225</v>
      </c>
      <c r="AB168" t="s">
        <v>4291</v>
      </c>
      <c r="AC168" t="s">
        <v>4133</v>
      </c>
      <c r="AD168" t="str">
        <f t="shared" si="2"/>
        <v>0-20008-0-YON</v>
      </c>
    </row>
    <row r="169" spans="1:30">
      <c r="A169" t="s">
        <v>4292</v>
      </c>
      <c r="B169" t="s">
        <v>4293</v>
      </c>
      <c r="C169" s="36">
        <v>27031</v>
      </c>
      <c r="D169" t="s">
        <v>3880</v>
      </c>
      <c r="E169">
        <v>851</v>
      </c>
      <c r="F169">
        <v>851</v>
      </c>
      <c r="G169" t="s">
        <v>1520</v>
      </c>
      <c r="I169">
        <v>43.1399993896</v>
      </c>
      <c r="J169">
        <v>43.1399993896</v>
      </c>
      <c r="K169">
        <v>76.559997558600003</v>
      </c>
      <c r="L169">
        <v>76.559997558600003</v>
      </c>
      <c r="M169" t="s">
        <v>3895</v>
      </c>
      <c r="Q169" t="s">
        <v>3919</v>
      </c>
      <c r="R169" t="s">
        <v>4294</v>
      </c>
      <c r="S169" t="s">
        <v>3004</v>
      </c>
      <c r="U169" t="s">
        <v>3921</v>
      </c>
      <c r="V169" t="s">
        <v>3884</v>
      </c>
      <c r="Z169" t="s">
        <v>4295</v>
      </c>
      <c r="AB169" t="s">
        <v>4296</v>
      </c>
      <c r="AC169" t="s">
        <v>4133</v>
      </c>
      <c r="AD169" t="str">
        <f t="shared" si="2"/>
        <v>0-20008-0-ATY</v>
      </c>
    </row>
    <row r="170" spans="1:30">
      <c r="A170" t="s">
        <v>4011</v>
      </c>
      <c r="B170" t="s">
        <v>4293</v>
      </c>
      <c r="C170" s="36">
        <v>23377</v>
      </c>
      <c r="D170" t="s">
        <v>3880</v>
      </c>
      <c r="E170">
        <v>62</v>
      </c>
      <c r="F170">
        <v>62</v>
      </c>
      <c r="G170" t="s">
        <v>1609</v>
      </c>
      <c r="I170">
        <v>46.470001220699999</v>
      </c>
      <c r="J170">
        <v>46.470001220699999</v>
      </c>
      <c r="K170">
        <v>61.3899993896</v>
      </c>
      <c r="L170">
        <v>61.3899993896</v>
      </c>
      <c r="M170" t="s">
        <v>3895</v>
      </c>
      <c r="Q170" t="s">
        <v>3919</v>
      </c>
      <c r="R170" t="s">
        <v>4294</v>
      </c>
      <c r="S170" t="s">
        <v>3018</v>
      </c>
      <c r="U170" t="s">
        <v>3921</v>
      </c>
      <c r="V170" t="s">
        <v>3884</v>
      </c>
      <c r="Z170" t="s">
        <v>3940</v>
      </c>
      <c r="AB170" t="s">
        <v>4297</v>
      </c>
      <c r="AC170" t="s">
        <v>4133</v>
      </c>
      <c r="AD170" t="str">
        <f t="shared" si="2"/>
        <v>0-20008-0-ARS</v>
      </c>
    </row>
    <row r="171" spans="1:30">
      <c r="A171" t="s">
        <v>4215</v>
      </c>
      <c r="B171" t="s">
        <v>4293</v>
      </c>
      <c r="C171" s="36">
        <v>27760</v>
      </c>
      <c r="D171" t="s">
        <v>3880</v>
      </c>
      <c r="E171">
        <v>-1</v>
      </c>
      <c r="F171">
        <v>-1</v>
      </c>
      <c r="G171" t="s">
        <v>1485</v>
      </c>
      <c r="I171">
        <v>47.029998779300001</v>
      </c>
      <c r="J171">
        <v>47.029998779300001</v>
      </c>
      <c r="K171">
        <v>51.849998474099998</v>
      </c>
      <c r="L171">
        <v>51.849998474099998</v>
      </c>
      <c r="M171" t="s">
        <v>3895</v>
      </c>
      <c r="Q171" t="s">
        <v>3919</v>
      </c>
      <c r="R171" t="s">
        <v>4294</v>
      </c>
      <c r="S171" t="s">
        <v>3034</v>
      </c>
      <c r="U171" t="s">
        <v>3921</v>
      </c>
      <c r="V171" t="s">
        <v>3884</v>
      </c>
      <c r="Z171" t="s">
        <v>3940</v>
      </c>
      <c r="AB171" t="s">
        <v>4298</v>
      </c>
      <c r="AC171" t="s">
        <v>4133</v>
      </c>
      <c r="AD171" t="str">
        <f t="shared" si="2"/>
        <v>0-20008-0-AYY</v>
      </c>
    </row>
    <row r="172" spans="1:30">
      <c r="A172" t="s">
        <v>4221</v>
      </c>
      <c r="B172" t="s">
        <v>4293</v>
      </c>
      <c r="C172" s="36">
        <v>29281</v>
      </c>
      <c r="D172" t="s">
        <v>3880</v>
      </c>
      <c r="G172" t="s">
        <v>2527</v>
      </c>
      <c r="I172">
        <v>53.116664886499997</v>
      </c>
      <c r="J172">
        <v>53.116664886499997</v>
      </c>
      <c r="K172">
        <v>70.283332824699997</v>
      </c>
      <c r="L172">
        <v>70.283332824699997</v>
      </c>
      <c r="M172" t="s">
        <v>3895</v>
      </c>
      <c r="Q172" t="s">
        <v>4174</v>
      </c>
      <c r="R172" t="s">
        <v>4299</v>
      </c>
      <c r="S172" t="s">
        <v>3078</v>
      </c>
      <c r="U172" t="s">
        <v>3921</v>
      </c>
      <c r="V172" t="s">
        <v>3884</v>
      </c>
      <c r="Z172" t="s">
        <v>4295</v>
      </c>
      <c r="AB172" t="s">
        <v>4300</v>
      </c>
      <c r="AC172" t="s">
        <v>4133</v>
      </c>
      <c r="AD172" t="str">
        <f t="shared" si="2"/>
        <v>0-20008-0-BRV</v>
      </c>
    </row>
    <row r="173" spans="1:30">
      <c r="A173" t="s">
        <v>4221</v>
      </c>
      <c r="B173" t="s">
        <v>4293</v>
      </c>
      <c r="C173" s="36">
        <v>26665</v>
      </c>
      <c r="D173" t="s">
        <v>3880</v>
      </c>
      <c r="E173">
        <v>553</v>
      </c>
      <c r="F173">
        <v>553</v>
      </c>
      <c r="G173" t="s">
        <v>1669</v>
      </c>
      <c r="I173">
        <v>49.479999542199998</v>
      </c>
      <c r="J173">
        <v>49.479999542199998</v>
      </c>
      <c r="K173">
        <v>73.089996337900004</v>
      </c>
      <c r="L173">
        <v>73.089996337900004</v>
      </c>
      <c r="M173" t="s">
        <v>3880</v>
      </c>
      <c r="Q173" t="s">
        <v>3919</v>
      </c>
      <c r="R173" t="s">
        <v>4294</v>
      </c>
      <c r="S173" t="s">
        <v>3340</v>
      </c>
      <c r="U173" t="s">
        <v>3921</v>
      </c>
      <c r="V173" t="s">
        <v>3884</v>
      </c>
      <c r="Z173" t="s">
        <v>4295</v>
      </c>
      <c r="AB173" t="s">
        <v>4301</v>
      </c>
      <c r="AC173" t="s">
        <v>4133</v>
      </c>
      <c r="AD173" t="str">
        <f t="shared" si="2"/>
        <v>0-20008-0-KGD</v>
      </c>
    </row>
    <row r="174" spans="1:30">
      <c r="A174" t="s">
        <v>4221</v>
      </c>
      <c r="B174" t="s">
        <v>4293</v>
      </c>
      <c r="C174" s="36">
        <v>35718</v>
      </c>
      <c r="D174" t="s">
        <v>3880</v>
      </c>
      <c r="E174">
        <v>2519</v>
      </c>
      <c r="F174">
        <v>2519</v>
      </c>
      <c r="G174" t="s">
        <v>2234</v>
      </c>
      <c r="I174">
        <v>43.25</v>
      </c>
      <c r="J174">
        <v>43.25</v>
      </c>
      <c r="K174">
        <v>77.879997253400006</v>
      </c>
      <c r="L174">
        <v>77.879997253400006</v>
      </c>
      <c r="M174" t="s">
        <v>3895</v>
      </c>
      <c r="Q174" t="s">
        <v>3992</v>
      </c>
      <c r="R174" t="s">
        <v>4302</v>
      </c>
      <c r="S174" t="s">
        <v>2235</v>
      </c>
      <c r="U174" t="s">
        <v>3921</v>
      </c>
      <c r="V174" t="s">
        <v>3884</v>
      </c>
      <c r="Z174" t="s">
        <v>4295</v>
      </c>
      <c r="AB174" t="s">
        <v>4303</v>
      </c>
      <c r="AC174" t="s">
        <v>4133</v>
      </c>
      <c r="AD174" t="str">
        <f t="shared" si="2"/>
        <v>0-20008-0-KZM</v>
      </c>
    </row>
    <row r="175" spans="1:30">
      <c r="A175" t="s">
        <v>4292</v>
      </c>
      <c r="B175" t="s">
        <v>4293</v>
      </c>
      <c r="C175" s="36">
        <v>35715</v>
      </c>
      <c r="D175" t="s">
        <v>3880</v>
      </c>
      <c r="E175">
        <v>412</v>
      </c>
      <c r="F175">
        <v>412</v>
      </c>
      <c r="G175" t="s">
        <v>2232</v>
      </c>
      <c r="I175">
        <v>44.450000762899997</v>
      </c>
      <c r="J175">
        <v>44.450000762899997</v>
      </c>
      <c r="K175">
        <v>77.569999694800003</v>
      </c>
      <c r="L175">
        <v>77.569999694800003</v>
      </c>
      <c r="M175" t="s">
        <v>3895</v>
      </c>
      <c r="Q175" t="s">
        <v>3992</v>
      </c>
      <c r="R175" t="s">
        <v>4302</v>
      </c>
      <c r="S175" t="s">
        <v>2233</v>
      </c>
      <c r="U175" t="s">
        <v>3921</v>
      </c>
      <c r="V175" t="s">
        <v>3884</v>
      </c>
      <c r="Z175" t="s">
        <v>4295</v>
      </c>
      <c r="AB175" t="s">
        <v>4304</v>
      </c>
      <c r="AC175" t="s">
        <v>4133</v>
      </c>
      <c r="AD175" t="str">
        <f t="shared" si="2"/>
        <v>0-20008-0-KZD</v>
      </c>
    </row>
    <row r="176" spans="1:30">
      <c r="A176" t="s">
        <v>4221</v>
      </c>
      <c r="B176" t="s">
        <v>4293</v>
      </c>
      <c r="C176" s="36">
        <v>23377</v>
      </c>
      <c r="D176" t="s">
        <v>3880</v>
      </c>
      <c r="E176">
        <v>196</v>
      </c>
      <c r="F176">
        <v>196</v>
      </c>
      <c r="G176" t="s">
        <v>1598</v>
      </c>
      <c r="I176">
        <v>50.25</v>
      </c>
      <c r="J176">
        <v>50.25</v>
      </c>
      <c r="K176">
        <v>80.180000305199997</v>
      </c>
      <c r="L176">
        <v>80.180000305199997</v>
      </c>
      <c r="M176" t="s">
        <v>3880</v>
      </c>
      <c r="Q176" t="s">
        <v>3919</v>
      </c>
      <c r="R176" t="s">
        <v>4294</v>
      </c>
      <c r="S176" t="s">
        <v>3641</v>
      </c>
      <c r="U176" t="s">
        <v>3921</v>
      </c>
      <c r="V176" t="s">
        <v>3884</v>
      </c>
      <c r="Z176" t="s">
        <v>4295</v>
      </c>
      <c r="AB176" t="s">
        <v>4305</v>
      </c>
      <c r="AC176" t="s">
        <v>4133</v>
      </c>
      <c r="AD176" t="str">
        <f t="shared" si="2"/>
        <v>0-20008-0-SPI</v>
      </c>
    </row>
    <row r="177" spans="1:30">
      <c r="A177" t="s">
        <v>4140</v>
      </c>
      <c r="B177" t="s">
        <v>4085</v>
      </c>
      <c r="C177" s="36">
        <v>36161</v>
      </c>
      <c r="D177" t="s">
        <v>3880</v>
      </c>
      <c r="E177">
        <v>46</v>
      </c>
      <c r="F177">
        <v>46</v>
      </c>
      <c r="G177" t="s">
        <v>214</v>
      </c>
      <c r="I177">
        <v>36.538333892799997</v>
      </c>
      <c r="J177">
        <v>36.538333892799997</v>
      </c>
      <c r="K177">
        <v>126.33000183110001</v>
      </c>
      <c r="L177">
        <v>126.33000183110001</v>
      </c>
      <c r="M177" t="s">
        <v>3880</v>
      </c>
      <c r="Q177" t="s">
        <v>3928</v>
      </c>
      <c r="S177" t="s">
        <v>212</v>
      </c>
      <c r="U177" t="s">
        <v>3921</v>
      </c>
      <c r="V177" t="s">
        <v>3884</v>
      </c>
      <c r="W177" t="s">
        <v>4306</v>
      </c>
      <c r="Z177" t="s">
        <v>4225</v>
      </c>
      <c r="AB177" t="s">
        <v>4307</v>
      </c>
      <c r="AC177" t="s">
        <v>4133</v>
      </c>
      <c r="AD177" t="str">
        <f t="shared" si="2"/>
        <v>0-20008-0-AMY</v>
      </c>
    </row>
    <row r="178" spans="1:30">
      <c r="A178" t="s">
        <v>4140</v>
      </c>
      <c r="B178" t="s">
        <v>4085</v>
      </c>
      <c r="C178" s="36">
        <v>36949</v>
      </c>
      <c r="D178" t="s">
        <v>4649</v>
      </c>
      <c r="E178">
        <v>300</v>
      </c>
      <c r="F178">
        <v>300</v>
      </c>
      <c r="G178" t="s">
        <v>1483</v>
      </c>
      <c r="I178">
        <v>33.5</v>
      </c>
      <c r="J178">
        <v>33.5</v>
      </c>
      <c r="K178">
        <v>126.5</v>
      </c>
      <c r="L178">
        <v>126.5</v>
      </c>
      <c r="M178" t="s">
        <v>4649</v>
      </c>
      <c r="Q178" t="s">
        <v>5867</v>
      </c>
      <c r="S178" t="s">
        <v>3137</v>
      </c>
      <c r="U178" t="s">
        <v>3921</v>
      </c>
      <c r="V178" t="s">
        <v>3884</v>
      </c>
      <c r="Z178" t="s">
        <v>4225</v>
      </c>
      <c r="AB178" t="s">
        <v>5972</v>
      </c>
      <c r="AC178" t="s">
        <v>4133</v>
      </c>
      <c r="AD178" t="str">
        <f t="shared" si="2"/>
        <v>0-20008-0-CHE</v>
      </c>
    </row>
    <row r="179" spans="1:30">
      <c r="A179" t="s">
        <v>3996</v>
      </c>
      <c r="B179" t="s">
        <v>4085</v>
      </c>
      <c r="C179" s="36">
        <v>40261</v>
      </c>
      <c r="D179" t="s">
        <v>3889</v>
      </c>
      <c r="E179">
        <v>80</v>
      </c>
      <c r="F179">
        <v>80</v>
      </c>
      <c r="G179" t="s">
        <v>2582</v>
      </c>
      <c r="I179">
        <v>36.33</v>
      </c>
      <c r="J179">
        <v>36.33</v>
      </c>
      <c r="K179">
        <v>127.34</v>
      </c>
      <c r="L179">
        <v>127.34</v>
      </c>
      <c r="M179" t="s">
        <v>3895</v>
      </c>
      <c r="Q179" t="s">
        <v>5956</v>
      </c>
      <c r="R179" t="s">
        <v>5973</v>
      </c>
      <c r="S179" t="s">
        <v>3170</v>
      </c>
      <c r="U179" t="s">
        <v>3899</v>
      </c>
      <c r="V179" t="s">
        <v>3884</v>
      </c>
      <c r="W179" t="s">
        <v>4229</v>
      </c>
      <c r="Z179" t="s">
        <v>4225</v>
      </c>
      <c r="AB179" t="s">
        <v>5974</v>
      </c>
      <c r="AC179" t="s">
        <v>4133</v>
      </c>
      <c r="AD179" t="str">
        <f t="shared" si="2"/>
        <v>0-20008-0-DJN</v>
      </c>
    </row>
    <row r="180" spans="1:30">
      <c r="A180" t="s">
        <v>4140</v>
      </c>
      <c r="B180" t="s">
        <v>4085</v>
      </c>
      <c r="C180" s="36">
        <v>33086</v>
      </c>
      <c r="D180" t="s">
        <v>3880</v>
      </c>
      <c r="E180">
        <v>72</v>
      </c>
      <c r="F180">
        <v>72</v>
      </c>
      <c r="G180" t="s">
        <v>2201</v>
      </c>
      <c r="I180">
        <v>33.279998779300001</v>
      </c>
      <c r="J180">
        <v>33.279998779300001</v>
      </c>
      <c r="K180">
        <v>126.16999816889999</v>
      </c>
      <c r="L180">
        <v>126.16999816889999</v>
      </c>
      <c r="M180" t="s">
        <v>3895</v>
      </c>
      <c r="Q180" t="s">
        <v>4308</v>
      </c>
      <c r="R180" t="s">
        <v>4309</v>
      </c>
      <c r="S180" t="s">
        <v>2202</v>
      </c>
      <c r="U180" t="s">
        <v>3921</v>
      </c>
      <c r="V180" t="s">
        <v>3884</v>
      </c>
      <c r="X180" t="s">
        <v>4310</v>
      </c>
      <c r="Z180" t="s">
        <v>4225</v>
      </c>
      <c r="AB180" t="s">
        <v>4311</v>
      </c>
      <c r="AC180" t="s">
        <v>4133</v>
      </c>
      <c r="AD180" t="str">
        <f t="shared" si="2"/>
        <v>0-20008-0-GSN</v>
      </c>
    </row>
    <row r="181" spans="1:30">
      <c r="A181" t="s">
        <v>3996</v>
      </c>
      <c r="B181" t="s">
        <v>4085</v>
      </c>
      <c r="C181" s="36">
        <v>39600</v>
      </c>
      <c r="D181" t="s">
        <v>3880</v>
      </c>
      <c r="E181">
        <v>52</v>
      </c>
      <c r="F181">
        <v>52</v>
      </c>
      <c r="G181" t="s">
        <v>1453</v>
      </c>
      <c r="I181">
        <v>33.18</v>
      </c>
      <c r="J181">
        <v>33.18</v>
      </c>
      <c r="K181">
        <v>126.12</v>
      </c>
      <c r="L181">
        <v>126.12</v>
      </c>
      <c r="M181" t="s">
        <v>3895</v>
      </c>
      <c r="Q181" t="s">
        <v>3919</v>
      </c>
      <c r="R181" t="s">
        <v>4312</v>
      </c>
      <c r="S181" t="s">
        <v>3326</v>
      </c>
      <c r="U181" t="s">
        <v>3921</v>
      </c>
      <c r="V181" t="s">
        <v>3884</v>
      </c>
      <c r="Z181" t="s">
        <v>4225</v>
      </c>
      <c r="AB181" t="s">
        <v>4313</v>
      </c>
      <c r="AC181" t="s">
        <v>4133</v>
      </c>
      <c r="AD181" t="str">
        <f t="shared" si="2"/>
        <v>0-20008-0-JGS</v>
      </c>
    </row>
    <row r="182" spans="1:30">
      <c r="A182" t="s">
        <v>4140</v>
      </c>
      <c r="B182" t="s">
        <v>4085</v>
      </c>
      <c r="C182" s="36">
        <v>34336</v>
      </c>
      <c r="D182" t="s">
        <v>3880</v>
      </c>
      <c r="E182">
        <v>6</v>
      </c>
      <c r="F182">
        <v>6</v>
      </c>
      <c r="G182" t="s">
        <v>1706</v>
      </c>
      <c r="I182">
        <v>36.033332824699997</v>
      </c>
      <c r="J182">
        <v>36.033332824699997</v>
      </c>
      <c r="K182">
        <v>129.38333129879999</v>
      </c>
      <c r="L182">
        <v>129.38333129879999</v>
      </c>
      <c r="M182" t="s">
        <v>3880</v>
      </c>
      <c r="Q182" t="s">
        <v>3919</v>
      </c>
      <c r="S182" t="s">
        <v>3562</v>
      </c>
      <c r="U182" t="s">
        <v>3921</v>
      </c>
      <c r="V182" t="s">
        <v>3884</v>
      </c>
      <c r="Z182" t="s">
        <v>4225</v>
      </c>
      <c r="AB182" t="s">
        <v>4314</v>
      </c>
      <c r="AC182" t="s">
        <v>4133</v>
      </c>
      <c r="AD182" t="str">
        <f t="shared" si="2"/>
        <v>0-20008-0-POH</v>
      </c>
    </row>
    <row r="183" spans="1:30">
      <c r="A183" t="s">
        <v>4145</v>
      </c>
      <c r="B183" t="s">
        <v>4085</v>
      </c>
      <c r="C183" s="36">
        <v>30809</v>
      </c>
      <c r="D183" t="s">
        <v>3880</v>
      </c>
      <c r="E183">
        <v>84</v>
      </c>
      <c r="F183">
        <v>84</v>
      </c>
      <c r="G183" t="s">
        <v>1533</v>
      </c>
      <c r="I183">
        <v>37.566665649400001</v>
      </c>
      <c r="J183">
        <v>37.566665649400001</v>
      </c>
      <c r="K183">
        <v>126.9499969482</v>
      </c>
      <c r="L183">
        <v>126.9499969482</v>
      </c>
      <c r="M183" t="s">
        <v>3895</v>
      </c>
      <c r="Q183" t="s">
        <v>4315</v>
      </c>
      <c r="S183" t="s">
        <v>3644</v>
      </c>
      <c r="U183" t="s">
        <v>3921</v>
      </c>
      <c r="V183" t="s">
        <v>3884</v>
      </c>
      <c r="Z183" t="s">
        <v>4225</v>
      </c>
      <c r="AB183" t="s">
        <v>4316</v>
      </c>
      <c r="AC183" t="s">
        <v>4133</v>
      </c>
      <c r="AD183" t="str">
        <f t="shared" si="2"/>
        <v>0-20008-0-SEO</v>
      </c>
    </row>
    <row r="184" spans="1:30">
      <c r="A184" t="s">
        <v>4140</v>
      </c>
      <c r="B184" t="s">
        <v>4085</v>
      </c>
      <c r="C184" s="36">
        <v>33201</v>
      </c>
      <c r="D184" t="s">
        <v>3880</v>
      </c>
      <c r="E184">
        <v>20</v>
      </c>
      <c r="F184">
        <v>20</v>
      </c>
      <c r="G184" t="s">
        <v>2353</v>
      </c>
      <c r="I184">
        <v>36.729999542199998</v>
      </c>
      <c r="J184">
        <v>36.729999542199998</v>
      </c>
      <c r="K184">
        <v>126.12999725340001</v>
      </c>
      <c r="L184">
        <v>126.12999725340001</v>
      </c>
      <c r="M184" t="s">
        <v>3880</v>
      </c>
      <c r="Q184" t="s">
        <v>3992</v>
      </c>
      <c r="R184" t="s">
        <v>4317</v>
      </c>
      <c r="S184" t="s">
        <v>2354</v>
      </c>
      <c r="U184" t="s">
        <v>3921</v>
      </c>
      <c r="V184" t="s">
        <v>3884</v>
      </c>
      <c r="W184" t="s">
        <v>4318</v>
      </c>
      <c r="Z184" t="s">
        <v>4225</v>
      </c>
      <c r="AB184" t="s">
        <v>4319</v>
      </c>
      <c r="AC184" t="s">
        <v>4133</v>
      </c>
      <c r="AD184" t="str">
        <f t="shared" si="2"/>
        <v>0-20008-0-TAP</v>
      </c>
    </row>
    <row r="185" spans="1:30">
      <c r="A185" t="s">
        <v>4048</v>
      </c>
      <c r="B185" t="s">
        <v>4320</v>
      </c>
      <c r="C185" s="36">
        <v>29221</v>
      </c>
      <c r="D185" t="s">
        <v>3880</v>
      </c>
      <c r="E185">
        <v>1640</v>
      </c>
      <c r="F185">
        <v>1640</v>
      </c>
      <c r="G185" t="s">
        <v>1517</v>
      </c>
      <c r="I185">
        <v>42.616664886499997</v>
      </c>
      <c r="J185">
        <v>42.616664886499997</v>
      </c>
      <c r="K185">
        <v>76.983329772900007</v>
      </c>
      <c r="L185">
        <v>76.983329772900007</v>
      </c>
      <c r="M185" t="s">
        <v>3880</v>
      </c>
      <c r="Q185" t="s">
        <v>4321</v>
      </c>
      <c r="R185" t="s">
        <v>4322</v>
      </c>
      <c r="S185" t="s">
        <v>2212</v>
      </c>
      <c r="U185" t="s">
        <v>3921</v>
      </c>
      <c r="V185" t="s">
        <v>3884</v>
      </c>
      <c r="Z185" t="s">
        <v>3940</v>
      </c>
      <c r="AB185" t="s">
        <v>4323</v>
      </c>
      <c r="AC185" t="s">
        <v>4133</v>
      </c>
      <c r="AD185" t="str">
        <f t="shared" si="2"/>
        <v>0-20008-0-ISK</v>
      </c>
    </row>
    <row r="186" spans="1:30">
      <c r="A186" t="s">
        <v>3996</v>
      </c>
      <c r="B186" t="s">
        <v>4320</v>
      </c>
      <c r="C186" s="36">
        <v>33604</v>
      </c>
      <c r="D186" t="s">
        <v>5940</v>
      </c>
      <c r="E186">
        <v>2080</v>
      </c>
      <c r="F186">
        <v>2080</v>
      </c>
      <c r="G186" t="s">
        <v>2853</v>
      </c>
      <c r="I186">
        <v>42.5</v>
      </c>
      <c r="J186">
        <v>42.5</v>
      </c>
      <c r="K186">
        <v>78.400000000000006</v>
      </c>
      <c r="L186">
        <v>78.400000000000006</v>
      </c>
      <c r="M186" t="s">
        <v>3895</v>
      </c>
      <c r="Q186" t="s">
        <v>5975</v>
      </c>
      <c r="S186" t="s">
        <v>3723</v>
      </c>
      <c r="U186" t="s">
        <v>4063</v>
      </c>
      <c r="V186" t="s">
        <v>3884</v>
      </c>
      <c r="Z186" t="s">
        <v>3940</v>
      </c>
      <c r="AB186" t="s">
        <v>5976</v>
      </c>
      <c r="AC186" t="s">
        <v>4133</v>
      </c>
      <c r="AD186" t="str">
        <f t="shared" si="2"/>
        <v>0-20008-0-TPL</v>
      </c>
    </row>
    <row r="187" spans="1:30">
      <c r="A187" t="s">
        <v>3996</v>
      </c>
      <c r="B187" t="s">
        <v>5977</v>
      </c>
      <c r="C187" s="36">
        <v>23399</v>
      </c>
      <c r="D187" t="s">
        <v>4649</v>
      </c>
      <c r="E187">
        <v>2</v>
      </c>
      <c r="F187">
        <v>2</v>
      </c>
      <c r="G187" t="s">
        <v>1594</v>
      </c>
      <c r="I187">
        <v>-0.68000000719999998</v>
      </c>
      <c r="J187">
        <v>-0.68000000719999998</v>
      </c>
      <c r="K187">
        <v>73.150001525899995</v>
      </c>
      <c r="L187">
        <v>73.150001525899995</v>
      </c>
      <c r="M187" t="s">
        <v>4649</v>
      </c>
      <c r="Q187" t="s">
        <v>5867</v>
      </c>
      <c r="S187" t="s">
        <v>3228</v>
      </c>
      <c r="U187" t="s">
        <v>3921</v>
      </c>
      <c r="V187" t="s">
        <v>3884</v>
      </c>
      <c r="Z187" t="s">
        <v>3940</v>
      </c>
      <c r="AB187" t="s">
        <v>5978</v>
      </c>
      <c r="AC187" t="s">
        <v>4133</v>
      </c>
      <c r="AD187" t="str">
        <f t="shared" si="2"/>
        <v>0-20008-0-GAN</v>
      </c>
    </row>
    <row r="188" spans="1:30">
      <c r="A188" t="s">
        <v>4200</v>
      </c>
      <c r="B188" t="s">
        <v>5977</v>
      </c>
      <c r="C188" s="36">
        <v>35856</v>
      </c>
      <c r="D188" t="s">
        <v>4649</v>
      </c>
      <c r="E188">
        <v>1</v>
      </c>
      <c r="F188">
        <v>1</v>
      </c>
      <c r="G188" t="s">
        <v>1667</v>
      </c>
      <c r="I188">
        <v>4.9699997902000002</v>
      </c>
      <c r="J188">
        <v>4.9699997902000002</v>
      </c>
      <c r="K188">
        <v>73.470001220699999</v>
      </c>
      <c r="L188">
        <v>73.470001220699999</v>
      </c>
      <c r="M188" t="s">
        <v>4649</v>
      </c>
      <c r="Q188" t="s">
        <v>5979</v>
      </c>
      <c r="R188" t="s">
        <v>5980</v>
      </c>
      <c r="S188" t="s">
        <v>3335</v>
      </c>
      <c r="U188" t="s">
        <v>3921</v>
      </c>
      <c r="V188" t="s">
        <v>3884</v>
      </c>
      <c r="Z188" t="s">
        <v>3940</v>
      </c>
      <c r="AB188" t="s">
        <v>5981</v>
      </c>
      <c r="AC188" t="s">
        <v>4133</v>
      </c>
      <c r="AD188" t="str">
        <f t="shared" si="2"/>
        <v>0-20008-0-KCO</v>
      </c>
    </row>
    <row r="189" spans="1:30">
      <c r="A189" t="s">
        <v>4011</v>
      </c>
      <c r="B189" t="s">
        <v>4324</v>
      </c>
      <c r="C189" s="36">
        <v>32143</v>
      </c>
      <c r="D189" t="s">
        <v>4649</v>
      </c>
      <c r="E189">
        <v>940</v>
      </c>
      <c r="F189">
        <v>940</v>
      </c>
      <c r="G189" t="s">
        <v>1513</v>
      </c>
      <c r="I189">
        <v>45</v>
      </c>
      <c r="J189">
        <v>45</v>
      </c>
      <c r="K189">
        <v>110</v>
      </c>
      <c r="L189">
        <v>110</v>
      </c>
      <c r="M189" t="s">
        <v>4649</v>
      </c>
      <c r="Q189" t="s">
        <v>5982</v>
      </c>
      <c r="S189" t="s">
        <v>3616</v>
      </c>
      <c r="U189" t="s">
        <v>3921</v>
      </c>
      <c r="V189" t="s">
        <v>3884</v>
      </c>
      <c r="Z189" t="s">
        <v>4052</v>
      </c>
      <c r="AB189" t="s">
        <v>5983</v>
      </c>
      <c r="AC189" t="s">
        <v>4133</v>
      </c>
      <c r="AD189" t="str">
        <f t="shared" si="2"/>
        <v>0-20008-0-SSH</v>
      </c>
    </row>
    <row r="190" spans="1:30">
      <c r="A190" t="s">
        <v>4011</v>
      </c>
      <c r="B190" t="s">
        <v>4324</v>
      </c>
      <c r="C190" s="36">
        <v>33604</v>
      </c>
      <c r="D190" t="s">
        <v>3880</v>
      </c>
      <c r="E190">
        <v>992</v>
      </c>
      <c r="F190">
        <v>992</v>
      </c>
      <c r="G190" t="s">
        <v>2365</v>
      </c>
      <c r="I190">
        <v>44.444000000000003</v>
      </c>
      <c r="J190">
        <v>44.444000000000003</v>
      </c>
      <c r="K190">
        <v>111.0861</v>
      </c>
      <c r="L190">
        <v>111.0861</v>
      </c>
      <c r="M190" t="s">
        <v>3880</v>
      </c>
      <c r="P190" t="s">
        <v>4325</v>
      </c>
      <c r="Q190" t="s">
        <v>3992</v>
      </c>
      <c r="R190" t="s">
        <v>4326</v>
      </c>
      <c r="S190" t="s">
        <v>2366</v>
      </c>
      <c r="U190" t="s">
        <v>3921</v>
      </c>
      <c r="V190" t="s">
        <v>3884</v>
      </c>
      <c r="Z190" t="s">
        <v>4052</v>
      </c>
      <c r="AA190" t="s">
        <v>4327</v>
      </c>
      <c r="AB190" t="s">
        <v>4328</v>
      </c>
      <c r="AC190" t="s">
        <v>4133</v>
      </c>
      <c r="AD190" t="str">
        <f t="shared" si="2"/>
        <v>0-20008-0-UUM</v>
      </c>
    </row>
    <row r="191" spans="1:30">
      <c r="A191" t="s">
        <v>3996</v>
      </c>
      <c r="B191" t="s">
        <v>4324</v>
      </c>
      <c r="C191" s="36">
        <v>39326</v>
      </c>
      <c r="D191" t="s">
        <v>3880</v>
      </c>
      <c r="E191">
        <v>1320</v>
      </c>
      <c r="F191">
        <v>1320</v>
      </c>
      <c r="G191" t="s">
        <v>2865</v>
      </c>
      <c r="I191">
        <v>47.92</v>
      </c>
      <c r="J191">
        <v>47.92</v>
      </c>
      <c r="K191">
        <v>106.9</v>
      </c>
      <c r="L191">
        <v>106.9</v>
      </c>
      <c r="M191" t="s">
        <v>3895</v>
      </c>
      <c r="Q191" t="s">
        <v>4239</v>
      </c>
      <c r="R191" t="s">
        <v>4329</v>
      </c>
      <c r="S191" t="s">
        <v>3753</v>
      </c>
      <c r="U191" t="s">
        <v>3899</v>
      </c>
      <c r="V191" t="s">
        <v>3884</v>
      </c>
      <c r="W191" t="s">
        <v>4229</v>
      </c>
      <c r="Z191" t="s">
        <v>4052</v>
      </c>
      <c r="AB191" t="s">
        <v>4330</v>
      </c>
      <c r="AC191" t="s">
        <v>4133</v>
      </c>
      <c r="AD191" t="str">
        <f t="shared" si="2"/>
        <v>0-20008-0-UBT</v>
      </c>
    </row>
    <row r="192" spans="1:30">
      <c r="A192" t="s">
        <v>4011</v>
      </c>
      <c r="B192" t="s">
        <v>4324</v>
      </c>
      <c r="C192" s="36">
        <v>39311</v>
      </c>
      <c r="D192" t="s">
        <v>3880</v>
      </c>
      <c r="E192">
        <v>963.9</v>
      </c>
      <c r="F192">
        <v>963.9</v>
      </c>
      <c r="G192" t="s">
        <v>2914</v>
      </c>
      <c r="I192">
        <v>43.713999999999999</v>
      </c>
      <c r="J192">
        <v>43.713999999999999</v>
      </c>
      <c r="K192">
        <v>111.9045</v>
      </c>
      <c r="L192">
        <v>111.9045</v>
      </c>
      <c r="M192" t="s">
        <v>3895</v>
      </c>
      <c r="P192" t="s">
        <v>4325</v>
      </c>
      <c r="Q192" t="s">
        <v>4227</v>
      </c>
      <c r="R192" t="s">
        <v>4331</v>
      </c>
      <c r="S192" t="s">
        <v>3826</v>
      </c>
      <c r="U192" t="s">
        <v>3899</v>
      </c>
      <c r="V192" t="s">
        <v>3884</v>
      </c>
      <c r="W192" t="s">
        <v>4229</v>
      </c>
      <c r="Z192" t="s">
        <v>4052</v>
      </c>
      <c r="AA192" t="s">
        <v>4332</v>
      </c>
      <c r="AB192" t="s">
        <v>4333</v>
      </c>
      <c r="AC192" t="s">
        <v>4133</v>
      </c>
      <c r="AD192" t="str">
        <f t="shared" si="2"/>
        <v>0-20008-0-ZMU</v>
      </c>
    </row>
    <row r="193" spans="1:30">
      <c r="A193" t="s">
        <v>3942</v>
      </c>
      <c r="B193" t="s">
        <v>4334</v>
      </c>
      <c r="C193" s="36">
        <v>38777</v>
      </c>
      <c r="D193" t="s">
        <v>3880</v>
      </c>
      <c r="E193">
        <v>5079</v>
      </c>
      <c r="F193">
        <v>5079</v>
      </c>
      <c r="G193" t="s">
        <v>2309</v>
      </c>
      <c r="I193">
        <v>27.9577999115</v>
      </c>
      <c r="J193">
        <v>27.9577999115</v>
      </c>
      <c r="K193">
        <v>86.814903259299996</v>
      </c>
      <c r="L193">
        <v>86.814903259299996</v>
      </c>
      <c r="M193" t="s">
        <v>3880</v>
      </c>
      <c r="Q193" t="s">
        <v>3938</v>
      </c>
      <c r="R193" t="s">
        <v>4335</v>
      </c>
      <c r="S193" t="s">
        <v>3502</v>
      </c>
      <c r="U193" t="s">
        <v>3883</v>
      </c>
      <c r="V193" t="s">
        <v>3884</v>
      </c>
      <c r="W193" t="s">
        <v>4336</v>
      </c>
      <c r="AB193" t="s">
        <v>4337</v>
      </c>
      <c r="AC193" t="s">
        <v>4133</v>
      </c>
      <c r="AD193" t="str">
        <f t="shared" si="2"/>
        <v>0-20008-0-PYR</v>
      </c>
    </row>
    <row r="194" spans="1:30">
      <c r="A194" t="s">
        <v>4215</v>
      </c>
      <c r="B194" t="s">
        <v>4338</v>
      </c>
      <c r="C194" s="36">
        <v>33604</v>
      </c>
      <c r="D194" t="s">
        <v>3880</v>
      </c>
      <c r="E194">
        <v>1799</v>
      </c>
      <c r="F194">
        <v>1799</v>
      </c>
      <c r="G194" t="s">
        <v>1410</v>
      </c>
      <c r="I194">
        <v>30.191940307599999</v>
      </c>
      <c r="J194">
        <v>30.191940307599999</v>
      </c>
      <c r="K194">
        <v>66.948066711400003</v>
      </c>
      <c r="L194">
        <v>66.948066711400003</v>
      </c>
      <c r="M194" t="s">
        <v>3895</v>
      </c>
      <c r="Q194" t="s">
        <v>3919</v>
      </c>
      <c r="R194" t="s">
        <v>4339</v>
      </c>
      <c r="S194" t="s">
        <v>3589</v>
      </c>
      <c r="U194" t="s">
        <v>3921</v>
      </c>
      <c r="V194" t="s">
        <v>3884</v>
      </c>
      <c r="Z194" t="s">
        <v>3940</v>
      </c>
      <c r="AB194" t="s">
        <v>4340</v>
      </c>
      <c r="AC194" t="s">
        <v>4133</v>
      </c>
      <c r="AD194" t="str">
        <f t="shared" si="2"/>
        <v>0-20008-0-QTA</v>
      </c>
    </row>
    <row r="195" spans="1:30">
      <c r="A195" t="s">
        <v>4157</v>
      </c>
      <c r="B195" t="s">
        <v>4341</v>
      </c>
      <c r="C195" s="36">
        <v>31413</v>
      </c>
      <c r="D195" t="s">
        <v>4649</v>
      </c>
      <c r="E195">
        <v>250</v>
      </c>
      <c r="F195">
        <v>250</v>
      </c>
      <c r="G195" t="s">
        <v>2509</v>
      </c>
      <c r="I195">
        <v>54.200000762899997</v>
      </c>
      <c r="J195">
        <v>54.200000762899997</v>
      </c>
      <c r="K195">
        <v>109.5</v>
      </c>
      <c r="L195">
        <v>109.5</v>
      </c>
      <c r="M195" t="s">
        <v>4649</v>
      </c>
      <c r="Q195" t="s">
        <v>5867</v>
      </c>
      <c r="R195" t="s">
        <v>5984</v>
      </c>
      <c r="S195" t="s">
        <v>3041</v>
      </c>
      <c r="U195" t="s">
        <v>3921</v>
      </c>
      <c r="V195" t="s">
        <v>3884</v>
      </c>
      <c r="W195" t="s">
        <v>5985</v>
      </c>
      <c r="Z195" t="s">
        <v>4052</v>
      </c>
      <c r="AB195" t="s">
        <v>5986</v>
      </c>
      <c r="AC195" t="s">
        <v>4133</v>
      </c>
      <c r="AD195" t="str">
        <f t="shared" si="2"/>
        <v>0-20008-0-BGZ</v>
      </c>
    </row>
    <row r="196" spans="1:30">
      <c r="A196" t="s">
        <v>4048</v>
      </c>
      <c r="B196" t="s">
        <v>4341</v>
      </c>
      <c r="C196" s="36">
        <v>31594</v>
      </c>
      <c r="D196" t="s">
        <v>4649</v>
      </c>
      <c r="E196">
        <v>13</v>
      </c>
      <c r="F196">
        <v>13</v>
      </c>
      <c r="G196" t="s">
        <v>2387</v>
      </c>
      <c r="I196">
        <v>55.200000762899997</v>
      </c>
      <c r="J196">
        <v>55.200000762899997</v>
      </c>
      <c r="K196">
        <v>165.97999572750001</v>
      </c>
      <c r="L196">
        <v>165.97999572750001</v>
      </c>
      <c r="M196" t="s">
        <v>4649</v>
      </c>
      <c r="Q196" t="s">
        <v>5867</v>
      </c>
      <c r="R196" t="s">
        <v>5987</v>
      </c>
      <c r="S196" t="s">
        <v>2386</v>
      </c>
      <c r="U196" t="s">
        <v>3921</v>
      </c>
      <c r="V196" t="s">
        <v>3884</v>
      </c>
      <c r="Z196" t="s">
        <v>4095</v>
      </c>
      <c r="AB196" t="s">
        <v>5988</v>
      </c>
      <c r="AC196" t="s">
        <v>4133</v>
      </c>
      <c r="AD196" t="str">
        <f t="shared" ref="AD196:AD259" si="3">LEFT(AB196, FIND("|", AB196)-1)</f>
        <v>0-20008-0-BER</v>
      </c>
    </row>
    <row r="197" spans="1:30">
      <c r="A197" t="s">
        <v>4048</v>
      </c>
      <c r="B197" t="s">
        <v>4341</v>
      </c>
      <c r="C197" s="36">
        <v>27030</v>
      </c>
      <c r="D197" t="s">
        <v>3880</v>
      </c>
      <c r="E197">
        <v>22</v>
      </c>
      <c r="F197">
        <v>22</v>
      </c>
      <c r="G197" t="s">
        <v>1654</v>
      </c>
      <c r="I197">
        <v>46.919998168900001</v>
      </c>
      <c r="J197">
        <v>46.919998168900001</v>
      </c>
      <c r="K197">
        <v>142.72999572750001</v>
      </c>
      <c r="L197">
        <v>142.72999572750001</v>
      </c>
      <c r="M197" t="s">
        <v>3895</v>
      </c>
      <c r="Q197" t="s">
        <v>3919</v>
      </c>
      <c r="R197" t="s">
        <v>4342</v>
      </c>
      <c r="S197" t="s">
        <v>3072</v>
      </c>
      <c r="U197" t="s">
        <v>3921</v>
      </c>
      <c r="V197" t="s">
        <v>3884</v>
      </c>
      <c r="Z197" t="s">
        <v>4117</v>
      </c>
      <c r="AB197" t="s">
        <v>4343</v>
      </c>
      <c r="AC197" t="s">
        <v>4133</v>
      </c>
      <c r="AD197" t="str">
        <f t="shared" si="3"/>
        <v>0-20008-0-BSH</v>
      </c>
    </row>
    <row r="198" spans="1:30">
      <c r="A198" t="s">
        <v>3942</v>
      </c>
      <c r="B198" t="s">
        <v>4341</v>
      </c>
      <c r="C198" s="36">
        <v>26665</v>
      </c>
      <c r="D198" t="s">
        <v>3889</v>
      </c>
      <c r="E198">
        <v>18</v>
      </c>
      <c r="F198">
        <v>18</v>
      </c>
      <c r="G198" t="s">
        <v>1374</v>
      </c>
      <c r="I198">
        <v>73.5</v>
      </c>
      <c r="J198">
        <v>73.5</v>
      </c>
      <c r="K198">
        <v>80.230003356899999</v>
      </c>
      <c r="L198">
        <v>80.230003356899999</v>
      </c>
      <c r="M198" t="s">
        <v>3895</v>
      </c>
      <c r="Q198" t="s">
        <v>5989</v>
      </c>
      <c r="R198" t="s">
        <v>5990</v>
      </c>
      <c r="S198" t="s">
        <v>3188</v>
      </c>
      <c r="U198" t="s">
        <v>3921</v>
      </c>
      <c r="V198" t="s">
        <v>3884</v>
      </c>
      <c r="Z198" t="s">
        <v>4352</v>
      </c>
      <c r="AB198" t="s">
        <v>5991</v>
      </c>
      <c r="AC198" t="s">
        <v>4133</v>
      </c>
      <c r="AD198" t="str">
        <f t="shared" si="3"/>
        <v>0-20008-0-DXO</v>
      </c>
    </row>
    <row r="199" spans="1:30">
      <c r="A199" t="s">
        <v>4048</v>
      </c>
      <c r="B199" t="s">
        <v>4341</v>
      </c>
      <c r="C199" s="36">
        <v>27030</v>
      </c>
      <c r="D199" t="s">
        <v>3880</v>
      </c>
      <c r="E199">
        <v>40</v>
      </c>
      <c r="F199">
        <v>40</v>
      </c>
      <c r="G199" t="s">
        <v>1360</v>
      </c>
      <c r="I199">
        <v>60.970001220699999</v>
      </c>
      <c r="J199">
        <v>60.970001220699999</v>
      </c>
      <c r="K199">
        <v>69.069999694800003</v>
      </c>
      <c r="L199">
        <v>69.069999694800003</v>
      </c>
      <c r="M199" t="s">
        <v>3895</v>
      </c>
      <c r="Q199" t="s">
        <v>3919</v>
      </c>
      <c r="R199" t="s">
        <v>4342</v>
      </c>
      <c r="S199" t="s">
        <v>3274</v>
      </c>
      <c r="U199" t="s">
        <v>3921</v>
      </c>
      <c r="V199" t="s">
        <v>3884</v>
      </c>
      <c r="Z199" t="s">
        <v>3940</v>
      </c>
      <c r="AB199" t="s">
        <v>4344</v>
      </c>
      <c r="AC199" t="s">
        <v>4133</v>
      </c>
      <c r="AD199" t="str">
        <f t="shared" si="3"/>
        <v>0-20008-0-XMS</v>
      </c>
    </row>
    <row r="200" spans="1:30">
      <c r="A200" t="s">
        <v>3942</v>
      </c>
      <c r="B200" t="s">
        <v>4341</v>
      </c>
      <c r="C200" s="36">
        <v>27030</v>
      </c>
      <c r="D200" t="s">
        <v>4649</v>
      </c>
      <c r="E200">
        <v>20</v>
      </c>
      <c r="F200">
        <v>20</v>
      </c>
      <c r="G200" t="s">
        <v>1580</v>
      </c>
      <c r="I200">
        <v>80.620002746599994</v>
      </c>
      <c r="J200">
        <v>80.620002746599994</v>
      </c>
      <c r="K200">
        <v>58.099998474099998</v>
      </c>
      <c r="L200">
        <v>58.099998474099998</v>
      </c>
      <c r="M200" t="s">
        <v>4649</v>
      </c>
      <c r="Q200" t="s">
        <v>5992</v>
      </c>
      <c r="R200" t="s">
        <v>4935</v>
      </c>
      <c r="S200" t="s">
        <v>3284</v>
      </c>
      <c r="U200" t="s">
        <v>3921</v>
      </c>
      <c r="V200" t="s">
        <v>3884</v>
      </c>
      <c r="W200" t="s">
        <v>5993</v>
      </c>
      <c r="Z200" t="s">
        <v>3945</v>
      </c>
      <c r="AB200" t="s">
        <v>5994</v>
      </c>
      <c r="AC200" t="s">
        <v>4133</v>
      </c>
      <c r="AD200" t="str">
        <f t="shared" si="3"/>
        <v>0-20008-0-HED</v>
      </c>
    </row>
    <row r="201" spans="1:30">
      <c r="A201" t="s">
        <v>4048</v>
      </c>
      <c r="B201" t="s">
        <v>4341</v>
      </c>
      <c r="C201" s="36">
        <v>26724</v>
      </c>
      <c r="D201" t="s">
        <v>4649</v>
      </c>
      <c r="E201">
        <v>20</v>
      </c>
      <c r="F201">
        <v>20</v>
      </c>
      <c r="G201" t="s">
        <v>1493</v>
      </c>
      <c r="I201">
        <v>67.470001220699999</v>
      </c>
      <c r="J201">
        <v>67.470001220699999</v>
      </c>
      <c r="K201">
        <v>86.569999694800003</v>
      </c>
      <c r="L201">
        <v>86.569999694800003</v>
      </c>
      <c r="M201" t="s">
        <v>4649</v>
      </c>
      <c r="Q201" t="s">
        <v>5867</v>
      </c>
      <c r="R201" t="s">
        <v>4342</v>
      </c>
      <c r="S201" t="s">
        <v>3307</v>
      </c>
      <c r="U201" t="s">
        <v>3921</v>
      </c>
      <c r="V201" t="s">
        <v>3884</v>
      </c>
      <c r="Z201" t="s">
        <v>4352</v>
      </c>
      <c r="AB201" t="s">
        <v>5995</v>
      </c>
      <c r="AC201" t="s">
        <v>4133</v>
      </c>
      <c r="AD201" t="str">
        <f t="shared" si="3"/>
        <v>0-20008-0-IFY</v>
      </c>
    </row>
    <row r="202" spans="1:30">
      <c r="A202" t="s">
        <v>4157</v>
      </c>
      <c r="B202" t="s">
        <v>4341</v>
      </c>
      <c r="C202" s="36">
        <v>26665</v>
      </c>
      <c r="D202" t="s">
        <v>3880</v>
      </c>
      <c r="E202">
        <v>467</v>
      </c>
      <c r="F202">
        <v>467</v>
      </c>
      <c r="G202" t="s">
        <v>1582</v>
      </c>
      <c r="I202">
        <v>52.259998321499999</v>
      </c>
      <c r="J202">
        <v>52.259998321499999</v>
      </c>
      <c r="K202">
        <v>104.3499984741</v>
      </c>
      <c r="L202">
        <v>104.3499984741</v>
      </c>
      <c r="M202" t="s">
        <v>3880</v>
      </c>
      <c r="Q202" t="s">
        <v>4345</v>
      </c>
      <c r="R202" t="s">
        <v>4342</v>
      </c>
      <c r="S202" t="s">
        <v>3317</v>
      </c>
      <c r="U202" t="s">
        <v>3921</v>
      </c>
      <c r="V202" t="s">
        <v>3884</v>
      </c>
      <c r="Z202" t="s">
        <v>4052</v>
      </c>
      <c r="AB202" t="s">
        <v>4346</v>
      </c>
      <c r="AC202" t="s">
        <v>4133</v>
      </c>
      <c r="AD202" t="str">
        <f t="shared" si="3"/>
        <v>0-20008-0-IRK</v>
      </c>
    </row>
    <row r="203" spans="1:30">
      <c r="A203" t="s">
        <v>3996</v>
      </c>
      <c r="B203" t="s">
        <v>4341</v>
      </c>
      <c r="C203" s="36">
        <v>27760</v>
      </c>
      <c r="D203" t="s">
        <v>3880</v>
      </c>
      <c r="E203">
        <v>487</v>
      </c>
      <c r="F203">
        <v>487</v>
      </c>
      <c r="G203" t="s">
        <v>2649</v>
      </c>
      <c r="I203">
        <v>53.200000762899997</v>
      </c>
      <c r="J203">
        <v>53.200000762899997</v>
      </c>
      <c r="K203">
        <v>107.33000183110001</v>
      </c>
      <c r="L203">
        <v>107.33000183110001</v>
      </c>
      <c r="M203" t="s">
        <v>3895</v>
      </c>
      <c r="Q203" t="s">
        <v>4174</v>
      </c>
      <c r="R203" t="s">
        <v>4347</v>
      </c>
      <c r="S203" t="s">
        <v>3347</v>
      </c>
      <c r="U203" t="s">
        <v>3921</v>
      </c>
      <c r="V203" t="s">
        <v>3884</v>
      </c>
      <c r="Z203" t="s">
        <v>4052</v>
      </c>
      <c r="AB203" t="s">
        <v>4348</v>
      </c>
      <c r="AC203" t="s">
        <v>4133</v>
      </c>
      <c r="AD203" t="str">
        <f t="shared" si="3"/>
        <v>0-20008-0-HZR</v>
      </c>
    </row>
    <row r="204" spans="1:30">
      <c r="A204" t="s">
        <v>4349</v>
      </c>
      <c r="B204" t="s">
        <v>4341</v>
      </c>
      <c r="C204" s="36">
        <v>27030</v>
      </c>
      <c r="D204" t="s">
        <v>3880</v>
      </c>
      <c r="E204">
        <v>5</v>
      </c>
      <c r="F204">
        <v>5</v>
      </c>
      <c r="G204" t="s">
        <v>1363</v>
      </c>
      <c r="I204">
        <v>76</v>
      </c>
      <c r="J204">
        <v>76</v>
      </c>
      <c r="K204">
        <v>137.86999511720001</v>
      </c>
      <c r="L204">
        <v>137.86999511720001</v>
      </c>
      <c r="M204" t="s">
        <v>3895</v>
      </c>
      <c r="Q204" t="s">
        <v>3919</v>
      </c>
      <c r="R204" t="s">
        <v>4350</v>
      </c>
      <c r="S204" t="s">
        <v>3360</v>
      </c>
      <c r="U204" t="s">
        <v>3921</v>
      </c>
      <c r="V204" t="s">
        <v>3884</v>
      </c>
      <c r="Z204" t="s">
        <v>4067</v>
      </c>
      <c r="AB204" t="s">
        <v>4351</v>
      </c>
      <c r="AC204" t="s">
        <v>4133</v>
      </c>
      <c r="AD204" t="str">
        <f t="shared" si="3"/>
        <v>0-20008-0-KOT</v>
      </c>
    </row>
    <row r="205" spans="1:30">
      <c r="A205" t="s">
        <v>4048</v>
      </c>
      <c r="B205" t="s">
        <v>4341</v>
      </c>
      <c r="C205" s="36">
        <v>26665</v>
      </c>
      <c r="D205" t="s">
        <v>3880</v>
      </c>
      <c r="E205">
        <v>137</v>
      </c>
      <c r="F205">
        <v>137</v>
      </c>
      <c r="G205" t="s">
        <v>1358</v>
      </c>
      <c r="I205">
        <v>56</v>
      </c>
      <c r="J205">
        <v>56</v>
      </c>
      <c r="K205">
        <v>92.879997253400006</v>
      </c>
      <c r="L205">
        <v>92.879997253400006</v>
      </c>
      <c r="M205" t="s">
        <v>3880</v>
      </c>
      <c r="Q205" t="s">
        <v>3919</v>
      </c>
      <c r="R205" t="s">
        <v>4342</v>
      </c>
      <c r="S205" t="s">
        <v>3363</v>
      </c>
      <c r="U205" t="s">
        <v>3921</v>
      </c>
      <c r="V205" t="s">
        <v>3884</v>
      </c>
      <c r="Z205" t="s">
        <v>4352</v>
      </c>
      <c r="AB205" t="s">
        <v>4353</v>
      </c>
      <c r="AC205" t="s">
        <v>4133</v>
      </c>
      <c r="AD205" t="str">
        <f t="shared" si="3"/>
        <v>0-20008-0-KRS</v>
      </c>
    </row>
    <row r="206" spans="1:30">
      <c r="A206" t="s">
        <v>4048</v>
      </c>
      <c r="B206" t="s">
        <v>4341</v>
      </c>
      <c r="C206" s="36">
        <v>26665</v>
      </c>
      <c r="D206" t="s">
        <v>3880</v>
      </c>
      <c r="E206">
        <v>22</v>
      </c>
      <c r="F206">
        <v>22</v>
      </c>
      <c r="G206" t="s">
        <v>1364</v>
      </c>
      <c r="I206">
        <v>64.680000305199997</v>
      </c>
      <c r="J206">
        <v>64.680000305199997</v>
      </c>
      <c r="K206">
        <v>170.41999816890001</v>
      </c>
      <c r="L206">
        <v>170.41999816890001</v>
      </c>
      <c r="M206" t="s">
        <v>3895</v>
      </c>
      <c r="Q206" t="s">
        <v>3919</v>
      </c>
      <c r="R206" t="s">
        <v>4342</v>
      </c>
      <c r="S206" t="s">
        <v>3435</v>
      </c>
      <c r="U206" t="s">
        <v>3921</v>
      </c>
      <c r="V206" t="s">
        <v>3884</v>
      </c>
      <c r="Z206" t="s">
        <v>4095</v>
      </c>
      <c r="AB206" t="s">
        <v>4354</v>
      </c>
      <c r="AC206" t="s">
        <v>4133</v>
      </c>
      <c r="AD206" t="str">
        <f t="shared" si="3"/>
        <v>0-20008-0-MRK</v>
      </c>
    </row>
    <row r="207" spans="1:30">
      <c r="A207" t="s">
        <v>4048</v>
      </c>
      <c r="B207" t="s">
        <v>4341</v>
      </c>
      <c r="C207" s="36">
        <v>26665</v>
      </c>
      <c r="D207" t="s">
        <v>3880</v>
      </c>
      <c r="E207">
        <v>118</v>
      </c>
      <c r="F207">
        <v>118</v>
      </c>
      <c r="G207" t="s">
        <v>1369</v>
      </c>
      <c r="I207">
        <v>59.580001831099999</v>
      </c>
      <c r="J207">
        <v>59.580001831099999</v>
      </c>
      <c r="K207">
        <v>150.7799987793</v>
      </c>
      <c r="L207">
        <v>150.7799987793</v>
      </c>
      <c r="M207" t="s">
        <v>3895</v>
      </c>
      <c r="Q207" t="s">
        <v>3919</v>
      </c>
      <c r="R207" t="s">
        <v>4342</v>
      </c>
      <c r="S207" t="s">
        <v>3491</v>
      </c>
      <c r="U207" t="s">
        <v>3921</v>
      </c>
      <c r="V207" t="s">
        <v>3884</v>
      </c>
      <c r="Z207" t="s">
        <v>4117</v>
      </c>
      <c r="AB207" t="s">
        <v>4355</v>
      </c>
      <c r="AC207" t="s">
        <v>4133</v>
      </c>
      <c r="AD207" t="str">
        <f t="shared" si="3"/>
        <v>0-20008-0-NGV</v>
      </c>
    </row>
    <row r="208" spans="1:30">
      <c r="A208" t="s">
        <v>4048</v>
      </c>
      <c r="B208" t="s">
        <v>4341</v>
      </c>
      <c r="C208" s="36">
        <v>27395</v>
      </c>
      <c r="D208" t="s">
        <v>3880</v>
      </c>
      <c r="E208">
        <v>46</v>
      </c>
      <c r="F208">
        <v>46</v>
      </c>
      <c r="G208" t="s">
        <v>1373</v>
      </c>
      <c r="I208">
        <v>53.150001525900002</v>
      </c>
      <c r="J208">
        <v>53.150001525900002</v>
      </c>
      <c r="K208">
        <v>140.69999694820001</v>
      </c>
      <c r="L208">
        <v>140.69999694820001</v>
      </c>
      <c r="M208" t="s">
        <v>3895</v>
      </c>
      <c r="Q208" t="s">
        <v>3919</v>
      </c>
      <c r="R208" t="s">
        <v>4342</v>
      </c>
      <c r="S208" t="s">
        <v>3508</v>
      </c>
      <c r="U208" t="s">
        <v>3921</v>
      </c>
      <c r="V208" t="s">
        <v>3884</v>
      </c>
      <c r="Z208" t="s">
        <v>4117</v>
      </c>
      <c r="AB208" t="s">
        <v>4356</v>
      </c>
      <c r="AC208" t="s">
        <v>4133</v>
      </c>
      <c r="AD208" t="str">
        <f t="shared" si="3"/>
        <v>0-20008-0-NKA</v>
      </c>
    </row>
    <row r="209" spans="1:30">
      <c r="A209" t="s">
        <v>4349</v>
      </c>
      <c r="B209" t="s">
        <v>4341</v>
      </c>
      <c r="C209" s="36">
        <v>27760</v>
      </c>
      <c r="D209" t="s">
        <v>3880</v>
      </c>
      <c r="E209">
        <v>127</v>
      </c>
      <c r="F209">
        <v>127</v>
      </c>
      <c r="G209" t="s">
        <v>1384</v>
      </c>
      <c r="I209">
        <v>68.5</v>
      </c>
      <c r="J209">
        <v>68.5</v>
      </c>
      <c r="K209">
        <v>112.4300003052</v>
      </c>
      <c r="L209">
        <v>112.4300003052</v>
      </c>
      <c r="M209" t="s">
        <v>3895</v>
      </c>
      <c r="Q209" t="s">
        <v>3919</v>
      </c>
      <c r="R209" t="s">
        <v>4342</v>
      </c>
      <c r="S209" t="s">
        <v>3523</v>
      </c>
      <c r="U209" t="s">
        <v>3921</v>
      </c>
      <c r="V209" t="s">
        <v>3884</v>
      </c>
      <c r="Z209" t="s">
        <v>4225</v>
      </c>
      <c r="AB209" t="s">
        <v>4357</v>
      </c>
      <c r="AC209" t="s">
        <v>4133</v>
      </c>
      <c r="AD209" t="str">
        <f t="shared" si="3"/>
        <v>0-20008-0-OLN</v>
      </c>
    </row>
    <row r="210" spans="1:30">
      <c r="A210" t="s">
        <v>4221</v>
      </c>
      <c r="B210" t="s">
        <v>4341</v>
      </c>
      <c r="C210" s="36">
        <v>26665</v>
      </c>
      <c r="D210" t="s">
        <v>3880</v>
      </c>
      <c r="E210">
        <v>119</v>
      </c>
      <c r="F210">
        <v>119</v>
      </c>
      <c r="G210" t="s">
        <v>1655</v>
      </c>
      <c r="I210">
        <v>54.930000305199997</v>
      </c>
      <c r="J210">
        <v>54.930000305199997</v>
      </c>
      <c r="K210">
        <v>73.400001525899995</v>
      </c>
      <c r="L210">
        <v>73.400001525899995</v>
      </c>
      <c r="M210" t="s">
        <v>3880</v>
      </c>
      <c r="Q210" t="s">
        <v>3919</v>
      </c>
      <c r="R210" t="s">
        <v>4342</v>
      </c>
      <c r="S210" t="s">
        <v>3526</v>
      </c>
      <c r="U210" t="s">
        <v>3921</v>
      </c>
      <c r="V210" t="s">
        <v>3884</v>
      </c>
      <c r="Z210" t="s">
        <v>4295</v>
      </c>
      <c r="AB210" t="s">
        <v>4358</v>
      </c>
      <c r="AC210" t="s">
        <v>4133</v>
      </c>
      <c r="AD210" t="str">
        <f t="shared" si="3"/>
        <v>0-20008-0-OMS</v>
      </c>
    </row>
    <row r="211" spans="1:30">
      <c r="A211" t="s">
        <v>4048</v>
      </c>
      <c r="B211" t="s">
        <v>4341</v>
      </c>
      <c r="C211" s="36">
        <v>26665</v>
      </c>
      <c r="D211" t="s">
        <v>3880</v>
      </c>
      <c r="E211">
        <v>78</v>
      </c>
      <c r="F211">
        <v>78</v>
      </c>
      <c r="G211" t="s">
        <v>1359</v>
      </c>
      <c r="I211">
        <v>52.970001220699999</v>
      </c>
      <c r="J211">
        <v>52.970001220699999</v>
      </c>
      <c r="K211">
        <v>158.75</v>
      </c>
      <c r="L211">
        <v>158.75</v>
      </c>
      <c r="M211" t="s">
        <v>3895</v>
      </c>
      <c r="Q211" t="s">
        <v>3919</v>
      </c>
      <c r="R211" t="s">
        <v>4342</v>
      </c>
      <c r="S211" t="s">
        <v>3553</v>
      </c>
      <c r="U211" t="s">
        <v>3921</v>
      </c>
      <c r="V211" t="s">
        <v>3884</v>
      </c>
      <c r="Z211" t="s">
        <v>4095</v>
      </c>
      <c r="AB211" t="s">
        <v>4359</v>
      </c>
      <c r="AC211" t="s">
        <v>4133</v>
      </c>
      <c r="AD211" t="str">
        <f t="shared" si="3"/>
        <v>0-20008-0-PTK</v>
      </c>
    </row>
    <row r="212" spans="1:30">
      <c r="A212" t="s">
        <v>4048</v>
      </c>
      <c r="B212" t="s">
        <v>4341</v>
      </c>
      <c r="C212" s="36">
        <v>36226</v>
      </c>
      <c r="D212" t="s">
        <v>3880</v>
      </c>
      <c r="E212">
        <v>419</v>
      </c>
      <c r="F212">
        <v>419</v>
      </c>
      <c r="G212" t="s">
        <v>2810</v>
      </c>
      <c r="I212">
        <v>67.5</v>
      </c>
      <c r="J212">
        <v>67.5</v>
      </c>
      <c r="K212">
        <v>67.5</v>
      </c>
      <c r="L212">
        <v>67.5</v>
      </c>
      <c r="M212" t="s">
        <v>3895</v>
      </c>
      <c r="Q212" t="s">
        <v>4109</v>
      </c>
      <c r="R212" t="s">
        <v>4360</v>
      </c>
      <c r="S212" t="s">
        <v>3617</v>
      </c>
      <c r="U212" t="s">
        <v>4063</v>
      </c>
      <c r="V212" t="s">
        <v>3884</v>
      </c>
      <c r="Z212" t="s">
        <v>3940</v>
      </c>
      <c r="AB212" t="s">
        <v>4361</v>
      </c>
      <c r="AC212" t="s">
        <v>4133</v>
      </c>
      <c r="AD212" t="str">
        <f t="shared" si="3"/>
        <v>0-20008-0-SKD</v>
      </c>
    </row>
    <row r="213" spans="1:30">
      <c r="A213" t="s">
        <v>3996</v>
      </c>
      <c r="B213" t="s">
        <v>4341</v>
      </c>
      <c r="C213" s="36">
        <v>30317</v>
      </c>
      <c r="D213" t="s">
        <v>3880</v>
      </c>
      <c r="E213">
        <v>51</v>
      </c>
      <c r="F213">
        <v>51</v>
      </c>
      <c r="G213" t="s">
        <v>2795</v>
      </c>
      <c r="I213">
        <v>45</v>
      </c>
      <c r="J213">
        <v>45</v>
      </c>
      <c r="K213">
        <v>136.60000610349999</v>
      </c>
      <c r="L213">
        <v>136.60000610349999</v>
      </c>
      <c r="M213" t="s">
        <v>3895</v>
      </c>
      <c r="Q213" t="s">
        <v>4174</v>
      </c>
      <c r="R213" t="s">
        <v>4362</v>
      </c>
      <c r="S213" t="s">
        <v>3657</v>
      </c>
      <c r="U213" t="s">
        <v>3921</v>
      </c>
      <c r="V213" t="s">
        <v>3884</v>
      </c>
      <c r="Z213" t="s">
        <v>4067</v>
      </c>
      <c r="AB213" t="s">
        <v>4363</v>
      </c>
      <c r="AC213" t="s">
        <v>4133</v>
      </c>
      <c r="AD213" t="str">
        <f t="shared" si="3"/>
        <v>0-20008-0-SAI</v>
      </c>
    </row>
    <row r="214" spans="1:30">
      <c r="A214" t="s">
        <v>4157</v>
      </c>
      <c r="B214" t="s">
        <v>4341</v>
      </c>
      <c r="C214" s="36">
        <v>26938</v>
      </c>
      <c r="D214" t="s">
        <v>4649</v>
      </c>
      <c r="E214">
        <v>-1</v>
      </c>
      <c r="F214">
        <v>-1</v>
      </c>
      <c r="G214" t="s">
        <v>1555</v>
      </c>
      <c r="I214">
        <v>54</v>
      </c>
      <c r="J214">
        <v>54</v>
      </c>
      <c r="K214">
        <v>123.9700012207</v>
      </c>
      <c r="L214">
        <v>123.9700012207</v>
      </c>
      <c r="M214" t="s">
        <v>4649</v>
      </c>
      <c r="Q214" t="s">
        <v>5867</v>
      </c>
      <c r="R214" t="s">
        <v>4342</v>
      </c>
      <c r="S214" t="s">
        <v>3664</v>
      </c>
      <c r="U214" t="s">
        <v>3921</v>
      </c>
      <c r="V214" t="s">
        <v>3884</v>
      </c>
      <c r="Z214" t="s">
        <v>4067</v>
      </c>
      <c r="AB214" t="s">
        <v>5996</v>
      </c>
      <c r="AC214" t="s">
        <v>4133</v>
      </c>
      <c r="AD214" t="str">
        <f t="shared" si="3"/>
        <v>0-20008-0-SKV</v>
      </c>
    </row>
    <row r="215" spans="1:30">
      <c r="A215" t="s">
        <v>3996</v>
      </c>
      <c r="B215" t="s">
        <v>4341</v>
      </c>
      <c r="C215" s="36">
        <v>37987</v>
      </c>
      <c r="D215" t="s">
        <v>5940</v>
      </c>
      <c r="E215">
        <v>80</v>
      </c>
      <c r="F215">
        <v>80</v>
      </c>
      <c r="G215" t="s">
        <v>2827</v>
      </c>
      <c r="I215">
        <v>61.24</v>
      </c>
      <c r="J215">
        <v>61.24</v>
      </c>
      <c r="K215">
        <v>73.290000000000006</v>
      </c>
      <c r="L215">
        <v>73.290000000000006</v>
      </c>
      <c r="M215" t="s">
        <v>3895</v>
      </c>
      <c r="Q215" t="s">
        <v>5975</v>
      </c>
      <c r="S215" t="s">
        <v>3696</v>
      </c>
      <c r="U215" t="s">
        <v>4063</v>
      </c>
      <c r="V215" t="s">
        <v>3884</v>
      </c>
      <c r="Z215" t="s">
        <v>3940</v>
      </c>
      <c r="AB215" t="s">
        <v>5997</v>
      </c>
      <c r="AC215" t="s">
        <v>4133</v>
      </c>
      <c r="AD215" t="str">
        <f t="shared" si="3"/>
        <v>0-20008-0-SRG</v>
      </c>
    </row>
    <row r="216" spans="1:30">
      <c r="A216" t="s">
        <v>4349</v>
      </c>
      <c r="B216" t="s">
        <v>4341</v>
      </c>
      <c r="C216" s="36">
        <v>26299</v>
      </c>
      <c r="D216" t="s">
        <v>3880</v>
      </c>
      <c r="E216">
        <v>8</v>
      </c>
      <c r="F216">
        <v>8</v>
      </c>
      <c r="G216" t="s">
        <v>249</v>
      </c>
      <c r="I216">
        <v>71.586166381799998</v>
      </c>
      <c r="J216">
        <v>71.586166381799998</v>
      </c>
      <c r="K216">
        <v>128.91882324220001</v>
      </c>
      <c r="L216">
        <v>128.91882324220001</v>
      </c>
      <c r="M216" t="s">
        <v>3880</v>
      </c>
      <c r="Q216" t="s">
        <v>4364</v>
      </c>
      <c r="R216" t="s">
        <v>4365</v>
      </c>
      <c r="S216" t="s">
        <v>247</v>
      </c>
      <c r="U216" t="s">
        <v>3921</v>
      </c>
      <c r="V216" t="s">
        <v>3884</v>
      </c>
      <c r="Z216" t="s">
        <v>4225</v>
      </c>
      <c r="AB216" t="s">
        <v>4366</v>
      </c>
      <c r="AC216" t="s">
        <v>4133</v>
      </c>
      <c r="AD216" t="str">
        <f t="shared" si="3"/>
        <v>0-20008-0-TIK</v>
      </c>
    </row>
    <row r="217" spans="1:30">
      <c r="A217" t="s">
        <v>3996</v>
      </c>
      <c r="B217" t="s">
        <v>4341</v>
      </c>
      <c r="C217" s="36">
        <v>37773</v>
      </c>
      <c r="D217" t="s">
        <v>3880</v>
      </c>
      <c r="E217">
        <v>170</v>
      </c>
      <c r="F217">
        <v>170</v>
      </c>
      <c r="G217" t="s">
        <v>1409</v>
      </c>
      <c r="I217">
        <v>56.5</v>
      </c>
      <c r="J217">
        <v>56.5</v>
      </c>
      <c r="K217">
        <v>85.1</v>
      </c>
      <c r="L217">
        <v>85.1</v>
      </c>
      <c r="M217" t="s">
        <v>3895</v>
      </c>
      <c r="Q217" t="s">
        <v>3919</v>
      </c>
      <c r="S217" t="s">
        <v>3731</v>
      </c>
      <c r="U217" t="s">
        <v>3921</v>
      </c>
      <c r="V217" t="s">
        <v>3884</v>
      </c>
      <c r="Z217" t="s">
        <v>4352</v>
      </c>
      <c r="AB217" t="s">
        <v>4367</v>
      </c>
      <c r="AC217" t="s">
        <v>4133</v>
      </c>
      <c r="AD217" t="str">
        <f t="shared" si="3"/>
        <v>0-20008-0-DFE</v>
      </c>
    </row>
    <row r="218" spans="1:30">
      <c r="A218" t="s">
        <v>4048</v>
      </c>
      <c r="B218" t="s">
        <v>4341</v>
      </c>
      <c r="C218" s="36">
        <v>27760</v>
      </c>
      <c r="D218" t="s">
        <v>3880</v>
      </c>
      <c r="E218">
        <v>94</v>
      </c>
      <c r="F218">
        <v>94</v>
      </c>
      <c r="G218" t="s">
        <v>1361</v>
      </c>
      <c r="I218">
        <v>64.169998168899994</v>
      </c>
      <c r="J218">
        <v>64.169998168899994</v>
      </c>
      <c r="K218">
        <v>100.0699996948</v>
      </c>
      <c r="L218">
        <v>100.0699996948</v>
      </c>
      <c r="M218" t="s">
        <v>3895</v>
      </c>
      <c r="Q218" t="s">
        <v>3919</v>
      </c>
      <c r="R218" t="s">
        <v>4342</v>
      </c>
      <c r="S218" t="s">
        <v>3746</v>
      </c>
      <c r="U218" t="s">
        <v>3921</v>
      </c>
      <c r="V218" t="s">
        <v>3884</v>
      </c>
      <c r="Z218" t="s">
        <v>4352</v>
      </c>
      <c r="AB218" t="s">
        <v>4368</v>
      </c>
      <c r="AC218" t="s">
        <v>4133</v>
      </c>
      <c r="AD218" t="str">
        <f t="shared" si="3"/>
        <v>0-20008-0-TUR</v>
      </c>
    </row>
    <row r="219" spans="1:30">
      <c r="A219" t="s">
        <v>3996</v>
      </c>
      <c r="B219" t="s">
        <v>4341</v>
      </c>
      <c r="C219" s="36">
        <v>22647</v>
      </c>
      <c r="D219" t="s">
        <v>3880</v>
      </c>
      <c r="E219">
        <v>38</v>
      </c>
      <c r="F219">
        <v>38</v>
      </c>
      <c r="G219" t="s">
        <v>2854</v>
      </c>
      <c r="I219">
        <v>65.779998779300001</v>
      </c>
      <c r="J219">
        <v>65.779998779300001</v>
      </c>
      <c r="K219">
        <v>87.900001525899995</v>
      </c>
      <c r="L219">
        <v>87.900001525899995</v>
      </c>
      <c r="M219" t="s">
        <v>3895</v>
      </c>
      <c r="Q219" t="s">
        <v>3919</v>
      </c>
      <c r="R219" t="s">
        <v>4369</v>
      </c>
      <c r="S219" t="s">
        <v>3748</v>
      </c>
      <c r="U219" t="s">
        <v>3921</v>
      </c>
      <c r="V219" t="s">
        <v>3884</v>
      </c>
      <c r="Z219" t="s">
        <v>4352</v>
      </c>
      <c r="AB219" t="s">
        <v>4370</v>
      </c>
      <c r="AC219" t="s">
        <v>4133</v>
      </c>
      <c r="AD219" t="str">
        <f t="shared" si="3"/>
        <v>0-20008-0-TRH</v>
      </c>
    </row>
    <row r="220" spans="1:30">
      <c r="A220" t="s">
        <v>3996</v>
      </c>
      <c r="B220" t="s">
        <v>4341</v>
      </c>
      <c r="C220" s="36">
        <v>21186</v>
      </c>
      <c r="D220" t="s">
        <v>3880</v>
      </c>
      <c r="E220">
        <v>106</v>
      </c>
      <c r="F220">
        <v>106</v>
      </c>
      <c r="G220" t="s">
        <v>2872</v>
      </c>
      <c r="I220">
        <v>62.229999542199998</v>
      </c>
      <c r="J220">
        <v>62.229999542199998</v>
      </c>
      <c r="K220">
        <v>50.400001525900002</v>
      </c>
      <c r="L220">
        <v>50.400001525900002</v>
      </c>
      <c r="M220" t="s">
        <v>3895</v>
      </c>
      <c r="Q220" t="s">
        <v>3919</v>
      </c>
      <c r="R220" t="s">
        <v>4362</v>
      </c>
      <c r="S220" t="s">
        <v>3764</v>
      </c>
      <c r="U220" t="s">
        <v>3921</v>
      </c>
      <c r="V220" t="s">
        <v>3884</v>
      </c>
      <c r="Z220" t="s">
        <v>4352</v>
      </c>
      <c r="AB220" t="s">
        <v>4371</v>
      </c>
      <c r="AC220" t="s">
        <v>4133</v>
      </c>
      <c r="AD220" t="str">
        <f t="shared" si="3"/>
        <v>0-20008-0-USV</v>
      </c>
    </row>
    <row r="221" spans="1:30">
      <c r="A221" t="s">
        <v>4048</v>
      </c>
      <c r="B221" t="s">
        <v>4341</v>
      </c>
      <c r="C221" s="36">
        <v>28126</v>
      </c>
      <c r="D221" t="s">
        <v>3880</v>
      </c>
      <c r="E221">
        <v>186</v>
      </c>
      <c r="F221">
        <v>186</v>
      </c>
      <c r="G221" t="s">
        <v>1365</v>
      </c>
      <c r="I221">
        <v>59.450000762899997</v>
      </c>
      <c r="J221">
        <v>59.450000762899997</v>
      </c>
      <c r="K221">
        <v>112.58000183110001</v>
      </c>
      <c r="L221">
        <v>112.58000183110001</v>
      </c>
      <c r="M221" t="s">
        <v>3895</v>
      </c>
      <c r="Q221" t="s">
        <v>3919</v>
      </c>
      <c r="R221" t="s">
        <v>4342</v>
      </c>
      <c r="S221" t="s">
        <v>3780</v>
      </c>
      <c r="U221" t="s">
        <v>3921</v>
      </c>
      <c r="V221" t="s">
        <v>3884</v>
      </c>
      <c r="Z221" t="s">
        <v>4225</v>
      </c>
      <c r="AB221" t="s">
        <v>4372</v>
      </c>
      <c r="AC221" t="s">
        <v>4133</v>
      </c>
      <c r="AD221" t="str">
        <f t="shared" si="3"/>
        <v>0-20008-0-VTM</v>
      </c>
    </row>
    <row r="222" spans="1:30">
      <c r="A222" t="s">
        <v>4373</v>
      </c>
      <c r="B222" t="s">
        <v>4341</v>
      </c>
      <c r="C222" s="36">
        <v>26665</v>
      </c>
      <c r="D222" t="s">
        <v>3880</v>
      </c>
      <c r="E222">
        <v>80</v>
      </c>
      <c r="F222">
        <v>80</v>
      </c>
      <c r="G222" t="s">
        <v>1425</v>
      </c>
      <c r="I222">
        <v>43.1199989319</v>
      </c>
      <c r="J222">
        <v>43.1199989319</v>
      </c>
      <c r="K222">
        <v>131.89999389650001</v>
      </c>
      <c r="L222">
        <v>131.89999389650001</v>
      </c>
      <c r="M222" t="s">
        <v>3895</v>
      </c>
      <c r="Q222" t="s">
        <v>3919</v>
      </c>
      <c r="R222" t="s">
        <v>4374</v>
      </c>
      <c r="S222" t="s">
        <v>3782</v>
      </c>
      <c r="U222" t="s">
        <v>3921</v>
      </c>
      <c r="V222" t="s">
        <v>3884</v>
      </c>
      <c r="Z222" t="s">
        <v>4067</v>
      </c>
      <c r="AB222" t="s">
        <v>4375</v>
      </c>
      <c r="AC222" t="s">
        <v>4133</v>
      </c>
      <c r="AD222" t="str">
        <f t="shared" si="3"/>
        <v>0-20008-0-VLB</v>
      </c>
    </row>
    <row r="223" spans="1:30">
      <c r="A223" t="s">
        <v>4349</v>
      </c>
      <c r="B223" t="s">
        <v>4341</v>
      </c>
      <c r="C223" s="36">
        <v>26665</v>
      </c>
      <c r="D223" t="s">
        <v>4649</v>
      </c>
      <c r="E223">
        <v>98</v>
      </c>
      <c r="F223">
        <v>98</v>
      </c>
      <c r="G223" t="s">
        <v>1370</v>
      </c>
      <c r="I223">
        <v>62.080001831099999</v>
      </c>
      <c r="J223">
        <v>62.080001831099999</v>
      </c>
      <c r="K223">
        <v>129.75</v>
      </c>
      <c r="L223">
        <v>129.75</v>
      </c>
      <c r="M223" t="s">
        <v>3880</v>
      </c>
      <c r="Q223" t="s">
        <v>5998</v>
      </c>
      <c r="R223" t="s">
        <v>5999</v>
      </c>
      <c r="S223" t="s">
        <v>3816</v>
      </c>
      <c r="U223" t="s">
        <v>3921</v>
      </c>
      <c r="V223" t="s">
        <v>3884</v>
      </c>
      <c r="Z223" t="s">
        <v>4225</v>
      </c>
      <c r="AB223" t="s">
        <v>6000</v>
      </c>
      <c r="AC223" t="s">
        <v>4133</v>
      </c>
      <c r="AD223" t="str">
        <f t="shared" si="3"/>
        <v>0-20008-0-YAK</v>
      </c>
    </row>
    <row r="224" spans="1:30">
      <c r="A224" t="s">
        <v>4221</v>
      </c>
      <c r="B224" t="s">
        <v>4341</v>
      </c>
      <c r="C224" s="36">
        <v>26665</v>
      </c>
      <c r="D224" t="s">
        <v>3880</v>
      </c>
      <c r="E224">
        <v>290</v>
      </c>
      <c r="F224">
        <v>290</v>
      </c>
      <c r="G224" t="s">
        <v>1362</v>
      </c>
      <c r="I224">
        <v>56.799999237100003</v>
      </c>
      <c r="J224">
        <v>56.799999237100003</v>
      </c>
      <c r="K224">
        <v>60.6300010681</v>
      </c>
      <c r="L224">
        <v>60.6300010681</v>
      </c>
      <c r="M224" t="s">
        <v>3880</v>
      </c>
      <c r="Q224" t="s">
        <v>4376</v>
      </c>
      <c r="R224" t="s">
        <v>4342</v>
      </c>
      <c r="S224" t="s">
        <v>3818</v>
      </c>
      <c r="U224" t="s">
        <v>3921</v>
      </c>
      <c r="V224" t="s">
        <v>3884</v>
      </c>
      <c r="Z224" t="s">
        <v>3940</v>
      </c>
      <c r="AB224" t="s">
        <v>4377</v>
      </c>
      <c r="AC224" t="s">
        <v>4133</v>
      </c>
      <c r="AD224" t="str">
        <f t="shared" si="3"/>
        <v>0-20008-0-SVR</v>
      </c>
    </row>
    <row r="225" spans="1:30">
      <c r="A225" t="s">
        <v>4349</v>
      </c>
      <c r="B225" t="s">
        <v>4341</v>
      </c>
      <c r="C225" s="36">
        <v>33239</v>
      </c>
      <c r="D225" t="s">
        <v>3880</v>
      </c>
      <c r="E225">
        <v>50</v>
      </c>
      <c r="F225">
        <v>50</v>
      </c>
      <c r="G225" t="s">
        <v>1371</v>
      </c>
      <c r="I225">
        <v>66.793000000000006</v>
      </c>
      <c r="J225">
        <v>66.793000000000006</v>
      </c>
      <c r="K225">
        <v>123.351</v>
      </c>
      <c r="L225">
        <v>123.351</v>
      </c>
      <c r="M225" t="s">
        <v>3895</v>
      </c>
      <c r="Q225" t="s">
        <v>4109</v>
      </c>
      <c r="R225" t="s">
        <v>4378</v>
      </c>
      <c r="S225" t="s">
        <v>3830</v>
      </c>
      <c r="U225" t="s">
        <v>4063</v>
      </c>
      <c r="V225" t="s">
        <v>3884</v>
      </c>
      <c r="Z225" t="s">
        <v>4225</v>
      </c>
      <c r="AB225" t="s">
        <v>4379</v>
      </c>
      <c r="AC225" t="s">
        <v>4133</v>
      </c>
      <c r="AD225" t="str">
        <f t="shared" si="3"/>
        <v>0-20008-0-ZHI</v>
      </c>
    </row>
    <row r="226" spans="1:30">
      <c r="A226" t="s">
        <v>4221</v>
      </c>
      <c r="B226" t="s">
        <v>4341</v>
      </c>
      <c r="C226" s="36">
        <v>32933</v>
      </c>
      <c r="D226" t="s">
        <v>3880</v>
      </c>
      <c r="E226">
        <v>184</v>
      </c>
      <c r="F226">
        <v>184</v>
      </c>
      <c r="G226" t="s">
        <v>2918</v>
      </c>
      <c r="I226">
        <v>55.700000762899997</v>
      </c>
      <c r="J226">
        <v>55.700000762899997</v>
      </c>
      <c r="K226">
        <v>36.799999237100003</v>
      </c>
      <c r="L226">
        <v>36.799999237100003</v>
      </c>
      <c r="M226" t="s">
        <v>3880</v>
      </c>
      <c r="Q226" t="s">
        <v>4109</v>
      </c>
      <c r="R226" t="s">
        <v>4380</v>
      </c>
      <c r="S226" t="s">
        <v>3836</v>
      </c>
      <c r="U226" t="s">
        <v>4063</v>
      </c>
      <c r="V226" t="s">
        <v>3884</v>
      </c>
      <c r="Z226" t="s">
        <v>3945</v>
      </c>
      <c r="AB226" t="s">
        <v>4381</v>
      </c>
      <c r="AC226" t="s">
        <v>4133</v>
      </c>
      <c r="AD226" t="str">
        <f t="shared" si="3"/>
        <v>0-20008-0-ZVG</v>
      </c>
    </row>
    <row r="227" spans="1:30">
      <c r="A227" t="s">
        <v>3878</v>
      </c>
      <c r="B227" t="s">
        <v>4382</v>
      </c>
      <c r="D227" t="s">
        <v>3880</v>
      </c>
      <c r="E227">
        <v>650</v>
      </c>
      <c r="F227">
        <v>650</v>
      </c>
      <c r="G227" t="s">
        <v>2836</v>
      </c>
      <c r="I227">
        <v>24.649999618500001</v>
      </c>
      <c r="J227">
        <v>24.649999618500001</v>
      </c>
      <c r="K227">
        <v>48.770000457800002</v>
      </c>
      <c r="L227">
        <v>48.770000457800002</v>
      </c>
      <c r="M227" t="s">
        <v>3895</v>
      </c>
      <c r="Q227" t="s">
        <v>4169</v>
      </c>
      <c r="R227" t="s">
        <v>4383</v>
      </c>
      <c r="S227" t="s">
        <v>3670</v>
      </c>
      <c r="U227" t="s">
        <v>4063</v>
      </c>
      <c r="V227" t="s">
        <v>3884</v>
      </c>
      <c r="Z227" t="s">
        <v>3945</v>
      </c>
      <c r="AB227" t="s">
        <v>4384</v>
      </c>
      <c r="AC227" t="s">
        <v>4133</v>
      </c>
      <c r="AD227" t="str">
        <f t="shared" si="3"/>
        <v>0-20008-0-SVO</v>
      </c>
    </row>
    <row r="228" spans="1:30">
      <c r="A228" t="s">
        <v>4140</v>
      </c>
      <c r="B228" t="s">
        <v>4385</v>
      </c>
      <c r="C228" s="36">
        <v>14611</v>
      </c>
      <c r="D228" t="s">
        <v>3880</v>
      </c>
      <c r="E228">
        <v>34</v>
      </c>
      <c r="F228">
        <v>34</v>
      </c>
      <c r="G228" t="s">
        <v>1647</v>
      </c>
      <c r="I228">
        <v>23.100000381499999</v>
      </c>
      <c r="J228">
        <v>23.100000381499999</v>
      </c>
      <c r="K228">
        <v>121.37000274659999</v>
      </c>
      <c r="L228">
        <v>121.37000274659999</v>
      </c>
      <c r="M228" t="s">
        <v>3895</v>
      </c>
      <c r="Q228" t="s">
        <v>3919</v>
      </c>
      <c r="R228" t="s">
        <v>4386</v>
      </c>
      <c r="S228" t="s">
        <v>3138</v>
      </c>
      <c r="U228" t="s">
        <v>3921</v>
      </c>
      <c r="V228" t="s">
        <v>3884</v>
      </c>
      <c r="Z228" t="s">
        <v>4052</v>
      </c>
      <c r="AB228" t="s">
        <v>4387</v>
      </c>
      <c r="AC228" t="s">
        <v>4133</v>
      </c>
      <c r="AD228" t="str">
        <f t="shared" si="3"/>
        <v>0-20008-0-CHG</v>
      </c>
    </row>
    <row r="229" spans="1:30">
      <c r="A229" t="s">
        <v>3947</v>
      </c>
      <c r="B229" t="s">
        <v>4385</v>
      </c>
      <c r="C229" s="36">
        <v>38820</v>
      </c>
      <c r="D229" t="s">
        <v>3880</v>
      </c>
      <c r="E229">
        <v>2862</v>
      </c>
      <c r="F229">
        <v>2862</v>
      </c>
      <c r="G229" t="s">
        <v>2243</v>
      </c>
      <c r="I229">
        <v>23.469999313399999</v>
      </c>
      <c r="J229">
        <v>23.469999313399999</v>
      </c>
      <c r="K229">
        <v>120.87000274659999</v>
      </c>
      <c r="L229">
        <v>120.87000274659999</v>
      </c>
      <c r="M229" t="s">
        <v>3880</v>
      </c>
      <c r="Q229" t="s">
        <v>4388</v>
      </c>
      <c r="R229" t="s">
        <v>4389</v>
      </c>
      <c r="S229" t="s">
        <v>2244</v>
      </c>
      <c r="U229" t="s">
        <v>4063</v>
      </c>
      <c r="V229" t="s">
        <v>3884</v>
      </c>
      <c r="Z229" t="s">
        <v>4052</v>
      </c>
      <c r="AB229" t="s">
        <v>4390</v>
      </c>
      <c r="AC229" t="s">
        <v>4133</v>
      </c>
      <c r="AD229" t="str">
        <f t="shared" si="3"/>
        <v>0-20008-0-LLN</v>
      </c>
    </row>
    <row r="230" spans="1:30">
      <c r="A230" t="s">
        <v>4140</v>
      </c>
      <c r="B230" t="s">
        <v>4385</v>
      </c>
      <c r="C230" t="s">
        <v>4391</v>
      </c>
      <c r="D230" t="s">
        <v>3880</v>
      </c>
      <c r="E230">
        <v>5</v>
      </c>
      <c r="F230">
        <v>5</v>
      </c>
      <c r="G230" t="s">
        <v>1545</v>
      </c>
      <c r="I230">
        <v>25.020000457799998</v>
      </c>
      <c r="J230">
        <v>25.020000457799998</v>
      </c>
      <c r="K230">
        <v>121.4800033569</v>
      </c>
      <c r="L230">
        <v>121.4800033569</v>
      </c>
      <c r="M230" t="s">
        <v>3895</v>
      </c>
      <c r="Q230" t="s">
        <v>3928</v>
      </c>
      <c r="R230" t="s">
        <v>4392</v>
      </c>
      <c r="S230" t="s">
        <v>3705</v>
      </c>
      <c r="U230" t="s">
        <v>3921</v>
      </c>
      <c r="V230" t="s">
        <v>3884</v>
      </c>
      <c r="Z230" t="s">
        <v>4052</v>
      </c>
      <c r="AB230" t="s">
        <v>4393</v>
      </c>
      <c r="AC230" t="s">
        <v>4133</v>
      </c>
      <c r="AD230" t="str">
        <f t="shared" si="3"/>
        <v>0-20008-0-CWB</v>
      </c>
    </row>
    <row r="231" spans="1:30">
      <c r="A231" t="s">
        <v>4463</v>
      </c>
      <c r="B231" t="s">
        <v>6001</v>
      </c>
      <c r="C231" s="36">
        <v>26666</v>
      </c>
      <c r="D231" t="s">
        <v>4649</v>
      </c>
      <c r="E231">
        <v>800</v>
      </c>
      <c r="F231">
        <v>800</v>
      </c>
      <c r="G231" t="s">
        <v>1535</v>
      </c>
      <c r="I231">
        <v>38.566665649400001</v>
      </c>
      <c r="J231">
        <v>38.566665649400001</v>
      </c>
      <c r="K231">
        <v>67.766670227099993</v>
      </c>
      <c r="L231">
        <v>67.766670227099993</v>
      </c>
      <c r="M231" t="s">
        <v>4649</v>
      </c>
      <c r="Q231" t="s">
        <v>5867</v>
      </c>
      <c r="R231" t="s">
        <v>4342</v>
      </c>
      <c r="S231" t="s">
        <v>3199</v>
      </c>
      <c r="U231" t="s">
        <v>3921</v>
      </c>
      <c r="V231" t="s">
        <v>3884</v>
      </c>
      <c r="Z231" t="s">
        <v>3940</v>
      </c>
      <c r="AB231" t="s">
        <v>6002</v>
      </c>
      <c r="AC231" t="s">
        <v>4133</v>
      </c>
      <c r="AD231" t="str">
        <f t="shared" si="3"/>
        <v>0-20008-0-DUS</v>
      </c>
    </row>
    <row r="232" spans="1:30">
      <c r="A232" t="s">
        <v>3893</v>
      </c>
      <c r="B232" t="s">
        <v>4394</v>
      </c>
      <c r="C232" s="36">
        <v>23377</v>
      </c>
      <c r="D232" t="s">
        <v>3880</v>
      </c>
      <c r="E232">
        <v>53</v>
      </c>
      <c r="F232">
        <v>53</v>
      </c>
      <c r="G232" t="s">
        <v>1688</v>
      </c>
      <c r="I232">
        <v>13.670000076299999</v>
      </c>
      <c r="J232">
        <v>13.670000076299999</v>
      </c>
      <c r="K232">
        <v>100.62000274659999</v>
      </c>
      <c r="L232">
        <v>100.62000274659999</v>
      </c>
      <c r="M232" t="s">
        <v>3880</v>
      </c>
      <c r="Q232" t="s">
        <v>4395</v>
      </c>
      <c r="R232" t="s">
        <v>4396</v>
      </c>
      <c r="S232" t="s">
        <v>3037</v>
      </c>
      <c r="U232" t="s">
        <v>3921</v>
      </c>
      <c r="V232" t="s">
        <v>3884</v>
      </c>
      <c r="W232" t="s">
        <v>4397</v>
      </c>
      <c r="Z232" t="s">
        <v>4352</v>
      </c>
      <c r="AB232" t="s">
        <v>4398</v>
      </c>
      <c r="AC232" t="s">
        <v>4133</v>
      </c>
      <c r="AD232" t="str">
        <f t="shared" si="3"/>
        <v>0-20008-0-BKK</v>
      </c>
    </row>
    <row r="233" spans="1:30">
      <c r="A233" t="s">
        <v>3996</v>
      </c>
      <c r="B233" t="s">
        <v>4394</v>
      </c>
      <c r="C233" s="36">
        <v>38376</v>
      </c>
      <c r="D233" t="s">
        <v>3880</v>
      </c>
      <c r="E233">
        <v>212</v>
      </c>
      <c r="F233">
        <v>212</v>
      </c>
      <c r="G233" t="s">
        <v>2770</v>
      </c>
      <c r="I233">
        <v>15.18</v>
      </c>
      <c r="J233">
        <v>15.18</v>
      </c>
      <c r="K233">
        <v>102.57</v>
      </c>
      <c r="L233">
        <v>102.57</v>
      </c>
      <c r="M233" t="s">
        <v>3895</v>
      </c>
      <c r="Q233" t="s">
        <v>4227</v>
      </c>
      <c r="R233" t="s">
        <v>4399</v>
      </c>
      <c r="S233" t="s">
        <v>3555</v>
      </c>
      <c r="U233" t="s">
        <v>3899</v>
      </c>
      <c r="V233" t="s">
        <v>3884</v>
      </c>
      <c r="W233" t="s">
        <v>4229</v>
      </c>
      <c r="Z233" t="s">
        <v>4352</v>
      </c>
      <c r="AB233" t="s">
        <v>4400</v>
      </c>
      <c r="AC233" t="s">
        <v>4133</v>
      </c>
      <c r="AD233" t="str">
        <f t="shared" si="3"/>
        <v>0-20008-0-PHM</v>
      </c>
    </row>
    <row r="234" spans="1:30">
      <c r="A234" t="s">
        <v>4200</v>
      </c>
      <c r="B234" t="s">
        <v>4394</v>
      </c>
      <c r="C234" s="36">
        <v>24108</v>
      </c>
      <c r="D234" t="s">
        <v>3880</v>
      </c>
      <c r="E234">
        <v>4</v>
      </c>
      <c r="F234">
        <v>4</v>
      </c>
      <c r="G234" t="s">
        <v>1683</v>
      </c>
      <c r="I234">
        <v>7.1843900680999999</v>
      </c>
      <c r="J234">
        <v>7.1843900680999999</v>
      </c>
      <c r="K234">
        <v>100.6045837402</v>
      </c>
      <c r="L234">
        <v>100.6045837402</v>
      </c>
      <c r="M234" t="s">
        <v>3880</v>
      </c>
      <c r="Q234" t="s">
        <v>3928</v>
      </c>
      <c r="R234" t="s">
        <v>4401</v>
      </c>
      <c r="S234" t="s">
        <v>3672</v>
      </c>
      <c r="U234" t="s">
        <v>3921</v>
      </c>
      <c r="V234" t="s">
        <v>3884</v>
      </c>
      <c r="W234" t="s">
        <v>4397</v>
      </c>
      <c r="Z234" t="s">
        <v>4352</v>
      </c>
      <c r="AB234" t="s">
        <v>4402</v>
      </c>
      <c r="AC234" t="s">
        <v>4133</v>
      </c>
      <c r="AD234" t="str">
        <f t="shared" si="3"/>
        <v>0-20008-0-SKH</v>
      </c>
    </row>
    <row r="235" spans="1:30">
      <c r="A235" t="s">
        <v>4215</v>
      </c>
      <c r="B235" t="s">
        <v>6003</v>
      </c>
      <c r="C235" s="36">
        <v>27030</v>
      </c>
      <c r="D235" t="s">
        <v>4649</v>
      </c>
      <c r="E235">
        <v>200</v>
      </c>
      <c r="F235">
        <v>200</v>
      </c>
      <c r="G235" t="s">
        <v>1531</v>
      </c>
      <c r="I235">
        <v>37.966667175300003</v>
      </c>
      <c r="J235">
        <v>37.966667175300003</v>
      </c>
      <c r="K235">
        <v>58.316665649400001</v>
      </c>
      <c r="L235">
        <v>58.316665649400001</v>
      </c>
      <c r="M235" t="s">
        <v>4649</v>
      </c>
      <c r="Q235" t="s">
        <v>5867</v>
      </c>
      <c r="R235" t="s">
        <v>6004</v>
      </c>
      <c r="S235" t="s">
        <v>3027</v>
      </c>
      <c r="U235" t="s">
        <v>3921</v>
      </c>
      <c r="V235" t="s">
        <v>3884</v>
      </c>
      <c r="Z235" t="s">
        <v>3940</v>
      </c>
      <c r="AB235" t="s">
        <v>6005</v>
      </c>
      <c r="AC235" t="s">
        <v>4133</v>
      </c>
      <c r="AD235" t="str">
        <f t="shared" si="3"/>
        <v>0-20008-0-ASG</v>
      </c>
    </row>
    <row r="236" spans="1:30">
      <c r="A236" t="s">
        <v>4011</v>
      </c>
      <c r="B236" t="s">
        <v>6003</v>
      </c>
      <c r="C236" s="36">
        <v>26666</v>
      </c>
      <c r="D236" t="s">
        <v>4649</v>
      </c>
      <c r="E236">
        <v>191</v>
      </c>
      <c r="F236">
        <v>191</v>
      </c>
      <c r="G236" t="s">
        <v>1497</v>
      </c>
      <c r="I236">
        <v>39.6666679382</v>
      </c>
      <c r="J236">
        <v>39.6666679382</v>
      </c>
      <c r="K236">
        <v>63.599998474099998</v>
      </c>
      <c r="L236">
        <v>63.599998474099998</v>
      </c>
      <c r="M236" t="s">
        <v>4649</v>
      </c>
      <c r="Q236" t="s">
        <v>5867</v>
      </c>
      <c r="R236" t="s">
        <v>6004</v>
      </c>
      <c r="S236" t="s">
        <v>3134</v>
      </c>
      <c r="U236" t="s">
        <v>3921</v>
      </c>
      <c r="V236" t="s">
        <v>3884</v>
      </c>
      <c r="Z236" t="s">
        <v>3940</v>
      </c>
      <c r="AB236" t="s">
        <v>6006</v>
      </c>
      <c r="AC236" t="s">
        <v>4133</v>
      </c>
      <c r="AD236" t="str">
        <f t="shared" si="3"/>
        <v>0-20008-0-CHZ</v>
      </c>
    </row>
    <row r="237" spans="1:30">
      <c r="A237" t="s">
        <v>3996</v>
      </c>
      <c r="B237" t="s">
        <v>4403</v>
      </c>
      <c r="C237" s="36">
        <v>35977</v>
      </c>
      <c r="D237" t="s">
        <v>3880</v>
      </c>
      <c r="E237">
        <v>20</v>
      </c>
      <c r="F237">
        <v>20</v>
      </c>
      <c r="G237" t="s">
        <v>1357</v>
      </c>
      <c r="I237">
        <v>24.4500007629</v>
      </c>
      <c r="J237">
        <v>24.4500007629</v>
      </c>
      <c r="K237">
        <v>54.319999694800003</v>
      </c>
      <c r="L237">
        <v>54.319999694800003</v>
      </c>
      <c r="M237" t="s">
        <v>3895</v>
      </c>
      <c r="Q237" t="s">
        <v>4404</v>
      </c>
      <c r="R237" t="s">
        <v>4405</v>
      </c>
      <c r="S237" t="s">
        <v>2994</v>
      </c>
      <c r="U237" t="s">
        <v>3921</v>
      </c>
      <c r="V237" t="s">
        <v>3884</v>
      </c>
      <c r="X237" t="s">
        <v>4406</v>
      </c>
      <c r="Z237" t="s">
        <v>3952</v>
      </c>
      <c r="AB237" t="s">
        <v>4407</v>
      </c>
      <c r="AC237" t="s">
        <v>4133</v>
      </c>
      <c r="AD237" t="str">
        <f t="shared" si="3"/>
        <v>0-20008-0-ADB</v>
      </c>
    </row>
    <row r="238" spans="1:30">
      <c r="A238" t="s">
        <v>3878</v>
      </c>
      <c r="B238" t="s">
        <v>4403</v>
      </c>
      <c r="D238" t="s">
        <v>4649</v>
      </c>
      <c r="E238">
        <v>5</v>
      </c>
      <c r="F238">
        <v>5</v>
      </c>
      <c r="G238" t="s">
        <v>2492</v>
      </c>
      <c r="I238">
        <v>25.192499160800001</v>
      </c>
      <c r="J238">
        <v>25.192499160800001</v>
      </c>
      <c r="K238">
        <v>55.241943359399997</v>
      </c>
      <c r="L238">
        <v>55.241943359399997</v>
      </c>
      <c r="M238" t="s">
        <v>4649</v>
      </c>
      <c r="Q238" t="s">
        <v>5867</v>
      </c>
      <c r="S238" t="s">
        <v>2998</v>
      </c>
      <c r="U238" t="s">
        <v>3921</v>
      </c>
      <c r="V238" t="s">
        <v>3884</v>
      </c>
      <c r="Z238" t="s">
        <v>3952</v>
      </c>
      <c r="AB238" t="s">
        <v>6007</v>
      </c>
      <c r="AC238" t="s">
        <v>4133</v>
      </c>
      <c r="AD238" t="str">
        <f t="shared" si="3"/>
        <v>0-20008-0-ASF</v>
      </c>
    </row>
    <row r="239" spans="1:30">
      <c r="A239" t="s">
        <v>3878</v>
      </c>
      <c r="B239" t="s">
        <v>4403</v>
      </c>
      <c r="D239" t="s">
        <v>4649</v>
      </c>
      <c r="E239">
        <v>5</v>
      </c>
      <c r="F239">
        <v>5</v>
      </c>
      <c r="G239" t="s">
        <v>2576</v>
      </c>
      <c r="I239">
        <v>25.261388778699999</v>
      </c>
      <c r="J239">
        <v>25.261388778699999</v>
      </c>
      <c r="K239">
        <v>55.315834045400003</v>
      </c>
      <c r="L239">
        <v>55.315834045400003</v>
      </c>
      <c r="M239" t="s">
        <v>4649</v>
      </c>
      <c r="Q239" t="s">
        <v>5867</v>
      </c>
      <c r="S239" t="s">
        <v>3180</v>
      </c>
      <c r="U239" t="s">
        <v>3921</v>
      </c>
      <c r="V239" t="s">
        <v>3884</v>
      </c>
      <c r="Z239" t="s">
        <v>3952</v>
      </c>
      <c r="AB239" t="s">
        <v>6008</v>
      </c>
      <c r="AC239" t="s">
        <v>4133</v>
      </c>
      <c r="AD239" t="str">
        <f t="shared" si="3"/>
        <v>0-20008-0-DEI</v>
      </c>
    </row>
    <row r="240" spans="1:30">
      <c r="A240" t="s">
        <v>3878</v>
      </c>
      <c r="B240" t="s">
        <v>4403</v>
      </c>
      <c r="D240" t="s">
        <v>4649</v>
      </c>
      <c r="E240">
        <v>5</v>
      </c>
      <c r="F240">
        <v>5</v>
      </c>
      <c r="G240" t="s">
        <v>2661</v>
      </c>
      <c r="I240">
        <v>25.013610839799998</v>
      </c>
      <c r="J240">
        <v>25.013610839799998</v>
      </c>
      <c r="K240">
        <v>55.075000762899997</v>
      </c>
      <c r="L240">
        <v>55.075000762899997</v>
      </c>
      <c r="M240" t="s">
        <v>4649</v>
      </c>
      <c r="Q240" t="s">
        <v>5867</v>
      </c>
      <c r="S240" t="s">
        <v>3324</v>
      </c>
      <c r="U240" t="s">
        <v>3921</v>
      </c>
      <c r="V240" t="s">
        <v>3884</v>
      </c>
      <c r="Z240" t="s">
        <v>3952</v>
      </c>
      <c r="AB240" t="s">
        <v>6009</v>
      </c>
      <c r="AC240" t="s">
        <v>4133</v>
      </c>
      <c r="AD240" t="str">
        <f t="shared" si="3"/>
        <v>0-20008-0-JAP</v>
      </c>
    </row>
    <row r="241" spans="1:30">
      <c r="A241" t="s">
        <v>3878</v>
      </c>
      <c r="B241" t="s">
        <v>4403</v>
      </c>
      <c r="D241" t="s">
        <v>4649</v>
      </c>
      <c r="E241">
        <v>5</v>
      </c>
      <c r="F241">
        <v>5</v>
      </c>
      <c r="G241" t="s">
        <v>2662</v>
      </c>
      <c r="I241">
        <v>25.036111831700001</v>
      </c>
      <c r="J241">
        <v>25.036111831700001</v>
      </c>
      <c r="K241">
        <v>55.107776641800001</v>
      </c>
      <c r="L241">
        <v>55.107776641800001</v>
      </c>
      <c r="M241" t="s">
        <v>4649</v>
      </c>
      <c r="Q241" t="s">
        <v>5867</v>
      </c>
      <c r="S241" t="s">
        <v>3325</v>
      </c>
      <c r="U241" t="s">
        <v>3921</v>
      </c>
      <c r="V241" t="s">
        <v>3884</v>
      </c>
      <c r="Z241" t="s">
        <v>3952</v>
      </c>
      <c r="AB241" t="s">
        <v>6010</v>
      </c>
      <c r="AC241" t="s">
        <v>4133</v>
      </c>
      <c r="AD241" t="str">
        <f t="shared" si="3"/>
        <v>0-20008-0-JAV</v>
      </c>
    </row>
    <row r="242" spans="1:30">
      <c r="A242" t="s">
        <v>3878</v>
      </c>
      <c r="B242" t="s">
        <v>4403</v>
      </c>
      <c r="D242" t="s">
        <v>4649</v>
      </c>
      <c r="E242">
        <v>5</v>
      </c>
      <c r="F242">
        <v>5</v>
      </c>
      <c r="G242" t="s">
        <v>2736</v>
      </c>
      <c r="I242">
        <v>25.213888168299999</v>
      </c>
      <c r="J242">
        <v>25.213888168299999</v>
      </c>
      <c r="K242">
        <v>55.450000762899997</v>
      </c>
      <c r="L242">
        <v>55.450000762899997</v>
      </c>
      <c r="M242" t="s">
        <v>4649</v>
      </c>
      <c r="Q242" t="s">
        <v>5867</v>
      </c>
      <c r="S242" t="s">
        <v>3490</v>
      </c>
      <c r="U242" t="s">
        <v>3921</v>
      </c>
      <c r="V242" t="s">
        <v>3884</v>
      </c>
      <c r="Z242" t="s">
        <v>3952</v>
      </c>
      <c r="AB242" t="s">
        <v>6011</v>
      </c>
      <c r="AC242" t="s">
        <v>4133</v>
      </c>
      <c r="AD242" t="str">
        <f t="shared" si="3"/>
        <v>0-20008-0-MUS</v>
      </c>
    </row>
    <row r="243" spans="1:30">
      <c r="A243" t="s">
        <v>4011</v>
      </c>
      <c r="B243" t="s">
        <v>6012</v>
      </c>
      <c r="D243" t="s">
        <v>4649</v>
      </c>
      <c r="E243">
        <v>1250</v>
      </c>
      <c r="F243">
        <v>1250</v>
      </c>
      <c r="G243" t="s">
        <v>2567</v>
      </c>
      <c r="I243">
        <v>41.099998474099998</v>
      </c>
      <c r="J243">
        <v>41.099998474099998</v>
      </c>
      <c r="K243">
        <v>60.5</v>
      </c>
      <c r="L243">
        <v>60.5</v>
      </c>
      <c r="M243" t="s">
        <v>4649</v>
      </c>
      <c r="Q243" t="s">
        <v>5867</v>
      </c>
      <c r="S243" t="s">
        <v>3135</v>
      </c>
      <c r="U243" t="s">
        <v>3921</v>
      </c>
      <c r="V243" t="s">
        <v>3884</v>
      </c>
      <c r="Z243" t="s">
        <v>3940</v>
      </c>
      <c r="AB243" t="s">
        <v>6013</v>
      </c>
      <c r="AC243" t="s">
        <v>4133</v>
      </c>
      <c r="AD243" t="str">
        <f t="shared" si="3"/>
        <v>0-20008-0-CTR</v>
      </c>
    </row>
    <row r="244" spans="1:30">
      <c r="A244" t="s">
        <v>4215</v>
      </c>
      <c r="B244" t="s">
        <v>6012</v>
      </c>
      <c r="C244" s="36">
        <v>32874</v>
      </c>
      <c r="D244" t="s">
        <v>4649</v>
      </c>
      <c r="E244">
        <v>340</v>
      </c>
      <c r="F244">
        <v>340</v>
      </c>
      <c r="G244" t="s">
        <v>2419</v>
      </c>
      <c r="I244">
        <v>40.8699989319</v>
      </c>
      <c r="J244">
        <v>40.8699989319</v>
      </c>
      <c r="K244">
        <v>66.150001525899995</v>
      </c>
      <c r="L244">
        <v>66.150001525899995</v>
      </c>
      <c r="M244" t="s">
        <v>4649</v>
      </c>
      <c r="Q244" t="s">
        <v>5867</v>
      </c>
      <c r="R244" t="s">
        <v>6014</v>
      </c>
      <c r="S244" t="s">
        <v>2418</v>
      </c>
      <c r="U244" t="s">
        <v>3921</v>
      </c>
      <c r="V244" t="s">
        <v>3884</v>
      </c>
      <c r="Z244" t="s">
        <v>3940</v>
      </c>
      <c r="AB244" t="s">
        <v>6015</v>
      </c>
      <c r="AC244" t="s">
        <v>4133</v>
      </c>
      <c r="AD244" t="str">
        <f t="shared" si="3"/>
        <v>0-20008-0-KYZ</v>
      </c>
    </row>
    <row r="245" spans="1:30">
      <c r="A245" t="s">
        <v>4134</v>
      </c>
      <c r="B245" t="s">
        <v>4408</v>
      </c>
      <c r="C245" s="36">
        <v>32874</v>
      </c>
      <c r="D245" t="s">
        <v>3880</v>
      </c>
      <c r="E245">
        <v>25</v>
      </c>
      <c r="F245">
        <v>25</v>
      </c>
      <c r="G245" t="s">
        <v>1490</v>
      </c>
      <c r="I245">
        <v>21.2000007629</v>
      </c>
      <c r="J245">
        <v>21.2000007629</v>
      </c>
      <c r="K245">
        <v>105.8000030518</v>
      </c>
      <c r="L245">
        <v>105.8000030518</v>
      </c>
      <c r="M245" t="s">
        <v>3895</v>
      </c>
      <c r="Q245" t="s">
        <v>4395</v>
      </c>
      <c r="R245" t="s">
        <v>4409</v>
      </c>
      <c r="S245" t="s">
        <v>3273</v>
      </c>
      <c r="U245" t="s">
        <v>3921</v>
      </c>
      <c r="V245" t="s">
        <v>3884</v>
      </c>
      <c r="Z245" t="s">
        <v>4352</v>
      </c>
      <c r="AB245" t="s">
        <v>4410</v>
      </c>
      <c r="AC245" t="s">
        <v>4133</v>
      </c>
      <c r="AD245" t="str">
        <f t="shared" si="3"/>
        <v>0-20008-0-AAR</v>
      </c>
    </row>
    <row r="246" spans="1:30">
      <c r="A246" t="s">
        <v>3996</v>
      </c>
      <c r="B246" t="s">
        <v>4408</v>
      </c>
      <c r="C246" s="36">
        <v>41693</v>
      </c>
      <c r="D246" t="s">
        <v>3880</v>
      </c>
      <c r="E246">
        <v>1466</v>
      </c>
      <c r="F246">
        <v>1466</v>
      </c>
      <c r="G246" t="s">
        <v>305</v>
      </c>
      <c r="I246">
        <v>21.5731</v>
      </c>
      <c r="J246">
        <v>21.5731</v>
      </c>
      <c r="K246">
        <v>103.5157</v>
      </c>
      <c r="L246">
        <v>103.5157</v>
      </c>
      <c r="M246" t="s">
        <v>3880</v>
      </c>
      <c r="Q246" t="s">
        <v>3919</v>
      </c>
      <c r="R246" t="s">
        <v>4411</v>
      </c>
      <c r="S246" t="s">
        <v>303</v>
      </c>
      <c r="U246" t="s">
        <v>3921</v>
      </c>
      <c r="V246" t="s">
        <v>3884</v>
      </c>
      <c r="Z246" t="s">
        <v>4352</v>
      </c>
      <c r="AB246" t="s">
        <v>4412</v>
      </c>
      <c r="AC246" t="s">
        <v>4133</v>
      </c>
      <c r="AD246" t="str">
        <f t="shared" si="3"/>
        <v>0-20008-0-PDI</v>
      </c>
    </row>
    <row r="247" spans="1:30">
      <c r="A247" t="s">
        <v>3996</v>
      </c>
      <c r="B247" t="s">
        <v>4408</v>
      </c>
      <c r="C247" s="36">
        <v>34669</v>
      </c>
      <c r="D247" t="s">
        <v>3889</v>
      </c>
      <c r="E247">
        <v>13</v>
      </c>
      <c r="F247">
        <v>13</v>
      </c>
      <c r="G247" t="s">
        <v>2859</v>
      </c>
      <c r="I247">
        <v>10.7899999619</v>
      </c>
      <c r="J247">
        <v>10.7899999619</v>
      </c>
      <c r="K247">
        <v>106.6600036621</v>
      </c>
      <c r="L247">
        <v>106.6600036621</v>
      </c>
      <c r="M247" t="s">
        <v>3895</v>
      </c>
      <c r="Q247" t="s">
        <v>5947</v>
      </c>
      <c r="R247" t="s">
        <v>6016</v>
      </c>
      <c r="S247" t="s">
        <v>3709</v>
      </c>
      <c r="U247" t="s">
        <v>4063</v>
      </c>
      <c r="V247" t="s">
        <v>3884</v>
      </c>
      <c r="Z247" t="s">
        <v>4352</v>
      </c>
      <c r="AB247" t="s">
        <v>6017</v>
      </c>
      <c r="AC247" t="s">
        <v>4133</v>
      </c>
      <c r="AD247" t="str">
        <f t="shared" si="3"/>
        <v>0-20008-0-TSH</v>
      </c>
    </row>
    <row r="248" spans="1:30">
      <c r="A248" t="s">
        <v>4292</v>
      </c>
      <c r="B248" t="s">
        <v>4413</v>
      </c>
      <c r="C248" s="36">
        <v>10228</v>
      </c>
      <c r="D248" t="s">
        <v>3880</v>
      </c>
      <c r="E248">
        <v>2070</v>
      </c>
      <c r="F248">
        <v>2070</v>
      </c>
      <c r="G248" t="s">
        <v>1659</v>
      </c>
      <c r="I248">
        <v>40.383335113500003</v>
      </c>
      <c r="J248">
        <v>40.383335113500003</v>
      </c>
      <c r="K248">
        <v>44.25</v>
      </c>
      <c r="L248">
        <v>44.25</v>
      </c>
      <c r="M248" t="s">
        <v>3880</v>
      </c>
      <c r="Q248" t="s">
        <v>4174</v>
      </c>
      <c r="R248" t="s">
        <v>4414</v>
      </c>
      <c r="S248" t="s">
        <v>1733</v>
      </c>
      <c r="U248" t="s">
        <v>3921</v>
      </c>
      <c r="V248" t="s">
        <v>3884</v>
      </c>
      <c r="W248" t="s">
        <v>4415</v>
      </c>
      <c r="Z248" t="s">
        <v>3952</v>
      </c>
      <c r="AB248" t="s">
        <v>4416</v>
      </c>
      <c r="AC248" t="s">
        <v>4417</v>
      </c>
      <c r="AD248" t="str">
        <f t="shared" si="3"/>
        <v>0-20008-0-ARM</v>
      </c>
    </row>
    <row r="249" spans="1:30">
      <c r="A249" t="s">
        <v>3996</v>
      </c>
      <c r="B249" t="s">
        <v>4418</v>
      </c>
      <c r="C249" s="36">
        <v>30682</v>
      </c>
      <c r="D249" t="s">
        <v>3880</v>
      </c>
      <c r="E249">
        <v>156</v>
      </c>
      <c r="F249">
        <v>156</v>
      </c>
      <c r="G249" t="s">
        <v>2617</v>
      </c>
      <c r="I249">
        <v>48.200000762899997</v>
      </c>
      <c r="J249">
        <v>48.200000762899997</v>
      </c>
      <c r="K249">
        <v>16.5699996948</v>
      </c>
      <c r="L249">
        <v>16.5699996948</v>
      </c>
      <c r="M249" t="s">
        <v>3880</v>
      </c>
      <c r="Q249" t="s">
        <v>4109</v>
      </c>
      <c r="S249" t="s">
        <v>3259</v>
      </c>
      <c r="U249" t="s">
        <v>4063</v>
      </c>
      <c r="V249" t="s">
        <v>3884</v>
      </c>
      <c r="X249" t="s">
        <v>4419</v>
      </c>
      <c r="Z249" t="s">
        <v>3886</v>
      </c>
      <c r="AB249" t="s">
        <v>4420</v>
      </c>
      <c r="AC249" t="s">
        <v>4417</v>
      </c>
      <c r="AD249" t="str">
        <f t="shared" si="3"/>
        <v>0-20008-0-GED</v>
      </c>
    </row>
    <row r="250" spans="1:30">
      <c r="A250" t="s">
        <v>3947</v>
      </c>
      <c r="B250" t="s">
        <v>4418</v>
      </c>
      <c r="C250" s="36">
        <v>23377</v>
      </c>
      <c r="D250" t="s">
        <v>4649</v>
      </c>
      <c r="E250">
        <v>202</v>
      </c>
      <c r="F250">
        <v>202</v>
      </c>
      <c r="G250" t="s">
        <v>2401</v>
      </c>
      <c r="I250">
        <v>48.25</v>
      </c>
      <c r="J250">
        <v>48.25</v>
      </c>
      <c r="K250">
        <v>16.3666667938</v>
      </c>
      <c r="L250">
        <v>16.3666667938</v>
      </c>
      <c r="M250" t="s">
        <v>4649</v>
      </c>
      <c r="Q250" t="s">
        <v>5867</v>
      </c>
      <c r="R250" t="s">
        <v>6018</v>
      </c>
      <c r="S250" t="s">
        <v>2400</v>
      </c>
      <c r="U250" t="s">
        <v>3921</v>
      </c>
      <c r="V250" t="s">
        <v>3884</v>
      </c>
      <c r="Z250" t="s">
        <v>3886</v>
      </c>
      <c r="AB250" t="s">
        <v>6019</v>
      </c>
      <c r="AC250" t="s">
        <v>4417</v>
      </c>
      <c r="AD250" t="str">
        <f t="shared" si="3"/>
        <v>0-20008-0-HHE</v>
      </c>
    </row>
    <row r="251" spans="1:30">
      <c r="A251" t="s">
        <v>3936</v>
      </c>
      <c r="B251" t="s">
        <v>4418</v>
      </c>
      <c r="C251" s="36">
        <v>28491</v>
      </c>
      <c r="D251" t="s">
        <v>3880</v>
      </c>
      <c r="E251">
        <v>117</v>
      </c>
      <c r="F251">
        <v>117</v>
      </c>
      <c r="G251" t="s">
        <v>2653</v>
      </c>
      <c r="I251">
        <v>47.766666412399999</v>
      </c>
      <c r="J251">
        <v>47.766666412399999</v>
      </c>
      <c r="K251">
        <v>16.766666412399999</v>
      </c>
      <c r="L251">
        <v>16.766666412399999</v>
      </c>
      <c r="M251" t="s">
        <v>3880</v>
      </c>
      <c r="Q251" t="s">
        <v>4421</v>
      </c>
      <c r="R251" t="s">
        <v>4422</v>
      </c>
      <c r="S251" t="s">
        <v>1735</v>
      </c>
      <c r="U251" t="s">
        <v>4063</v>
      </c>
      <c r="V251" t="s">
        <v>3884</v>
      </c>
      <c r="W251" t="s">
        <v>4423</v>
      </c>
      <c r="Z251" t="s">
        <v>3886</v>
      </c>
      <c r="AB251" t="s">
        <v>4424</v>
      </c>
      <c r="AC251" t="s">
        <v>4417</v>
      </c>
      <c r="AD251" t="str">
        <f t="shared" si="3"/>
        <v>0-20008-0-ILL</v>
      </c>
    </row>
    <row r="252" spans="1:30">
      <c r="A252" t="s">
        <v>3942</v>
      </c>
      <c r="B252" t="s">
        <v>4418</v>
      </c>
      <c r="C252" t="s">
        <v>4425</v>
      </c>
      <c r="D252" t="s">
        <v>3880</v>
      </c>
      <c r="E252">
        <v>3106</v>
      </c>
      <c r="F252">
        <v>3106</v>
      </c>
      <c r="G252" t="s">
        <v>20</v>
      </c>
      <c r="I252">
        <v>47.053890228299998</v>
      </c>
      <c r="J252">
        <v>47.053890228299998</v>
      </c>
      <c r="K252">
        <v>12.9588890076</v>
      </c>
      <c r="L252">
        <v>12.9588890076</v>
      </c>
      <c r="M252" t="s">
        <v>3880</v>
      </c>
      <c r="N252" t="s">
        <v>4426</v>
      </c>
      <c r="Q252" t="s">
        <v>4427</v>
      </c>
      <c r="R252" t="s">
        <v>4428</v>
      </c>
      <c r="S252" t="s">
        <v>19</v>
      </c>
      <c r="U252" t="s">
        <v>3883</v>
      </c>
      <c r="V252" t="s">
        <v>3884</v>
      </c>
      <c r="W252" t="s">
        <v>4429</v>
      </c>
      <c r="Z252" t="s">
        <v>3886</v>
      </c>
      <c r="AB252" t="s">
        <v>4430</v>
      </c>
      <c r="AC252" t="s">
        <v>4417</v>
      </c>
      <c r="AD252" t="str">
        <f t="shared" si="3"/>
        <v>0-20008-0-SNB</v>
      </c>
    </row>
    <row r="253" spans="1:30">
      <c r="A253" t="s">
        <v>3996</v>
      </c>
      <c r="B253" t="s">
        <v>4418</v>
      </c>
      <c r="C253" s="36">
        <v>30529</v>
      </c>
      <c r="D253" t="s">
        <v>4649</v>
      </c>
      <c r="E253">
        <v>851</v>
      </c>
      <c r="F253">
        <v>851</v>
      </c>
      <c r="G253" t="s">
        <v>2678</v>
      </c>
      <c r="I253">
        <v>47.650001525900002</v>
      </c>
      <c r="J253">
        <v>47.650001525900002</v>
      </c>
      <c r="K253">
        <v>13.199999809299999</v>
      </c>
      <c r="L253">
        <v>13.199999809299999</v>
      </c>
      <c r="M253" t="s">
        <v>4649</v>
      </c>
      <c r="Q253" t="s">
        <v>6020</v>
      </c>
      <c r="R253" t="s">
        <v>6021</v>
      </c>
      <c r="S253" t="s">
        <v>1739</v>
      </c>
      <c r="U253" t="s">
        <v>4063</v>
      </c>
      <c r="V253" t="s">
        <v>3884</v>
      </c>
      <c r="W253" t="s">
        <v>4423</v>
      </c>
      <c r="Z253" t="s">
        <v>3886</v>
      </c>
      <c r="AB253" t="s">
        <v>6022</v>
      </c>
      <c r="AC253" t="s">
        <v>4417</v>
      </c>
      <c r="AD253" t="str">
        <f t="shared" si="3"/>
        <v>0-20008-0-KOL</v>
      </c>
    </row>
    <row r="254" spans="1:30">
      <c r="A254" t="s">
        <v>3947</v>
      </c>
      <c r="B254" t="s">
        <v>4418</v>
      </c>
      <c r="C254" s="36">
        <v>32874</v>
      </c>
      <c r="D254" t="s">
        <v>4649</v>
      </c>
      <c r="E254">
        <v>171</v>
      </c>
      <c r="F254">
        <v>171</v>
      </c>
      <c r="G254" t="s">
        <v>2452</v>
      </c>
      <c r="I254">
        <v>48.216667175300003</v>
      </c>
      <c r="J254">
        <v>48.216667175300003</v>
      </c>
      <c r="K254">
        <v>16.3833332062</v>
      </c>
      <c r="L254">
        <v>16.3833332062</v>
      </c>
      <c r="M254" t="s">
        <v>4649</v>
      </c>
      <c r="Q254" t="s">
        <v>5867</v>
      </c>
      <c r="R254" t="s">
        <v>6023</v>
      </c>
      <c r="S254" t="s">
        <v>2451</v>
      </c>
      <c r="U254" t="s">
        <v>3921</v>
      </c>
      <c r="V254" t="s">
        <v>3884</v>
      </c>
      <c r="Z254" t="s">
        <v>3886</v>
      </c>
      <c r="AB254" t="s">
        <v>6024</v>
      </c>
      <c r="AC254" t="s">
        <v>4417</v>
      </c>
      <c r="AD254" t="str">
        <f t="shared" si="3"/>
        <v>0-20008-0-STP</v>
      </c>
    </row>
    <row r="255" spans="1:30">
      <c r="A255" t="s">
        <v>3996</v>
      </c>
      <c r="B255" t="s">
        <v>4418</v>
      </c>
      <c r="C255" s="36">
        <v>33218</v>
      </c>
      <c r="D255" t="s">
        <v>3880</v>
      </c>
      <c r="E255">
        <v>1020</v>
      </c>
      <c r="F255">
        <v>1020</v>
      </c>
      <c r="G255" t="s">
        <v>2885</v>
      </c>
      <c r="I255">
        <v>46.678611755399999</v>
      </c>
      <c r="J255">
        <v>46.678611755399999</v>
      </c>
      <c r="K255">
        <v>12.974439621</v>
      </c>
      <c r="L255">
        <v>12.974439621</v>
      </c>
      <c r="M255" t="s">
        <v>3880</v>
      </c>
      <c r="Q255" t="s">
        <v>4421</v>
      </c>
      <c r="R255" t="s">
        <v>4431</v>
      </c>
      <c r="S255" t="s">
        <v>1741</v>
      </c>
      <c r="U255" t="s">
        <v>4063</v>
      </c>
      <c r="V255" t="s">
        <v>3884</v>
      </c>
      <c r="W255" t="s">
        <v>4432</v>
      </c>
      <c r="Z255" t="s">
        <v>3886</v>
      </c>
      <c r="AB255" t="s">
        <v>4433</v>
      </c>
      <c r="AC255" t="s">
        <v>4417</v>
      </c>
      <c r="AD255" t="str">
        <f t="shared" si="3"/>
        <v>0-20008-0-VOH</v>
      </c>
    </row>
    <row r="256" spans="1:30">
      <c r="A256" t="s">
        <v>3936</v>
      </c>
      <c r="B256" t="s">
        <v>4418</v>
      </c>
      <c r="C256" s="36">
        <v>37622</v>
      </c>
      <c r="D256" t="s">
        <v>3880</v>
      </c>
      <c r="E256">
        <v>899</v>
      </c>
      <c r="F256">
        <v>899</v>
      </c>
      <c r="G256" t="s">
        <v>2915</v>
      </c>
      <c r="I256">
        <v>47.8333320618</v>
      </c>
      <c r="J256">
        <v>47.8333320618</v>
      </c>
      <c r="K256">
        <v>14.4333333969</v>
      </c>
      <c r="L256">
        <v>14.4333333969</v>
      </c>
      <c r="M256" t="s">
        <v>3880</v>
      </c>
      <c r="Q256" t="s">
        <v>4421</v>
      </c>
      <c r="R256" t="s">
        <v>4434</v>
      </c>
      <c r="S256" t="s">
        <v>3837</v>
      </c>
      <c r="U256" t="s">
        <v>4063</v>
      </c>
      <c r="V256" t="s">
        <v>3884</v>
      </c>
      <c r="W256" t="s">
        <v>4423</v>
      </c>
      <c r="Z256" t="s">
        <v>3886</v>
      </c>
      <c r="AB256" t="s">
        <v>4435</v>
      </c>
      <c r="AC256" t="s">
        <v>4417</v>
      </c>
      <c r="AD256" t="str">
        <f t="shared" si="3"/>
        <v>0-20008-0-ZOE</v>
      </c>
    </row>
    <row r="257" spans="1:30">
      <c r="A257" t="s">
        <v>4221</v>
      </c>
      <c r="B257" t="s">
        <v>4436</v>
      </c>
      <c r="C257" s="36">
        <v>28817</v>
      </c>
      <c r="D257" t="s">
        <v>3880</v>
      </c>
      <c r="E257">
        <v>174</v>
      </c>
      <c r="F257">
        <v>174</v>
      </c>
      <c r="G257" t="s">
        <v>2526</v>
      </c>
      <c r="I257">
        <v>54.729999542199998</v>
      </c>
      <c r="J257">
        <v>54.729999542199998</v>
      </c>
      <c r="K257">
        <v>28.350000381499999</v>
      </c>
      <c r="L257">
        <v>28.350000381499999</v>
      </c>
      <c r="M257" t="s">
        <v>3880</v>
      </c>
      <c r="Q257" t="s">
        <v>3919</v>
      </c>
      <c r="R257" t="s">
        <v>4437</v>
      </c>
      <c r="S257" t="s">
        <v>3056</v>
      </c>
      <c r="U257" t="s">
        <v>3921</v>
      </c>
      <c r="V257" t="s">
        <v>3884</v>
      </c>
      <c r="Z257" t="s">
        <v>3926</v>
      </c>
      <c r="AB257" t="s">
        <v>4438</v>
      </c>
      <c r="AC257" t="s">
        <v>4417</v>
      </c>
      <c r="AD257" t="str">
        <f t="shared" si="3"/>
        <v>0-20008-0-BRS</v>
      </c>
    </row>
    <row r="258" spans="1:30">
      <c r="A258" t="s">
        <v>4221</v>
      </c>
      <c r="B258" t="s">
        <v>4436</v>
      </c>
      <c r="C258" s="36">
        <v>35521</v>
      </c>
      <c r="D258" t="s">
        <v>3880</v>
      </c>
      <c r="E258">
        <v>222</v>
      </c>
      <c r="F258">
        <v>222</v>
      </c>
      <c r="G258" t="s">
        <v>1503</v>
      </c>
      <c r="I258">
        <v>53.833057403600002</v>
      </c>
      <c r="J258">
        <v>53.833057403600002</v>
      </c>
      <c r="K258">
        <v>27.468889236500001</v>
      </c>
      <c r="L258">
        <v>27.468889236500001</v>
      </c>
      <c r="M258" t="s">
        <v>3895</v>
      </c>
      <c r="Q258" t="s">
        <v>4439</v>
      </c>
      <c r="R258" t="s">
        <v>4440</v>
      </c>
      <c r="S258" t="s">
        <v>3455</v>
      </c>
      <c r="U258" t="s">
        <v>3921</v>
      </c>
      <c r="V258" t="s">
        <v>3884</v>
      </c>
      <c r="W258" t="s">
        <v>4441</v>
      </c>
      <c r="Z258" t="s">
        <v>3926</v>
      </c>
      <c r="AB258" t="s">
        <v>4442</v>
      </c>
      <c r="AC258" t="s">
        <v>4417</v>
      </c>
      <c r="AD258" t="str">
        <f t="shared" si="3"/>
        <v>0-20008-0-MAS</v>
      </c>
    </row>
    <row r="259" spans="1:30">
      <c r="A259" t="s">
        <v>3996</v>
      </c>
      <c r="B259" t="s">
        <v>4436</v>
      </c>
      <c r="C259" s="36">
        <v>29037</v>
      </c>
      <c r="D259" t="s">
        <v>4649</v>
      </c>
      <c r="E259">
        <v>163</v>
      </c>
      <c r="F259">
        <v>163</v>
      </c>
      <c r="G259" t="s">
        <v>2531</v>
      </c>
      <c r="I259">
        <v>52.333328247099999</v>
      </c>
      <c r="J259">
        <v>52.333328247099999</v>
      </c>
      <c r="K259">
        <v>23.433332443200001</v>
      </c>
      <c r="L259">
        <v>23.433332443200001</v>
      </c>
      <c r="M259" t="s">
        <v>4649</v>
      </c>
      <c r="Q259" t="s">
        <v>6020</v>
      </c>
      <c r="S259" t="s">
        <v>3788</v>
      </c>
      <c r="U259" t="s">
        <v>4063</v>
      </c>
      <c r="V259" t="s">
        <v>3884</v>
      </c>
      <c r="Z259" t="s">
        <v>3926</v>
      </c>
      <c r="AB259" t="s">
        <v>6025</v>
      </c>
      <c r="AC259" t="s">
        <v>4417</v>
      </c>
      <c r="AD259" t="str">
        <f t="shared" si="3"/>
        <v>0-20008-0-BSV</v>
      </c>
    </row>
    <row r="260" spans="1:30">
      <c r="A260" t="s">
        <v>3996</v>
      </c>
      <c r="B260" t="s">
        <v>4443</v>
      </c>
      <c r="C260" s="36">
        <v>32509</v>
      </c>
      <c r="D260" t="s">
        <v>3880</v>
      </c>
      <c r="E260">
        <v>295</v>
      </c>
      <c r="F260">
        <v>295</v>
      </c>
      <c r="G260" t="s">
        <v>2601</v>
      </c>
      <c r="I260">
        <v>50.633335113500003</v>
      </c>
      <c r="J260">
        <v>50.633335113500003</v>
      </c>
      <c r="K260">
        <v>6</v>
      </c>
      <c r="L260">
        <v>6</v>
      </c>
      <c r="M260" t="s">
        <v>3880</v>
      </c>
      <c r="Q260" t="s">
        <v>4421</v>
      </c>
      <c r="S260" t="s">
        <v>1775</v>
      </c>
      <c r="U260" t="s">
        <v>4063</v>
      </c>
      <c r="V260" t="s">
        <v>3884</v>
      </c>
      <c r="W260" t="s">
        <v>4444</v>
      </c>
      <c r="Z260" t="s">
        <v>3886</v>
      </c>
      <c r="AB260" t="s">
        <v>4445</v>
      </c>
      <c r="AC260" t="s">
        <v>4417</v>
      </c>
      <c r="AD260" t="str">
        <f t="shared" ref="AD260:AD323" si="4">LEFT(AB260, FIND("|", AB260)-1)</f>
        <v>0-20008-0-EUP</v>
      </c>
    </row>
    <row r="261" spans="1:30">
      <c r="A261" t="s">
        <v>3996</v>
      </c>
      <c r="B261" t="s">
        <v>4443</v>
      </c>
      <c r="C261" s="36">
        <v>28703</v>
      </c>
      <c r="D261" t="s">
        <v>3880</v>
      </c>
      <c r="E261">
        <v>420</v>
      </c>
      <c r="F261">
        <v>420</v>
      </c>
      <c r="G261" t="s">
        <v>2752</v>
      </c>
      <c r="I261">
        <v>49.883335113500003</v>
      </c>
      <c r="J261">
        <v>49.883335113500003</v>
      </c>
      <c r="K261">
        <v>5.1999998093000004</v>
      </c>
      <c r="L261">
        <v>5.1999998093000004</v>
      </c>
      <c r="M261" t="s">
        <v>3880</v>
      </c>
      <c r="Q261" t="s">
        <v>4421</v>
      </c>
      <c r="S261" t="s">
        <v>1773</v>
      </c>
      <c r="U261" t="s">
        <v>4063</v>
      </c>
      <c r="V261" t="s">
        <v>3884</v>
      </c>
      <c r="W261" t="s">
        <v>4444</v>
      </c>
      <c r="Z261" t="s">
        <v>3886</v>
      </c>
      <c r="AB261" t="s">
        <v>4446</v>
      </c>
      <c r="AC261" t="s">
        <v>4417</v>
      </c>
      <c r="AD261" t="str">
        <f t="shared" si="4"/>
        <v>0-20008-0-OFF</v>
      </c>
    </row>
    <row r="262" spans="1:30">
      <c r="A262" t="s">
        <v>3947</v>
      </c>
      <c r="B262" t="s">
        <v>4443</v>
      </c>
      <c r="C262" s="36">
        <v>19146</v>
      </c>
      <c r="D262" t="s">
        <v>3880</v>
      </c>
      <c r="E262">
        <v>100</v>
      </c>
      <c r="F262">
        <v>100</v>
      </c>
      <c r="G262" t="s">
        <v>1684</v>
      </c>
      <c r="I262">
        <v>50.797901153600002</v>
      </c>
      <c r="J262">
        <v>50.797901153600002</v>
      </c>
      <c r="K262">
        <v>4.3587598801</v>
      </c>
      <c r="L262">
        <v>4.3587598801</v>
      </c>
      <c r="M262" t="s">
        <v>3880</v>
      </c>
      <c r="Q262" t="s">
        <v>3954</v>
      </c>
      <c r="R262" t="s">
        <v>4447</v>
      </c>
      <c r="S262" t="s">
        <v>3751</v>
      </c>
      <c r="U262" t="s">
        <v>3921</v>
      </c>
      <c r="V262" t="s">
        <v>3884</v>
      </c>
      <c r="W262" t="s">
        <v>4448</v>
      </c>
      <c r="Z262" t="s">
        <v>3886</v>
      </c>
      <c r="AB262" t="s">
        <v>4449</v>
      </c>
      <c r="AC262" t="s">
        <v>4417</v>
      </c>
      <c r="AD262" t="str">
        <f t="shared" si="4"/>
        <v>0-20008-0-RMI</v>
      </c>
    </row>
    <row r="263" spans="1:30">
      <c r="A263" t="s">
        <v>3996</v>
      </c>
      <c r="B263" t="s">
        <v>4443</v>
      </c>
      <c r="C263" s="36">
        <v>32874</v>
      </c>
      <c r="D263" t="s">
        <v>3880</v>
      </c>
      <c r="E263">
        <v>160</v>
      </c>
      <c r="F263">
        <v>160</v>
      </c>
      <c r="G263" t="s">
        <v>2881</v>
      </c>
      <c r="I263">
        <v>50.5</v>
      </c>
      <c r="J263">
        <v>50.5</v>
      </c>
      <c r="K263">
        <v>4.9833331108000003</v>
      </c>
      <c r="L263">
        <v>4.9833331108000003</v>
      </c>
      <c r="M263" t="s">
        <v>3880</v>
      </c>
      <c r="Q263" t="s">
        <v>4421</v>
      </c>
      <c r="S263" t="s">
        <v>1777</v>
      </c>
      <c r="U263" t="s">
        <v>4063</v>
      </c>
      <c r="V263" t="s">
        <v>3884</v>
      </c>
      <c r="W263" t="s">
        <v>4444</v>
      </c>
      <c r="Z263" t="s">
        <v>3886</v>
      </c>
      <c r="AB263" t="s">
        <v>4450</v>
      </c>
      <c r="AC263" t="s">
        <v>4417</v>
      </c>
      <c r="AD263" t="str">
        <f t="shared" si="4"/>
        <v>0-20008-0-VEZ</v>
      </c>
    </row>
    <row r="264" spans="1:30">
      <c r="A264" t="s">
        <v>3947</v>
      </c>
      <c r="B264" t="s">
        <v>6026</v>
      </c>
      <c r="C264" s="36">
        <v>29221</v>
      </c>
      <c r="D264" t="s">
        <v>3895</v>
      </c>
      <c r="E264">
        <v>970</v>
      </c>
      <c r="F264">
        <v>970</v>
      </c>
      <c r="G264" t="s">
        <v>2404</v>
      </c>
      <c r="I264">
        <v>43.770000457800002</v>
      </c>
      <c r="J264">
        <v>43.770000457800002</v>
      </c>
      <c r="K264">
        <v>18.030000686600001</v>
      </c>
      <c r="L264">
        <v>18.030000686600001</v>
      </c>
      <c r="M264" t="s">
        <v>3895</v>
      </c>
      <c r="Q264" t="s">
        <v>6027</v>
      </c>
      <c r="R264" t="s">
        <v>6028</v>
      </c>
      <c r="S264" t="s">
        <v>2403</v>
      </c>
      <c r="U264" t="s">
        <v>3921</v>
      </c>
      <c r="V264" t="s">
        <v>3884</v>
      </c>
      <c r="Z264" t="s">
        <v>3886</v>
      </c>
      <c r="AB264" t="s">
        <v>6029</v>
      </c>
      <c r="AC264" t="s">
        <v>4417</v>
      </c>
      <c r="AD264" t="str">
        <f t="shared" si="4"/>
        <v>0-20008-0-IVN</v>
      </c>
    </row>
    <row r="265" spans="1:30">
      <c r="A265" t="s">
        <v>4349</v>
      </c>
      <c r="B265" t="s">
        <v>4451</v>
      </c>
      <c r="C265" s="36">
        <v>36433</v>
      </c>
      <c r="D265" t="s">
        <v>3880</v>
      </c>
      <c r="E265">
        <v>2925</v>
      </c>
      <c r="F265">
        <v>2925</v>
      </c>
      <c r="G265" t="s">
        <v>2127</v>
      </c>
      <c r="I265">
        <v>42.179199218800001</v>
      </c>
      <c r="J265">
        <v>42.179199218800001</v>
      </c>
      <c r="K265">
        <v>23.5855998993</v>
      </c>
      <c r="L265">
        <v>23.5855998993</v>
      </c>
      <c r="M265" t="s">
        <v>3880</v>
      </c>
      <c r="Q265" t="s">
        <v>4174</v>
      </c>
      <c r="R265" t="s">
        <v>4452</v>
      </c>
      <c r="S265" t="s">
        <v>2128</v>
      </c>
      <c r="U265" t="s">
        <v>3921</v>
      </c>
      <c r="V265" t="s">
        <v>3884</v>
      </c>
      <c r="W265" t="s">
        <v>4453</v>
      </c>
      <c r="Z265" t="s">
        <v>3945</v>
      </c>
      <c r="AB265" t="s">
        <v>4454</v>
      </c>
      <c r="AC265" t="s">
        <v>4417</v>
      </c>
      <c r="AD265" t="str">
        <f t="shared" si="4"/>
        <v>0-20008-0-BEO</v>
      </c>
    </row>
    <row r="266" spans="1:30">
      <c r="A266" t="s">
        <v>3947</v>
      </c>
      <c r="B266" t="s">
        <v>4451</v>
      </c>
      <c r="C266" s="36">
        <v>29860</v>
      </c>
      <c r="D266" t="s">
        <v>3880</v>
      </c>
      <c r="E266">
        <v>16</v>
      </c>
      <c r="F266">
        <v>16</v>
      </c>
      <c r="G266" t="s">
        <v>2392</v>
      </c>
      <c r="I266">
        <v>42.466667175300003</v>
      </c>
      <c r="J266">
        <v>42.466667175300003</v>
      </c>
      <c r="K266">
        <v>27.4666671753</v>
      </c>
      <c r="L266">
        <v>27.4666671753</v>
      </c>
      <c r="M266" t="s">
        <v>3895</v>
      </c>
      <c r="Q266" t="s">
        <v>3919</v>
      </c>
      <c r="R266" t="s">
        <v>4455</v>
      </c>
      <c r="S266" t="s">
        <v>3100</v>
      </c>
      <c r="U266" t="s">
        <v>3921</v>
      </c>
      <c r="V266" t="s">
        <v>3884</v>
      </c>
      <c r="W266" t="s">
        <v>4456</v>
      </c>
      <c r="Z266" t="s">
        <v>3926</v>
      </c>
      <c r="AB266" t="s">
        <v>4457</v>
      </c>
      <c r="AC266" t="s">
        <v>4417</v>
      </c>
      <c r="AD266" t="str">
        <f t="shared" si="4"/>
        <v>0-20008-0-BUR</v>
      </c>
    </row>
    <row r="267" spans="1:30">
      <c r="A267" t="s">
        <v>3947</v>
      </c>
      <c r="B267" t="s">
        <v>4451</v>
      </c>
      <c r="C267" s="36">
        <v>32357</v>
      </c>
      <c r="D267" t="s">
        <v>4649</v>
      </c>
      <c r="E267">
        <v>59</v>
      </c>
      <c r="F267">
        <v>59</v>
      </c>
      <c r="G267" t="s">
        <v>1665</v>
      </c>
      <c r="I267">
        <v>43.366664886499997</v>
      </c>
      <c r="J267">
        <v>43.366664886499997</v>
      </c>
      <c r="K267">
        <v>28.4666671753</v>
      </c>
      <c r="L267">
        <v>28.4666671753</v>
      </c>
      <c r="M267" t="s">
        <v>4649</v>
      </c>
      <c r="Q267" t="s">
        <v>5867</v>
      </c>
      <c r="S267" t="s">
        <v>3337</v>
      </c>
      <c r="U267" t="s">
        <v>3921</v>
      </c>
      <c r="V267" t="s">
        <v>3884</v>
      </c>
      <c r="Z267" t="s">
        <v>3926</v>
      </c>
      <c r="AB267" t="s">
        <v>6030</v>
      </c>
      <c r="AC267" t="s">
        <v>4417</v>
      </c>
      <c r="AD267" t="str">
        <f t="shared" si="4"/>
        <v>0-20008-0-KLR</v>
      </c>
    </row>
    <row r="268" spans="1:30">
      <c r="A268" t="s">
        <v>4221</v>
      </c>
      <c r="B268" t="s">
        <v>4451</v>
      </c>
      <c r="C268" s="36">
        <v>29860</v>
      </c>
      <c r="D268" t="s">
        <v>3880</v>
      </c>
      <c r="E268">
        <v>64</v>
      </c>
      <c r="F268">
        <v>64</v>
      </c>
      <c r="G268" t="s">
        <v>2441</v>
      </c>
      <c r="I268">
        <v>43.4166679382</v>
      </c>
      <c r="J268">
        <v>43.4166679382</v>
      </c>
      <c r="K268">
        <v>23.600000381499999</v>
      </c>
      <c r="L268">
        <v>23.600000381499999</v>
      </c>
      <c r="M268" t="s">
        <v>3895</v>
      </c>
      <c r="Q268" t="s">
        <v>3919</v>
      </c>
      <c r="R268" t="s">
        <v>4458</v>
      </c>
      <c r="S268" t="s">
        <v>2440</v>
      </c>
      <c r="U268" t="s">
        <v>3921</v>
      </c>
      <c r="V268" t="s">
        <v>3884</v>
      </c>
      <c r="W268" t="s">
        <v>4456</v>
      </c>
      <c r="Z268" t="s">
        <v>3926</v>
      </c>
      <c r="AB268" t="s">
        <v>4459</v>
      </c>
      <c r="AC268" t="s">
        <v>4417</v>
      </c>
      <c r="AD268" t="str">
        <f t="shared" si="4"/>
        <v>0-20008-0-PLV</v>
      </c>
    </row>
    <row r="269" spans="1:30">
      <c r="A269" t="s">
        <v>4221</v>
      </c>
      <c r="B269" t="s">
        <v>4451</v>
      </c>
      <c r="C269" s="36">
        <v>29860</v>
      </c>
      <c r="D269" t="s">
        <v>3880</v>
      </c>
      <c r="E269">
        <v>304</v>
      </c>
      <c r="F269">
        <v>304</v>
      </c>
      <c r="G269" t="s">
        <v>2443</v>
      </c>
      <c r="I269">
        <v>42.116664886499997</v>
      </c>
      <c r="J269">
        <v>42.116664886499997</v>
      </c>
      <c r="K269">
        <v>24.4166660309</v>
      </c>
      <c r="L269">
        <v>24.4166660309</v>
      </c>
      <c r="M269" t="s">
        <v>3895</v>
      </c>
      <c r="Q269" t="s">
        <v>3919</v>
      </c>
      <c r="R269" t="s">
        <v>4460</v>
      </c>
      <c r="S269" t="s">
        <v>2442</v>
      </c>
      <c r="U269" t="s">
        <v>3921</v>
      </c>
      <c r="V269" t="s">
        <v>3884</v>
      </c>
      <c r="W269" t="s">
        <v>4456</v>
      </c>
      <c r="Z269" t="s">
        <v>3926</v>
      </c>
      <c r="AB269" t="s">
        <v>4461</v>
      </c>
      <c r="AC269" t="s">
        <v>4417</v>
      </c>
      <c r="AD269" t="str">
        <f t="shared" si="4"/>
        <v>0-20008-0-PLD</v>
      </c>
    </row>
    <row r="270" spans="1:30">
      <c r="A270" t="s">
        <v>3947</v>
      </c>
      <c r="B270" t="s">
        <v>4451</v>
      </c>
      <c r="C270" s="36">
        <v>32398</v>
      </c>
      <c r="D270" t="s">
        <v>4649</v>
      </c>
      <c r="E270">
        <v>13</v>
      </c>
      <c r="F270">
        <v>13</v>
      </c>
      <c r="G270" t="s">
        <v>1641</v>
      </c>
      <c r="I270">
        <v>41.266666412399999</v>
      </c>
      <c r="J270">
        <v>41.266666412399999</v>
      </c>
      <c r="K270">
        <v>27.75</v>
      </c>
      <c r="L270">
        <v>27.75</v>
      </c>
      <c r="M270" t="s">
        <v>4649</v>
      </c>
      <c r="Q270" t="s">
        <v>5867</v>
      </c>
      <c r="S270" t="s">
        <v>3576</v>
      </c>
      <c r="U270" t="s">
        <v>3921</v>
      </c>
      <c r="V270" t="s">
        <v>3884</v>
      </c>
      <c r="Z270" t="s">
        <v>3926</v>
      </c>
      <c r="AB270" t="s">
        <v>6031</v>
      </c>
      <c r="AC270" t="s">
        <v>4417</v>
      </c>
      <c r="AD270" t="str">
        <f t="shared" si="4"/>
        <v>0-20008-0-PMK</v>
      </c>
    </row>
    <row r="271" spans="1:30">
      <c r="A271" t="s">
        <v>3996</v>
      </c>
      <c r="B271" t="s">
        <v>4451</v>
      </c>
      <c r="C271" s="36">
        <v>37622</v>
      </c>
      <c r="D271" t="s">
        <v>3880</v>
      </c>
      <c r="E271">
        <v>1750</v>
      </c>
      <c r="F271">
        <v>1750</v>
      </c>
      <c r="G271" t="s">
        <v>2788</v>
      </c>
      <c r="I271">
        <v>41.700000762899997</v>
      </c>
      <c r="J271">
        <v>41.700000762899997</v>
      </c>
      <c r="K271">
        <v>24.733333587600001</v>
      </c>
      <c r="L271">
        <v>24.733333587600001</v>
      </c>
      <c r="M271" t="s">
        <v>3880</v>
      </c>
      <c r="Q271" t="s">
        <v>4421</v>
      </c>
      <c r="S271" t="s">
        <v>3609</v>
      </c>
      <c r="U271" t="s">
        <v>4063</v>
      </c>
      <c r="V271" t="s">
        <v>3884</v>
      </c>
      <c r="Z271" t="s">
        <v>3926</v>
      </c>
      <c r="AB271" t="s">
        <v>4462</v>
      </c>
      <c r="AC271" t="s">
        <v>4417</v>
      </c>
      <c r="AD271" t="str">
        <f t="shared" si="4"/>
        <v>0-20008-0-RJP</v>
      </c>
    </row>
    <row r="272" spans="1:30">
      <c r="A272" t="s">
        <v>4463</v>
      </c>
      <c r="B272" t="s">
        <v>4451</v>
      </c>
      <c r="C272" s="36">
        <v>29860</v>
      </c>
      <c r="D272" t="s">
        <v>3880</v>
      </c>
      <c r="E272">
        <v>588</v>
      </c>
      <c r="F272">
        <v>588</v>
      </c>
      <c r="G272" t="s">
        <v>1593</v>
      </c>
      <c r="I272">
        <v>42.816665649400001</v>
      </c>
      <c r="J272">
        <v>42.816665649400001</v>
      </c>
      <c r="K272">
        <v>23.383329391499998</v>
      </c>
      <c r="L272">
        <v>23.383329391499998</v>
      </c>
      <c r="M272" t="s">
        <v>3895</v>
      </c>
      <c r="Q272" t="s">
        <v>4464</v>
      </c>
      <c r="R272" t="s">
        <v>4465</v>
      </c>
      <c r="S272" t="s">
        <v>2449</v>
      </c>
      <c r="U272" t="s">
        <v>3921</v>
      </c>
      <c r="V272" t="s">
        <v>3884</v>
      </c>
      <c r="W272" t="s">
        <v>4456</v>
      </c>
      <c r="Z272" t="s">
        <v>3926</v>
      </c>
      <c r="AB272" t="s">
        <v>4466</v>
      </c>
      <c r="AC272" t="s">
        <v>4417</v>
      </c>
      <c r="AD272" t="str">
        <f t="shared" si="4"/>
        <v>0-20008-0-SOF</v>
      </c>
    </row>
    <row r="273" spans="1:30">
      <c r="A273" t="s">
        <v>3947</v>
      </c>
      <c r="B273" t="s">
        <v>4451</v>
      </c>
      <c r="C273" s="36">
        <v>29860</v>
      </c>
      <c r="D273" t="s">
        <v>3880</v>
      </c>
      <c r="E273">
        <v>41</v>
      </c>
      <c r="F273">
        <v>41</v>
      </c>
      <c r="G273" t="s">
        <v>2465</v>
      </c>
      <c r="I273">
        <v>43.200000762899997</v>
      </c>
      <c r="J273">
        <v>43.200000762899997</v>
      </c>
      <c r="K273">
        <v>27.9166660309</v>
      </c>
      <c r="L273">
        <v>27.9166660309</v>
      </c>
      <c r="M273" t="s">
        <v>3895</v>
      </c>
      <c r="Q273" t="s">
        <v>4404</v>
      </c>
      <c r="R273" t="s">
        <v>4467</v>
      </c>
      <c r="S273" t="s">
        <v>2464</v>
      </c>
      <c r="U273" t="s">
        <v>3921</v>
      </c>
      <c r="V273" t="s">
        <v>3884</v>
      </c>
      <c r="W273" t="s">
        <v>4456</v>
      </c>
      <c r="Z273" t="s">
        <v>3926</v>
      </c>
      <c r="AB273" t="s">
        <v>4468</v>
      </c>
      <c r="AC273" t="s">
        <v>4417</v>
      </c>
      <c r="AD273" t="str">
        <f t="shared" si="4"/>
        <v>0-20008-0-VRN</v>
      </c>
    </row>
    <row r="274" spans="1:30">
      <c r="A274" t="s">
        <v>3947</v>
      </c>
      <c r="B274" t="s">
        <v>4469</v>
      </c>
      <c r="C274" s="36">
        <v>35065</v>
      </c>
      <c r="D274" t="s">
        <v>4649</v>
      </c>
      <c r="E274">
        <v>262</v>
      </c>
      <c r="F274">
        <v>262</v>
      </c>
      <c r="G274" t="s">
        <v>2508</v>
      </c>
      <c r="I274">
        <v>45.883335113500003</v>
      </c>
      <c r="J274">
        <v>45.883335113500003</v>
      </c>
      <c r="K274">
        <v>17.2000007629</v>
      </c>
      <c r="L274">
        <v>17.2000007629</v>
      </c>
      <c r="M274" t="s">
        <v>4649</v>
      </c>
      <c r="Q274" t="s">
        <v>6032</v>
      </c>
      <c r="R274" t="s">
        <v>6033</v>
      </c>
      <c r="S274" t="s">
        <v>3063</v>
      </c>
      <c r="U274" t="s">
        <v>3921</v>
      </c>
      <c r="V274" t="s">
        <v>3884</v>
      </c>
      <c r="Z274" t="s">
        <v>3886</v>
      </c>
      <c r="AB274" t="s">
        <v>6034</v>
      </c>
      <c r="AC274" t="s">
        <v>4417</v>
      </c>
      <c r="AD274" t="str">
        <f t="shared" si="4"/>
        <v>0-20008-0-BGO</v>
      </c>
    </row>
    <row r="275" spans="1:30">
      <c r="A275" t="s">
        <v>3947</v>
      </c>
      <c r="B275" t="s">
        <v>4469</v>
      </c>
      <c r="C275" s="36">
        <v>34335</v>
      </c>
      <c r="D275" t="s">
        <v>4649</v>
      </c>
      <c r="E275">
        <v>155</v>
      </c>
      <c r="F275">
        <v>155</v>
      </c>
      <c r="G275" t="s">
        <v>2681</v>
      </c>
      <c r="I275">
        <v>46.033332824699997</v>
      </c>
      <c r="J275">
        <v>46.033332824699997</v>
      </c>
      <c r="K275">
        <v>16.5499992371</v>
      </c>
      <c r="L275">
        <v>16.5499992371</v>
      </c>
      <c r="M275" t="s">
        <v>4649</v>
      </c>
      <c r="Q275" t="s">
        <v>5867</v>
      </c>
      <c r="S275" t="s">
        <v>3364</v>
      </c>
      <c r="U275" t="s">
        <v>3921</v>
      </c>
      <c r="V275" t="s">
        <v>3884</v>
      </c>
      <c r="Z275" t="s">
        <v>3886</v>
      </c>
      <c r="AB275" t="s">
        <v>6035</v>
      </c>
      <c r="AC275" t="s">
        <v>4417</v>
      </c>
      <c r="AD275" t="str">
        <f t="shared" si="4"/>
        <v>0-20008-0-KRZ</v>
      </c>
    </row>
    <row r="276" spans="1:30">
      <c r="A276" t="s">
        <v>3947</v>
      </c>
      <c r="B276" t="s">
        <v>4469</v>
      </c>
      <c r="C276" s="36">
        <v>31778</v>
      </c>
      <c r="D276" t="s">
        <v>4649</v>
      </c>
      <c r="E276">
        <v>328</v>
      </c>
      <c r="F276">
        <v>328</v>
      </c>
      <c r="G276" t="s">
        <v>2753</v>
      </c>
      <c r="I276">
        <v>45.299999237100003</v>
      </c>
      <c r="J276">
        <v>45.299999237100003</v>
      </c>
      <c r="K276">
        <v>15.233333587600001</v>
      </c>
      <c r="L276">
        <v>15.233333587600001</v>
      </c>
      <c r="M276" t="s">
        <v>4649</v>
      </c>
      <c r="Q276" t="s">
        <v>5867</v>
      </c>
      <c r="R276" t="s">
        <v>6036</v>
      </c>
      <c r="S276" t="s">
        <v>3520</v>
      </c>
      <c r="U276" t="s">
        <v>3921</v>
      </c>
      <c r="V276" t="s">
        <v>3884</v>
      </c>
      <c r="Z276" t="s">
        <v>3886</v>
      </c>
      <c r="AB276" t="s">
        <v>6037</v>
      </c>
      <c r="AC276" t="s">
        <v>4417</v>
      </c>
      <c r="AD276" t="str">
        <f t="shared" si="4"/>
        <v>0-20008-0-OGU</v>
      </c>
    </row>
    <row r="277" spans="1:30">
      <c r="A277" t="s">
        <v>3947</v>
      </c>
      <c r="B277" t="s">
        <v>4469</v>
      </c>
      <c r="C277" s="36">
        <v>28491</v>
      </c>
      <c r="D277" t="s">
        <v>3880</v>
      </c>
      <c r="E277">
        <v>988</v>
      </c>
      <c r="F277">
        <v>988</v>
      </c>
      <c r="G277" t="s">
        <v>2780</v>
      </c>
      <c r="I277">
        <v>45.9166679382</v>
      </c>
      <c r="J277">
        <v>45.9166679382</v>
      </c>
      <c r="K277">
        <v>15.966666221600001</v>
      </c>
      <c r="L277">
        <v>15.966666221600001</v>
      </c>
      <c r="M277" t="s">
        <v>3895</v>
      </c>
      <c r="Q277" t="s">
        <v>4174</v>
      </c>
      <c r="R277" t="s">
        <v>4470</v>
      </c>
      <c r="S277" t="s">
        <v>3586</v>
      </c>
      <c r="U277" t="s">
        <v>3921</v>
      </c>
      <c r="V277" t="s">
        <v>3884</v>
      </c>
      <c r="Z277" t="s">
        <v>3886</v>
      </c>
      <c r="AB277" t="s">
        <v>4471</v>
      </c>
      <c r="AC277" t="s">
        <v>4417</v>
      </c>
      <c r="AD277" t="str">
        <f t="shared" si="4"/>
        <v>0-20008-0-PUJ</v>
      </c>
    </row>
    <row r="278" spans="1:30">
      <c r="A278" t="s">
        <v>3947</v>
      </c>
      <c r="B278" t="s">
        <v>4469</v>
      </c>
      <c r="C278" s="36">
        <v>29587</v>
      </c>
      <c r="D278" t="s">
        <v>4649</v>
      </c>
      <c r="E278">
        <v>5</v>
      </c>
      <c r="F278">
        <v>5</v>
      </c>
      <c r="G278" t="s">
        <v>2908</v>
      </c>
      <c r="I278">
        <v>44.133335113500003</v>
      </c>
      <c r="J278">
        <v>44.133335113500003</v>
      </c>
      <c r="K278">
        <v>15.216666221600001</v>
      </c>
      <c r="L278">
        <v>15.216666221600001</v>
      </c>
      <c r="M278" t="s">
        <v>4649</v>
      </c>
      <c r="Q278" t="s">
        <v>5867</v>
      </c>
      <c r="R278" t="s">
        <v>6038</v>
      </c>
      <c r="S278" t="s">
        <v>3823</v>
      </c>
      <c r="U278" t="s">
        <v>3921</v>
      </c>
      <c r="V278" t="s">
        <v>3884</v>
      </c>
      <c r="Z278" t="s">
        <v>3886</v>
      </c>
      <c r="AB278" t="s">
        <v>6039</v>
      </c>
      <c r="AC278" t="s">
        <v>4417</v>
      </c>
      <c r="AD278" t="str">
        <f t="shared" si="4"/>
        <v>0-20008-0-ZAD</v>
      </c>
    </row>
    <row r="279" spans="1:30">
      <c r="A279" t="s">
        <v>3947</v>
      </c>
      <c r="B279" t="s">
        <v>4469</v>
      </c>
      <c r="C279" s="36">
        <v>27030</v>
      </c>
      <c r="D279" t="s">
        <v>4649</v>
      </c>
      <c r="E279">
        <v>157</v>
      </c>
      <c r="F279">
        <v>157</v>
      </c>
      <c r="G279" t="s">
        <v>2910</v>
      </c>
      <c r="I279">
        <v>45.816665649400001</v>
      </c>
      <c r="J279">
        <v>45.816665649400001</v>
      </c>
      <c r="K279">
        <v>15.983333587600001</v>
      </c>
      <c r="L279">
        <v>15.983333587600001</v>
      </c>
      <c r="M279" t="s">
        <v>4649</v>
      </c>
      <c r="Q279" t="s">
        <v>5867</v>
      </c>
      <c r="S279" t="s">
        <v>3824</v>
      </c>
      <c r="U279" t="s">
        <v>3921</v>
      </c>
      <c r="V279" t="s">
        <v>3884</v>
      </c>
      <c r="Z279" t="s">
        <v>3886</v>
      </c>
      <c r="AB279" t="s">
        <v>6040</v>
      </c>
      <c r="AC279" t="s">
        <v>4417</v>
      </c>
      <c r="AD279" t="str">
        <f t="shared" si="4"/>
        <v>0-20008-0-ZBC</v>
      </c>
    </row>
    <row r="280" spans="1:30">
      <c r="A280" t="s">
        <v>3947</v>
      </c>
      <c r="B280" t="s">
        <v>4469</v>
      </c>
      <c r="C280" s="36">
        <v>27030</v>
      </c>
      <c r="D280" t="s">
        <v>4649</v>
      </c>
      <c r="E280">
        <v>121</v>
      </c>
      <c r="F280">
        <v>121</v>
      </c>
      <c r="G280" t="s">
        <v>2911</v>
      </c>
      <c r="I280">
        <v>45.816665649400001</v>
      </c>
      <c r="J280">
        <v>45.816665649400001</v>
      </c>
      <c r="K280">
        <v>16.0333328247</v>
      </c>
      <c r="L280">
        <v>16.0333328247</v>
      </c>
      <c r="M280" t="s">
        <v>4649</v>
      </c>
      <c r="Q280" t="s">
        <v>5867</v>
      </c>
      <c r="S280" t="s">
        <v>3825</v>
      </c>
      <c r="U280" t="s">
        <v>3921</v>
      </c>
      <c r="V280" t="s">
        <v>3884</v>
      </c>
      <c r="Z280" t="s">
        <v>3886</v>
      </c>
      <c r="AB280" t="s">
        <v>6041</v>
      </c>
      <c r="AC280" t="s">
        <v>4417</v>
      </c>
      <c r="AD280" t="str">
        <f t="shared" si="4"/>
        <v>0-20008-0-ZBM</v>
      </c>
    </row>
    <row r="281" spans="1:30">
      <c r="A281" t="s">
        <v>3947</v>
      </c>
      <c r="B281" t="s">
        <v>4469</v>
      </c>
      <c r="C281" s="36">
        <v>28491</v>
      </c>
      <c r="D281" t="s">
        <v>3880</v>
      </c>
      <c r="E281">
        <v>1594</v>
      </c>
      <c r="F281">
        <v>1594</v>
      </c>
      <c r="G281" t="s">
        <v>2909</v>
      </c>
      <c r="I281">
        <v>44.816665649400001</v>
      </c>
      <c r="J281">
        <v>44.816665649400001</v>
      </c>
      <c r="K281">
        <v>14.983333587600001</v>
      </c>
      <c r="L281">
        <v>14.983333587600001</v>
      </c>
      <c r="M281" t="s">
        <v>3895</v>
      </c>
      <c r="N281" t="s">
        <v>4472</v>
      </c>
      <c r="Q281" t="s">
        <v>4174</v>
      </c>
      <c r="R281" t="s">
        <v>4473</v>
      </c>
      <c r="S281" t="s">
        <v>3828</v>
      </c>
      <c r="U281" t="s">
        <v>3921</v>
      </c>
      <c r="V281" t="s">
        <v>3884</v>
      </c>
      <c r="Z281" t="s">
        <v>3886</v>
      </c>
      <c r="AB281" t="s">
        <v>4474</v>
      </c>
      <c r="AC281" t="s">
        <v>4417</v>
      </c>
      <c r="AD281" t="str">
        <f t="shared" si="4"/>
        <v>0-20008-0-ZAV</v>
      </c>
    </row>
    <row r="282" spans="1:30">
      <c r="A282" t="s">
        <v>3974</v>
      </c>
      <c r="B282" t="s">
        <v>4475</v>
      </c>
      <c r="C282" s="36">
        <v>42005</v>
      </c>
      <c r="D282" t="s">
        <v>3880</v>
      </c>
      <c r="E282">
        <v>520</v>
      </c>
      <c r="F282">
        <v>520</v>
      </c>
      <c r="G282" t="s">
        <v>81</v>
      </c>
      <c r="H282" t="s">
        <v>4476</v>
      </c>
      <c r="I282">
        <v>35.0381</v>
      </c>
      <c r="J282">
        <v>35.0381</v>
      </c>
      <c r="K282">
        <v>33.0578</v>
      </c>
      <c r="L282">
        <v>33.0578</v>
      </c>
      <c r="M282" t="s">
        <v>3880</v>
      </c>
      <c r="O282" t="s">
        <v>4477</v>
      </c>
      <c r="Q282" t="s">
        <v>3919</v>
      </c>
      <c r="R282" t="s">
        <v>4478</v>
      </c>
      <c r="S282" t="s">
        <v>3169</v>
      </c>
      <c r="T282" t="s">
        <v>2538</v>
      </c>
      <c r="U282" t="s">
        <v>3921</v>
      </c>
      <c r="V282" t="s">
        <v>3884</v>
      </c>
      <c r="W282" t="s">
        <v>4479</v>
      </c>
      <c r="X282" t="s">
        <v>4480</v>
      </c>
      <c r="Z282" t="s">
        <v>3926</v>
      </c>
      <c r="AA282" t="s">
        <v>4481</v>
      </c>
      <c r="AB282" t="s">
        <v>4482</v>
      </c>
      <c r="AC282" t="s">
        <v>4417</v>
      </c>
      <c r="AD282" t="str">
        <f t="shared" si="4"/>
        <v>0-20008-0-CYP</v>
      </c>
    </row>
    <row r="283" spans="1:30">
      <c r="A283" t="s">
        <v>3947</v>
      </c>
      <c r="B283" t="s">
        <v>4483</v>
      </c>
      <c r="C283" s="36">
        <v>18629</v>
      </c>
      <c r="D283" t="s">
        <v>3880</v>
      </c>
      <c r="E283">
        <v>285</v>
      </c>
      <c r="F283">
        <v>285</v>
      </c>
      <c r="G283" t="s">
        <v>1685</v>
      </c>
      <c r="I283">
        <v>50.177199999999999</v>
      </c>
      <c r="J283">
        <v>50.177199999999999</v>
      </c>
      <c r="K283">
        <v>15.8386</v>
      </c>
      <c r="L283">
        <v>15.8386</v>
      </c>
      <c r="M283" t="s">
        <v>3880</v>
      </c>
      <c r="Q283" t="s">
        <v>3919</v>
      </c>
      <c r="R283" t="s">
        <v>4484</v>
      </c>
      <c r="S283" t="s">
        <v>3301</v>
      </c>
      <c r="T283" t="s">
        <v>4485</v>
      </c>
      <c r="U283" t="s">
        <v>3921</v>
      </c>
      <c r="V283" t="s">
        <v>3884</v>
      </c>
      <c r="W283" t="s">
        <v>4486</v>
      </c>
      <c r="Z283" t="s">
        <v>3886</v>
      </c>
      <c r="AB283" t="s">
        <v>4487</v>
      </c>
      <c r="AC283" t="s">
        <v>4417</v>
      </c>
      <c r="AD283" t="str">
        <f t="shared" si="4"/>
        <v>0-20008-0-HKR</v>
      </c>
    </row>
    <row r="284" spans="1:30">
      <c r="A284" t="s">
        <v>3947</v>
      </c>
      <c r="B284" t="s">
        <v>4483</v>
      </c>
      <c r="C284" s="36">
        <v>32143</v>
      </c>
      <c r="D284" t="s">
        <v>3880</v>
      </c>
      <c r="E284">
        <v>534</v>
      </c>
      <c r="F284">
        <v>534</v>
      </c>
      <c r="G284" t="s">
        <v>2221</v>
      </c>
      <c r="I284">
        <v>49.5833320618</v>
      </c>
      <c r="J284">
        <v>49.5833320618</v>
      </c>
      <c r="K284">
        <v>15.083333015399999</v>
      </c>
      <c r="L284">
        <v>15.083333015399999</v>
      </c>
      <c r="M284" t="s">
        <v>3880</v>
      </c>
      <c r="N284" t="s">
        <v>4488</v>
      </c>
      <c r="Q284" t="s">
        <v>4174</v>
      </c>
      <c r="R284" t="s">
        <v>4489</v>
      </c>
      <c r="S284" t="s">
        <v>3359</v>
      </c>
      <c r="U284" t="s">
        <v>3921</v>
      </c>
      <c r="V284" t="s">
        <v>3884</v>
      </c>
      <c r="W284" t="s">
        <v>4490</v>
      </c>
      <c r="Z284" t="s">
        <v>3886</v>
      </c>
      <c r="AB284" t="s">
        <v>4491</v>
      </c>
      <c r="AC284" t="s">
        <v>4417</v>
      </c>
      <c r="AD284" t="str">
        <f t="shared" si="4"/>
        <v>0-20008-0-KOS</v>
      </c>
    </row>
    <row r="285" spans="1:30">
      <c r="A285" t="s">
        <v>3947</v>
      </c>
      <c r="B285" t="s">
        <v>4483</v>
      </c>
      <c r="C285" s="36">
        <v>41487</v>
      </c>
      <c r="D285" t="s">
        <v>3880</v>
      </c>
      <c r="E285">
        <v>534</v>
      </c>
      <c r="F285">
        <v>534</v>
      </c>
      <c r="G285" t="s">
        <v>2224</v>
      </c>
      <c r="I285">
        <v>49.583329999999997</v>
      </c>
      <c r="J285">
        <v>49.583329999999997</v>
      </c>
      <c r="K285">
        <v>15.08333</v>
      </c>
      <c r="L285">
        <v>15.08333</v>
      </c>
      <c r="M285" t="s">
        <v>3880</v>
      </c>
      <c r="Q285" t="s">
        <v>4421</v>
      </c>
      <c r="R285" t="s">
        <v>4492</v>
      </c>
      <c r="S285" t="s">
        <v>1800</v>
      </c>
      <c r="U285" t="s">
        <v>4063</v>
      </c>
      <c r="V285" t="s">
        <v>3884</v>
      </c>
      <c r="W285" t="s">
        <v>4493</v>
      </c>
      <c r="Z285" t="s">
        <v>3886</v>
      </c>
      <c r="AB285" t="s">
        <v>4494</v>
      </c>
      <c r="AC285" t="s">
        <v>4417</v>
      </c>
      <c r="AD285" t="str">
        <f t="shared" si="4"/>
        <v>0-20008-0-KRE</v>
      </c>
    </row>
    <row r="286" spans="1:30">
      <c r="A286" t="s">
        <v>3947</v>
      </c>
      <c r="B286" t="s">
        <v>4483</v>
      </c>
      <c r="C286" s="36">
        <v>24838</v>
      </c>
      <c r="D286" t="s">
        <v>3880</v>
      </c>
      <c r="E286">
        <v>302.04000000000002</v>
      </c>
      <c r="F286">
        <v>302.04000000000002</v>
      </c>
      <c r="G286" t="s">
        <v>1515</v>
      </c>
      <c r="I286">
        <v>50.007777777800001</v>
      </c>
      <c r="J286">
        <v>50.007777777800001</v>
      </c>
      <c r="K286">
        <v>14.4469444444</v>
      </c>
      <c r="L286">
        <v>14.4469444444</v>
      </c>
      <c r="M286" t="s">
        <v>3880</v>
      </c>
      <c r="Q286" t="s">
        <v>4495</v>
      </c>
      <c r="R286" t="s">
        <v>4496</v>
      </c>
      <c r="S286" t="s">
        <v>3536</v>
      </c>
      <c r="U286" t="s">
        <v>3921</v>
      </c>
      <c r="V286" t="s">
        <v>3884</v>
      </c>
      <c r="X286" t="s">
        <v>4497</v>
      </c>
      <c r="Z286" t="s">
        <v>3886</v>
      </c>
      <c r="AB286" t="s">
        <v>4498</v>
      </c>
      <c r="AC286" t="s">
        <v>4417</v>
      </c>
      <c r="AD286" t="str">
        <f t="shared" si="4"/>
        <v>0-20000-0-11520</v>
      </c>
    </row>
    <row r="287" spans="1:30">
      <c r="A287" t="s">
        <v>3996</v>
      </c>
      <c r="B287" t="s">
        <v>4483</v>
      </c>
      <c r="C287" s="36">
        <v>28399</v>
      </c>
      <c r="D287" t="s">
        <v>3880</v>
      </c>
      <c r="E287">
        <v>737</v>
      </c>
      <c r="F287">
        <v>737</v>
      </c>
      <c r="G287" t="s">
        <v>2837</v>
      </c>
      <c r="I287">
        <v>49.733333587600001</v>
      </c>
      <c r="J287">
        <v>49.733333587600001</v>
      </c>
      <c r="K287">
        <v>16.0333328247</v>
      </c>
      <c r="L287">
        <v>16.0333328247</v>
      </c>
      <c r="M287" t="s">
        <v>3880</v>
      </c>
      <c r="Q287" t="s">
        <v>4421</v>
      </c>
      <c r="S287" t="s">
        <v>1794</v>
      </c>
      <c r="U287" t="s">
        <v>4063</v>
      </c>
      <c r="V287" t="s">
        <v>3884</v>
      </c>
      <c r="W287" t="s">
        <v>4499</v>
      </c>
      <c r="Z287" t="s">
        <v>3886</v>
      </c>
      <c r="AB287" t="s">
        <v>4500</v>
      </c>
      <c r="AC287" t="s">
        <v>4417</v>
      </c>
      <c r="AD287" t="str">
        <f t="shared" si="4"/>
        <v>0-20008-0-SVT</v>
      </c>
    </row>
    <row r="288" spans="1:30">
      <c r="A288" t="s">
        <v>3996</v>
      </c>
      <c r="B288" t="s">
        <v>4501</v>
      </c>
      <c r="C288" s="36">
        <v>33239</v>
      </c>
      <c r="D288" t="s">
        <v>3880</v>
      </c>
      <c r="E288">
        <v>40</v>
      </c>
      <c r="F288">
        <v>40</v>
      </c>
      <c r="G288" t="s">
        <v>2484</v>
      </c>
      <c r="I288">
        <v>56.716667175300003</v>
      </c>
      <c r="J288">
        <v>56.716667175300003</v>
      </c>
      <c r="K288">
        <v>11.516666412399999</v>
      </c>
      <c r="L288">
        <v>11.516666412399999</v>
      </c>
      <c r="M288" t="s">
        <v>3880</v>
      </c>
      <c r="Q288" t="s">
        <v>4421</v>
      </c>
      <c r="S288" t="s">
        <v>3010</v>
      </c>
      <c r="U288" t="s">
        <v>4063</v>
      </c>
      <c r="V288" t="s">
        <v>3884</v>
      </c>
      <c r="W288" t="s">
        <v>4502</v>
      </c>
      <c r="Z288" t="s">
        <v>3886</v>
      </c>
      <c r="AB288" t="s">
        <v>4503</v>
      </c>
      <c r="AC288" t="s">
        <v>4417</v>
      </c>
      <c r="AD288" t="str">
        <f t="shared" si="4"/>
        <v>0-20008-0-ANH</v>
      </c>
    </row>
    <row r="289" spans="1:30">
      <c r="A289" t="s">
        <v>3996</v>
      </c>
      <c r="B289" t="s">
        <v>4501</v>
      </c>
      <c r="C289" s="36">
        <v>28522</v>
      </c>
      <c r="D289" t="s">
        <v>4649</v>
      </c>
      <c r="E289">
        <v>210</v>
      </c>
      <c r="F289">
        <v>210</v>
      </c>
      <c r="G289" t="s">
        <v>2603</v>
      </c>
      <c r="I289">
        <v>62.299999237100003</v>
      </c>
      <c r="J289">
        <v>62.299999237100003</v>
      </c>
      <c r="K289">
        <v>-7.0666666030999998</v>
      </c>
      <c r="L289">
        <v>-7.0666666030999998</v>
      </c>
      <c r="M289" t="s">
        <v>4649</v>
      </c>
      <c r="Q289" t="s">
        <v>6020</v>
      </c>
      <c r="S289" t="s">
        <v>3206</v>
      </c>
      <c r="U289" t="s">
        <v>4063</v>
      </c>
      <c r="V289" t="s">
        <v>3884</v>
      </c>
      <c r="W289" t="s">
        <v>4502</v>
      </c>
      <c r="Z289" t="s">
        <v>3923</v>
      </c>
      <c r="AB289" t="s">
        <v>6042</v>
      </c>
      <c r="AC289" t="s">
        <v>4417</v>
      </c>
      <c r="AD289" t="str">
        <f t="shared" si="4"/>
        <v>0-20008-0-FAE</v>
      </c>
    </row>
    <row r="290" spans="1:30">
      <c r="A290" t="s">
        <v>3996</v>
      </c>
      <c r="B290" t="s">
        <v>4501</v>
      </c>
      <c r="C290" s="36">
        <v>28824</v>
      </c>
      <c r="D290" t="s">
        <v>4649</v>
      </c>
      <c r="E290">
        <v>90</v>
      </c>
      <c r="F290">
        <v>90</v>
      </c>
      <c r="G290" t="s">
        <v>2602</v>
      </c>
      <c r="I290">
        <v>61.400001525900002</v>
      </c>
      <c r="J290">
        <v>61.400001525900002</v>
      </c>
      <c r="K290">
        <v>-6.6666665076999996</v>
      </c>
      <c r="L290">
        <v>-6.6666665076999996</v>
      </c>
      <c r="M290" t="s">
        <v>4649</v>
      </c>
      <c r="Q290" t="s">
        <v>6020</v>
      </c>
      <c r="S290" t="s">
        <v>3207</v>
      </c>
      <c r="U290" t="s">
        <v>4063</v>
      </c>
      <c r="V290" t="s">
        <v>3884</v>
      </c>
      <c r="W290" t="s">
        <v>4502</v>
      </c>
      <c r="Z290" t="s">
        <v>3923</v>
      </c>
      <c r="AB290" t="s">
        <v>6043</v>
      </c>
      <c r="AC290" t="s">
        <v>4417</v>
      </c>
      <c r="AD290" t="str">
        <f t="shared" si="4"/>
        <v>0-20008-0-FAA</v>
      </c>
    </row>
    <row r="291" spans="1:30">
      <c r="A291" t="s">
        <v>3942</v>
      </c>
      <c r="B291" t="s">
        <v>4501</v>
      </c>
      <c r="C291" s="36">
        <v>39083</v>
      </c>
      <c r="D291" t="s">
        <v>3880</v>
      </c>
      <c r="E291">
        <v>10</v>
      </c>
      <c r="F291">
        <v>10</v>
      </c>
      <c r="G291" t="s">
        <v>2659</v>
      </c>
      <c r="I291">
        <v>61.206901550300003</v>
      </c>
      <c r="J291">
        <v>61.206901550300003</v>
      </c>
      <c r="K291">
        <v>-48.169700622599997</v>
      </c>
      <c r="L291">
        <v>-48.169700622599997</v>
      </c>
      <c r="M291" t="s">
        <v>3895</v>
      </c>
      <c r="Q291" t="s">
        <v>4061</v>
      </c>
      <c r="S291" t="s">
        <v>3319</v>
      </c>
      <c r="U291" t="s">
        <v>4063</v>
      </c>
      <c r="V291" t="s">
        <v>3884</v>
      </c>
      <c r="W291" t="s">
        <v>4504</v>
      </c>
      <c r="Z291" t="s">
        <v>4035</v>
      </c>
      <c r="AB291" t="s">
        <v>4505</v>
      </c>
      <c r="AC291" t="s">
        <v>4417</v>
      </c>
      <c r="AD291" t="str">
        <f t="shared" si="4"/>
        <v>0-20008-0-IVI</v>
      </c>
    </row>
    <row r="292" spans="1:30">
      <c r="A292" t="s">
        <v>3996</v>
      </c>
      <c r="B292" t="s">
        <v>4501</v>
      </c>
      <c r="C292" s="36">
        <v>28491</v>
      </c>
      <c r="D292" t="s">
        <v>3880</v>
      </c>
      <c r="E292">
        <v>9</v>
      </c>
      <c r="F292">
        <v>9</v>
      </c>
      <c r="G292" t="s">
        <v>2676</v>
      </c>
      <c r="I292">
        <v>54.733333587600001</v>
      </c>
      <c r="J292">
        <v>54.733333587600001</v>
      </c>
      <c r="K292">
        <v>10.733333587600001</v>
      </c>
      <c r="L292">
        <v>10.733333587600001</v>
      </c>
      <c r="M292" t="s">
        <v>3880</v>
      </c>
      <c r="Q292" t="s">
        <v>4421</v>
      </c>
      <c r="S292" t="s">
        <v>1850</v>
      </c>
      <c r="U292" t="s">
        <v>4063</v>
      </c>
      <c r="V292" t="s">
        <v>3884</v>
      </c>
      <c r="W292" t="s">
        <v>4502</v>
      </c>
      <c r="Z292" t="s">
        <v>3886</v>
      </c>
      <c r="AB292" t="s">
        <v>4506</v>
      </c>
      <c r="AC292" t="s">
        <v>4417</v>
      </c>
      <c r="AD292" t="str">
        <f t="shared" si="4"/>
        <v>0-20008-0-KLD</v>
      </c>
    </row>
    <row r="293" spans="1:30">
      <c r="A293" t="s">
        <v>3996</v>
      </c>
      <c r="B293" t="s">
        <v>4501</v>
      </c>
      <c r="C293" s="36">
        <v>33390</v>
      </c>
      <c r="D293" t="s">
        <v>3880</v>
      </c>
      <c r="E293">
        <v>10</v>
      </c>
      <c r="F293">
        <v>10</v>
      </c>
      <c r="G293" t="s">
        <v>2707</v>
      </c>
      <c r="I293">
        <v>55.683334350599999</v>
      </c>
      <c r="J293">
        <v>55.683334350599999</v>
      </c>
      <c r="K293">
        <v>12.1333332062</v>
      </c>
      <c r="L293">
        <v>12.1333332062</v>
      </c>
      <c r="M293" t="s">
        <v>3895</v>
      </c>
      <c r="Q293" t="s">
        <v>4421</v>
      </c>
      <c r="S293" t="s">
        <v>1862</v>
      </c>
      <c r="U293" t="s">
        <v>4063</v>
      </c>
      <c r="V293" t="s">
        <v>3884</v>
      </c>
      <c r="W293" t="s">
        <v>4502</v>
      </c>
      <c r="Z293" t="s">
        <v>3886</v>
      </c>
      <c r="AB293" t="s">
        <v>4507</v>
      </c>
      <c r="AC293" t="s">
        <v>4417</v>
      </c>
      <c r="AD293" t="str">
        <f t="shared" si="4"/>
        <v>0-20008-0-LVY</v>
      </c>
    </row>
    <row r="294" spans="1:30">
      <c r="A294" t="s">
        <v>3942</v>
      </c>
      <c r="B294" t="s">
        <v>4501</v>
      </c>
      <c r="C294" s="36">
        <v>32547</v>
      </c>
      <c r="D294" t="s">
        <v>3880</v>
      </c>
      <c r="E294">
        <v>25</v>
      </c>
      <c r="F294">
        <v>25</v>
      </c>
      <c r="G294" t="s">
        <v>1388</v>
      </c>
      <c r="I294">
        <v>70.484444440000004</v>
      </c>
      <c r="J294">
        <v>70.484444440000004</v>
      </c>
      <c r="K294">
        <v>-21.951111109999999</v>
      </c>
      <c r="L294">
        <v>-21.951111109999999</v>
      </c>
      <c r="M294" t="s">
        <v>3880</v>
      </c>
      <c r="Q294" t="s">
        <v>4109</v>
      </c>
      <c r="R294" t="s">
        <v>4508</v>
      </c>
      <c r="S294" t="s">
        <v>3638</v>
      </c>
      <c r="U294" t="s">
        <v>4063</v>
      </c>
      <c r="V294" t="s">
        <v>3884</v>
      </c>
      <c r="W294" t="s">
        <v>4509</v>
      </c>
      <c r="Z294" t="s">
        <v>3906</v>
      </c>
      <c r="AB294" t="s">
        <v>4510</v>
      </c>
      <c r="AC294" t="s">
        <v>4417</v>
      </c>
      <c r="AD294" t="str">
        <f t="shared" si="4"/>
        <v>0-20008-0-SCB</v>
      </c>
    </row>
    <row r="295" spans="1:30">
      <c r="A295" t="s">
        <v>3996</v>
      </c>
      <c r="B295" t="s">
        <v>4501</v>
      </c>
      <c r="C295" s="36">
        <v>36586</v>
      </c>
      <c r="D295" t="s">
        <v>3880</v>
      </c>
      <c r="E295">
        <v>60</v>
      </c>
      <c r="F295">
        <v>60</v>
      </c>
      <c r="G295" t="s">
        <v>2829</v>
      </c>
      <c r="I295">
        <v>56.0833320618</v>
      </c>
      <c r="J295">
        <v>56.0833320618</v>
      </c>
      <c r="K295">
        <v>9.6000003814999992</v>
      </c>
      <c r="L295">
        <v>9.6000003814999992</v>
      </c>
      <c r="M295" t="s">
        <v>3895</v>
      </c>
      <c r="Q295" t="s">
        <v>4421</v>
      </c>
      <c r="S295" t="s">
        <v>3646</v>
      </c>
      <c r="U295" t="s">
        <v>4063</v>
      </c>
      <c r="V295" t="s">
        <v>3884</v>
      </c>
      <c r="W295" t="s">
        <v>4502</v>
      </c>
      <c r="Z295" t="s">
        <v>3886</v>
      </c>
      <c r="AB295" t="s">
        <v>4511</v>
      </c>
      <c r="AC295" t="s">
        <v>4417</v>
      </c>
      <c r="AD295" t="str">
        <f t="shared" si="4"/>
        <v>0-20008-0-SSS</v>
      </c>
    </row>
    <row r="296" spans="1:30">
      <c r="A296" t="s">
        <v>4031</v>
      </c>
      <c r="B296" t="s">
        <v>4501</v>
      </c>
      <c r="C296" t="s">
        <v>6044</v>
      </c>
      <c r="D296" t="s">
        <v>4649</v>
      </c>
      <c r="E296">
        <v>2030</v>
      </c>
      <c r="F296">
        <v>2030</v>
      </c>
      <c r="G296" t="s">
        <v>2624</v>
      </c>
      <c r="I296">
        <v>66.5</v>
      </c>
      <c r="J296">
        <v>66.5</v>
      </c>
      <c r="K296">
        <v>-46.200000762899997</v>
      </c>
      <c r="L296">
        <v>-46.200000762899997</v>
      </c>
      <c r="M296" t="s">
        <v>3880</v>
      </c>
      <c r="Q296" t="s">
        <v>5867</v>
      </c>
      <c r="R296" t="s">
        <v>6045</v>
      </c>
      <c r="S296" t="s">
        <v>3661</v>
      </c>
      <c r="U296" t="s">
        <v>3921</v>
      </c>
      <c r="V296" t="s">
        <v>3884</v>
      </c>
      <c r="Z296" t="s">
        <v>4035</v>
      </c>
      <c r="AB296" t="s">
        <v>6046</v>
      </c>
      <c r="AC296" t="s">
        <v>4417</v>
      </c>
      <c r="AD296" t="str">
        <f t="shared" si="4"/>
        <v>0-20008-0-GRL</v>
      </c>
    </row>
    <row r="297" spans="1:30">
      <c r="A297" t="s">
        <v>3942</v>
      </c>
      <c r="B297" t="s">
        <v>4501</v>
      </c>
      <c r="C297" s="36">
        <v>32690</v>
      </c>
      <c r="D297" t="s">
        <v>3880</v>
      </c>
      <c r="E297">
        <v>150</v>
      </c>
      <c r="F297">
        <v>150</v>
      </c>
      <c r="G297" t="s">
        <v>1432</v>
      </c>
      <c r="I297">
        <v>66.986061096200004</v>
      </c>
      <c r="J297">
        <v>66.986061096200004</v>
      </c>
      <c r="K297">
        <v>-50.945629119899998</v>
      </c>
      <c r="L297">
        <v>-50.945629119899998</v>
      </c>
      <c r="M297" t="s">
        <v>3880</v>
      </c>
      <c r="Q297" t="s">
        <v>3954</v>
      </c>
      <c r="R297" t="s">
        <v>4512</v>
      </c>
      <c r="S297" t="s">
        <v>3671</v>
      </c>
      <c r="U297" t="s">
        <v>3921</v>
      </c>
      <c r="V297" t="s">
        <v>3884</v>
      </c>
      <c r="W297" t="s">
        <v>4513</v>
      </c>
      <c r="Z297" t="s">
        <v>4035</v>
      </c>
      <c r="AB297" t="s">
        <v>4514</v>
      </c>
      <c r="AC297" t="s">
        <v>4417</v>
      </c>
      <c r="AD297" t="str">
        <f t="shared" si="4"/>
        <v>0-20008-0-SST</v>
      </c>
    </row>
    <row r="298" spans="1:30">
      <c r="A298" t="s">
        <v>4031</v>
      </c>
      <c r="B298" t="s">
        <v>4501</v>
      </c>
      <c r="C298" s="36">
        <v>32509</v>
      </c>
      <c r="D298" t="s">
        <v>3880</v>
      </c>
      <c r="E298">
        <v>3238</v>
      </c>
      <c r="F298">
        <v>3238</v>
      </c>
      <c r="G298" t="s">
        <v>105</v>
      </c>
      <c r="I298">
        <v>72.580001831100006</v>
      </c>
      <c r="J298">
        <v>72.580001831100006</v>
      </c>
      <c r="K298">
        <v>-38.479999542199998</v>
      </c>
      <c r="L298">
        <v>-38.479999542199998</v>
      </c>
      <c r="M298" t="s">
        <v>3880</v>
      </c>
      <c r="O298" t="s">
        <v>4515</v>
      </c>
      <c r="Q298" t="s">
        <v>4082</v>
      </c>
      <c r="R298" t="s">
        <v>4516</v>
      </c>
      <c r="S298" t="s">
        <v>103</v>
      </c>
      <c r="U298" t="s">
        <v>3921</v>
      </c>
      <c r="V298" t="s">
        <v>3884</v>
      </c>
      <c r="W298" t="s">
        <v>4517</v>
      </c>
      <c r="Z298" t="s">
        <v>4035</v>
      </c>
      <c r="AB298" t="s">
        <v>4518</v>
      </c>
      <c r="AC298" t="s">
        <v>4417</v>
      </c>
      <c r="AD298" t="str">
        <f t="shared" si="4"/>
        <v>0-20008-0-SUM</v>
      </c>
    </row>
    <row r="299" spans="1:30">
      <c r="A299" t="s">
        <v>3996</v>
      </c>
      <c r="B299" t="s">
        <v>4501</v>
      </c>
      <c r="C299" s="36">
        <v>28491</v>
      </c>
      <c r="D299" t="s">
        <v>3880</v>
      </c>
      <c r="E299">
        <v>13</v>
      </c>
      <c r="F299">
        <v>13</v>
      </c>
      <c r="G299" t="s">
        <v>2842</v>
      </c>
      <c r="I299">
        <v>56.349998474099998</v>
      </c>
      <c r="J299">
        <v>56.349998474099998</v>
      </c>
      <c r="K299">
        <v>9.6000003814999992</v>
      </c>
      <c r="L299">
        <v>9.6000003814999992</v>
      </c>
      <c r="M299" t="s">
        <v>3895</v>
      </c>
      <c r="Q299" t="s">
        <v>4421</v>
      </c>
      <c r="S299" t="s">
        <v>3710</v>
      </c>
      <c r="U299" t="s">
        <v>4063</v>
      </c>
      <c r="V299" t="s">
        <v>3884</v>
      </c>
      <c r="W299" t="s">
        <v>4502</v>
      </c>
      <c r="Z299" t="s">
        <v>3886</v>
      </c>
      <c r="AB299" t="s">
        <v>4519</v>
      </c>
      <c r="AC299" t="s">
        <v>4417</v>
      </c>
      <c r="AD299" t="str">
        <f t="shared" si="4"/>
        <v>0-20008-0-TAN</v>
      </c>
    </row>
    <row r="300" spans="1:30">
      <c r="A300" t="s">
        <v>3942</v>
      </c>
      <c r="B300" t="s">
        <v>4501</v>
      </c>
      <c r="C300" s="36">
        <v>32874</v>
      </c>
      <c r="D300" t="s">
        <v>3880</v>
      </c>
      <c r="E300">
        <v>200</v>
      </c>
      <c r="F300">
        <v>200</v>
      </c>
      <c r="G300" t="s">
        <v>1469</v>
      </c>
      <c r="I300">
        <v>76.516670227099993</v>
      </c>
      <c r="J300">
        <v>76.516670227099993</v>
      </c>
      <c r="K300">
        <v>-68.766670227099993</v>
      </c>
      <c r="L300">
        <v>-68.766670227099993</v>
      </c>
      <c r="M300" t="s">
        <v>3880</v>
      </c>
      <c r="Q300" t="s">
        <v>4321</v>
      </c>
      <c r="R300" t="s">
        <v>4520</v>
      </c>
      <c r="S300" t="s">
        <v>3729</v>
      </c>
      <c r="U300" t="s">
        <v>3921</v>
      </c>
      <c r="V300" t="s">
        <v>3884</v>
      </c>
      <c r="W300" t="s">
        <v>4521</v>
      </c>
      <c r="Z300" t="s">
        <v>4046</v>
      </c>
      <c r="AB300" t="s">
        <v>4522</v>
      </c>
      <c r="AC300" t="s">
        <v>4417</v>
      </c>
      <c r="AD300" t="str">
        <f t="shared" si="4"/>
        <v>0-20008-0-THU</v>
      </c>
    </row>
    <row r="301" spans="1:30">
      <c r="A301" t="s">
        <v>3996</v>
      </c>
      <c r="B301" t="s">
        <v>4501</v>
      </c>
      <c r="C301" s="36">
        <v>32143</v>
      </c>
      <c r="D301" t="s">
        <v>3880</v>
      </c>
      <c r="E301">
        <v>10</v>
      </c>
      <c r="F301">
        <v>10</v>
      </c>
      <c r="G301" t="s">
        <v>2864</v>
      </c>
      <c r="I301">
        <v>56.283332824699997</v>
      </c>
      <c r="J301">
        <v>56.283332824699997</v>
      </c>
      <c r="K301">
        <v>8.4333333969000002</v>
      </c>
      <c r="L301">
        <v>8.4333333969000002</v>
      </c>
      <c r="M301" t="s">
        <v>3895</v>
      </c>
      <c r="Q301" t="s">
        <v>4421</v>
      </c>
      <c r="S301" t="s">
        <v>1858</v>
      </c>
      <c r="U301" t="s">
        <v>4063</v>
      </c>
      <c r="V301" t="s">
        <v>3884</v>
      </c>
      <c r="W301" t="s">
        <v>4502</v>
      </c>
      <c r="Z301" t="s">
        <v>3886</v>
      </c>
      <c r="AB301" t="s">
        <v>4523</v>
      </c>
      <c r="AC301" t="s">
        <v>4417</v>
      </c>
      <c r="AD301" t="str">
        <f t="shared" si="4"/>
        <v>0-20008-0-UBG</v>
      </c>
    </row>
    <row r="302" spans="1:30">
      <c r="A302" t="s">
        <v>3947</v>
      </c>
      <c r="B302" t="s">
        <v>4501</v>
      </c>
      <c r="C302" s="36">
        <v>19146</v>
      </c>
      <c r="D302" t="s">
        <v>4649</v>
      </c>
      <c r="E302">
        <v>53</v>
      </c>
      <c r="F302">
        <v>53</v>
      </c>
      <c r="G302" t="s">
        <v>1421</v>
      </c>
      <c r="I302">
        <v>56.169998168900001</v>
      </c>
      <c r="J302">
        <v>56.169998168900001</v>
      </c>
      <c r="K302">
        <v>10.199999809299999</v>
      </c>
      <c r="L302">
        <v>10.199999809299999</v>
      </c>
      <c r="M302" t="s">
        <v>4649</v>
      </c>
      <c r="Q302" t="s">
        <v>5867</v>
      </c>
      <c r="S302" t="s">
        <v>3839</v>
      </c>
      <c r="U302" t="s">
        <v>3921</v>
      </c>
      <c r="V302" t="s">
        <v>3884</v>
      </c>
      <c r="Z302" t="s">
        <v>3886</v>
      </c>
      <c r="AB302" t="s">
        <v>6047</v>
      </c>
      <c r="AC302" t="s">
        <v>4417</v>
      </c>
      <c r="AD302" t="str">
        <f t="shared" si="4"/>
        <v>0-20008-0-AHS</v>
      </c>
    </row>
    <row r="303" spans="1:30">
      <c r="A303" t="s">
        <v>3996</v>
      </c>
      <c r="B303" t="s">
        <v>4524</v>
      </c>
      <c r="C303" s="36">
        <v>31199</v>
      </c>
      <c r="D303" t="s">
        <v>3880</v>
      </c>
      <c r="E303">
        <v>32</v>
      </c>
      <c r="F303">
        <v>32</v>
      </c>
      <c r="G303" t="s">
        <v>2687</v>
      </c>
      <c r="I303">
        <v>59.5</v>
      </c>
      <c r="J303">
        <v>59.5</v>
      </c>
      <c r="K303">
        <v>25.899999618500001</v>
      </c>
      <c r="L303">
        <v>25.899999618500001</v>
      </c>
      <c r="M303" t="s">
        <v>3880</v>
      </c>
      <c r="Q303" t="s">
        <v>4421</v>
      </c>
      <c r="S303" t="s">
        <v>1864</v>
      </c>
      <c r="U303" t="s">
        <v>4063</v>
      </c>
      <c r="V303" t="s">
        <v>3884</v>
      </c>
      <c r="Z303" t="s">
        <v>3926</v>
      </c>
      <c r="AB303" t="s">
        <v>4525</v>
      </c>
      <c r="AC303" t="s">
        <v>4417</v>
      </c>
      <c r="AD303" t="str">
        <f t="shared" si="4"/>
        <v>0-20008-0-LAH</v>
      </c>
    </row>
    <row r="304" spans="1:30">
      <c r="A304" t="s">
        <v>4221</v>
      </c>
      <c r="B304" t="s">
        <v>4524</v>
      </c>
      <c r="C304" t="s">
        <v>6048</v>
      </c>
      <c r="D304" t="s">
        <v>4649</v>
      </c>
      <c r="E304">
        <v>2</v>
      </c>
      <c r="F304">
        <v>2</v>
      </c>
      <c r="G304" t="s">
        <v>2828</v>
      </c>
      <c r="I304">
        <v>57.9166679382</v>
      </c>
      <c r="J304">
        <v>57.9166679382</v>
      </c>
      <c r="K304">
        <v>22.059999465899999</v>
      </c>
      <c r="L304">
        <v>22.059999465899999</v>
      </c>
      <c r="M304" t="s">
        <v>4649</v>
      </c>
      <c r="Q304" t="s">
        <v>6049</v>
      </c>
      <c r="R304" t="s">
        <v>6050</v>
      </c>
      <c r="S304" t="s">
        <v>3702</v>
      </c>
      <c r="U304" t="s">
        <v>3921</v>
      </c>
      <c r="V304" t="s">
        <v>3884</v>
      </c>
      <c r="Z304" t="s">
        <v>3926</v>
      </c>
      <c r="AB304" t="s">
        <v>6051</v>
      </c>
      <c r="AC304" t="s">
        <v>4417</v>
      </c>
      <c r="AD304" t="str">
        <f t="shared" si="4"/>
        <v>0-20008-0-SRV</v>
      </c>
    </row>
    <row r="305" spans="1:30">
      <c r="A305" t="s">
        <v>4221</v>
      </c>
      <c r="B305" t="s">
        <v>4524</v>
      </c>
      <c r="C305" s="36">
        <v>39966</v>
      </c>
      <c r="D305" t="s">
        <v>4649</v>
      </c>
      <c r="E305">
        <v>24</v>
      </c>
      <c r="F305">
        <v>24</v>
      </c>
      <c r="G305" t="s">
        <v>1668</v>
      </c>
      <c r="I305">
        <v>58.520000457800002</v>
      </c>
      <c r="J305">
        <v>58.520000457800002</v>
      </c>
      <c r="K305">
        <v>24.920000076299999</v>
      </c>
      <c r="L305">
        <v>24.920000076299999</v>
      </c>
      <c r="M305" t="s">
        <v>4649</v>
      </c>
      <c r="Q305" t="s">
        <v>5867</v>
      </c>
      <c r="R305" t="s">
        <v>6052</v>
      </c>
      <c r="S305" t="s">
        <v>3704</v>
      </c>
      <c r="U305" t="s">
        <v>3921</v>
      </c>
      <c r="V305" t="s">
        <v>3884</v>
      </c>
      <c r="Z305" t="s">
        <v>3926</v>
      </c>
      <c r="AB305" t="s">
        <v>6053</v>
      </c>
      <c r="AC305" t="s">
        <v>4417</v>
      </c>
      <c r="AD305" t="str">
        <f t="shared" si="4"/>
        <v>0-20008-0-TAH</v>
      </c>
    </row>
    <row r="306" spans="1:30">
      <c r="A306" t="s">
        <v>4221</v>
      </c>
      <c r="B306" t="s">
        <v>4524</v>
      </c>
      <c r="C306" s="36">
        <v>39966</v>
      </c>
      <c r="D306" t="s">
        <v>4649</v>
      </c>
      <c r="E306">
        <v>33</v>
      </c>
      <c r="F306">
        <v>33</v>
      </c>
      <c r="G306" t="s">
        <v>2849</v>
      </c>
      <c r="I306">
        <v>59.400001525900002</v>
      </c>
      <c r="J306">
        <v>59.400001525900002</v>
      </c>
      <c r="K306">
        <v>24.600000381499999</v>
      </c>
      <c r="L306">
        <v>24.600000381499999</v>
      </c>
      <c r="M306" t="s">
        <v>4649</v>
      </c>
      <c r="Q306" t="s">
        <v>5867</v>
      </c>
      <c r="R306" t="s">
        <v>6054</v>
      </c>
      <c r="S306" t="s">
        <v>3707</v>
      </c>
      <c r="U306" t="s">
        <v>3921</v>
      </c>
      <c r="V306" t="s">
        <v>3884</v>
      </c>
      <c r="Z306" t="s">
        <v>3926</v>
      </c>
      <c r="AB306" t="s">
        <v>6055</v>
      </c>
      <c r="AC306" t="s">
        <v>4417</v>
      </c>
      <c r="AD306" t="str">
        <f t="shared" si="4"/>
        <v>0-20008-0-TLN</v>
      </c>
    </row>
    <row r="307" spans="1:30">
      <c r="A307" t="s">
        <v>4221</v>
      </c>
      <c r="B307" t="s">
        <v>4524</v>
      </c>
      <c r="C307" s="36">
        <v>18264</v>
      </c>
      <c r="D307" t="s">
        <v>3880</v>
      </c>
      <c r="E307">
        <v>70</v>
      </c>
      <c r="F307">
        <v>70</v>
      </c>
      <c r="G307" t="s">
        <v>2858</v>
      </c>
      <c r="I307">
        <v>58.270000457800002</v>
      </c>
      <c r="J307">
        <v>58.270000457800002</v>
      </c>
      <c r="K307">
        <v>26.469999313399999</v>
      </c>
      <c r="L307">
        <v>26.469999313399999</v>
      </c>
      <c r="M307" t="s">
        <v>3895</v>
      </c>
      <c r="Q307" t="s">
        <v>4526</v>
      </c>
      <c r="R307" t="s">
        <v>4527</v>
      </c>
      <c r="S307" t="s">
        <v>3716</v>
      </c>
      <c r="U307" t="s">
        <v>3921</v>
      </c>
      <c r="V307" t="s">
        <v>3884</v>
      </c>
      <c r="W307" t="s">
        <v>4528</v>
      </c>
      <c r="Z307" t="s">
        <v>3926</v>
      </c>
      <c r="AB307" t="s">
        <v>4529</v>
      </c>
      <c r="AC307" t="s">
        <v>4417</v>
      </c>
      <c r="AD307" t="str">
        <f t="shared" si="4"/>
        <v>0-20008-0-TRV</v>
      </c>
    </row>
    <row r="308" spans="1:30">
      <c r="A308" t="s">
        <v>3996</v>
      </c>
      <c r="B308" t="s">
        <v>4524</v>
      </c>
      <c r="C308" s="36">
        <v>32540</v>
      </c>
      <c r="D308" t="s">
        <v>3880</v>
      </c>
      <c r="E308">
        <v>6</v>
      </c>
      <c r="F308">
        <v>6</v>
      </c>
      <c r="G308" t="s">
        <v>2888</v>
      </c>
      <c r="I308">
        <v>58.383335113500003</v>
      </c>
      <c r="J308">
        <v>58.383335113500003</v>
      </c>
      <c r="K308">
        <v>21.816667556799999</v>
      </c>
      <c r="L308">
        <v>21.816667556799999</v>
      </c>
      <c r="M308" t="s">
        <v>3880</v>
      </c>
      <c r="Q308" t="s">
        <v>4421</v>
      </c>
      <c r="S308" t="s">
        <v>1866</v>
      </c>
      <c r="U308" t="s">
        <v>4063</v>
      </c>
      <c r="V308" t="s">
        <v>3884</v>
      </c>
      <c r="Z308" t="s">
        <v>3926</v>
      </c>
      <c r="AB308" t="s">
        <v>4530</v>
      </c>
      <c r="AC308" t="s">
        <v>4417</v>
      </c>
      <c r="AD308" t="str">
        <f t="shared" si="4"/>
        <v>0-20008-0-VSD</v>
      </c>
    </row>
    <row r="309" spans="1:30">
      <c r="A309" t="s">
        <v>3996</v>
      </c>
      <c r="B309" t="s">
        <v>4531</v>
      </c>
      <c r="C309" s="36">
        <v>32509</v>
      </c>
      <c r="D309" t="s">
        <v>3880</v>
      </c>
      <c r="E309">
        <v>4</v>
      </c>
      <c r="F309">
        <v>4</v>
      </c>
      <c r="G309" t="s">
        <v>2638</v>
      </c>
      <c r="I309">
        <v>65</v>
      </c>
      <c r="J309">
        <v>65</v>
      </c>
      <c r="K309">
        <v>24.683332443200001</v>
      </c>
      <c r="L309">
        <v>24.683332443200001</v>
      </c>
      <c r="M309" t="s">
        <v>3895</v>
      </c>
      <c r="Q309" t="s">
        <v>4421</v>
      </c>
      <c r="S309" t="s">
        <v>3265</v>
      </c>
      <c r="U309" t="s">
        <v>4063</v>
      </c>
      <c r="V309" t="s">
        <v>3884</v>
      </c>
      <c r="W309" t="s">
        <v>4532</v>
      </c>
      <c r="Z309" t="s">
        <v>3926</v>
      </c>
      <c r="AB309" t="s">
        <v>4533</v>
      </c>
      <c r="AC309" t="s">
        <v>4417</v>
      </c>
      <c r="AD309" t="str">
        <f t="shared" si="4"/>
        <v>0-20008-0-HLO</v>
      </c>
    </row>
    <row r="310" spans="1:30">
      <c r="A310" t="s">
        <v>3996</v>
      </c>
      <c r="B310" t="s">
        <v>4531</v>
      </c>
      <c r="C310" s="36">
        <v>33025</v>
      </c>
      <c r="D310" t="s">
        <v>3880</v>
      </c>
      <c r="E310">
        <v>173</v>
      </c>
      <c r="F310">
        <v>173</v>
      </c>
      <c r="G310" t="s">
        <v>2646</v>
      </c>
      <c r="I310">
        <v>63.1666679382</v>
      </c>
      <c r="J310">
        <v>63.1666679382</v>
      </c>
      <c r="K310">
        <v>30.7166671753</v>
      </c>
      <c r="L310">
        <v>30.7166671753</v>
      </c>
      <c r="M310" t="s">
        <v>3895</v>
      </c>
      <c r="Q310" t="s">
        <v>4421</v>
      </c>
      <c r="S310" t="s">
        <v>3288</v>
      </c>
      <c r="U310" t="s">
        <v>4063</v>
      </c>
      <c r="V310" t="s">
        <v>3884</v>
      </c>
      <c r="W310" t="s">
        <v>4532</v>
      </c>
      <c r="Z310" t="s">
        <v>3926</v>
      </c>
      <c r="AB310" t="s">
        <v>4534</v>
      </c>
      <c r="AC310" t="s">
        <v>4417</v>
      </c>
      <c r="AD310" t="str">
        <f t="shared" si="4"/>
        <v>0-20008-0-HTJ</v>
      </c>
    </row>
    <row r="311" spans="1:30">
      <c r="A311" t="s">
        <v>4048</v>
      </c>
      <c r="B311" t="s">
        <v>4531</v>
      </c>
      <c r="C311" s="36">
        <v>35065</v>
      </c>
      <c r="D311" t="s">
        <v>3880</v>
      </c>
      <c r="E311">
        <v>181</v>
      </c>
      <c r="F311">
        <v>181</v>
      </c>
      <c r="G311" t="s">
        <v>2817</v>
      </c>
      <c r="I311">
        <v>61.847384409999997</v>
      </c>
      <c r="J311">
        <v>61.847384409999997</v>
      </c>
      <c r="K311">
        <v>24.294779800000001</v>
      </c>
      <c r="L311">
        <v>24.294779800000001</v>
      </c>
      <c r="M311" t="s">
        <v>3880</v>
      </c>
      <c r="Q311" t="s">
        <v>3919</v>
      </c>
      <c r="R311" t="s">
        <v>4535</v>
      </c>
      <c r="S311" t="s">
        <v>3305</v>
      </c>
      <c r="U311" t="s">
        <v>3921</v>
      </c>
      <c r="V311" t="s">
        <v>3884</v>
      </c>
      <c r="W311" t="s">
        <v>4536</v>
      </c>
      <c r="Z311" t="s">
        <v>3926</v>
      </c>
      <c r="AB311" t="s">
        <v>4537</v>
      </c>
      <c r="AC311" t="s">
        <v>4417</v>
      </c>
      <c r="AD311" t="str">
        <f t="shared" si="4"/>
        <v>0-20008-0-SMR</v>
      </c>
    </row>
    <row r="312" spans="1:30">
      <c r="A312" t="s">
        <v>4221</v>
      </c>
      <c r="B312" t="s">
        <v>4531</v>
      </c>
      <c r="C312" s="36">
        <v>23377</v>
      </c>
      <c r="D312" t="s">
        <v>3880</v>
      </c>
      <c r="E312">
        <v>106</v>
      </c>
      <c r="F312">
        <v>106</v>
      </c>
      <c r="G312" t="s">
        <v>1482</v>
      </c>
      <c r="I312">
        <v>60.819999694800003</v>
      </c>
      <c r="J312">
        <v>60.819999694800003</v>
      </c>
      <c r="K312">
        <v>23.5</v>
      </c>
      <c r="L312">
        <v>23.5</v>
      </c>
      <c r="M312" t="s">
        <v>3895</v>
      </c>
      <c r="Q312" t="s">
        <v>4174</v>
      </c>
      <c r="S312" t="s">
        <v>3329</v>
      </c>
      <c r="U312" t="s">
        <v>3921</v>
      </c>
      <c r="V312" t="s">
        <v>3884</v>
      </c>
      <c r="Z312" t="s">
        <v>3926</v>
      </c>
      <c r="AB312" t="s">
        <v>4538</v>
      </c>
      <c r="AC312" t="s">
        <v>4417</v>
      </c>
      <c r="AD312" t="str">
        <f t="shared" si="4"/>
        <v>0-20008-0-JOK</v>
      </c>
    </row>
    <row r="313" spans="1:30">
      <c r="A313" t="s">
        <v>3996</v>
      </c>
      <c r="B313" t="s">
        <v>4531</v>
      </c>
      <c r="C313" s="36">
        <v>33025</v>
      </c>
      <c r="D313" t="s">
        <v>3880</v>
      </c>
      <c r="E313">
        <v>158</v>
      </c>
      <c r="F313">
        <v>158</v>
      </c>
      <c r="G313" t="s">
        <v>2683</v>
      </c>
      <c r="I313">
        <v>61.233333587600001</v>
      </c>
      <c r="J313">
        <v>61.233333587600001</v>
      </c>
      <c r="K313">
        <v>25.066667556799999</v>
      </c>
      <c r="L313">
        <v>25.066667556799999</v>
      </c>
      <c r="M313" t="s">
        <v>3895</v>
      </c>
      <c r="Q313" t="s">
        <v>4421</v>
      </c>
      <c r="S313" t="s">
        <v>3361</v>
      </c>
      <c r="U313" t="s">
        <v>4063</v>
      </c>
      <c r="V313" t="s">
        <v>3884</v>
      </c>
      <c r="W313" t="s">
        <v>4532</v>
      </c>
      <c r="Z313" t="s">
        <v>3926</v>
      </c>
      <c r="AB313" t="s">
        <v>4539</v>
      </c>
      <c r="AC313" t="s">
        <v>4417</v>
      </c>
      <c r="AD313" t="str">
        <f t="shared" si="4"/>
        <v>0-20008-0-KTI</v>
      </c>
    </row>
    <row r="314" spans="1:30">
      <c r="A314" t="s">
        <v>4048</v>
      </c>
      <c r="B314" t="s">
        <v>4531</v>
      </c>
      <c r="C314" s="36">
        <v>35065</v>
      </c>
      <c r="D314" t="s">
        <v>3880</v>
      </c>
      <c r="E314">
        <v>340</v>
      </c>
      <c r="F314">
        <v>340</v>
      </c>
      <c r="G314" t="s">
        <v>2713</v>
      </c>
      <c r="I314">
        <v>68</v>
      </c>
      <c r="J314">
        <v>68</v>
      </c>
      <c r="K314">
        <v>24.239721298199999</v>
      </c>
      <c r="L314">
        <v>24.239721298199999</v>
      </c>
      <c r="M314" t="s">
        <v>3889</v>
      </c>
      <c r="Q314" t="s">
        <v>4540</v>
      </c>
      <c r="R314" t="s">
        <v>4541</v>
      </c>
      <c r="S314" t="s">
        <v>3438</v>
      </c>
      <c r="U314" t="s">
        <v>3883</v>
      </c>
      <c r="V314" t="s">
        <v>3884</v>
      </c>
      <c r="W314" t="s">
        <v>4542</v>
      </c>
      <c r="Z314" t="s">
        <v>3926</v>
      </c>
      <c r="AB314" t="s">
        <v>4543</v>
      </c>
      <c r="AC314" t="s">
        <v>4417</v>
      </c>
      <c r="AD314" t="str">
        <f t="shared" si="4"/>
        <v>0-20008-0-MAT</v>
      </c>
    </row>
    <row r="315" spans="1:30">
      <c r="A315" t="s">
        <v>4048</v>
      </c>
      <c r="B315" t="s">
        <v>4531</v>
      </c>
      <c r="C315" s="36">
        <v>32798</v>
      </c>
      <c r="D315" t="s">
        <v>3880</v>
      </c>
      <c r="E315">
        <v>310</v>
      </c>
      <c r="F315">
        <v>310</v>
      </c>
      <c r="G315" t="s">
        <v>2764</v>
      </c>
      <c r="I315">
        <v>66.319999694800003</v>
      </c>
      <c r="J315">
        <v>66.319999694800003</v>
      </c>
      <c r="K315">
        <v>29.399999618500001</v>
      </c>
      <c r="L315">
        <v>29.399999618500001</v>
      </c>
      <c r="M315" t="s">
        <v>3880</v>
      </c>
      <c r="Q315" t="s">
        <v>4174</v>
      </c>
      <c r="R315" t="s">
        <v>4544</v>
      </c>
      <c r="S315" t="s">
        <v>1908</v>
      </c>
      <c r="U315" t="s">
        <v>3921</v>
      </c>
      <c r="V315" t="s">
        <v>3884</v>
      </c>
      <c r="Z315" t="s">
        <v>3926</v>
      </c>
      <c r="AB315" t="s">
        <v>4545</v>
      </c>
      <c r="AC315" t="s">
        <v>4417</v>
      </c>
      <c r="AD315" t="str">
        <f t="shared" si="4"/>
        <v>0-20008-0-OUX</v>
      </c>
    </row>
    <row r="316" spans="1:30">
      <c r="A316" t="s">
        <v>4048</v>
      </c>
      <c r="B316" t="s">
        <v>4531</v>
      </c>
      <c r="C316" s="36">
        <v>33239</v>
      </c>
      <c r="D316" t="s">
        <v>3880</v>
      </c>
      <c r="E316">
        <v>560</v>
      </c>
      <c r="F316">
        <v>560</v>
      </c>
      <c r="G316" t="s">
        <v>2281</v>
      </c>
      <c r="I316">
        <v>67.973609924300007</v>
      </c>
      <c r="J316">
        <v>67.973609924300007</v>
      </c>
      <c r="K316">
        <v>24.115833282499999</v>
      </c>
      <c r="L316">
        <v>24.115833282499999</v>
      </c>
      <c r="M316" t="s">
        <v>3880</v>
      </c>
      <c r="Q316" t="s">
        <v>4546</v>
      </c>
      <c r="R316" t="s">
        <v>4547</v>
      </c>
      <c r="S316" t="s">
        <v>3538</v>
      </c>
      <c r="U316" t="s">
        <v>3883</v>
      </c>
      <c r="V316" t="s">
        <v>3884</v>
      </c>
      <c r="W316" t="s">
        <v>6056</v>
      </c>
      <c r="Z316" t="s">
        <v>3926</v>
      </c>
      <c r="AB316" t="s">
        <v>4548</v>
      </c>
      <c r="AC316" t="s">
        <v>4417</v>
      </c>
      <c r="AD316" t="str">
        <f t="shared" si="4"/>
        <v>0-20008-0-PAL</v>
      </c>
    </row>
    <row r="317" spans="1:30">
      <c r="A317" t="s">
        <v>4048</v>
      </c>
      <c r="B317" t="s">
        <v>4531</v>
      </c>
      <c r="C317" s="36">
        <v>38565</v>
      </c>
      <c r="D317" t="s">
        <v>3880</v>
      </c>
      <c r="E317">
        <v>306</v>
      </c>
      <c r="F317">
        <v>306</v>
      </c>
      <c r="G317" t="s">
        <v>3581</v>
      </c>
      <c r="I317">
        <v>62.909439999999996</v>
      </c>
      <c r="J317">
        <v>62.909439999999996</v>
      </c>
      <c r="K317">
        <v>27.655280000000001</v>
      </c>
      <c r="L317">
        <v>27.655280000000001</v>
      </c>
      <c r="M317" t="s">
        <v>3880</v>
      </c>
      <c r="Q317" t="s">
        <v>4061</v>
      </c>
      <c r="R317" t="s">
        <v>4549</v>
      </c>
      <c r="S317" t="s">
        <v>3582</v>
      </c>
      <c r="U317" t="s">
        <v>4063</v>
      </c>
      <c r="V317" t="s">
        <v>3884</v>
      </c>
      <c r="Z317" t="s">
        <v>3926</v>
      </c>
      <c r="AB317" t="s">
        <v>4550</v>
      </c>
      <c r="AC317" t="s">
        <v>4417</v>
      </c>
      <c r="AD317" t="str">
        <f t="shared" si="4"/>
        <v>0-246-0-PUI</v>
      </c>
    </row>
    <row r="318" spans="1:30">
      <c r="A318" t="s">
        <v>4048</v>
      </c>
      <c r="B318" t="s">
        <v>4531</v>
      </c>
      <c r="C318" s="36">
        <v>17899</v>
      </c>
      <c r="D318" t="s">
        <v>3880</v>
      </c>
      <c r="E318">
        <v>180</v>
      </c>
      <c r="F318">
        <v>180</v>
      </c>
      <c r="G318" t="s">
        <v>1548</v>
      </c>
      <c r="I318">
        <v>67.363800048800002</v>
      </c>
      <c r="J318">
        <v>67.363800048800002</v>
      </c>
      <c r="K318">
        <v>26.630399703999998</v>
      </c>
      <c r="L318">
        <v>26.630399703999998</v>
      </c>
      <c r="M318" t="s">
        <v>3889</v>
      </c>
      <c r="Q318" t="s">
        <v>4551</v>
      </c>
      <c r="R318" t="s">
        <v>4552</v>
      </c>
      <c r="S318" t="s">
        <v>3669</v>
      </c>
      <c r="U318" t="s">
        <v>3883</v>
      </c>
      <c r="V318" t="s">
        <v>3884</v>
      </c>
      <c r="W318" t="s">
        <v>4553</v>
      </c>
      <c r="Z318" t="s">
        <v>3926</v>
      </c>
      <c r="AB318" t="s">
        <v>4554</v>
      </c>
      <c r="AC318" t="s">
        <v>4417</v>
      </c>
      <c r="AD318" t="str">
        <f t="shared" si="4"/>
        <v>0-20008-0-SDK</v>
      </c>
    </row>
    <row r="319" spans="1:30">
      <c r="A319" t="s">
        <v>4221</v>
      </c>
      <c r="B319" t="s">
        <v>4531</v>
      </c>
      <c r="C319" s="36">
        <v>29221</v>
      </c>
      <c r="D319" t="s">
        <v>3880</v>
      </c>
      <c r="E319">
        <v>7</v>
      </c>
      <c r="F319">
        <v>7</v>
      </c>
      <c r="G319" t="s">
        <v>2363</v>
      </c>
      <c r="I319">
        <v>59.783332824699997</v>
      </c>
      <c r="J319">
        <v>59.783332824699997</v>
      </c>
      <c r="K319">
        <v>21.3833332062</v>
      </c>
      <c r="L319">
        <v>21.3833332062</v>
      </c>
      <c r="M319" t="s">
        <v>3880</v>
      </c>
      <c r="Q319" t="s">
        <v>4174</v>
      </c>
      <c r="R319" t="s">
        <v>4555</v>
      </c>
      <c r="S319" t="s">
        <v>3765</v>
      </c>
      <c r="U319" t="s">
        <v>3921</v>
      </c>
      <c r="V319" t="s">
        <v>3884</v>
      </c>
      <c r="Z319" t="s">
        <v>3926</v>
      </c>
      <c r="AB319" t="s">
        <v>4556</v>
      </c>
      <c r="AC319" t="s">
        <v>4417</v>
      </c>
      <c r="AD319" t="str">
        <f t="shared" si="4"/>
        <v>0-20008-0-UTO</v>
      </c>
    </row>
    <row r="320" spans="1:30">
      <c r="A320" t="s">
        <v>4221</v>
      </c>
      <c r="B320" t="s">
        <v>4531</v>
      </c>
      <c r="C320" s="36">
        <v>31413</v>
      </c>
      <c r="D320" t="s">
        <v>3880</v>
      </c>
      <c r="E320">
        <v>4</v>
      </c>
      <c r="F320">
        <v>4</v>
      </c>
      <c r="G320" t="s">
        <v>2367</v>
      </c>
      <c r="I320">
        <v>60.533332824699997</v>
      </c>
      <c r="J320">
        <v>60.533332824699997</v>
      </c>
      <c r="K320">
        <v>27.683332443200001</v>
      </c>
      <c r="L320">
        <v>27.683332443200001</v>
      </c>
      <c r="M320" t="s">
        <v>3880</v>
      </c>
      <c r="Q320" t="s">
        <v>4174</v>
      </c>
      <c r="R320" t="s">
        <v>4557</v>
      </c>
      <c r="S320" t="s">
        <v>2368</v>
      </c>
      <c r="U320" t="s">
        <v>3921</v>
      </c>
      <c r="V320" t="s">
        <v>3884</v>
      </c>
      <c r="Z320" t="s">
        <v>3926</v>
      </c>
      <c r="AB320" t="s">
        <v>4558</v>
      </c>
      <c r="AC320" t="s">
        <v>4417</v>
      </c>
      <c r="AD320" t="str">
        <f t="shared" si="4"/>
        <v>0-20008-0-VIR</v>
      </c>
    </row>
    <row r="321" spans="1:30">
      <c r="A321" t="s">
        <v>4048</v>
      </c>
      <c r="B321" t="s">
        <v>4531</v>
      </c>
      <c r="C321" s="36">
        <v>33604</v>
      </c>
      <c r="D321" t="s">
        <v>3880</v>
      </c>
      <c r="E321">
        <v>400</v>
      </c>
      <c r="F321">
        <v>400</v>
      </c>
      <c r="G321" t="s">
        <v>2875</v>
      </c>
      <c r="I321">
        <v>67.755096435499993</v>
      </c>
      <c r="J321">
        <v>67.755096435499993</v>
      </c>
      <c r="K321">
        <v>29.609600067100001</v>
      </c>
      <c r="L321">
        <v>29.609600067100001</v>
      </c>
      <c r="M321" t="s">
        <v>3880</v>
      </c>
      <c r="Q321" t="s">
        <v>4174</v>
      </c>
      <c r="R321" t="s">
        <v>4559</v>
      </c>
      <c r="S321" t="s">
        <v>3789</v>
      </c>
      <c r="U321" t="s">
        <v>3921</v>
      </c>
      <c r="V321" t="s">
        <v>3884</v>
      </c>
      <c r="W321" t="s">
        <v>4560</v>
      </c>
      <c r="Z321" t="s">
        <v>3926</v>
      </c>
      <c r="AB321" t="s">
        <v>4561</v>
      </c>
      <c r="AC321" t="s">
        <v>4417</v>
      </c>
      <c r="AD321" t="str">
        <f t="shared" si="4"/>
        <v>0-20008-0-VAR</v>
      </c>
    </row>
    <row r="322" spans="1:30">
      <c r="A322" t="s">
        <v>4048</v>
      </c>
      <c r="B322" t="s">
        <v>4531</v>
      </c>
      <c r="C322" s="36">
        <v>32874</v>
      </c>
      <c r="D322" t="s">
        <v>3880</v>
      </c>
      <c r="E322">
        <v>180</v>
      </c>
      <c r="F322">
        <v>180</v>
      </c>
      <c r="G322" t="s">
        <v>2107</v>
      </c>
      <c r="I322">
        <v>62.5833320618</v>
      </c>
      <c r="J322">
        <v>62.5833320618</v>
      </c>
      <c r="K322">
        <v>24.183332443200001</v>
      </c>
      <c r="L322">
        <v>24.183332443200001</v>
      </c>
      <c r="M322" t="s">
        <v>3880</v>
      </c>
      <c r="Q322" t="s">
        <v>4174</v>
      </c>
      <c r="R322" t="s">
        <v>4562</v>
      </c>
      <c r="S322" t="s">
        <v>3838</v>
      </c>
      <c r="U322" t="s">
        <v>3921</v>
      </c>
      <c r="V322" t="s">
        <v>3884</v>
      </c>
      <c r="Z322" t="s">
        <v>3926</v>
      </c>
      <c r="AB322" t="s">
        <v>4563</v>
      </c>
      <c r="AC322" t="s">
        <v>4417</v>
      </c>
      <c r="AD322" t="str">
        <f t="shared" si="4"/>
        <v>0-20008-0-AHT</v>
      </c>
    </row>
    <row r="323" spans="1:30">
      <c r="A323" t="s">
        <v>3947</v>
      </c>
      <c r="B323" t="s">
        <v>3937</v>
      </c>
      <c r="C323" s="36">
        <v>28126</v>
      </c>
      <c r="D323" t="s">
        <v>4649</v>
      </c>
      <c r="E323">
        <v>70</v>
      </c>
      <c r="F323">
        <v>70</v>
      </c>
      <c r="G323" t="s">
        <v>2475</v>
      </c>
      <c r="I323">
        <v>50.133335113500003</v>
      </c>
      <c r="J323">
        <v>50.133335113500003</v>
      </c>
      <c r="K323">
        <v>1.8333333731000001</v>
      </c>
      <c r="L323">
        <v>1.8333333731000001</v>
      </c>
      <c r="M323" t="s">
        <v>4649</v>
      </c>
      <c r="Q323" t="s">
        <v>6049</v>
      </c>
      <c r="R323" t="s">
        <v>6057</v>
      </c>
      <c r="S323" t="s">
        <v>2989</v>
      </c>
      <c r="U323" t="s">
        <v>3921</v>
      </c>
      <c r="V323" t="s">
        <v>3884</v>
      </c>
      <c r="Z323" t="s">
        <v>3886</v>
      </c>
      <c r="AB323" t="s">
        <v>6058</v>
      </c>
      <c r="AC323" t="s">
        <v>4417</v>
      </c>
      <c r="AD323" t="str">
        <f t="shared" si="4"/>
        <v>0-20008-0-ABB</v>
      </c>
    </row>
    <row r="324" spans="1:30">
      <c r="A324" t="s">
        <v>3936</v>
      </c>
      <c r="B324" t="s">
        <v>3937</v>
      </c>
      <c r="C324" s="36">
        <v>27835</v>
      </c>
      <c r="D324" t="s">
        <v>3880</v>
      </c>
      <c r="E324">
        <v>167</v>
      </c>
      <c r="F324">
        <v>167</v>
      </c>
      <c r="G324" t="s">
        <v>1619</v>
      </c>
      <c r="I324">
        <v>44.378101348900003</v>
      </c>
      <c r="J324">
        <v>44.378101348900003</v>
      </c>
      <c r="K324">
        <v>-1.2310999631999999</v>
      </c>
      <c r="L324">
        <v>-1.2310999631999999</v>
      </c>
      <c r="M324" t="s">
        <v>3895</v>
      </c>
      <c r="Q324" t="s">
        <v>3919</v>
      </c>
      <c r="S324" t="s">
        <v>3067</v>
      </c>
      <c r="U324" t="s">
        <v>3921</v>
      </c>
      <c r="V324" t="s">
        <v>3884</v>
      </c>
      <c r="Z324" t="s">
        <v>3886</v>
      </c>
      <c r="AB324" t="s">
        <v>4564</v>
      </c>
      <c r="AC324" t="s">
        <v>4417</v>
      </c>
      <c r="AD324" t="str">
        <f t="shared" ref="AD324:AD387" si="5">LEFT(AB324, FIND("|", AB324)-1)</f>
        <v>0-20008-0-BIS</v>
      </c>
    </row>
    <row r="325" spans="1:30">
      <c r="A325" t="s">
        <v>3947</v>
      </c>
      <c r="B325" t="s">
        <v>3937</v>
      </c>
      <c r="C325" s="36">
        <v>28491</v>
      </c>
      <c r="D325" t="s">
        <v>4649</v>
      </c>
      <c r="E325">
        <v>73</v>
      </c>
      <c r="F325">
        <v>73</v>
      </c>
      <c r="G325" t="s">
        <v>1614</v>
      </c>
      <c r="I325">
        <v>44.840000152599998</v>
      </c>
      <c r="J325">
        <v>44.840000152599998</v>
      </c>
      <c r="K325">
        <v>-0.52999997139999999</v>
      </c>
      <c r="L325">
        <v>-0.52999997139999999</v>
      </c>
      <c r="M325" t="s">
        <v>4649</v>
      </c>
      <c r="Q325" t="s">
        <v>5998</v>
      </c>
      <c r="R325" t="s">
        <v>6059</v>
      </c>
      <c r="S325" t="s">
        <v>3076</v>
      </c>
      <c r="U325" t="s">
        <v>3921</v>
      </c>
      <c r="V325" t="s">
        <v>3884</v>
      </c>
      <c r="Z325" t="s">
        <v>3886</v>
      </c>
      <c r="AB325" t="s">
        <v>6060</v>
      </c>
      <c r="AC325" t="s">
        <v>4417</v>
      </c>
      <c r="AD325" t="str">
        <f t="shared" si="5"/>
        <v>0-20008-0-BOD</v>
      </c>
    </row>
    <row r="326" spans="1:30">
      <c r="A326" t="s">
        <v>4048</v>
      </c>
      <c r="B326" t="s">
        <v>3937</v>
      </c>
      <c r="C326" s="36">
        <v>36542</v>
      </c>
      <c r="D326" t="s">
        <v>4649</v>
      </c>
      <c r="E326">
        <v>1310</v>
      </c>
      <c r="F326">
        <v>1310</v>
      </c>
      <c r="G326" t="s">
        <v>2524</v>
      </c>
      <c r="I326">
        <v>44.900001525900002</v>
      </c>
      <c r="J326">
        <v>44.900001525900002</v>
      </c>
      <c r="K326">
        <v>6.6500000954000003</v>
      </c>
      <c r="L326">
        <v>6.6500000954000003</v>
      </c>
      <c r="M326" t="s">
        <v>4649</v>
      </c>
      <c r="Q326" t="s">
        <v>5959</v>
      </c>
      <c r="R326" t="s">
        <v>6061</v>
      </c>
      <c r="S326" t="s">
        <v>3089</v>
      </c>
      <c r="U326" t="s">
        <v>4063</v>
      </c>
      <c r="V326" t="s">
        <v>3884</v>
      </c>
      <c r="Z326" t="s">
        <v>3886</v>
      </c>
      <c r="AB326" t="s">
        <v>6062</v>
      </c>
      <c r="AC326" t="s">
        <v>4417</v>
      </c>
      <c r="AD326" t="str">
        <f t="shared" si="5"/>
        <v>0-20008-0-BRI</v>
      </c>
    </row>
    <row r="327" spans="1:30">
      <c r="A327" t="s">
        <v>3974</v>
      </c>
      <c r="B327" t="s">
        <v>3937</v>
      </c>
      <c r="C327" s="36">
        <v>28126</v>
      </c>
      <c r="D327" t="s">
        <v>4649</v>
      </c>
      <c r="E327">
        <v>99</v>
      </c>
      <c r="F327">
        <v>99</v>
      </c>
      <c r="G327" t="s">
        <v>2539</v>
      </c>
      <c r="I327">
        <v>44.0833320618</v>
      </c>
      <c r="J327">
        <v>44.0833320618</v>
      </c>
      <c r="K327">
        <v>5.0500001906999996</v>
      </c>
      <c r="L327">
        <v>5.0500001906999996</v>
      </c>
      <c r="M327" t="s">
        <v>4649</v>
      </c>
      <c r="Q327" t="s">
        <v>6063</v>
      </c>
      <c r="R327" t="s">
        <v>6064</v>
      </c>
      <c r="S327" t="s">
        <v>3121</v>
      </c>
      <c r="U327" t="s">
        <v>3921</v>
      </c>
      <c r="V327" t="s">
        <v>3884</v>
      </c>
      <c r="Z327" t="s">
        <v>3886</v>
      </c>
      <c r="AB327" t="s">
        <v>6065</v>
      </c>
      <c r="AC327" t="s">
        <v>4417</v>
      </c>
      <c r="AD327" t="str">
        <f t="shared" si="5"/>
        <v>0-20008-0-CAP</v>
      </c>
    </row>
    <row r="328" spans="1:30">
      <c r="A328" t="s">
        <v>3987</v>
      </c>
      <c r="B328" t="s">
        <v>3937</v>
      </c>
      <c r="C328" s="36">
        <v>41054</v>
      </c>
      <c r="D328" t="s">
        <v>4649</v>
      </c>
      <c r="E328">
        <v>533</v>
      </c>
      <c r="F328">
        <v>533</v>
      </c>
      <c r="G328" t="s">
        <v>139</v>
      </c>
      <c r="I328">
        <v>42.9694</v>
      </c>
      <c r="J328">
        <v>42.9694</v>
      </c>
      <c r="K328">
        <v>9.3803000000000001</v>
      </c>
      <c r="L328">
        <v>9.3803000000000001</v>
      </c>
      <c r="M328" t="s">
        <v>4649</v>
      </c>
      <c r="Q328" t="s">
        <v>5867</v>
      </c>
      <c r="R328" t="s">
        <v>6066</v>
      </c>
      <c r="S328" t="s">
        <v>3200</v>
      </c>
      <c r="U328" t="s">
        <v>3921</v>
      </c>
      <c r="V328" t="s">
        <v>3884</v>
      </c>
      <c r="Z328" t="s">
        <v>4107</v>
      </c>
      <c r="AB328" t="s">
        <v>6067</v>
      </c>
      <c r="AC328" t="s">
        <v>4417</v>
      </c>
      <c r="AD328" t="str">
        <f t="shared" si="5"/>
        <v>0-20008-0-ERS</v>
      </c>
    </row>
    <row r="329" spans="1:30">
      <c r="A329" t="s">
        <v>3936</v>
      </c>
      <c r="B329" t="s">
        <v>3937</v>
      </c>
      <c r="C329" s="36">
        <v>36892</v>
      </c>
      <c r="D329" t="s">
        <v>3880</v>
      </c>
      <c r="E329">
        <v>167</v>
      </c>
      <c r="F329">
        <v>167</v>
      </c>
      <c r="G329" t="s">
        <v>2619</v>
      </c>
      <c r="I329">
        <v>48.709999084499998</v>
      </c>
      <c r="J329">
        <v>48.709999084499998</v>
      </c>
      <c r="K329">
        <v>2.1475000381</v>
      </c>
      <c r="L329">
        <v>2.1475000381</v>
      </c>
      <c r="M329" t="s">
        <v>3895</v>
      </c>
      <c r="Q329" t="s">
        <v>4061</v>
      </c>
      <c r="S329" t="s">
        <v>3232</v>
      </c>
      <c r="U329" t="s">
        <v>4063</v>
      </c>
      <c r="V329" t="s">
        <v>3884</v>
      </c>
      <c r="W329" t="s">
        <v>4565</v>
      </c>
      <c r="Z329" t="s">
        <v>3886</v>
      </c>
      <c r="AB329" t="s">
        <v>4566</v>
      </c>
      <c r="AC329" t="s">
        <v>4417</v>
      </c>
      <c r="AD329" t="str">
        <f t="shared" si="5"/>
        <v>0-20008-0-GIF</v>
      </c>
    </row>
    <row r="330" spans="1:30">
      <c r="A330" t="s">
        <v>3947</v>
      </c>
      <c r="B330" t="s">
        <v>3937</v>
      </c>
      <c r="C330" s="36">
        <v>28126</v>
      </c>
      <c r="D330" t="s">
        <v>4649</v>
      </c>
      <c r="E330">
        <v>259</v>
      </c>
      <c r="F330">
        <v>259</v>
      </c>
      <c r="G330" t="s">
        <v>2622</v>
      </c>
      <c r="I330">
        <v>44.75</v>
      </c>
      <c r="J330">
        <v>44.75</v>
      </c>
      <c r="K330">
        <v>1.3999999761999999</v>
      </c>
      <c r="L330">
        <v>1.3999999761999999</v>
      </c>
      <c r="M330" t="s">
        <v>4649</v>
      </c>
      <c r="Q330" t="s">
        <v>6049</v>
      </c>
      <c r="R330" t="s">
        <v>6068</v>
      </c>
      <c r="S330" t="s">
        <v>3244</v>
      </c>
      <c r="U330" t="s">
        <v>3921</v>
      </c>
      <c r="V330" t="s">
        <v>3884</v>
      </c>
      <c r="Z330" t="s">
        <v>3886</v>
      </c>
      <c r="AB330" t="s">
        <v>6069</v>
      </c>
      <c r="AC330" t="s">
        <v>4417</v>
      </c>
      <c r="AD330" t="str">
        <f t="shared" si="5"/>
        <v>0-20008-0-GOU</v>
      </c>
    </row>
    <row r="331" spans="1:30">
      <c r="A331" t="s">
        <v>3987</v>
      </c>
      <c r="B331" t="s">
        <v>3937</v>
      </c>
      <c r="C331" s="36">
        <v>21113</v>
      </c>
      <c r="D331" t="s">
        <v>3880</v>
      </c>
      <c r="E331">
        <v>580</v>
      </c>
      <c r="F331">
        <v>580</v>
      </c>
      <c r="G331" t="s">
        <v>1415</v>
      </c>
      <c r="I331">
        <v>43.9166679382</v>
      </c>
      <c r="J331">
        <v>43.9166679382</v>
      </c>
      <c r="K331">
        <v>5.75</v>
      </c>
      <c r="L331">
        <v>5.75</v>
      </c>
      <c r="M331" t="s">
        <v>3880</v>
      </c>
      <c r="N331" t="s">
        <v>4567</v>
      </c>
      <c r="Q331" t="s">
        <v>4568</v>
      </c>
      <c r="R331" t="s">
        <v>4569</v>
      </c>
      <c r="S331" t="s">
        <v>3280</v>
      </c>
      <c r="U331" t="s">
        <v>3921</v>
      </c>
      <c r="V331" t="s">
        <v>3884</v>
      </c>
      <c r="W331" t="s">
        <v>4570</v>
      </c>
      <c r="Z331" t="s">
        <v>3886</v>
      </c>
      <c r="AB331" t="s">
        <v>4571</v>
      </c>
      <c r="AC331" t="s">
        <v>4417</v>
      </c>
      <c r="AD331" t="str">
        <f t="shared" si="5"/>
        <v>0-20008-0-OHP</v>
      </c>
    </row>
    <row r="332" spans="1:30">
      <c r="A332" t="s">
        <v>3947</v>
      </c>
      <c r="B332" t="s">
        <v>3937</v>
      </c>
      <c r="C332" s="36">
        <v>38309</v>
      </c>
      <c r="D332" t="s">
        <v>3880</v>
      </c>
      <c r="E332">
        <v>20</v>
      </c>
      <c r="F332">
        <v>20</v>
      </c>
      <c r="G332" t="s">
        <v>2247</v>
      </c>
      <c r="I332">
        <v>48.803600311300002</v>
      </c>
      <c r="J332">
        <v>48.803600311300002</v>
      </c>
      <c r="K332">
        <v>-3.5838999748</v>
      </c>
      <c r="L332">
        <v>-3.5838999748</v>
      </c>
      <c r="M332" t="s">
        <v>3895</v>
      </c>
      <c r="Q332" t="s">
        <v>4061</v>
      </c>
      <c r="S332" t="s">
        <v>2248</v>
      </c>
      <c r="U332" t="s">
        <v>4063</v>
      </c>
      <c r="V332" t="s">
        <v>3884</v>
      </c>
      <c r="W332" t="s">
        <v>4572</v>
      </c>
      <c r="Z332" t="s">
        <v>3886</v>
      </c>
      <c r="AB332" t="s">
        <v>4573</v>
      </c>
      <c r="AC332" t="s">
        <v>4417</v>
      </c>
      <c r="AD332" t="str">
        <f t="shared" si="5"/>
        <v>0-20008-0-LPO</v>
      </c>
    </row>
    <row r="333" spans="1:30">
      <c r="A333" t="s">
        <v>4129</v>
      </c>
      <c r="B333" t="s">
        <v>3937</v>
      </c>
      <c r="C333" s="36">
        <v>37075</v>
      </c>
      <c r="D333" t="s">
        <v>3880</v>
      </c>
      <c r="E333">
        <v>133</v>
      </c>
      <c r="F333">
        <v>133</v>
      </c>
      <c r="G333" t="s">
        <v>2840</v>
      </c>
      <c r="I333">
        <v>46.66</v>
      </c>
      <c r="J333">
        <v>46.66</v>
      </c>
      <c r="K333">
        <v>-0.75</v>
      </c>
      <c r="L333">
        <v>-0.75</v>
      </c>
      <c r="M333" t="s">
        <v>3880</v>
      </c>
      <c r="Q333" t="s">
        <v>4174</v>
      </c>
      <c r="S333" t="s">
        <v>3378</v>
      </c>
      <c r="U333" t="s">
        <v>3921</v>
      </c>
      <c r="V333" t="s">
        <v>3884</v>
      </c>
      <c r="Z333" t="s">
        <v>3926</v>
      </c>
      <c r="AB333" t="s">
        <v>4574</v>
      </c>
      <c r="AC333" t="s">
        <v>4417</v>
      </c>
      <c r="AD333" t="str">
        <f t="shared" si="5"/>
        <v>0-20008-0-TAD</v>
      </c>
    </row>
    <row r="334" spans="1:30">
      <c r="A334" t="s">
        <v>3947</v>
      </c>
      <c r="B334" t="s">
        <v>3937</v>
      </c>
      <c r="C334" s="36">
        <v>24716</v>
      </c>
      <c r="D334" t="s">
        <v>3895</v>
      </c>
      <c r="E334">
        <v>592</v>
      </c>
      <c r="F334">
        <v>592</v>
      </c>
      <c r="G334" t="s">
        <v>1448</v>
      </c>
      <c r="H334" t="s">
        <v>4476</v>
      </c>
      <c r="I334">
        <v>43.128275000000002</v>
      </c>
      <c r="J334">
        <v>43.128275000000002</v>
      </c>
      <c r="K334">
        <v>0.36741940000000001</v>
      </c>
      <c r="L334">
        <v>0.36741940000000001</v>
      </c>
      <c r="M334" t="s">
        <v>3895</v>
      </c>
      <c r="N334" t="s">
        <v>6070</v>
      </c>
      <c r="P334" t="s">
        <v>6071</v>
      </c>
      <c r="Q334" t="s">
        <v>4109</v>
      </c>
      <c r="R334" t="s">
        <v>6072</v>
      </c>
      <c r="S334" t="s">
        <v>3383</v>
      </c>
      <c r="T334" t="s">
        <v>6073</v>
      </c>
      <c r="U334" t="s">
        <v>4063</v>
      </c>
      <c r="V334" t="s">
        <v>3884</v>
      </c>
      <c r="W334" t="s">
        <v>4582</v>
      </c>
      <c r="X334" t="s">
        <v>4583</v>
      </c>
      <c r="Y334" t="s">
        <v>6074</v>
      </c>
      <c r="Z334" t="s">
        <v>3923</v>
      </c>
      <c r="AB334" t="s">
        <v>6075</v>
      </c>
      <c r="AC334" t="s">
        <v>4417</v>
      </c>
      <c r="AD334" t="str">
        <f t="shared" si="5"/>
        <v>0-20008-0-LZA</v>
      </c>
    </row>
    <row r="335" spans="1:30">
      <c r="A335" t="s">
        <v>3996</v>
      </c>
      <c r="B335" t="s">
        <v>3937</v>
      </c>
      <c r="C335" s="36">
        <v>34548</v>
      </c>
      <c r="D335" t="s">
        <v>3889</v>
      </c>
      <c r="E335">
        <v>118</v>
      </c>
      <c r="F335">
        <v>118</v>
      </c>
      <c r="G335" t="s">
        <v>2545</v>
      </c>
      <c r="I335">
        <v>49</v>
      </c>
      <c r="J335">
        <v>49</v>
      </c>
      <c r="K335">
        <v>2.5799999237</v>
      </c>
      <c r="L335">
        <v>2.5799999237</v>
      </c>
      <c r="M335" t="s">
        <v>3895</v>
      </c>
      <c r="Q335" t="s">
        <v>6076</v>
      </c>
      <c r="R335" t="s">
        <v>6077</v>
      </c>
      <c r="S335" t="s">
        <v>3416</v>
      </c>
      <c r="U335" t="s">
        <v>4063</v>
      </c>
      <c r="V335" t="s">
        <v>6078</v>
      </c>
      <c r="W335" t="s">
        <v>6079</v>
      </c>
      <c r="Z335" t="s">
        <v>3886</v>
      </c>
      <c r="AB335" t="s">
        <v>6080</v>
      </c>
      <c r="AC335" t="s">
        <v>4417</v>
      </c>
      <c r="AD335" t="str">
        <f t="shared" si="5"/>
        <v>0-20008-0-CDG</v>
      </c>
    </row>
    <row r="336" spans="1:30">
      <c r="A336" t="s">
        <v>3947</v>
      </c>
      <c r="B336" t="s">
        <v>3937</v>
      </c>
      <c r="C336" s="36">
        <v>20108</v>
      </c>
      <c r="D336" t="s">
        <v>4649</v>
      </c>
      <c r="E336">
        <v>165</v>
      </c>
      <c r="F336">
        <v>165</v>
      </c>
      <c r="G336" t="s">
        <v>1543</v>
      </c>
      <c r="I336">
        <v>48.729999542199998</v>
      </c>
      <c r="J336">
        <v>48.729999542199998</v>
      </c>
      <c r="K336">
        <v>2.0699999332000001</v>
      </c>
      <c r="L336">
        <v>2.0699999332000001</v>
      </c>
      <c r="M336" t="s">
        <v>4649</v>
      </c>
      <c r="Q336" t="s">
        <v>5867</v>
      </c>
      <c r="S336" t="s">
        <v>3419</v>
      </c>
      <c r="U336" t="s">
        <v>3921</v>
      </c>
      <c r="V336" t="s">
        <v>3884</v>
      </c>
      <c r="Z336" t="s">
        <v>3886</v>
      </c>
      <c r="AB336" t="s">
        <v>6081</v>
      </c>
      <c r="AC336" t="s">
        <v>4417</v>
      </c>
      <c r="AD336" t="str">
        <f t="shared" si="5"/>
        <v>0-20008-0-MLH</v>
      </c>
    </row>
    <row r="337" spans="1:30">
      <c r="A337" t="s">
        <v>3947</v>
      </c>
      <c r="B337" t="s">
        <v>3937</v>
      </c>
      <c r="C337" s="36">
        <v>22711</v>
      </c>
      <c r="D337" t="s">
        <v>4649</v>
      </c>
      <c r="E337">
        <v>1650</v>
      </c>
      <c r="F337">
        <v>1650</v>
      </c>
      <c r="G337" t="s">
        <v>1576</v>
      </c>
      <c r="I337">
        <v>42.5</v>
      </c>
      <c r="J337">
        <v>42.5</v>
      </c>
      <c r="K337">
        <v>2.1300001144</v>
      </c>
      <c r="L337">
        <v>2.1300001144</v>
      </c>
      <c r="M337" t="s">
        <v>4649</v>
      </c>
      <c r="Q337" t="s">
        <v>5867</v>
      </c>
      <c r="S337" t="s">
        <v>3466</v>
      </c>
      <c r="U337" t="s">
        <v>3921</v>
      </c>
      <c r="V337" t="s">
        <v>3884</v>
      </c>
      <c r="Z337" t="s">
        <v>3886</v>
      </c>
      <c r="AB337" t="s">
        <v>6082</v>
      </c>
      <c r="AC337" t="s">
        <v>4417</v>
      </c>
      <c r="AD337" t="str">
        <f t="shared" si="5"/>
        <v>0-20008-0-MOL</v>
      </c>
    </row>
    <row r="338" spans="1:30">
      <c r="A338" t="s">
        <v>3947</v>
      </c>
      <c r="B338" t="s">
        <v>3937</v>
      </c>
      <c r="C338" s="36">
        <v>21100</v>
      </c>
      <c r="D338" t="s">
        <v>3880</v>
      </c>
      <c r="E338">
        <v>76</v>
      </c>
      <c r="F338">
        <v>76</v>
      </c>
      <c r="G338" t="s">
        <v>1638</v>
      </c>
      <c r="I338">
        <v>48.819999694800003</v>
      </c>
      <c r="J338">
        <v>48.819999694800003</v>
      </c>
      <c r="K338">
        <v>2.3299999237</v>
      </c>
      <c r="L338">
        <v>2.3299999237</v>
      </c>
      <c r="M338" t="s">
        <v>3895</v>
      </c>
      <c r="Q338" t="s">
        <v>3928</v>
      </c>
      <c r="S338" t="s">
        <v>3542</v>
      </c>
      <c r="U338" t="s">
        <v>3921</v>
      </c>
      <c r="V338" t="s">
        <v>3884</v>
      </c>
      <c r="Z338" t="s">
        <v>3886</v>
      </c>
      <c r="AB338" t="s">
        <v>4575</v>
      </c>
      <c r="AC338" t="s">
        <v>4417</v>
      </c>
      <c r="AD338" t="str">
        <f t="shared" si="5"/>
        <v>0-20008-0-PMS</v>
      </c>
    </row>
    <row r="339" spans="1:30">
      <c r="A339" t="s">
        <v>4134</v>
      </c>
      <c r="B339" t="s">
        <v>3937</v>
      </c>
      <c r="C339" s="36">
        <v>34700</v>
      </c>
      <c r="D339" t="s">
        <v>3880</v>
      </c>
      <c r="E339">
        <v>200</v>
      </c>
      <c r="F339">
        <v>200</v>
      </c>
      <c r="G339" t="s">
        <v>2783</v>
      </c>
      <c r="I339">
        <v>43.62</v>
      </c>
      <c r="J339">
        <v>43.62</v>
      </c>
      <c r="K339">
        <v>0.18</v>
      </c>
      <c r="L339">
        <v>0.18</v>
      </c>
      <c r="M339" t="s">
        <v>3895</v>
      </c>
      <c r="Q339" t="s">
        <v>4174</v>
      </c>
      <c r="R339" t="s">
        <v>4576</v>
      </c>
      <c r="S339" t="s">
        <v>1924</v>
      </c>
      <c r="U339" t="s">
        <v>3921</v>
      </c>
      <c r="V339" t="s">
        <v>3884</v>
      </c>
      <c r="Z339" t="s">
        <v>3926</v>
      </c>
      <c r="AB339" t="s">
        <v>4577</v>
      </c>
      <c r="AC339" t="s">
        <v>4417</v>
      </c>
      <c r="AD339" t="str">
        <f t="shared" si="5"/>
        <v>0-20008-0-PYE</v>
      </c>
    </row>
    <row r="340" spans="1:30">
      <c r="A340" t="s">
        <v>3947</v>
      </c>
      <c r="B340" t="s">
        <v>3937</v>
      </c>
      <c r="C340" s="36">
        <v>37048</v>
      </c>
      <c r="D340" t="s">
        <v>3880</v>
      </c>
      <c r="E340">
        <v>2877</v>
      </c>
      <c r="F340">
        <v>2877</v>
      </c>
      <c r="G340" t="s">
        <v>2283</v>
      </c>
      <c r="I340">
        <v>42.9371986389</v>
      </c>
      <c r="J340">
        <v>42.9371986389</v>
      </c>
      <c r="K340">
        <v>0.1411000043</v>
      </c>
      <c r="L340">
        <v>0.1411000043</v>
      </c>
      <c r="M340" t="s">
        <v>3880</v>
      </c>
      <c r="N340" t="s">
        <v>4578</v>
      </c>
      <c r="O340" t="s">
        <v>4579</v>
      </c>
      <c r="Q340" t="s">
        <v>4580</v>
      </c>
      <c r="R340" t="s">
        <v>4581</v>
      </c>
      <c r="S340" t="s">
        <v>1936</v>
      </c>
      <c r="U340" t="s">
        <v>3921</v>
      </c>
      <c r="V340" t="s">
        <v>3884</v>
      </c>
      <c r="W340" t="s">
        <v>4582</v>
      </c>
      <c r="X340" t="s">
        <v>4583</v>
      </c>
      <c r="Z340" t="s">
        <v>3886</v>
      </c>
      <c r="AA340" t="s">
        <v>4584</v>
      </c>
      <c r="AB340" t="s">
        <v>4585</v>
      </c>
      <c r="AC340" t="s">
        <v>4417</v>
      </c>
      <c r="AD340" t="str">
        <f t="shared" si="5"/>
        <v>0-20008-0-PDM</v>
      </c>
    </row>
    <row r="341" spans="1:30">
      <c r="A341" t="s">
        <v>3947</v>
      </c>
      <c r="B341" t="s">
        <v>3937</v>
      </c>
      <c r="D341" t="s">
        <v>4649</v>
      </c>
      <c r="E341">
        <v>2550</v>
      </c>
      <c r="F341">
        <v>2550</v>
      </c>
      <c r="G341" t="s">
        <v>2767</v>
      </c>
      <c r="I341">
        <v>44.6300010681</v>
      </c>
      <c r="J341">
        <v>44.6300010681</v>
      </c>
      <c r="K341">
        <v>5.9000000954000003</v>
      </c>
      <c r="L341">
        <v>5.9000000954000003</v>
      </c>
      <c r="M341" t="s">
        <v>4649</v>
      </c>
      <c r="Q341" t="s">
        <v>5339</v>
      </c>
      <c r="R341" t="s">
        <v>6083</v>
      </c>
      <c r="S341" t="s">
        <v>3561</v>
      </c>
      <c r="U341" t="s">
        <v>4063</v>
      </c>
      <c r="V341" t="s">
        <v>3884</v>
      </c>
      <c r="Z341" t="s">
        <v>3886</v>
      </c>
      <c r="AB341" t="s">
        <v>6084</v>
      </c>
      <c r="AC341" t="s">
        <v>4417</v>
      </c>
      <c r="AD341" t="str">
        <f t="shared" si="5"/>
        <v>0-20008-0-PDB</v>
      </c>
    </row>
    <row r="342" spans="1:30">
      <c r="A342" t="s">
        <v>3947</v>
      </c>
      <c r="B342" t="s">
        <v>3937</v>
      </c>
      <c r="C342" s="36">
        <v>37099</v>
      </c>
      <c r="D342" t="s">
        <v>3889</v>
      </c>
      <c r="E342">
        <v>1465</v>
      </c>
      <c r="F342">
        <v>1465</v>
      </c>
      <c r="G342" t="s">
        <v>2307</v>
      </c>
      <c r="I342">
        <v>45.772300000000001</v>
      </c>
      <c r="J342">
        <v>45.772300000000001</v>
      </c>
      <c r="K342">
        <v>2.9658000000000002</v>
      </c>
      <c r="L342">
        <v>2.9658000000000002</v>
      </c>
      <c r="M342" t="s">
        <v>3889</v>
      </c>
      <c r="N342" t="s">
        <v>6085</v>
      </c>
      <c r="Q342" t="s">
        <v>4540</v>
      </c>
      <c r="R342" t="s">
        <v>6086</v>
      </c>
      <c r="S342" t="s">
        <v>3587</v>
      </c>
      <c r="U342" t="s">
        <v>3883</v>
      </c>
      <c r="V342" t="s">
        <v>3884</v>
      </c>
      <c r="W342" t="s">
        <v>6087</v>
      </c>
      <c r="Z342" t="s">
        <v>3886</v>
      </c>
      <c r="AB342" t="s">
        <v>6088</v>
      </c>
      <c r="AC342" t="s">
        <v>4417</v>
      </c>
      <c r="AD342" t="str">
        <f t="shared" si="5"/>
        <v>0-20008-0-PUY</v>
      </c>
    </row>
    <row r="343" spans="1:30">
      <c r="A343" t="s">
        <v>3936</v>
      </c>
      <c r="B343" t="s">
        <v>3937</v>
      </c>
      <c r="C343" s="36">
        <v>38938</v>
      </c>
      <c r="D343" t="s">
        <v>3880</v>
      </c>
      <c r="E343">
        <v>131</v>
      </c>
      <c r="F343">
        <v>131</v>
      </c>
      <c r="G343" t="s">
        <v>2855</v>
      </c>
      <c r="I343">
        <v>47.964698791499998</v>
      </c>
      <c r="J343">
        <v>47.964698791499998</v>
      </c>
      <c r="K343">
        <v>2.1124999522999999</v>
      </c>
      <c r="L343">
        <v>2.1124999522999999</v>
      </c>
      <c r="M343" t="s">
        <v>3895</v>
      </c>
      <c r="Q343" t="s">
        <v>4586</v>
      </c>
      <c r="S343" t="s">
        <v>3740</v>
      </c>
      <c r="U343" t="s">
        <v>3899</v>
      </c>
      <c r="V343" t="s">
        <v>3884</v>
      </c>
      <c r="Z343" t="s">
        <v>3886</v>
      </c>
      <c r="AB343" t="s">
        <v>4587</v>
      </c>
      <c r="AC343" t="s">
        <v>4417</v>
      </c>
      <c r="AD343" t="str">
        <f t="shared" si="5"/>
        <v>0-20008-0-TRN</v>
      </c>
    </row>
    <row r="344" spans="1:30">
      <c r="A344" t="s">
        <v>3947</v>
      </c>
      <c r="B344" t="s">
        <v>3937</v>
      </c>
      <c r="C344" s="36">
        <v>22676</v>
      </c>
      <c r="D344" t="s">
        <v>4649</v>
      </c>
      <c r="E344">
        <v>114</v>
      </c>
      <c r="F344">
        <v>114</v>
      </c>
      <c r="G344" t="s">
        <v>1502</v>
      </c>
      <c r="I344">
        <v>48.490001678500001</v>
      </c>
      <c r="J344">
        <v>48.490001678500001</v>
      </c>
      <c r="K344">
        <v>2.0199999809000002</v>
      </c>
      <c r="L344">
        <v>2.0199999809000002</v>
      </c>
      <c r="M344" t="s">
        <v>4649</v>
      </c>
      <c r="Q344" t="s">
        <v>5867</v>
      </c>
      <c r="S344" t="s">
        <v>3766</v>
      </c>
      <c r="U344" t="s">
        <v>3921</v>
      </c>
      <c r="V344" t="s">
        <v>3884</v>
      </c>
      <c r="Z344" t="s">
        <v>3886</v>
      </c>
      <c r="AB344" t="s">
        <v>6089</v>
      </c>
      <c r="AC344" t="s">
        <v>4417</v>
      </c>
      <c r="AD344" t="str">
        <f t="shared" si="5"/>
        <v>0-20008-0-VJO</v>
      </c>
    </row>
    <row r="345" spans="1:30">
      <c r="A345" t="s">
        <v>3947</v>
      </c>
      <c r="B345" t="s">
        <v>3937</v>
      </c>
      <c r="C345" s="36">
        <v>35576</v>
      </c>
      <c r="D345" t="s">
        <v>3880</v>
      </c>
      <c r="E345">
        <v>70</v>
      </c>
      <c r="F345">
        <v>70</v>
      </c>
      <c r="G345" t="s">
        <v>2878</v>
      </c>
      <c r="I345">
        <v>50.650001525900002</v>
      </c>
      <c r="J345">
        <v>50.650001525900002</v>
      </c>
      <c r="K345">
        <v>3.0799999237</v>
      </c>
      <c r="L345">
        <v>3.0799999237</v>
      </c>
      <c r="M345" t="s">
        <v>3895</v>
      </c>
      <c r="Q345" t="s">
        <v>4588</v>
      </c>
      <c r="R345" t="s">
        <v>4589</v>
      </c>
      <c r="S345" t="s">
        <v>3774</v>
      </c>
      <c r="U345" t="s">
        <v>4063</v>
      </c>
      <c r="V345" t="s">
        <v>3884</v>
      </c>
      <c r="Z345" t="s">
        <v>3886</v>
      </c>
      <c r="AB345" t="s">
        <v>4590</v>
      </c>
      <c r="AC345" t="s">
        <v>4417</v>
      </c>
      <c r="AD345" t="str">
        <f t="shared" si="5"/>
        <v>0-20008-0-VDA</v>
      </c>
    </row>
    <row r="346" spans="1:30">
      <c r="A346" t="s">
        <v>4221</v>
      </c>
      <c r="B346" t="s">
        <v>6090</v>
      </c>
      <c r="C346" s="36">
        <v>26913</v>
      </c>
      <c r="D346" t="s">
        <v>4649</v>
      </c>
      <c r="E346">
        <v>1650</v>
      </c>
      <c r="F346">
        <v>1650</v>
      </c>
      <c r="G346" t="s">
        <v>1470</v>
      </c>
      <c r="I346">
        <v>41.75</v>
      </c>
      <c r="J346">
        <v>41.75</v>
      </c>
      <c r="K346">
        <v>42.75</v>
      </c>
      <c r="L346">
        <v>42.75</v>
      </c>
      <c r="M346" t="s">
        <v>4649</v>
      </c>
      <c r="Q346" t="s">
        <v>6049</v>
      </c>
      <c r="R346" t="s">
        <v>5990</v>
      </c>
      <c r="S346" t="s">
        <v>2988</v>
      </c>
      <c r="U346" t="s">
        <v>3921</v>
      </c>
      <c r="V346" t="s">
        <v>3884</v>
      </c>
      <c r="Z346" t="s">
        <v>3952</v>
      </c>
      <c r="AB346" t="s">
        <v>6091</v>
      </c>
      <c r="AC346" t="s">
        <v>4417</v>
      </c>
      <c r="AD346" t="str">
        <f t="shared" si="5"/>
        <v>0-20008-0-ABA</v>
      </c>
    </row>
    <row r="347" spans="1:30">
      <c r="A347" t="s">
        <v>4140</v>
      </c>
      <c r="B347" t="s">
        <v>6090</v>
      </c>
      <c r="C347" s="36">
        <v>23377</v>
      </c>
      <c r="D347" t="s">
        <v>4649</v>
      </c>
      <c r="E347">
        <v>490</v>
      </c>
      <c r="F347">
        <v>490</v>
      </c>
      <c r="G347" t="s">
        <v>1512</v>
      </c>
      <c r="I347">
        <v>41.683334350599999</v>
      </c>
      <c r="J347">
        <v>41.683334350599999</v>
      </c>
      <c r="K347">
        <v>44.950000762899997</v>
      </c>
      <c r="L347">
        <v>44.950000762899997</v>
      </c>
      <c r="M347" t="s">
        <v>4649</v>
      </c>
      <c r="Q347" t="s">
        <v>5867</v>
      </c>
      <c r="R347" t="s">
        <v>4342</v>
      </c>
      <c r="S347" t="s">
        <v>3721</v>
      </c>
      <c r="U347" t="s">
        <v>3921</v>
      </c>
      <c r="V347" t="s">
        <v>3884</v>
      </c>
      <c r="Z347" t="s">
        <v>3952</v>
      </c>
      <c r="AB347" t="s">
        <v>6092</v>
      </c>
      <c r="AC347" t="s">
        <v>4417</v>
      </c>
      <c r="AD347" t="str">
        <f t="shared" si="5"/>
        <v>0-20008-0-TBI</v>
      </c>
    </row>
    <row r="348" spans="1:30">
      <c r="A348" t="s">
        <v>4140</v>
      </c>
      <c r="B348" t="s">
        <v>6090</v>
      </c>
      <c r="D348" t="s">
        <v>4649</v>
      </c>
      <c r="E348">
        <v>568</v>
      </c>
      <c r="F348">
        <v>568</v>
      </c>
      <c r="G348" t="s">
        <v>2845</v>
      </c>
      <c r="I348">
        <v>41.933334350599999</v>
      </c>
      <c r="J348">
        <v>41.933334350599999</v>
      </c>
      <c r="K348">
        <v>45.483333587600001</v>
      </c>
      <c r="L348">
        <v>45.483333587600001</v>
      </c>
      <c r="M348" t="s">
        <v>4649</v>
      </c>
      <c r="Q348" t="s">
        <v>5867</v>
      </c>
      <c r="S348" t="s">
        <v>3722</v>
      </c>
      <c r="U348" t="s">
        <v>3921</v>
      </c>
      <c r="V348" t="s">
        <v>3884</v>
      </c>
      <c r="Z348" t="s">
        <v>3952</v>
      </c>
      <c r="AB348" t="s">
        <v>6093</v>
      </c>
      <c r="AC348" t="s">
        <v>4417</v>
      </c>
      <c r="AD348" t="str">
        <f t="shared" si="5"/>
        <v>0-20008-0-TEL</v>
      </c>
    </row>
    <row r="349" spans="1:30">
      <c r="A349" t="s">
        <v>3996</v>
      </c>
      <c r="B349" t="s">
        <v>4071</v>
      </c>
      <c r="C349" s="36">
        <v>27760</v>
      </c>
      <c r="D349" t="s">
        <v>4649</v>
      </c>
      <c r="E349">
        <v>481</v>
      </c>
      <c r="F349">
        <v>481</v>
      </c>
      <c r="G349" t="s">
        <v>2573</v>
      </c>
      <c r="I349">
        <v>49.299999237100003</v>
      </c>
      <c r="J349">
        <v>49.299999237100003</v>
      </c>
      <c r="K349">
        <v>10.5666666031</v>
      </c>
      <c r="L349">
        <v>10.5666666031</v>
      </c>
      <c r="M349" t="s">
        <v>4649</v>
      </c>
      <c r="Q349" t="s">
        <v>6020</v>
      </c>
      <c r="S349" t="s">
        <v>1828</v>
      </c>
      <c r="U349" t="s">
        <v>4063</v>
      </c>
      <c r="V349" t="s">
        <v>3884</v>
      </c>
      <c r="Z349" t="s">
        <v>3886</v>
      </c>
      <c r="AB349" t="s">
        <v>6094</v>
      </c>
      <c r="AC349" t="s">
        <v>4417</v>
      </c>
      <c r="AD349" t="str">
        <f t="shared" si="5"/>
        <v>0-20008-0-DAN</v>
      </c>
    </row>
    <row r="350" spans="1:30">
      <c r="A350" t="s">
        <v>3947</v>
      </c>
      <c r="B350" t="s">
        <v>4071</v>
      </c>
      <c r="C350" s="36">
        <v>29587</v>
      </c>
      <c r="D350" t="s">
        <v>4649</v>
      </c>
      <c r="E350">
        <v>42</v>
      </c>
      <c r="F350">
        <v>42</v>
      </c>
      <c r="G350" t="s">
        <v>2479</v>
      </c>
      <c r="I350">
        <v>54.6666679382</v>
      </c>
      <c r="J350">
        <v>54.6666679382</v>
      </c>
      <c r="K350">
        <v>13.416666984600001</v>
      </c>
      <c r="L350">
        <v>13.416666984600001</v>
      </c>
      <c r="M350" t="s">
        <v>4649</v>
      </c>
      <c r="Q350" t="s">
        <v>6020</v>
      </c>
      <c r="S350" t="s">
        <v>1812</v>
      </c>
      <c r="U350" t="s">
        <v>4063</v>
      </c>
      <c r="V350" t="s">
        <v>3884</v>
      </c>
      <c r="Z350" t="s">
        <v>3886</v>
      </c>
      <c r="AB350" t="s">
        <v>6095</v>
      </c>
      <c r="AC350" t="s">
        <v>4417</v>
      </c>
      <c r="AD350" t="str">
        <f t="shared" si="5"/>
        <v>0-20008-0-AKN</v>
      </c>
    </row>
    <row r="351" spans="1:30">
      <c r="A351" t="s">
        <v>3947</v>
      </c>
      <c r="B351" t="s">
        <v>4071</v>
      </c>
      <c r="C351" s="36">
        <v>36161</v>
      </c>
      <c r="D351" t="s">
        <v>3880</v>
      </c>
      <c r="E351">
        <v>15</v>
      </c>
      <c r="F351">
        <v>15</v>
      </c>
      <c r="G351" t="s">
        <v>2574</v>
      </c>
      <c r="H351" t="s">
        <v>4476</v>
      </c>
      <c r="I351">
        <v>54.075274999999998</v>
      </c>
      <c r="J351">
        <v>54.075274999999998</v>
      </c>
      <c r="K351">
        <v>9.7928320000000006</v>
      </c>
      <c r="L351">
        <v>9.7928320000000006</v>
      </c>
      <c r="M351" t="s">
        <v>3895</v>
      </c>
      <c r="N351" t="s">
        <v>4591</v>
      </c>
      <c r="P351" t="s">
        <v>4592</v>
      </c>
      <c r="Q351" t="s">
        <v>4421</v>
      </c>
      <c r="R351" t="s">
        <v>4593</v>
      </c>
      <c r="S351" t="s">
        <v>1840</v>
      </c>
      <c r="U351" t="s">
        <v>4063</v>
      </c>
      <c r="V351" t="s">
        <v>3884</v>
      </c>
      <c r="X351" t="s">
        <v>4594</v>
      </c>
      <c r="Z351" t="s">
        <v>3886</v>
      </c>
      <c r="AA351" t="s">
        <v>4595</v>
      </c>
      <c r="AB351" t="s">
        <v>4596</v>
      </c>
      <c r="AC351" t="s">
        <v>4417</v>
      </c>
      <c r="AD351" t="str">
        <f t="shared" si="5"/>
        <v>0-20008-0-DAU</v>
      </c>
    </row>
    <row r="352" spans="1:30">
      <c r="A352" t="s">
        <v>3947</v>
      </c>
      <c r="B352" t="s">
        <v>4071</v>
      </c>
      <c r="C352" s="36">
        <v>28126</v>
      </c>
      <c r="D352" t="s">
        <v>4649</v>
      </c>
      <c r="E352">
        <v>52</v>
      </c>
      <c r="F352">
        <v>52</v>
      </c>
      <c r="G352" t="s">
        <v>2530</v>
      </c>
      <c r="H352" t="s">
        <v>4476</v>
      </c>
      <c r="I352">
        <v>52.846296000000002</v>
      </c>
      <c r="J352">
        <v>52.846296000000002</v>
      </c>
      <c r="K352">
        <v>8.6960449999999998</v>
      </c>
      <c r="L352">
        <v>8.6960449999999998</v>
      </c>
      <c r="M352" t="s">
        <v>4649</v>
      </c>
      <c r="Q352" t="s">
        <v>6020</v>
      </c>
      <c r="R352" t="s">
        <v>6096</v>
      </c>
      <c r="S352" t="s">
        <v>1822</v>
      </c>
      <c r="U352" t="s">
        <v>4063</v>
      </c>
      <c r="V352" t="s">
        <v>3884</v>
      </c>
      <c r="X352" t="s">
        <v>4594</v>
      </c>
      <c r="Z352" t="s">
        <v>3886</v>
      </c>
      <c r="AB352" t="s">
        <v>6097</v>
      </c>
      <c r="AC352" t="s">
        <v>4417</v>
      </c>
      <c r="AD352" t="str">
        <f t="shared" si="5"/>
        <v>0-20008-0-BSU</v>
      </c>
    </row>
    <row r="353" spans="1:30">
      <c r="A353" t="s">
        <v>3947</v>
      </c>
      <c r="B353" t="s">
        <v>4071</v>
      </c>
      <c r="C353" s="36">
        <v>24413</v>
      </c>
      <c r="D353" t="s">
        <v>4649</v>
      </c>
      <c r="E353">
        <v>50</v>
      </c>
      <c r="F353">
        <v>50</v>
      </c>
      <c r="G353" t="s">
        <v>1444</v>
      </c>
      <c r="I353">
        <v>52.470001220699999</v>
      </c>
      <c r="J353">
        <v>52.470001220699999</v>
      </c>
      <c r="K353">
        <v>13.4300003052</v>
      </c>
      <c r="L353">
        <v>13.4300003052</v>
      </c>
      <c r="M353" t="s">
        <v>4649</v>
      </c>
      <c r="Q353" t="s">
        <v>5339</v>
      </c>
      <c r="S353" t="s">
        <v>3057</v>
      </c>
      <c r="U353" t="s">
        <v>4063</v>
      </c>
      <c r="V353" t="s">
        <v>3884</v>
      </c>
      <c r="Z353" t="s">
        <v>3886</v>
      </c>
      <c r="AB353" t="s">
        <v>6098</v>
      </c>
      <c r="AC353" t="s">
        <v>4417</v>
      </c>
      <c r="AD353" t="str">
        <f t="shared" si="5"/>
        <v>0-20008-0-BRL</v>
      </c>
    </row>
    <row r="354" spans="1:30">
      <c r="A354" t="s">
        <v>3947</v>
      </c>
      <c r="B354" t="s">
        <v>4071</v>
      </c>
      <c r="C354" s="36">
        <v>38139</v>
      </c>
      <c r="D354" t="s">
        <v>3880</v>
      </c>
      <c r="E354">
        <v>30</v>
      </c>
      <c r="F354">
        <v>30</v>
      </c>
      <c r="G354" t="s">
        <v>2505</v>
      </c>
      <c r="I354">
        <v>53.103700000000003</v>
      </c>
      <c r="J354">
        <v>53.103700000000003</v>
      </c>
      <c r="K354">
        <v>8.8495170000000005</v>
      </c>
      <c r="L354">
        <v>8.8495170000000005</v>
      </c>
      <c r="M354" t="s">
        <v>3880</v>
      </c>
      <c r="N354" t="s">
        <v>4597</v>
      </c>
      <c r="P354" t="s">
        <v>4598</v>
      </c>
      <c r="Q354" t="s">
        <v>4599</v>
      </c>
      <c r="R354" t="s">
        <v>4600</v>
      </c>
      <c r="S354" t="s">
        <v>3088</v>
      </c>
      <c r="U354" t="s">
        <v>3899</v>
      </c>
      <c r="V354" t="s">
        <v>3884</v>
      </c>
      <c r="W354" t="s">
        <v>4601</v>
      </c>
      <c r="X354" t="s">
        <v>4602</v>
      </c>
      <c r="Z354" t="s">
        <v>3886</v>
      </c>
      <c r="AB354" t="s">
        <v>4603</v>
      </c>
      <c r="AC354" t="s">
        <v>4417</v>
      </c>
      <c r="AD354" t="str">
        <f t="shared" si="5"/>
        <v>0-20008-0-BEM</v>
      </c>
    </row>
    <row r="355" spans="1:30">
      <c r="A355" t="s">
        <v>3947</v>
      </c>
      <c r="B355" t="s">
        <v>4071</v>
      </c>
      <c r="C355" s="36">
        <v>26299</v>
      </c>
      <c r="D355" t="s">
        <v>4649</v>
      </c>
      <c r="E355">
        <v>1016</v>
      </c>
      <c r="F355">
        <v>1016</v>
      </c>
      <c r="G355" t="s">
        <v>2137</v>
      </c>
      <c r="I355">
        <v>48.816665649400001</v>
      </c>
      <c r="J355">
        <v>48.816665649400001</v>
      </c>
      <c r="K355">
        <v>13.216666221600001</v>
      </c>
      <c r="L355">
        <v>13.216666221600001</v>
      </c>
      <c r="M355" t="s">
        <v>4649</v>
      </c>
      <c r="Q355" t="s">
        <v>6020</v>
      </c>
      <c r="R355" t="s">
        <v>6099</v>
      </c>
      <c r="S355" t="s">
        <v>1810</v>
      </c>
      <c r="U355" t="s">
        <v>4063</v>
      </c>
      <c r="V355" t="s">
        <v>3884</v>
      </c>
      <c r="X355" t="s">
        <v>4594</v>
      </c>
      <c r="Z355" t="s">
        <v>3886</v>
      </c>
      <c r="AB355" t="s">
        <v>6100</v>
      </c>
      <c r="AC355" t="s">
        <v>4417</v>
      </c>
      <c r="AD355" t="str">
        <f t="shared" si="5"/>
        <v>0-20008-0-BRT</v>
      </c>
    </row>
    <row r="356" spans="1:30">
      <c r="A356" t="s">
        <v>3947</v>
      </c>
      <c r="B356" t="s">
        <v>4071</v>
      </c>
      <c r="C356" s="36">
        <v>26299</v>
      </c>
      <c r="D356" t="s">
        <v>4649</v>
      </c>
      <c r="E356">
        <v>480</v>
      </c>
      <c r="F356">
        <v>480</v>
      </c>
      <c r="G356" t="s">
        <v>2177</v>
      </c>
      <c r="I356">
        <v>49.766666412399999</v>
      </c>
      <c r="J356">
        <v>49.766666412399999</v>
      </c>
      <c r="K356">
        <v>7.0500001906999996</v>
      </c>
      <c r="L356">
        <v>7.0500001906999996</v>
      </c>
      <c r="M356" t="s">
        <v>4649</v>
      </c>
      <c r="Q356" t="s">
        <v>6020</v>
      </c>
      <c r="R356" t="s">
        <v>6101</v>
      </c>
      <c r="S356" t="s">
        <v>1808</v>
      </c>
      <c r="U356" t="s">
        <v>4063</v>
      </c>
      <c r="V356" t="s">
        <v>3884</v>
      </c>
      <c r="Z356" t="s">
        <v>3886</v>
      </c>
      <c r="AB356" t="s">
        <v>6102</v>
      </c>
      <c r="AC356" t="s">
        <v>4417</v>
      </c>
      <c r="AD356" t="str">
        <f t="shared" si="5"/>
        <v>0-20008-0-DEU</v>
      </c>
    </row>
    <row r="357" spans="1:30">
      <c r="A357" t="s">
        <v>3947</v>
      </c>
      <c r="B357" t="s">
        <v>4071</v>
      </c>
      <c r="C357" s="36">
        <v>6089</v>
      </c>
      <c r="D357" t="s">
        <v>4649</v>
      </c>
      <c r="E357">
        <v>246</v>
      </c>
      <c r="F357">
        <v>246</v>
      </c>
      <c r="G357" t="s">
        <v>2589</v>
      </c>
      <c r="I357">
        <v>51.119700000000002</v>
      </c>
      <c r="J357">
        <v>51.119700000000002</v>
      </c>
      <c r="K357">
        <v>13.6744</v>
      </c>
      <c r="L357">
        <v>13.6744</v>
      </c>
      <c r="M357" t="s">
        <v>4649</v>
      </c>
      <c r="N357" t="s">
        <v>6103</v>
      </c>
      <c r="Q357" t="s">
        <v>5339</v>
      </c>
      <c r="S357" t="s">
        <v>3196</v>
      </c>
      <c r="U357" t="s">
        <v>4063</v>
      </c>
      <c r="V357" t="s">
        <v>3884</v>
      </c>
      <c r="X357" t="s">
        <v>6104</v>
      </c>
      <c r="Z357" t="s">
        <v>3886</v>
      </c>
      <c r="AB357" t="s">
        <v>6105</v>
      </c>
      <c r="AC357" t="s">
        <v>4417</v>
      </c>
      <c r="AD357" t="str">
        <f t="shared" si="5"/>
        <v>0-20008-0-DRE</v>
      </c>
    </row>
    <row r="358" spans="1:30">
      <c r="A358" t="s">
        <v>3996</v>
      </c>
      <c r="B358" t="s">
        <v>4071</v>
      </c>
      <c r="C358" s="36">
        <v>36892</v>
      </c>
      <c r="D358" t="s">
        <v>3880</v>
      </c>
      <c r="E358">
        <v>73</v>
      </c>
      <c r="F358">
        <v>73</v>
      </c>
      <c r="G358" t="s">
        <v>2577</v>
      </c>
      <c r="I358">
        <v>52.1666679382</v>
      </c>
      <c r="J358">
        <v>52.1666679382</v>
      </c>
      <c r="K358">
        <v>14.1166667938</v>
      </c>
      <c r="L358">
        <v>14.1166667938</v>
      </c>
      <c r="M358" t="s">
        <v>3895</v>
      </c>
      <c r="Q358" t="s">
        <v>4421</v>
      </c>
      <c r="S358" t="s">
        <v>1848</v>
      </c>
      <c r="U358" t="s">
        <v>4063</v>
      </c>
      <c r="V358" t="s">
        <v>3884</v>
      </c>
      <c r="Z358" t="s">
        <v>3886</v>
      </c>
      <c r="AB358" t="s">
        <v>4604</v>
      </c>
      <c r="AC358" t="s">
        <v>4417</v>
      </c>
      <c r="AD358" t="str">
        <f t="shared" si="5"/>
        <v>0-20008-0-DFA</v>
      </c>
    </row>
    <row r="359" spans="1:30">
      <c r="A359" t="s">
        <v>4048</v>
      </c>
      <c r="B359" t="s">
        <v>4071</v>
      </c>
      <c r="C359" s="36">
        <v>31929</v>
      </c>
      <c r="D359" t="s">
        <v>3895</v>
      </c>
      <c r="E359">
        <v>740</v>
      </c>
      <c r="F359">
        <v>740</v>
      </c>
      <c r="G359" t="s">
        <v>2611</v>
      </c>
      <c r="I359">
        <v>47.476408999999997</v>
      </c>
      <c r="J359">
        <v>47.476408999999997</v>
      </c>
      <c r="K359">
        <v>11.063139</v>
      </c>
      <c r="L359">
        <v>11.063139</v>
      </c>
      <c r="M359" t="s">
        <v>3895</v>
      </c>
      <c r="Q359" t="s">
        <v>4109</v>
      </c>
      <c r="R359" t="s">
        <v>6106</v>
      </c>
      <c r="S359" t="s">
        <v>3229</v>
      </c>
      <c r="U359" t="s">
        <v>3899</v>
      </c>
      <c r="V359" t="s">
        <v>3884</v>
      </c>
      <c r="X359" t="s">
        <v>6107</v>
      </c>
      <c r="Z359" t="s">
        <v>3886</v>
      </c>
      <c r="AB359" t="s">
        <v>6108</v>
      </c>
      <c r="AC359" t="s">
        <v>4417</v>
      </c>
      <c r="AD359" t="str">
        <f t="shared" si="5"/>
        <v>0-20008-0-GAR</v>
      </c>
    </row>
    <row r="360" spans="1:30">
      <c r="A360" t="s">
        <v>3947</v>
      </c>
      <c r="B360" t="s">
        <v>4071</v>
      </c>
      <c r="C360" s="36">
        <v>42349</v>
      </c>
      <c r="D360" t="s">
        <v>3880</v>
      </c>
      <c r="E360">
        <v>69</v>
      </c>
      <c r="F360">
        <v>69</v>
      </c>
      <c r="G360" t="s">
        <v>2612</v>
      </c>
      <c r="I360">
        <v>53.065514</v>
      </c>
      <c r="J360">
        <v>53.065514</v>
      </c>
      <c r="K360">
        <v>11.442733</v>
      </c>
      <c r="L360">
        <v>11.442733</v>
      </c>
      <c r="M360" t="s">
        <v>3895</v>
      </c>
      <c r="N360" t="s">
        <v>4605</v>
      </c>
      <c r="Q360" t="s">
        <v>3919</v>
      </c>
      <c r="R360" t="s">
        <v>4606</v>
      </c>
      <c r="S360" t="s">
        <v>3230</v>
      </c>
      <c r="U360" t="s">
        <v>3921</v>
      </c>
      <c r="V360" t="s">
        <v>3884</v>
      </c>
      <c r="Z360" t="s">
        <v>3886</v>
      </c>
      <c r="AB360" t="s">
        <v>4607</v>
      </c>
      <c r="AC360" t="s">
        <v>4417</v>
      </c>
      <c r="AD360" t="str">
        <f t="shared" si="5"/>
        <v>0-20008-0-GAT</v>
      </c>
    </row>
    <row r="361" spans="1:30">
      <c r="A361" t="s">
        <v>3996</v>
      </c>
      <c r="B361" t="s">
        <v>4071</v>
      </c>
      <c r="C361" s="36">
        <v>29403</v>
      </c>
      <c r="D361" t="s">
        <v>4649</v>
      </c>
      <c r="E361">
        <v>568</v>
      </c>
      <c r="F361">
        <v>568</v>
      </c>
      <c r="G361" t="s">
        <v>2578</v>
      </c>
      <c r="I361">
        <v>50.316665649400001</v>
      </c>
      <c r="J361">
        <v>50.316665649400001</v>
      </c>
      <c r="K361">
        <v>11.8833332062</v>
      </c>
      <c r="L361">
        <v>11.8833332062</v>
      </c>
      <c r="M361" t="s">
        <v>4649</v>
      </c>
      <c r="Q361" t="s">
        <v>6020</v>
      </c>
      <c r="S361" t="s">
        <v>3292</v>
      </c>
      <c r="U361" t="s">
        <v>4063</v>
      </c>
      <c r="V361" t="s">
        <v>3884</v>
      </c>
      <c r="Z361" t="s">
        <v>3886</v>
      </c>
      <c r="AB361" t="s">
        <v>6109</v>
      </c>
      <c r="AC361" t="s">
        <v>4417</v>
      </c>
      <c r="AD361" t="str">
        <f t="shared" si="5"/>
        <v>0-20008-0-DHF</v>
      </c>
    </row>
    <row r="362" spans="1:30">
      <c r="A362" t="s">
        <v>3947</v>
      </c>
      <c r="B362" t="s">
        <v>4071</v>
      </c>
      <c r="C362" t="s">
        <v>4608</v>
      </c>
      <c r="D362" t="s">
        <v>3880</v>
      </c>
      <c r="E362">
        <v>985</v>
      </c>
      <c r="F362">
        <v>985</v>
      </c>
      <c r="G362" t="s">
        <v>85</v>
      </c>
      <c r="I362">
        <v>47.801498413099999</v>
      </c>
      <c r="J362">
        <v>47.801498413099999</v>
      </c>
      <c r="K362">
        <v>11.009619712799999</v>
      </c>
      <c r="L362">
        <v>11.009619712799999</v>
      </c>
      <c r="M362" t="s">
        <v>3880</v>
      </c>
      <c r="N362" t="s">
        <v>4609</v>
      </c>
      <c r="Q362" t="s">
        <v>4610</v>
      </c>
      <c r="R362" t="s">
        <v>4611</v>
      </c>
      <c r="S362" t="s">
        <v>83</v>
      </c>
      <c r="U362" t="s">
        <v>3883</v>
      </c>
      <c r="V362" t="s">
        <v>3884</v>
      </c>
      <c r="W362" t="s">
        <v>4612</v>
      </c>
      <c r="Z362" t="s">
        <v>3886</v>
      </c>
      <c r="AB362" t="s">
        <v>4613</v>
      </c>
      <c r="AC362" t="s">
        <v>4417</v>
      </c>
      <c r="AD362" t="str">
        <f t="shared" si="5"/>
        <v>0-20008-0-HPB</v>
      </c>
    </row>
    <row r="363" spans="1:30">
      <c r="A363" t="s">
        <v>3996</v>
      </c>
      <c r="B363" t="s">
        <v>4071</v>
      </c>
      <c r="C363" s="36">
        <v>27760</v>
      </c>
      <c r="D363" t="s">
        <v>4649</v>
      </c>
      <c r="E363">
        <v>75</v>
      </c>
      <c r="F363">
        <v>75</v>
      </c>
      <c r="G363" t="s">
        <v>2579</v>
      </c>
      <c r="H363" t="s">
        <v>4476</v>
      </c>
      <c r="I363">
        <v>54.119441000000002</v>
      </c>
      <c r="J363">
        <v>54.119441000000002</v>
      </c>
      <c r="K363">
        <v>9.7116740000000004</v>
      </c>
      <c r="L363">
        <v>9.7116740000000004</v>
      </c>
      <c r="M363" t="s">
        <v>4649</v>
      </c>
      <c r="Q363" t="s">
        <v>6020</v>
      </c>
      <c r="R363" t="s">
        <v>6110</v>
      </c>
      <c r="S363" t="s">
        <v>1820</v>
      </c>
      <c r="U363" t="s">
        <v>4063</v>
      </c>
      <c r="V363" t="s">
        <v>3884</v>
      </c>
      <c r="X363" t="s">
        <v>4594</v>
      </c>
      <c r="Z363" t="s">
        <v>3886</v>
      </c>
      <c r="AB363" t="s">
        <v>6111</v>
      </c>
      <c r="AC363" t="s">
        <v>4417</v>
      </c>
      <c r="AD363" t="str">
        <f t="shared" si="5"/>
        <v>0-20008-0-DHW</v>
      </c>
    </row>
    <row r="364" spans="1:30">
      <c r="A364" t="s">
        <v>3947</v>
      </c>
      <c r="B364" t="s">
        <v>4071</v>
      </c>
      <c r="C364" s="36">
        <v>43466</v>
      </c>
      <c r="D364" t="s">
        <v>5940</v>
      </c>
      <c r="E364">
        <v>98</v>
      </c>
      <c r="F364">
        <v>98</v>
      </c>
      <c r="G364" t="s">
        <v>3332</v>
      </c>
      <c r="I364">
        <v>50.910196999999997</v>
      </c>
      <c r="J364">
        <v>50.910196999999997</v>
      </c>
      <c r="K364">
        <v>6.4096140000000004</v>
      </c>
      <c r="L364">
        <v>6.4096140000000004</v>
      </c>
      <c r="M364" t="s">
        <v>5940</v>
      </c>
      <c r="N364" t="s">
        <v>6112</v>
      </c>
      <c r="Q364" t="s">
        <v>6113</v>
      </c>
      <c r="R364" t="s">
        <v>6114</v>
      </c>
      <c r="S364" t="s">
        <v>3333</v>
      </c>
      <c r="U364" t="s">
        <v>3921</v>
      </c>
      <c r="V364" t="s">
        <v>3884</v>
      </c>
      <c r="X364" t="s">
        <v>6115</v>
      </c>
      <c r="Z364" t="s">
        <v>3886</v>
      </c>
      <c r="AB364" t="s">
        <v>6116</v>
      </c>
      <c r="AC364" t="s">
        <v>4417</v>
      </c>
      <c r="AD364" t="str">
        <f t="shared" si="5"/>
        <v>0-20008-0-JUE</v>
      </c>
    </row>
    <row r="365" spans="1:30">
      <c r="A365" t="s">
        <v>3947</v>
      </c>
      <c r="B365" t="s">
        <v>4071</v>
      </c>
      <c r="C365" s="36">
        <v>40057</v>
      </c>
      <c r="D365" t="s">
        <v>3880</v>
      </c>
      <c r="E365">
        <v>111</v>
      </c>
      <c r="F365">
        <v>111</v>
      </c>
      <c r="G365" t="s">
        <v>2675</v>
      </c>
      <c r="I365">
        <v>49.099998474099998</v>
      </c>
      <c r="J365">
        <v>49.099998474099998</v>
      </c>
      <c r="K365">
        <v>8.4379997252999992</v>
      </c>
      <c r="L365">
        <v>8.4379997252999992</v>
      </c>
      <c r="M365" t="s">
        <v>3895</v>
      </c>
      <c r="Q365" t="s">
        <v>4586</v>
      </c>
      <c r="S365" t="s">
        <v>3341</v>
      </c>
      <c r="U365" t="s">
        <v>3899</v>
      </c>
      <c r="V365" t="s">
        <v>3884</v>
      </c>
      <c r="W365" t="s">
        <v>4614</v>
      </c>
      <c r="X365" t="s">
        <v>2675</v>
      </c>
      <c r="Z365" t="s">
        <v>3886</v>
      </c>
      <c r="AB365" t="s">
        <v>4615</v>
      </c>
      <c r="AC365" t="s">
        <v>4417</v>
      </c>
      <c r="AD365" t="str">
        <f t="shared" si="5"/>
        <v>0-20008-0-KIT</v>
      </c>
    </row>
    <row r="366" spans="1:30">
      <c r="A366" t="s">
        <v>3947</v>
      </c>
      <c r="B366" t="s">
        <v>4071</v>
      </c>
      <c r="C366" s="36">
        <v>36647</v>
      </c>
      <c r="D366" t="s">
        <v>3880</v>
      </c>
      <c r="E366">
        <v>90</v>
      </c>
      <c r="F366">
        <v>90</v>
      </c>
      <c r="G366" t="s">
        <v>2694</v>
      </c>
      <c r="I366">
        <v>51.352499999999999</v>
      </c>
      <c r="J366">
        <v>51.352499999999999</v>
      </c>
      <c r="K366">
        <v>12.4346</v>
      </c>
      <c r="L366">
        <v>12.4346</v>
      </c>
      <c r="M366" t="s">
        <v>3880</v>
      </c>
      <c r="P366" t="s">
        <v>4616</v>
      </c>
      <c r="Q366" t="s">
        <v>4617</v>
      </c>
      <c r="R366" t="s">
        <v>4618</v>
      </c>
      <c r="S366" t="s">
        <v>3392</v>
      </c>
      <c r="U366" t="s">
        <v>3899</v>
      </c>
      <c r="V366" t="s">
        <v>3884</v>
      </c>
      <c r="W366" t="s">
        <v>4619</v>
      </c>
      <c r="X366" t="s">
        <v>4620</v>
      </c>
      <c r="Z366" t="s">
        <v>3886</v>
      </c>
      <c r="AB366" t="s">
        <v>4621</v>
      </c>
      <c r="AC366" t="s">
        <v>4417</v>
      </c>
      <c r="AD366" t="str">
        <f t="shared" si="5"/>
        <v>0-20008-0-LEI</v>
      </c>
    </row>
    <row r="367" spans="1:30">
      <c r="A367" t="s">
        <v>3947</v>
      </c>
      <c r="B367" t="s">
        <v>4071</v>
      </c>
      <c r="C367" s="36">
        <v>27402</v>
      </c>
      <c r="D367" t="s">
        <v>3880</v>
      </c>
      <c r="E367">
        <v>112</v>
      </c>
      <c r="F367">
        <v>112</v>
      </c>
      <c r="G367" t="s">
        <v>1626</v>
      </c>
      <c r="I367">
        <v>52.216667175300003</v>
      </c>
      <c r="J367">
        <v>52.216667175300003</v>
      </c>
      <c r="K367">
        <v>14.1166667938</v>
      </c>
      <c r="L367">
        <v>14.1166667938</v>
      </c>
      <c r="M367" t="s">
        <v>3880</v>
      </c>
      <c r="Q367" t="s">
        <v>4065</v>
      </c>
      <c r="R367" t="s">
        <v>4622</v>
      </c>
      <c r="S367" t="s">
        <v>3399</v>
      </c>
      <c r="U367" t="s">
        <v>4063</v>
      </c>
      <c r="V367" t="s">
        <v>3884</v>
      </c>
      <c r="W367" t="s">
        <v>4623</v>
      </c>
      <c r="Z367" t="s">
        <v>3886</v>
      </c>
      <c r="AB367" t="s">
        <v>4624</v>
      </c>
      <c r="AC367" t="s">
        <v>4417</v>
      </c>
      <c r="AD367" t="str">
        <f t="shared" si="5"/>
        <v>0-20008-0-LIN</v>
      </c>
    </row>
    <row r="368" spans="1:30">
      <c r="A368" t="s">
        <v>3996</v>
      </c>
      <c r="B368" t="s">
        <v>4071</v>
      </c>
      <c r="C368" s="36">
        <v>33543</v>
      </c>
      <c r="D368" t="s">
        <v>3895</v>
      </c>
      <c r="E368">
        <v>490</v>
      </c>
      <c r="F368">
        <v>490</v>
      </c>
      <c r="G368" t="s">
        <v>2583</v>
      </c>
      <c r="I368">
        <v>50.8333320618</v>
      </c>
      <c r="J368">
        <v>50.8333320618</v>
      </c>
      <c r="K368">
        <v>14.766666412399999</v>
      </c>
      <c r="L368">
        <v>14.766666412399999</v>
      </c>
      <c r="M368" t="s">
        <v>3895</v>
      </c>
      <c r="Q368" t="s">
        <v>4421</v>
      </c>
      <c r="S368" t="s">
        <v>3415</v>
      </c>
      <c r="U368" t="s">
        <v>4063</v>
      </c>
      <c r="V368" t="s">
        <v>3884</v>
      </c>
      <c r="X368" t="s">
        <v>4594</v>
      </c>
      <c r="Z368" t="s">
        <v>3886</v>
      </c>
      <c r="AB368" t="s">
        <v>6117</v>
      </c>
      <c r="AC368" t="s">
        <v>4417</v>
      </c>
      <c r="AD368" t="str">
        <f t="shared" si="5"/>
        <v>0-20008-0-DLU</v>
      </c>
    </row>
    <row r="369" spans="1:30">
      <c r="A369" t="s">
        <v>3996</v>
      </c>
      <c r="B369" t="s">
        <v>4071</v>
      </c>
      <c r="C369" s="36">
        <v>39083</v>
      </c>
      <c r="D369" t="s">
        <v>3880</v>
      </c>
      <c r="E369">
        <v>516</v>
      </c>
      <c r="F369">
        <v>516</v>
      </c>
      <c r="G369" t="s">
        <v>2735</v>
      </c>
      <c r="I369">
        <v>48.208999633799998</v>
      </c>
      <c r="J369">
        <v>48.208999633799998</v>
      </c>
      <c r="K369">
        <v>11.2580003738</v>
      </c>
      <c r="L369">
        <v>11.2580003738</v>
      </c>
      <c r="M369" t="s">
        <v>3895</v>
      </c>
      <c r="Q369" t="s">
        <v>4625</v>
      </c>
      <c r="R369" t="s">
        <v>4626</v>
      </c>
      <c r="S369" t="s">
        <v>3425</v>
      </c>
      <c r="U369" t="s">
        <v>3899</v>
      </c>
      <c r="V369" t="s">
        <v>3884</v>
      </c>
      <c r="W369" t="s">
        <v>4627</v>
      </c>
      <c r="Z369" t="s">
        <v>3886</v>
      </c>
      <c r="AB369" t="s">
        <v>4628</v>
      </c>
      <c r="AC369" t="s">
        <v>4417</v>
      </c>
      <c r="AD369" t="str">
        <f t="shared" si="5"/>
        <v>0-20008-0-MUC</v>
      </c>
    </row>
    <row r="370" spans="1:30">
      <c r="A370" t="s">
        <v>3996</v>
      </c>
      <c r="B370" t="s">
        <v>4071</v>
      </c>
      <c r="C370" s="36">
        <v>33786</v>
      </c>
      <c r="D370" t="s">
        <v>3880</v>
      </c>
      <c r="E370">
        <v>86</v>
      </c>
      <c r="F370">
        <v>86</v>
      </c>
      <c r="G370" t="s">
        <v>89</v>
      </c>
      <c r="I370">
        <v>51.530140000000003</v>
      </c>
      <c r="J370">
        <v>51.530140000000003</v>
      </c>
      <c r="K370">
        <v>12.933859999999999</v>
      </c>
      <c r="L370">
        <v>12.933859999999999</v>
      </c>
      <c r="M370" t="s">
        <v>3880</v>
      </c>
      <c r="Q370" t="s">
        <v>4174</v>
      </c>
      <c r="R370" t="s">
        <v>4629</v>
      </c>
      <c r="S370" t="s">
        <v>87</v>
      </c>
      <c r="U370" t="s">
        <v>3921</v>
      </c>
      <c r="V370" t="s">
        <v>3884</v>
      </c>
      <c r="W370" t="s">
        <v>4630</v>
      </c>
      <c r="Z370" t="s">
        <v>3886</v>
      </c>
      <c r="AB370" t="s">
        <v>4631</v>
      </c>
      <c r="AC370" t="s">
        <v>4417</v>
      </c>
      <c r="AD370" t="str">
        <f t="shared" si="5"/>
        <v>0-20008-0-MEL</v>
      </c>
    </row>
    <row r="371" spans="1:30">
      <c r="A371" t="s">
        <v>3996</v>
      </c>
      <c r="B371" t="s">
        <v>4071</v>
      </c>
      <c r="C371" s="36">
        <v>35065</v>
      </c>
      <c r="D371" t="s">
        <v>4649</v>
      </c>
      <c r="E371">
        <v>622</v>
      </c>
      <c r="F371">
        <v>622</v>
      </c>
      <c r="G371" t="s">
        <v>2584</v>
      </c>
      <c r="I371">
        <v>47.650001525900002</v>
      </c>
      <c r="J371">
        <v>47.650001525900002</v>
      </c>
      <c r="K371">
        <v>11.199999809299999</v>
      </c>
      <c r="L371">
        <v>11.199999809299999</v>
      </c>
      <c r="M371" t="s">
        <v>4649</v>
      </c>
      <c r="Q371" t="s">
        <v>6020</v>
      </c>
      <c r="S371" t="s">
        <v>1838</v>
      </c>
      <c r="U371" t="s">
        <v>4063</v>
      </c>
      <c r="V371" t="s">
        <v>3884</v>
      </c>
      <c r="X371" t="s">
        <v>4594</v>
      </c>
      <c r="Z371" t="s">
        <v>3886</v>
      </c>
      <c r="AB371" t="s">
        <v>6118</v>
      </c>
      <c r="AC371" t="s">
        <v>4417</v>
      </c>
      <c r="AD371" t="str">
        <f t="shared" si="5"/>
        <v>0-20008-0-DMU</v>
      </c>
    </row>
    <row r="372" spans="1:30">
      <c r="A372" t="s">
        <v>3947</v>
      </c>
      <c r="B372" t="s">
        <v>4071</v>
      </c>
      <c r="C372" s="36">
        <v>33239</v>
      </c>
      <c r="D372" t="s">
        <v>3880</v>
      </c>
      <c r="E372">
        <v>62</v>
      </c>
      <c r="F372">
        <v>62</v>
      </c>
      <c r="G372" t="s">
        <v>2265</v>
      </c>
      <c r="I372">
        <v>53.142776489299997</v>
      </c>
      <c r="J372">
        <v>53.142776489299997</v>
      </c>
      <c r="K372">
        <v>13.033333778399999</v>
      </c>
      <c r="L372">
        <v>13.033333778399999</v>
      </c>
      <c r="M372" t="s">
        <v>3880</v>
      </c>
      <c r="N372" t="s">
        <v>4632</v>
      </c>
      <c r="Q372" t="s">
        <v>4174</v>
      </c>
      <c r="R372" t="s">
        <v>4633</v>
      </c>
      <c r="S372" t="s">
        <v>1814</v>
      </c>
      <c r="U372" t="s">
        <v>3921</v>
      </c>
      <c r="V372" t="s">
        <v>3884</v>
      </c>
      <c r="Z372" t="s">
        <v>3886</v>
      </c>
      <c r="AB372" t="s">
        <v>4634</v>
      </c>
      <c r="AC372" t="s">
        <v>4417</v>
      </c>
      <c r="AD372" t="str">
        <f t="shared" si="5"/>
        <v>0-20008-0-NGL</v>
      </c>
    </row>
    <row r="373" spans="1:30">
      <c r="A373" t="s">
        <v>3947</v>
      </c>
      <c r="B373" t="s">
        <v>4071</v>
      </c>
      <c r="C373" s="36">
        <v>37693</v>
      </c>
      <c r="D373" t="s">
        <v>3880</v>
      </c>
      <c r="E373">
        <v>1185</v>
      </c>
      <c r="F373">
        <v>1185</v>
      </c>
      <c r="G373" t="s">
        <v>2279</v>
      </c>
      <c r="H373" t="s">
        <v>4476</v>
      </c>
      <c r="I373">
        <v>50.030099999999997</v>
      </c>
      <c r="J373">
        <v>50.030099999999997</v>
      </c>
      <c r="K373">
        <v>11.808400000000001</v>
      </c>
      <c r="L373">
        <v>11.808400000000001</v>
      </c>
      <c r="M373" t="s">
        <v>3880</v>
      </c>
      <c r="N373" t="s">
        <v>4635</v>
      </c>
      <c r="Q373" t="s">
        <v>4636</v>
      </c>
      <c r="R373" t="s">
        <v>4637</v>
      </c>
      <c r="S373" t="s">
        <v>2280</v>
      </c>
      <c r="U373" t="s">
        <v>4063</v>
      </c>
      <c r="V373" t="s">
        <v>3884</v>
      </c>
      <c r="W373" t="s">
        <v>4638</v>
      </c>
      <c r="X373" t="s">
        <v>4639</v>
      </c>
      <c r="Z373" t="s">
        <v>3886</v>
      </c>
      <c r="AA373" t="s">
        <v>4640</v>
      </c>
      <c r="AB373" t="s">
        <v>4641</v>
      </c>
      <c r="AC373" t="s">
        <v>4417</v>
      </c>
      <c r="AD373" t="str">
        <f t="shared" si="5"/>
        <v>0-20008-0-OXK</v>
      </c>
    </row>
    <row r="374" spans="1:30">
      <c r="A374" t="s">
        <v>3996</v>
      </c>
      <c r="B374" t="s">
        <v>4071</v>
      </c>
      <c r="C374" s="36">
        <v>35339</v>
      </c>
      <c r="D374" t="s">
        <v>3880</v>
      </c>
      <c r="G374" t="s">
        <v>4642</v>
      </c>
      <c r="M374" t="s">
        <v>3895</v>
      </c>
      <c r="R374" t="s">
        <v>4643</v>
      </c>
      <c r="S374" t="s">
        <v>4644</v>
      </c>
      <c r="U374" t="s">
        <v>4063</v>
      </c>
      <c r="V374" t="s">
        <v>4269</v>
      </c>
      <c r="AB374" t="s">
        <v>4645</v>
      </c>
      <c r="AC374" t="s">
        <v>4417</v>
      </c>
      <c r="AD374" t="str">
        <f t="shared" si="5"/>
        <v>0-20008-0-DPS</v>
      </c>
    </row>
    <row r="375" spans="1:30">
      <c r="A375" t="s">
        <v>3947</v>
      </c>
      <c r="B375" t="s">
        <v>4071</v>
      </c>
      <c r="C375" s="36">
        <v>21002</v>
      </c>
      <c r="D375" t="s">
        <v>4649</v>
      </c>
      <c r="E375">
        <v>89</v>
      </c>
      <c r="F375">
        <v>89</v>
      </c>
      <c r="G375" t="s">
        <v>1622</v>
      </c>
      <c r="I375">
        <v>52.349998474099998</v>
      </c>
      <c r="J375">
        <v>52.349998474099998</v>
      </c>
      <c r="K375">
        <v>13.0666666031</v>
      </c>
      <c r="L375">
        <v>13.0666666031</v>
      </c>
      <c r="M375" t="s">
        <v>4649</v>
      </c>
      <c r="Q375" t="s">
        <v>5339</v>
      </c>
      <c r="S375" t="s">
        <v>3572</v>
      </c>
      <c r="U375" t="s">
        <v>4063</v>
      </c>
      <c r="V375" t="s">
        <v>3884</v>
      </c>
      <c r="Z375" t="s">
        <v>3886</v>
      </c>
      <c r="AB375" t="s">
        <v>6119</v>
      </c>
      <c r="AC375" t="s">
        <v>4417</v>
      </c>
      <c r="AD375" t="str">
        <f t="shared" si="5"/>
        <v>0-20008-0-PTD</v>
      </c>
    </row>
    <row r="376" spans="1:30">
      <c r="A376" t="s">
        <v>3947</v>
      </c>
      <c r="B376" t="s">
        <v>4071</v>
      </c>
      <c r="C376" s="36">
        <v>37073</v>
      </c>
      <c r="D376" t="s">
        <v>3880</v>
      </c>
      <c r="E376">
        <v>552</v>
      </c>
      <c r="F376">
        <v>552</v>
      </c>
      <c r="G376" t="s">
        <v>2590</v>
      </c>
      <c r="H376" t="s">
        <v>4476</v>
      </c>
      <c r="I376">
        <v>47.9</v>
      </c>
      <c r="J376">
        <v>47.9</v>
      </c>
      <c r="K376">
        <v>11.1</v>
      </c>
      <c r="L376">
        <v>11.1</v>
      </c>
      <c r="M376" t="s">
        <v>3880</v>
      </c>
      <c r="N376" t="s">
        <v>4646</v>
      </c>
      <c r="Q376" t="s">
        <v>4421</v>
      </c>
      <c r="R376" t="s">
        <v>4647</v>
      </c>
      <c r="S376" t="s">
        <v>1846</v>
      </c>
      <c r="U376" t="s">
        <v>4063</v>
      </c>
      <c r="V376" t="s">
        <v>3884</v>
      </c>
      <c r="X376" t="s">
        <v>4594</v>
      </c>
      <c r="Z376" t="s">
        <v>3886</v>
      </c>
      <c r="AB376" t="s">
        <v>4648</v>
      </c>
      <c r="AC376" t="s">
        <v>4417</v>
      </c>
      <c r="AD376" t="str">
        <f t="shared" si="5"/>
        <v>0-20008-0-DRS</v>
      </c>
    </row>
    <row r="377" spans="1:30">
      <c r="A377" t="s">
        <v>3996</v>
      </c>
      <c r="B377" t="s">
        <v>4071</v>
      </c>
      <c r="C377" s="36">
        <v>27760</v>
      </c>
      <c r="D377" t="s">
        <v>4649</v>
      </c>
      <c r="E377">
        <v>148</v>
      </c>
      <c r="F377">
        <v>148</v>
      </c>
      <c r="G377" t="s">
        <v>2588</v>
      </c>
      <c r="I377">
        <v>52.316665649400001</v>
      </c>
      <c r="J377">
        <v>52.316665649400001</v>
      </c>
      <c r="K377">
        <v>9.3666667938000003</v>
      </c>
      <c r="L377">
        <v>9.3666667938000003</v>
      </c>
      <c r="M377" t="s">
        <v>4649</v>
      </c>
      <c r="Q377" t="s">
        <v>6020</v>
      </c>
      <c r="S377" t="s">
        <v>1824</v>
      </c>
      <c r="U377" t="s">
        <v>4063</v>
      </c>
      <c r="V377" t="s">
        <v>3884</v>
      </c>
      <c r="Z377" t="s">
        <v>3886</v>
      </c>
      <c r="AB377" t="s">
        <v>6120</v>
      </c>
      <c r="AC377" t="s">
        <v>4417</v>
      </c>
      <c r="AD377" t="str">
        <f t="shared" si="5"/>
        <v>0-20008-0-DRD</v>
      </c>
    </row>
    <row r="378" spans="1:30">
      <c r="A378" t="s">
        <v>3947</v>
      </c>
      <c r="B378" t="s">
        <v>4071</v>
      </c>
      <c r="C378" s="36">
        <v>28126</v>
      </c>
      <c r="D378" t="s">
        <v>3880</v>
      </c>
      <c r="E378">
        <v>427</v>
      </c>
      <c r="F378">
        <v>427</v>
      </c>
      <c r="G378" t="s">
        <v>2794</v>
      </c>
      <c r="I378">
        <v>48.479999542199998</v>
      </c>
      <c r="J378">
        <v>48.479999542199998</v>
      </c>
      <c r="K378">
        <v>8.9300003052000001</v>
      </c>
      <c r="L378">
        <v>8.9300003052000001</v>
      </c>
      <c r="M378" t="s">
        <v>4649</v>
      </c>
      <c r="Q378" t="s">
        <v>4421</v>
      </c>
      <c r="S378" t="s">
        <v>3612</v>
      </c>
      <c r="U378" t="s">
        <v>4063</v>
      </c>
      <c r="V378" t="s">
        <v>3884</v>
      </c>
      <c r="X378" t="s">
        <v>4594</v>
      </c>
      <c r="Z378" t="s">
        <v>3886</v>
      </c>
      <c r="AB378" t="s">
        <v>4650</v>
      </c>
      <c r="AC378" t="s">
        <v>4417</v>
      </c>
      <c r="AD378" t="str">
        <f t="shared" si="5"/>
        <v>0-20008-0-RTB</v>
      </c>
    </row>
    <row r="379" spans="1:30">
      <c r="A379" t="s">
        <v>3947</v>
      </c>
      <c r="B379" t="s">
        <v>4071</v>
      </c>
      <c r="C379" s="36">
        <v>32143</v>
      </c>
      <c r="D379" t="s">
        <v>3880</v>
      </c>
      <c r="E379">
        <v>1205</v>
      </c>
      <c r="F379">
        <v>1205</v>
      </c>
      <c r="G379" t="s">
        <v>2345</v>
      </c>
      <c r="I379">
        <v>47.900001525900002</v>
      </c>
      <c r="J379">
        <v>47.900001525900002</v>
      </c>
      <c r="K379">
        <v>7.9166665076999996</v>
      </c>
      <c r="L379">
        <v>7.9166665076999996</v>
      </c>
      <c r="M379" t="s">
        <v>3880</v>
      </c>
      <c r="N379" t="s">
        <v>4651</v>
      </c>
      <c r="Q379" t="s">
        <v>4174</v>
      </c>
      <c r="R379" t="s">
        <v>4652</v>
      </c>
      <c r="S379" t="s">
        <v>1806</v>
      </c>
      <c r="U379" t="s">
        <v>3921</v>
      </c>
      <c r="V379" t="s">
        <v>3884</v>
      </c>
      <c r="W379" t="s">
        <v>4653</v>
      </c>
      <c r="Z379" t="s">
        <v>3886</v>
      </c>
      <c r="AB379" t="s">
        <v>4654</v>
      </c>
      <c r="AC379" t="s">
        <v>4417</v>
      </c>
      <c r="AD379" t="str">
        <f t="shared" si="5"/>
        <v>0-20008-0-SSL</v>
      </c>
    </row>
    <row r="380" spans="1:30">
      <c r="A380" t="s">
        <v>3947</v>
      </c>
      <c r="B380" t="s">
        <v>4071</v>
      </c>
      <c r="C380" s="36">
        <v>31778</v>
      </c>
      <c r="D380" t="s">
        <v>3880</v>
      </c>
      <c r="E380">
        <v>937</v>
      </c>
      <c r="F380">
        <v>937</v>
      </c>
      <c r="G380" t="s">
        <v>2818</v>
      </c>
      <c r="I380">
        <v>50.650001525900002</v>
      </c>
      <c r="J380">
        <v>50.650001525900002</v>
      </c>
      <c r="K380">
        <v>10.7700004578</v>
      </c>
      <c r="L380">
        <v>10.7700004578</v>
      </c>
      <c r="M380" t="s">
        <v>3880</v>
      </c>
      <c r="N380" t="s">
        <v>4655</v>
      </c>
      <c r="Q380" t="s">
        <v>4421</v>
      </c>
      <c r="R380" t="s">
        <v>4656</v>
      </c>
      <c r="S380" t="s">
        <v>3637</v>
      </c>
      <c r="U380" t="s">
        <v>4063</v>
      </c>
      <c r="V380" t="s">
        <v>3884</v>
      </c>
      <c r="Z380" t="s">
        <v>3886</v>
      </c>
      <c r="AB380" t="s">
        <v>4657</v>
      </c>
      <c r="AC380" t="s">
        <v>4417</v>
      </c>
      <c r="AD380" t="str">
        <f t="shared" si="5"/>
        <v>0-20008-0-SMU</v>
      </c>
    </row>
    <row r="381" spans="1:30">
      <c r="A381" t="s">
        <v>3996</v>
      </c>
      <c r="B381" t="s">
        <v>4071</v>
      </c>
      <c r="C381" s="36">
        <v>36892</v>
      </c>
      <c r="D381" t="s">
        <v>3880</v>
      </c>
      <c r="E381">
        <v>70</v>
      </c>
      <c r="F381">
        <v>70</v>
      </c>
      <c r="G381" t="s">
        <v>2591</v>
      </c>
      <c r="I381">
        <v>52.966667175300003</v>
      </c>
      <c r="J381">
        <v>52.966667175300003</v>
      </c>
      <c r="K381">
        <v>13.649999618500001</v>
      </c>
      <c r="L381">
        <v>13.649999618500001</v>
      </c>
      <c r="M381" t="s">
        <v>3895</v>
      </c>
      <c r="Q381" t="s">
        <v>4421</v>
      </c>
      <c r="S381" t="s">
        <v>1844</v>
      </c>
      <c r="U381" t="s">
        <v>4063</v>
      </c>
      <c r="V381" t="s">
        <v>3884</v>
      </c>
      <c r="Z381" t="s">
        <v>3886</v>
      </c>
      <c r="AB381" t="s">
        <v>4658</v>
      </c>
      <c r="AC381" t="s">
        <v>4417</v>
      </c>
      <c r="AD381" t="str">
        <f t="shared" si="5"/>
        <v>0-20008-0-DSH</v>
      </c>
    </row>
    <row r="382" spans="1:30">
      <c r="A382" t="s">
        <v>3996</v>
      </c>
      <c r="B382" t="s">
        <v>4071</v>
      </c>
      <c r="C382" s="36">
        <v>27760</v>
      </c>
      <c r="D382" t="s">
        <v>4649</v>
      </c>
      <c r="E382">
        <v>729</v>
      </c>
      <c r="F382">
        <v>729</v>
      </c>
      <c r="G382" t="s">
        <v>2592</v>
      </c>
      <c r="I382">
        <v>48.016666412399999</v>
      </c>
      <c r="J382">
        <v>48.016666412399999</v>
      </c>
      <c r="K382">
        <v>11.350000381499999</v>
      </c>
      <c r="L382">
        <v>11.350000381499999</v>
      </c>
      <c r="M382" t="s">
        <v>4649</v>
      </c>
      <c r="Q382" t="s">
        <v>6020</v>
      </c>
      <c r="S382" t="s">
        <v>3685</v>
      </c>
      <c r="U382" t="s">
        <v>4063</v>
      </c>
      <c r="V382" t="s">
        <v>3884</v>
      </c>
      <c r="Z382" t="s">
        <v>3886</v>
      </c>
      <c r="AB382" t="s">
        <v>6121</v>
      </c>
      <c r="AC382" t="s">
        <v>4417</v>
      </c>
      <c r="AD382" t="str">
        <f t="shared" si="5"/>
        <v>0-20008-0-DST</v>
      </c>
    </row>
    <row r="383" spans="1:30">
      <c r="A383" t="s">
        <v>3947</v>
      </c>
      <c r="B383" t="s">
        <v>4071</v>
      </c>
      <c r="C383" s="36">
        <v>43405</v>
      </c>
      <c r="D383" t="s">
        <v>5940</v>
      </c>
      <c r="E383">
        <v>29</v>
      </c>
      <c r="F383">
        <v>29</v>
      </c>
      <c r="G383" t="s">
        <v>3689</v>
      </c>
      <c r="I383">
        <v>53.043081000000001</v>
      </c>
      <c r="J383">
        <v>53.043081000000001</v>
      </c>
      <c r="K383">
        <v>8.4587610000000009</v>
      </c>
      <c r="L383">
        <v>8.4587610000000009</v>
      </c>
      <c r="M383" t="s">
        <v>5940</v>
      </c>
      <c r="N383" t="s">
        <v>6112</v>
      </c>
      <c r="Q383" t="s">
        <v>6113</v>
      </c>
      <c r="R383" t="s">
        <v>6122</v>
      </c>
      <c r="S383" t="s">
        <v>3690</v>
      </c>
      <c r="U383" t="s">
        <v>3921</v>
      </c>
      <c r="V383" t="s">
        <v>3884</v>
      </c>
      <c r="X383" t="s">
        <v>6115</v>
      </c>
      <c r="Z383" t="s">
        <v>3886</v>
      </c>
      <c r="AB383" t="s">
        <v>6123</v>
      </c>
      <c r="AC383" t="s">
        <v>4417</v>
      </c>
      <c r="AD383" t="str">
        <f t="shared" si="5"/>
        <v>0-20008-0-STE</v>
      </c>
    </row>
    <row r="384" spans="1:30">
      <c r="A384" t="s">
        <v>3947</v>
      </c>
      <c r="B384" t="s">
        <v>4071</v>
      </c>
      <c r="C384" s="36">
        <v>43227</v>
      </c>
      <c r="E384">
        <v>825</v>
      </c>
      <c r="F384">
        <v>825</v>
      </c>
      <c r="G384" t="s">
        <v>3719</v>
      </c>
      <c r="I384">
        <v>50.221884000000003</v>
      </c>
      <c r="J384">
        <v>50.221884000000003</v>
      </c>
      <c r="K384">
        <v>8.4463969999999993</v>
      </c>
      <c r="L384">
        <v>8.4463969999999993</v>
      </c>
      <c r="M384" t="s">
        <v>3880</v>
      </c>
      <c r="P384" t="s">
        <v>4141</v>
      </c>
      <c r="Q384" t="s">
        <v>3921</v>
      </c>
      <c r="S384" t="s">
        <v>3720</v>
      </c>
      <c r="U384" t="s">
        <v>3921</v>
      </c>
      <c r="V384" t="s">
        <v>3884</v>
      </c>
      <c r="X384" t="s">
        <v>6124</v>
      </c>
      <c r="Z384" t="s">
        <v>3886</v>
      </c>
      <c r="AA384" t="s">
        <v>6125</v>
      </c>
      <c r="AB384" t="s">
        <v>6126</v>
      </c>
      <c r="AC384" t="s">
        <v>4417</v>
      </c>
      <c r="AD384" t="str">
        <f t="shared" si="5"/>
        <v>0-276-1-TOB</v>
      </c>
    </row>
    <row r="385" spans="1:30">
      <c r="A385" t="s">
        <v>3947</v>
      </c>
      <c r="B385" t="s">
        <v>4071</v>
      </c>
      <c r="C385" s="36">
        <v>43101</v>
      </c>
      <c r="D385" t="s">
        <v>3880</v>
      </c>
      <c r="E385">
        <v>801</v>
      </c>
      <c r="F385">
        <v>801</v>
      </c>
      <c r="G385" t="s">
        <v>3734</v>
      </c>
      <c r="I385">
        <v>51.808844000000001</v>
      </c>
      <c r="J385">
        <v>51.808844000000001</v>
      </c>
      <c r="K385">
        <v>10.53495</v>
      </c>
      <c r="L385">
        <v>10.53495</v>
      </c>
      <c r="M385" t="s">
        <v>3880</v>
      </c>
      <c r="N385" t="s">
        <v>4659</v>
      </c>
      <c r="Q385" t="s">
        <v>3919</v>
      </c>
      <c r="S385" t="s">
        <v>3735</v>
      </c>
      <c r="U385" t="s">
        <v>3921</v>
      </c>
      <c r="V385" t="s">
        <v>3884</v>
      </c>
      <c r="Z385" t="s">
        <v>3886</v>
      </c>
      <c r="AB385" t="s">
        <v>4660</v>
      </c>
      <c r="AC385" t="s">
        <v>4417</v>
      </c>
      <c r="AD385" t="str">
        <f t="shared" si="5"/>
        <v>0-20008-0-TOH</v>
      </c>
    </row>
    <row r="386" spans="1:30">
      <c r="A386" t="s">
        <v>3996</v>
      </c>
      <c r="B386" t="s">
        <v>4071</v>
      </c>
      <c r="C386" s="36">
        <v>33208</v>
      </c>
      <c r="D386" t="s">
        <v>3880</v>
      </c>
      <c r="E386">
        <v>1</v>
      </c>
      <c r="F386">
        <v>1</v>
      </c>
      <c r="G386" t="s">
        <v>2595</v>
      </c>
      <c r="H386" t="s">
        <v>4476</v>
      </c>
      <c r="I386">
        <v>53.744754</v>
      </c>
      <c r="J386">
        <v>53.744754</v>
      </c>
      <c r="K386">
        <v>14.071935</v>
      </c>
      <c r="L386">
        <v>14.071935</v>
      </c>
      <c r="M386" t="s">
        <v>3880</v>
      </c>
      <c r="Q386" t="s">
        <v>4421</v>
      </c>
      <c r="S386" t="s">
        <v>3752</v>
      </c>
      <c r="U386" t="s">
        <v>4063</v>
      </c>
      <c r="V386" t="s">
        <v>3884</v>
      </c>
      <c r="X386" t="s">
        <v>4594</v>
      </c>
      <c r="Z386" t="s">
        <v>3886</v>
      </c>
      <c r="AB386" t="s">
        <v>4661</v>
      </c>
      <c r="AC386" t="s">
        <v>4417</v>
      </c>
      <c r="AD386" t="str">
        <f t="shared" si="5"/>
        <v>0-20008-0-DUK</v>
      </c>
    </row>
    <row r="387" spans="1:30">
      <c r="A387" t="s">
        <v>3947</v>
      </c>
      <c r="B387" t="s">
        <v>4071</v>
      </c>
      <c r="C387" s="36">
        <v>28126</v>
      </c>
      <c r="D387" t="s">
        <v>3880</v>
      </c>
      <c r="E387">
        <v>485</v>
      </c>
      <c r="F387">
        <v>485</v>
      </c>
      <c r="G387" t="s">
        <v>2594</v>
      </c>
      <c r="I387">
        <v>50.3333320618</v>
      </c>
      <c r="J387">
        <v>50.3333320618</v>
      </c>
      <c r="K387">
        <v>8.5333337783999994</v>
      </c>
      <c r="L387">
        <v>8.5333337783999994</v>
      </c>
      <c r="M387" t="s">
        <v>4649</v>
      </c>
      <c r="Q387" t="s">
        <v>4421</v>
      </c>
      <c r="S387" t="s">
        <v>3763</v>
      </c>
      <c r="U387" t="s">
        <v>4063</v>
      </c>
      <c r="V387" t="s">
        <v>3884</v>
      </c>
      <c r="Z387" t="s">
        <v>3886</v>
      </c>
      <c r="AB387" t="s">
        <v>4662</v>
      </c>
      <c r="AC387" t="s">
        <v>4417</v>
      </c>
      <c r="AD387" t="str">
        <f t="shared" si="5"/>
        <v>0-20008-0-DUI</v>
      </c>
    </row>
    <row r="388" spans="1:30">
      <c r="A388" t="s">
        <v>3947</v>
      </c>
      <c r="B388" t="s">
        <v>4071</v>
      </c>
      <c r="C388" s="36">
        <v>26298</v>
      </c>
      <c r="D388" t="s">
        <v>3880</v>
      </c>
      <c r="E388">
        <v>74</v>
      </c>
      <c r="F388">
        <v>74</v>
      </c>
      <c r="G388" t="s">
        <v>2891</v>
      </c>
      <c r="H388" t="s">
        <v>4476</v>
      </c>
      <c r="I388">
        <v>52.800866999999997</v>
      </c>
      <c r="J388">
        <v>52.800866999999997</v>
      </c>
      <c r="K388">
        <v>10.75623</v>
      </c>
      <c r="L388">
        <v>10.75623</v>
      </c>
      <c r="M388" t="s">
        <v>3880</v>
      </c>
      <c r="Q388" t="s">
        <v>4421</v>
      </c>
      <c r="R388" t="s">
        <v>4663</v>
      </c>
      <c r="S388" t="s">
        <v>3792</v>
      </c>
      <c r="T388" t="s">
        <v>4664</v>
      </c>
      <c r="U388" t="s">
        <v>4063</v>
      </c>
      <c r="V388" t="s">
        <v>3884</v>
      </c>
      <c r="X388" t="s">
        <v>4594</v>
      </c>
      <c r="Z388" t="s">
        <v>3886</v>
      </c>
      <c r="AB388" t="s">
        <v>4665</v>
      </c>
      <c r="AC388" t="s">
        <v>4417</v>
      </c>
      <c r="AD388" t="str">
        <f t="shared" ref="AD388:AD451" si="6">LEFT(AB388, FIND("|", AB388)-1)</f>
        <v>0-20008-0-WAL</v>
      </c>
    </row>
    <row r="389" spans="1:30">
      <c r="A389" t="s">
        <v>3947</v>
      </c>
      <c r="B389" t="s">
        <v>4071</v>
      </c>
      <c r="C389" s="36">
        <v>29587</v>
      </c>
      <c r="D389" t="s">
        <v>4649</v>
      </c>
      <c r="E389">
        <v>1780</v>
      </c>
      <c r="F389">
        <v>1780</v>
      </c>
      <c r="G389" t="s">
        <v>2469</v>
      </c>
      <c r="H389" t="s">
        <v>4476</v>
      </c>
      <c r="I389">
        <v>47.509321999999997</v>
      </c>
      <c r="J389">
        <v>47.509321999999997</v>
      </c>
      <c r="K389">
        <v>11.1426503</v>
      </c>
      <c r="L389">
        <v>11.1426503</v>
      </c>
      <c r="M389" t="s">
        <v>4649</v>
      </c>
      <c r="Q389" t="s">
        <v>5339</v>
      </c>
      <c r="R389" t="s">
        <v>6127</v>
      </c>
      <c r="S389" t="s">
        <v>3796</v>
      </c>
      <c r="U389" t="s">
        <v>4063</v>
      </c>
      <c r="V389" t="s">
        <v>3884</v>
      </c>
      <c r="X389" t="s">
        <v>6107</v>
      </c>
      <c r="Z389" t="s">
        <v>3886</v>
      </c>
      <c r="AB389" t="s">
        <v>6128</v>
      </c>
      <c r="AC389" t="s">
        <v>4417</v>
      </c>
      <c r="AD389" t="str">
        <f t="shared" si="6"/>
        <v>0-20008-0-WNK</v>
      </c>
    </row>
    <row r="390" spans="1:30">
      <c r="A390" t="s">
        <v>3947</v>
      </c>
      <c r="B390" t="s">
        <v>4071</v>
      </c>
      <c r="C390" s="36">
        <v>21002</v>
      </c>
      <c r="D390" t="s">
        <v>4649</v>
      </c>
      <c r="E390">
        <v>445</v>
      </c>
      <c r="F390">
        <v>445</v>
      </c>
      <c r="G390" t="s">
        <v>2895</v>
      </c>
      <c r="I390">
        <v>47.770000457800002</v>
      </c>
      <c r="J390">
        <v>47.770000457800002</v>
      </c>
      <c r="K390">
        <v>9.5799999237000009</v>
      </c>
      <c r="L390">
        <v>9.5799999237000009</v>
      </c>
      <c r="M390" t="s">
        <v>4649</v>
      </c>
      <c r="Q390" t="s">
        <v>5339</v>
      </c>
      <c r="S390" t="s">
        <v>3800</v>
      </c>
      <c r="U390" t="s">
        <v>4063</v>
      </c>
      <c r="V390" t="s">
        <v>3884</v>
      </c>
      <c r="Z390" t="s">
        <v>3886</v>
      </c>
      <c r="AB390" t="s">
        <v>6129</v>
      </c>
      <c r="AC390" t="s">
        <v>4417</v>
      </c>
      <c r="AD390" t="str">
        <f t="shared" si="6"/>
        <v>0-20008-0-WEI</v>
      </c>
    </row>
    <row r="391" spans="1:30">
      <c r="A391" t="s">
        <v>3947</v>
      </c>
      <c r="B391" t="s">
        <v>4071</v>
      </c>
      <c r="C391" s="36">
        <v>26298</v>
      </c>
      <c r="D391" t="s">
        <v>3880</v>
      </c>
      <c r="E391">
        <v>12</v>
      </c>
      <c r="F391">
        <v>12</v>
      </c>
      <c r="G391" t="s">
        <v>2369</v>
      </c>
      <c r="H391" t="s">
        <v>4476</v>
      </c>
      <c r="I391">
        <v>54.923141999999999</v>
      </c>
      <c r="J391">
        <v>54.923141999999999</v>
      </c>
      <c r="K391">
        <v>8.3080169999999995</v>
      </c>
      <c r="L391">
        <v>8.3080169999999995</v>
      </c>
      <c r="M391" t="s">
        <v>3880</v>
      </c>
      <c r="Q391" t="s">
        <v>4421</v>
      </c>
      <c r="R391" t="s">
        <v>4666</v>
      </c>
      <c r="S391" t="s">
        <v>1802</v>
      </c>
      <c r="U391" t="s">
        <v>4063</v>
      </c>
      <c r="V391" t="s">
        <v>3884</v>
      </c>
      <c r="X391" t="s">
        <v>4594</v>
      </c>
      <c r="Z391" t="s">
        <v>3886</v>
      </c>
      <c r="AA391" t="s">
        <v>4667</v>
      </c>
      <c r="AB391" t="s">
        <v>4668</v>
      </c>
      <c r="AC391" t="s">
        <v>4417</v>
      </c>
      <c r="AD391" t="str">
        <f t="shared" si="6"/>
        <v>0-20008-0-WES</v>
      </c>
    </row>
    <row r="392" spans="1:30">
      <c r="A392" t="s">
        <v>3996</v>
      </c>
      <c r="B392" t="s">
        <v>4071</v>
      </c>
      <c r="C392" s="36">
        <v>33239</v>
      </c>
      <c r="D392" t="s">
        <v>4649</v>
      </c>
      <c r="E392">
        <v>107</v>
      </c>
      <c r="F392">
        <v>107</v>
      </c>
      <c r="G392" t="s">
        <v>2596</v>
      </c>
      <c r="I392">
        <v>52.116664886499997</v>
      </c>
      <c r="J392">
        <v>52.116664886499997</v>
      </c>
      <c r="K392">
        <v>12.466666221600001</v>
      </c>
      <c r="L392">
        <v>12.466666221600001</v>
      </c>
      <c r="M392" t="s">
        <v>4649</v>
      </c>
      <c r="Q392" t="s">
        <v>6020</v>
      </c>
      <c r="S392" t="s">
        <v>1834</v>
      </c>
      <c r="U392" t="s">
        <v>4063</v>
      </c>
      <c r="V392" t="s">
        <v>3884</v>
      </c>
      <c r="Z392" t="s">
        <v>3886</v>
      </c>
      <c r="AB392" t="s">
        <v>6130</v>
      </c>
      <c r="AC392" t="s">
        <v>4417</v>
      </c>
      <c r="AD392" t="str">
        <f t="shared" si="6"/>
        <v>0-20008-0-DWI</v>
      </c>
    </row>
    <row r="393" spans="1:30">
      <c r="A393" t="s">
        <v>3947</v>
      </c>
      <c r="B393" t="s">
        <v>4071</v>
      </c>
      <c r="C393" s="36">
        <v>31892</v>
      </c>
      <c r="D393" t="s">
        <v>3880</v>
      </c>
      <c r="E393">
        <v>1</v>
      </c>
      <c r="F393">
        <v>1</v>
      </c>
      <c r="G393" t="s">
        <v>2377</v>
      </c>
      <c r="H393" t="s">
        <v>4476</v>
      </c>
      <c r="I393">
        <v>54.436636999999997</v>
      </c>
      <c r="J393">
        <v>54.436636999999997</v>
      </c>
      <c r="K393">
        <v>12.724917</v>
      </c>
      <c r="L393">
        <v>12.724917</v>
      </c>
      <c r="M393" t="s">
        <v>3880</v>
      </c>
      <c r="N393" t="s">
        <v>4669</v>
      </c>
      <c r="Q393" t="s">
        <v>4421</v>
      </c>
      <c r="R393" t="s">
        <v>4670</v>
      </c>
      <c r="S393" t="s">
        <v>1818</v>
      </c>
      <c r="U393" t="s">
        <v>4063</v>
      </c>
      <c r="V393" t="s">
        <v>3884</v>
      </c>
      <c r="X393" t="s">
        <v>4594</v>
      </c>
      <c r="Z393" t="s">
        <v>3886</v>
      </c>
      <c r="AB393" t="s">
        <v>4671</v>
      </c>
      <c r="AC393" t="s">
        <v>4417</v>
      </c>
      <c r="AD393" t="str">
        <f t="shared" si="6"/>
        <v>0-20008-0-ZGT</v>
      </c>
    </row>
    <row r="394" spans="1:30">
      <c r="A394" t="s">
        <v>3942</v>
      </c>
      <c r="B394" t="s">
        <v>4071</v>
      </c>
      <c r="C394" s="36">
        <v>34700</v>
      </c>
      <c r="D394" t="s">
        <v>3880</v>
      </c>
      <c r="E394">
        <v>2962</v>
      </c>
      <c r="F394">
        <v>2962</v>
      </c>
      <c r="G394" t="s">
        <v>97</v>
      </c>
      <c r="I394">
        <v>47.421075000000002</v>
      </c>
      <c r="J394">
        <v>47.421075000000002</v>
      </c>
      <c r="K394">
        <v>10.985896</v>
      </c>
      <c r="L394">
        <v>10.985896</v>
      </c>
      <c r="M394" t="s">
        <v>3889</v>
      </c>
      <c r="N394" t="s">
        <v>4672</v>
      </c>
      <c r="Q394" t="s">
        <v>4673</v>
      </c>
      <c r="R394" t="s">
        <v>4674</v>
      </c>
      <c r="S394" t="s">
        <v>95</v>
      </c>
      <c r="U394" t="s">
        <v>3883</v>
      </c>
      <c r="V394" t="s">
        <v>3884</v>
      </c>
      <c r="Z394" t="s">
        <v>3886</v>
      </c>
      <c r="AB394" t="s">
        <v>4675</v>
      </c>
      <c r="AC394" t="s">
        <v>4417</v>
      </c>
      <c r="AD394" t="str">
        <f t="shared" si="6"/>
        <v>0-20008-0-ZUG</v>
      </c>
    </row>
    <row r="395" spans="1:30">
      <c r="A395" t="s">
        <v>3942</v>
      </c>
      <c r="B395" t="s">
        <v>4071</v>
      </c>
      <c r="C395" s="36">
        <v>36281</v>
      </c>
      <c r="D395" t="s">
        <v>3880</v>
      </c>
      <c r="E395">
        <v>2671</v>
      </c>
      <c r="F395">
        <v>2671</v>
      </c>
      <c r="G395" t="s">
        <v>93</v>
      </c>
      <c r="I395">
        <v>47.416499999999999</v>
      </c>
      <c r="J395">
        <v>47.416499999999999</v>
      </c>
      <c r="K395">
        <v>10.97964</v>
      </c>
      <c r="L395">
        <v>10.97964</v>
      </c>
      <c r="M395" t="s">
        <v>3880</v>
      </c>
      <c r="Q395" t="s">
        <v>4540</v>
      </c>
      <c r="R395" t="s">
        <v>4676</v>
      </c>
      <c r="S395" t="s">
        <v>91</v>
      </c>
      <c r="U395" t="s">
        <v>3883</v>
      </c>
      <c r="V395" t="s">
        <v>3884</v>
      </c>
      <c r="W395" t="s">
        <v>4677</v>
      </c>
      <c r="Z395" t="s">
        <v>3886</v>
      </c>
      <c r="AB395" t="s">
        <v>4678</v>
      </c>
      <c r="AC395" t="s">
        <v>4417</v>
      </c>
      <c r="AD395" t="str">
        <f t="shared" si="6"/>
        <v>0-20008-0-ZSF</v>
      </c>
    </row>
    <row r="396" spans="1:30">
      <c r="A396" t="s">
        <v>3996</v>
      </c>
      <c r="B396" t="s">
        <v>4071</v>
      </c>
      <c r="C396" s="36">
        <v>36892</v>
      </c>
      <c r="D396" t="s">
        <v>3880</v>
      </c>
      <c r="E396">
        <v>283</v>
      </c>
      <c r="F396">
        <v>283</v>
      </c>
      <c r="G396" t="s">
        <v>2586</v>
      </c>
      <c r="I396">
        <v>49.233333587600001</v>
      </c>
      <c r="J396">
        <v>49.233333587600001</v>
      </c>
      <c r="K396">
        <v>9.4333333969000002</v>
      </c>
      <c r="L396">
        <v>9.4333333969000002</v>
      </c>
      <c r="M396" t="s">
        <v>3895</v>
      </c>
      <c r="Q396" t="s">
        <v>4421</v>
      </c>
      <c r="S396" t="s">
        <v>3840</v>
      </c>
      <c r="U396" t="s">
        <v>4063</v>
      </c>
      <c r="V396" t="s">
        <v>3884</v>
      </c>
      <c r="Z396" t="s">
        <v>3886</v>
      </c>
      <c r="AB396" t="s">
        <v>4679</v>
      </c>
      <c r="AC396" t="s">
        <v>4417</v>
      </c>
      <c r="AD396" t="str">
        <f t="shared" si="6"/>
        <v>0-20008-0-DOE</v>
      </c>
    </row>
    <row r="397" spans="1:30">
      <c r="A397" t="s">
        <v>3996</v>
      </c>
      <c r="B397" t="s">
        <v>4680</v>
      </c>
      <c r="C397" s="36">
        <v>28399</v>
      </c>
      <c r="D397" t="s">
        <v>3880</v>
      </c>
      <c r="E397">
        <v>110</v>
      </c>
      <c r="F397">
        <v>110</v>
      </c>
      <c r="G397" t="s">
        <v>2495</v>
      </c>
      <c r="I397">
        <v>38.366664886499997</v>
      </c>
      <c r="J397">
        <v>38.366664886499997</v>
      </c>
      <c r="K397">
        <v>23.0833339691</v>
      </c>
      <c r="L397">
        <v>23.0833339691</v>
      </c>
      <c r="M397" t="s">
        <v>3895</v>
      </c>
      <c r="Q397" t="s">
        <v>4421</v>
      </c>
      <c r="S397" t="s">
        <v>1988</v>
      </c>
      <c r="U397" t="s">
        <v>4063</v>
      </c>
      <c r="V397" t="s">
        <v>3884</v>
      </c>
      <c r="Z397" t="s">
        <v>3926</v>
      </c>
      <c r="AB397" t="s">
        <v>4681</v>
      </c>
      <c r="AC397" t="s">
        <v>4417</v>
      </c>
      <c r="AD397" t="str">
        <f t="shared" si="6"/>
        <v>0-20008-0-ATS</v>
      </c>
    </row>
    <row r="398" spans="1:30">
      <c r="A398" t="s">
        <v>3974</v>
      </c>
      <c r="B398" t="s">
        <v>4680</v>
      </c>
      <c r="C398" s="36">
        <v>32801</v>
      </c>
      <c r="D398" t="s">
        <v>3880</v>
      </c>
      <c r="E398">
        <v>280</v>
      </c>
      <c r="F398">
        <v>280</v>
      </c>
      <c r="G398" t="s">
        <v>1499</v>
      </c>
      <c r="I398">
        <v>37.979999542199998</v>
      </c>
      <c r="J398">
        <v>37.979999542199998</v>
      </c>
      <c r="K398">
        <v>23.729999542200002</v>
      </c>
      <c r="L398">
        <v>23.729999542200002</v>
      </c>
      <c r="M398" t="s">
        <v>3880</v>
      </c>
      <c r="Q398" t="s">
        <v>3919</v>
      </c>
      <c r="R398" t="s">
        <v>4682</v>
      </c>
      <c r="S398" t="s">
        <v>3032</v>
      </c>
      <c r="U398" t="s">
        <v>3921</v>
      </c>
      <c r="V398" t="s">
        <v>3884</v>
      </c>
      <c r="W398" t="s">
        <v>4683</v>
      </c>
      <c r="Z398" t="s">
        <v>3926</v>
      </c>
      <c r="AB398" t="s">
        <v>4684</v>
      </c>
      <c r="AC398" t="s">
        <v>4417</v>
      </c>
      <c r="AD398" t="str">
        <f t="shared" si="6"/>
        <v>0-20008-0-ATH</v>
      </c>
    </row>
    <row r="399" spans="1:30">
      <c r="A399" t="s">
        <v>3974</v>
      </c>
      <c r="B399" t="s">
        <v>4680</v>
      </c>
      <c r="C399" s="36">
        <v>39264</v>
      </c>
      <c r="D399" t="s">
        <v>3880</v>
      </c>
      <c r="E399">
        <v>270</v>
      </c>
      <c r="F399">
        <v>270</v>
      </c>
      <c r="G399" t="s">
        <v>148</v>
      </c>
      <c r="I399">
        <v>37.9949989319</v>
      </c>
      <c r="J399">
        <v>37.9949989319</v>
      </c>
      <c r="K399">
        <v>23.815999984699999</v>
      </c>
      <c r="L399">
        <v>23.815999984699999</v>
      </c>
      <c r="M399" t="s">
        <v>3880</v>
      </c>
      <c r="Q399" t="s">
        <v>3919</v>
      </c>
      <c r="R399" t="s">
        <v>4685</v>
      </c>
      <c r="S399" t="s">
        <v>3181</v>
      </c>
      <c r="T399" t="s">
        <v>4686</v>
      </c>
      <c r="U399" t="s">
        <v>3921</v>
      </c>
      <c r="V399" t="s">
        <v>3884</v>
      </c>
      <c r="Z399" t="s">
        <v>3926</v>
      </c>
      <c r="AB399" t="s">
        <v>4687</v>
      </c>
      <c r="AC399" t="s">
        <v>4417</v>
      </c>
      <c r="AD399" t="str">
        <f t="shared" si="6"/>
        <v>0-20008-0-DEM</v>
      </c>
    </row>
    <row r="400" spans="1:30">
      <c r="A400" t="s">
        <v>3974</v>
      </c>
      <c r="B400" t="s">
        <v>4680</v>
      </c>
      <c r="C400" s="36">
        <v>36584</v>
      </c>
      <c r="D400" t="s">
        <v>3880</v>
      </c>
      <c r="E400">
        <v>150</v>
      </c>
      <c r="F400">
        <v>150</v>
      </c>
      <c r="G400" t="s">
        <v>2193</v>
      </c>
      <c r="I400">
        <v>35.337799072300001</v>
      </c>
      <c r="J400">
        <v>35.337799072300001</v>
      </c>
      <c r="K400">
        <v>25.669399261500001</v>
      </c>
      <c r="L400">
        <v>25.669399261500001</v>
      </c>
      <c r="M400" t="s">
        <v>3880</v>
      </c>
      <c r="N400" t="s">
        <v>4688</v>
      </c>
      <c r="Q400" t="s">
        <v>4421</v>
      </c>
      <c r="S400" t="s">
        <v>1990</v>
      </c>
      <c r="U400" t="s">
        <v>4063</v>
      </c>
      <c r="V400" t="s">
        <v>3884</v>
      </c>
      <c r="W400" t="s">
        <v>4689</v>
      </c>
      <c r="Z400" t="s">
        <v>3926</v>
      </c>
      <c r="AB400" t="s">
        <v>4690</v>
      </c>
      <c r="AC400" t="s">
        <v>4417</v>
      </c>
      <c r="AD400" t="str">
        <f t="shared" si="6"/>
        <v>0-20008-0-FIK</v>
      </c>
    </row>
    <row r="401" spans="1:30">
      <c r="A401" t="s">
        <v>4145</v>
      </c>
      <c r="B401" t="s">
        <v>4680</v>
      </c>
      <c r="C401" s="36">
        <v>42293</v>
      </c>
      <c r="D401" t="s">
        <v>3880</v>
      </c>
      <c r="E401">
        <v>2314</v>
      </c>
      <c r="F401">
        <v>2314</v>
      </c>
      <c r="G401" t="s">
        <v>152</v>
      </c>
      <c r="H401" t="s">
        <v>4476</v>
      </c>
      <c r="I401">
        <v>37.984265000000001</v>
      </c>
      <c r="J401">
        <v>37.984265000000001</v>
      </c>
      <c r="K401">
        <v>22.196262000000001</v>
      </c>
      <c r="L401">
        <v>22.196262000000001</v>
      </c>
      <c r="M401" t="s">
        <v>3880</v>
      </c>
      <c r="N401" t="s">
        <v>4691</v>
      </c>
      <c r="O401" t="s">
        <v>4692</v>
      </c>
      <c r="Q401" t="s">
        <v>3919</v>
      </c>
      <c r="R401" t="s">
        <v>4693</v>
      </c>
      <c r="S401" t="s">
        <v>3285</v>
      </c>
      <c r="T401" t="s">
        <v>4694</v>
      </c>
      <c r="U401" t="s">
        <v>3921</v>
      </c>
      <c r="V401" t="s">
        <v>3884</v>
      </c>
      <c r="W401" t="s">
        <v>4695</v>
      </c>
      <c r="X401" t="s">
        <v>4696</v>
      </c>
      <c r="Y401" t="s">
        <v>3922</v>
      </c>
      <c r="Z401" t="s">
        <v>3926</v>
      </c>
      <c r="AA401" t="s">
        <v>4697</v>
      </c>
      <c r="AB401" t="s">
        <v>4698</v>
      </c>
      <c r="AC401" t="s">
        <v>4417</v>
      </c>
      <c r="AD401" t="str">
        <f t="shared" si="6"/>
        <v>0-20008-0-HAC</v>
      </c>
    </row>
    <row r="402" spans="1:30">
      <c r="A402" t="s">
        <v>4140</v>
      </c>
      <c r="B402" t="s">
        <v>4680</v>
      </c>
      <c r="C402" s="36">
        <v>30023</v>
      </c>
      <c r="D402" t="s">
        <v>3880</v>
      </c>
      <c r="E402">
        <v>60</v>
      </c>
      <c r="F402">
        <v>60</v>
      </c>
      <c r="G402" t="s">
        <v>1429</v>
      </c>
      <c r="H402" t="s">
        <v>3948</v>
      </c>
      <c r="I402">
        <v>40.634</v>
      </c>
      <c r="J402">
        <v>40.634</v>
      </c>
      <c r="K402">
        <v>22.956</v>
      </c>
      <c r="L402">
        <v>22.956</v>
      </c>
      <c r="M402" t="s">
        <v>3880</v>
      </c>
      <c r="O402" t="s">
        <v>4699</v>
      </c>
      <c r="P402" t="s">
        <v>4616</v>
      </c>
      <c r="Q402" t="s">
        <v>3919</v>
      </c>
      <c r="R402" t="s">
        <v>4700</v>
      </c>
      <c r="S402" t="s">
        <v>3727</v>
      </c>
      <c r="U402" t="s">
        <v>3921</v>
      </c>
      <c r="V402" t="s">
        <v>3884</v>
      </c>
      <c r="W402" t="s">
        <v>4701</v>
      </c>
      <c r="X402" t="s">
        <v>4702</v>
      </c>
      <c r="Y402" t="s">
        <v>4154</v>
      </c>
      <c r="Z402" t="s">
        <v>3926</v>
      </c>
      <c r="AB402" t="s">
        <v>4703</v>
      </c>
      <c r="AC402" t="s">
        <v>4417</v>
      </c>
      <c r="AD402" t="str">
        <f t="shared" si="6"/>
        <v>0-20008-0-THE</v>
      </c>
    </row>
    <row r="403" spans="1:30">
      <c r="A403" t="s">
        <v>4140</v>
      </c>
      <c r="B403" t="s">
        <v>4680</v>
      </c>
      <c r="C403" s="36">
        <v>36648</v>
      </c>
      <c r="D403" t="s">
        <v>3880</v>
      </c>
      <c r="E403">
        <v>212</v>
      </c>
      <c r="F403">
        <v>212</v>
      </c>
      <c r="G403" t="s">
        <v>2496</v>
      </c>
      <c r="I403">
        <v>37.976909999999997</v>
      </c>
      <c r="J403">
        <v>37.976909999999997</v>
      </c>
      <c r="K403">
        <v>23.783629999999999</v>
      </c>
      <c r="L403">
        <v>23.783629999999999</v>
      </c>
      <c r="M403" t="s">
        <v>3895</v>
      </c>
      <c r="Q403" t="s">
        <v>4625</v>
      </c>
      <c r="R403" t="s">
        <v>4704</v>
      </c>
      <c r="S403" t="s">
        <v>3834</v>
      </c>
      <c r="U403" t="s">
        <v>3899</v>
      </c>
      <c r="V403" t="s">
        <v>3884</v>
      </c>
      <c r="W403" t="s">
        <v>4705</v>
      </c>
      <c r="Z403" t="s">
        <v>3926</v>
      </c>
      <c r="AB403" t="s">
        <v>4706</v>
      </c>
      <c r="AC403" t="s">
        <v>4417</v>
      </c>
      <c r="AD403" t="str">
        <f t="shared" si="6"/>
        <v>0-20008-0-ATZ</v>
      </c>
    </row>
    <row r="404" spans="1:30">
      <c r="A404" t="s">
        <v>3947</v>
      </c>
      <c r="B404" t="s">
        <v>4707</v>
      </c>
      <c r="C404" s="36">
        <v>23377</v>
      </c>
      <c r="D404" t="s">
        <v>3880</v>
      </c>
      <c r="E404">
        <v>139</v>
      </c>
      <c r="F404">
        <v>139</v>
      </c>
      <c r="G404" t="s">
        <v>1539</v>
      </c>
      <c r="I404">
        <v>47.433334350599999</v>
      </c>
      <c r="J404">
        <v>47.433334350599999</v>
      </c>
      <c r="K404">
        <v>19.183332443200001</v>
      </c>
      <c r="L404">
        <v>19.183332443200001</v>
      </c>
      <c r="M404" t="s">
        <v>3880</v>
      </c>
      <c r="Q404" t="s">
        <v>3919</v>
      </c>
      <c r="R404" t="s">
        <v>4708</v>
      </c>
      <c r="S404" t="s">
        <v>3094</v>
      </c>
      <c r="U404" t="s">
        <v>3921</v>
      </c>
      <c r="V404" t="s">
        <v>3884</v>
      </c>
      <c r="W404" t="s">
        <v>4709</v>
      </c>
      <c r="Z404" t="s">
        <v>3886</v>
      </c>
      <c r="AB404" t="s">
        <v>4710</v>
      </c>
      <c r="AC404" t="s">
        <v>4417</v>
      </c>
      <c r="AD404" t="str">
        <f t="shared" si="6"/>
        <v>0-20008-0-BPL</v>
      </c>
    </row>
    <row r="405" spans="1:30">
      <c r="A405" t="s">
        <v>3947</v>
      </c>
      <c r="B405" t="s">
        <v>4707</v>
      </c>
      <c r="C405" s="36">
        <v>34030</v>
      </c>
      <c r="D405" t="s">
        <v>3880</v>
      </c>
      <c r="E405">
        <v>248</v>
      </c>
      <c r="F405">
        <v>248</v>
      </c>
      <c r="G405" t="s">
        <v>2207</v>
      </c>
      <c r="I405">
        <v>46.950000762899997</v>
      </c>
      <c r="J405">
        <v>46.950000762899997</v>
      </c>
      <c r="K405">
        <v>16.649999618500001</v>
      </c>
      <c r="L405">
        <v>16.649999618500001</v>
      </c>
      <c r="M405" t="s">
        <v>3880</v>
      </c>
      <c r="N405" t="s">
        <v>4711</v>
      </c>
      <c r="Q405" t="s">
        <v>3992</v>
      </c>
      <c r="R405" t="s">
        <v>4712</v>
      </c>
      <c r="S405" t="s">
        <v>2208</v>
      </c>
      <c r="U405" t="s">
        <v>3921</v>
      </c>
      <c r="V405" t="s">
        <v>3884</v>
      </c>
      <c r="W405" t="s">
        <v>4713</v>
      </c>
      <c r="X405" t="s">
        <v>2639</v>
      </c>
      <c r="Z405" t="s">
        <v>3886</v>
      </c>
      <c r="AB405" t="s">
        <v>4714</v>
      </c>
      <c r="AC405" t="s">
        <v>4417</v>
      </c>
      <c r="AD405" t="str">
        <f t="shared" si="6"/>
        <v>0-20008-0-HUN</v>
      </c>
    </row>
    <row r="406" spans="1:30">
      <c r="A406" t="s">
        <v>3947</v>
      </c>
      <c r="B406" t="s">
        <v>4707</v>
      </c>
      <c r="C406" s="36">
        <v>26846</v>
      </c>
      <c r="D406" t="s">
        <v>3880</v>
      </c>
      <c r="E406">
        <v>125</v>
      </c>
      <c r="F406">
        <v>125</v>
      </c>
      <c r="G406" t="s">
        <v>156</v>
      </c>
      <c r="I406">
        <v>46.966667175300003</v>
      </c>
      <c r="J406">
        <v>46.966667175300003</v>
      </c>
      <c r="K406">
        <v>19.5833339691</v>
      </c>
      <c r="L406">
        <v>19.5833339691</v>
      </c>
      <c r="M406" t="s">
        <v>3880</v>
      </c>
      <c r="N406" t="s">
        <v>4715</v>
      </c>
      <c r="Q406" t="s">
        <v>4174</v>
      </c>
      <c r="R406" t="s">
        <v>4716</v>
      </c>
      <c r="S406" t="s">
        <v>3334</v>
      </c>
      <c r="U406" t="s">
        <v>3921</v>
      </c>
      <c r="V406" t="s">
        <v>3884</v>
      </c>
      <c r="W406" t="s">
        <v>4709</v>
      </c>
      <c r="Z406" t="s">
        <v>3886</v>
      </c>
      <c r="AB406" t="s">
        <v>4717</v>
      </c>
      <c r="AC406" t="s">
        <v>4417</v>
      </c>
      <c r="AD406" t="str">
        <f t="shared" si="6"/>
        <v>0-20008-0-KPS</v>
      </c>
    </row>
    <row r="407" spans="1:30">
      <c r="A407" t="s">
        <v>3936</v>
      </c>
      <c r="B407" t="s">
        <v>4718</v>
      </c>
      <c r="C407" s="36">
        <v>29221</v>
      </c>
      <c r="D407" t="s">
        <v>3880</v>
      </c>
      <c r="E407">
        <v>65</v>
      </c>
      <c r="F407">
        <v>65</v>
      </c>
      <c r="G407" t="s">
        <v>2656</v>
      </c>
      <c r="I407">
        <v>64.083335876500001</v>
      </c>
      <c r="J407">
        <v>64.083335876500001</v>
      </c>
      <c r="K407">
        <v>-21.016666412399999</v>
      </c>
      <c r="L407">
        <v>-21.016666412399999</v>
      </c>
      <c r="M407" t="s">
        <v>3880</v>
      </c>
      <c r="Q407" t="s">
        <v>4174</v>
      </c>
      <c r="R407" t="s">
        <v>4719</v>
      </c>
      <c r="S407" t="s">
        <v>3315</v>
      </c>
      <c r="U407" t="s">
        <v>3921</v>
      </c>
      <c r="V407" t="s">
        <v>3884</v>
      </c>
      <c r="Z407" t="s">
        <v>3923</v>
      </c>
      <c r="AB407" t="s">
        <v>4720</v>
      </c>
      <c r="AC407" t="s">
        <v>4417</v>
      </c>
      <c r="AD407" t="str">
        <f t="shared" si="6"/>
        <v>0-20008-0-IRF</v>
      </c>
    </row>
    <row r="408" spans="1:30">
      <c r="A408" t="s">
        <v>3936</v>
      </c>
      <c r="B408" t="s">
        <v>4718</v>
      </c>
      <c r="C408" s="36">
        <v>19159</v>
      </c>
      <c r="D408" t="s">
        <v>3880</v>
      </c>
      <c r="E408">
        <v>52</v>
      </c>
      <c r="F408">
        <v>52</v>
      </c>
      <c r="G408" t="s">
        <v>1662</v>
      </c>
      <c r="I408">
        <v>64.133331298800002</v>
      </c>
      <c r="J408">
        <v>64.133331298800002</v>
      </c>
      <c r="K408">
        <v>-21.899999618500001</v>
      </c>
      <c r="L408">
        <v>-21.899999618500001</v>
      </c>
      <c r="M408" t="s">
        <v>3880</v>
      </c>
      <c r="Q408" t="s">
        <v>4174</v>
      </c>
      <c r="R408" t="s">
        <v>4721</v>
      </c>
      <c r="S408" t="s">
        <v>3599</v>
      </c>
      <c r="U408" t="s">
        <v>3921</v>
      </c>
      <c r="V408" t="s">
        <v>3884</v>
      </c>
      <c r="Z408" t="s">
        <v>3923</v>
      </c>
      <c r="AB408" t="s">
        <v>4722</v>
      </c>
      <c r="AC408" t="s">
        <v>4417</v>
      </c>
      <c r="AD408" t="str">
        <f t="shared" si="6"/>
        <v>0-20008-0-RKV</v>
      </c>
    </row>
    <row r="409" spans="1:30">
      <c r="A409" t="s">
        <v>3936</v>
      </c>
      <c r="B409" t="s">
        <v>4718</v>
      </c>
      <c r="C409" s="36">
        <v>33604</v>
      </c>
      <c r="D409" t="s">
        <v>3880</v>
      </c>
      <c r="E409">
        <v>118</v>
      </c>
      <c r="F409">
        <v>118</v>
      </c>
      <c r="G409" t="s">
        <v>2209</v>
      </c>
      <c r="I409">
        <v>63.400001525900002</v>
      </c>
      <c r="J409">
        <v>63.400001525900002</v>
      </c>
      <c r="K409">
        <v>-20.2833328247</v>
      </c>
      <c r="L409">
        <v>-20.2833328247</v>
      </c>
      <c r="M409" t="s">
        <v>3880</v>
      </c>
      <c r="Q409" t="s">
        <v>4723</v>
      </c>
      <c r="R409" t="s">
        <v>4724</v>
      </c>
      <c r="S409" t="s">
        <v>3694</v>
      </c>
      <c r="U409" t="s">
        <v>3921</v>
      </c>
      <c r="V409" t="s">
        <v>3884</v>
      </c>
      <c r="Z409" t="s">
        <v>3923</v>
      </c>
      <c r="AB409" t="s">
        <v>4725</v>
      </c>
      <c r="AC409" t="s">
        <v>4417</v>
      </c>
      <c r="AD409" t="str">
        <f t="shared" si="6"/>
        <v>0-20008-0-ICE</v>
      </c>
    </row>
    <row r="410" spans="1:30">
      <c r="A410" t="s">
        <v>3947</v>
      </c>
      <c r="B410" t="s">
        <v>4726</v>
      </c>
      <c r="C410" s="36">
        <v>28672</v>
      </c>
      <c r="D410" t="s">
        <v>4649</v>
      </c>
      <c r="E410">
        <v>50</v>
      </c>
      <c r="F410">
        <v>50</v>
      </c>
      <c r="G410" t="s">
        <v>2385</v>
      </c>
      <c r="I410">
        <v>51.680000305199997</v>
      </c>
      <c r="J410">
        <v>51.680000305199997</v>
      </c>
      <c r="K410">
        <v>-9.7299995421999999</v>
      </c>
      <c r="L410">
        <v>-9.7299995421999999</v>
      </c>
      <c r="M410" t="s">
        <v>4649</v>
      </c>
      <c r="Q410" t="s">
        <v>5867</v>
      </c>
      <c r="S410" t="s">
        <v>2384</v>
      </c>
      <c r="U410" t="s">
        <v>3921</v>
      </c>
      <c r="V410" t="s">
        <v>3884</v>
      </c>
      <c r="Z410" t="s">
        <v>3923</v>
      </c>
      <c r="AB410" t="s">
        <v>6131</v>
      </c>
      <c r="AC410" t="s">
        <v>4417</v>
      </c>
      <c r="AD410" t="str">
        <f t="shared" si="6"/>
        <v>0-20008-0-ADR</v>
      </c>
    </row>
    <row r="411" spans="1:30">
      <c r="A411" t="s">
        <v>3936</v>
      </c>
      <c r="B411" t="s">
        <v>4726</v>
      </c>
      <c r="C411" s="36">
        <v>39454</v>
      </c>
      <c r="D411" t="s">
        <v>3889</v>
      </c>
      <c r="E411">
        <v>75</v>
      </c>
      <c r="F411">
        <v>75</v>
      </c>
      <c r="G411" t="s">
        <v>2867</v>
      </c>
      <c r="I411">
        <v>51.892501831099999</v>
      </c>
      <c r="J411">
        <v>51.892501831099999</v>
      </c>
      <c r="K411">
        <v>-8.4944000244000009</v>
      </c>
      <c r="L411">
        <v>-8.4944000244000009</v>
      </c>
      <c r="M411" t="s">
        <v>3895</v>
      </c>
      <c r="Q411" t="s">
        <v>6132</v>
      </c>
      <c r="R411" t="s">
        <v>6133</v>
      </c>
      <c r="S411" t="s">
        <v>3159</v>
      </c>
      <c r="U411" t="s">
        <v>3899</v>
      </c>
      <c r="V411" t="s">
        <v>3884</v>
      </c>
      <c r="W411" t="s">
        <v>6134</v>
      </c>
      <c r="Z411" t="s">
        <v>3923</v>
      </c>
      <c r="AB411" t="s">
        <v>6135</v>
      </c>
      <c r="AC411" t="s">
        <v>4417</v>
      </c>
      <c r="AD411" t="str">
        <f t="shared" si="6"/>
        <v>0-20008-0-UCC</v>
      </c>
    </row>
    <row r="412" spans="1:30">
      <c r="A412" t="s">
        <v>3936</v>
      </c>
      <c r="B412" t="s">
        <v>4726</v>
      </c>
      <c r="C412" s="36">
        <v>21186</v>
      </c>
      <c r="D412" t="s">
        <v>3880</v>
      </c>
      <c r="E412">
        <v>5</v>
      </c>
      <c r="F412">
        <v>5</v>
      </c>
      <c r="G412" t="s">
        <v>160</v>
      </c>
      <c r="I412">
        <v>53.325832366900002</v>
      </c>
      <c r="J412">
        <v>53.325832366900002</v>
      </c>
      <c r="K412">
        <v>-9.8994445801000008</v>
      </c>
      <c r="L412">
        <v>-9.8994445801000008</v>
      </c>
      <c r="M412" t="s">
        <v>3880</v>
      </c>
      <c r="N412" t="s">
        <v>4727</v>
      </c>
      <c r="Q412" t="s">
        <v>4728</v>
      </c>
      <c r="R412" t="s">
        <v>4729</v>
      </c>
      <c r="S412" t="s">
        <v>158</v>
      </c>
      <c r="U412" t="s">
        <v>3883</v>
      </c>
      <c r="V412" t="s">
        <v>3884</v>
      </c>
      <c r="W412" t="s">
        <v>4730</v>
      </c>
      <c r="Z412" t="s">
        <v>3923</v>
      </c>
      <c r="AB412" t="s">
        <v>4731</v>
      </c>
      <c r="AC412" t="s">
        <v>4417</v>
      </c>
      <c r="AD412" t="str">
        <f t="shared" si="6"/>
        <v>0-20008-0-MHD</v>
      </c>
    </row>
    <row r="413" spans="1:30">
      <c r="A413" t="s">
        <v>3947</v>
      </c>
      <c r="B413" t="s">
        <v>4726</v>
      </c>
      <c r="C413" t="s">
        <v>4732</v>
      </c>
      <c r="D413" t="s">
        <v>3880</v>
      </c>
      <c r="E413">
        <v>14</v>
      </c>
      <c r="F413">
        <v>14</v>
      </c>
      <c r="G413" t="s">
        <v>1488</v>
      </c>
      <c r="I413">
        <v>51.937999725300003</v>
      </c>
      <c r="J413">
        <v>51.937999725300003</v>
      </c>
      <c r="K413">
        <v>-10.248000145000001</v>
      </c>
      <c r="L413">
        <v>-10.248000145000001</v>
      </c>
      <c r="M413" t="s">
        <v>3880</v>
      </c>
      <c r="Q413" t="s">
        <v>4733</v>
      </c>
      <c r="R413" t="s">
        <v>4734</v>
      </c>
      <c r="S413" t="s">
        <v>3768</v>
      </c>
      <c r="U413" t="s">
        <v>3921</v>
      </c>
      <c r="V413" t="s">
        <v>3884</v>
      </c>
      <c r="W413" t="s">
        <v>4735</v>
      </c>
      <c r="Z413" t="s">
        <v>3923</v>
      </c>
      <c r="AB413" t="s">
        <v>4736</v>
      </c>
      <c r="AC413" t="s">
        <v>4417</v>
      </c>
      <c r="AD413" t="str">
        <f t="shared" si="6"/>
        <v>0-20008-0-VTO</v>
      </c>
    </row>
    <row r="414" spans="1:30">
      <c r="A414" t="s">
        <v>3970</v>
      </c>
      <c r="B414" t="s">
        <v>4737</v>
      </c>
      <c r="C414" s="36">
        <v>35030</v>
      </c>
      <c r="D414" t="s">
        <v>3880</v>
      </c>
      <c r="E414">
        <v>400</v>
      </c>
      <c r="F414">
        <v>400</v>
      </c>
      <c r="G414" t="s">
        <v>2370</v>
      </c>
      <c r="I414">
        <v>31.129999160800001</v>
      </c>
      <c r="J414">
        <v>31.129999160800001</v>
      </c>
      <c r="K414">
        <v>34.8800010681</v>
      </c>
      <c r="L414">
        <v>34.8800010681</v>
      </c>
      <c r="M414" t="s">
        <v>3880</v>
      </c>
      <c r="Q414" t="s">
        <v>4738</v>
      </c>
      <c r="R414" t="s">
        <v>4739</v>
      </c>
      <c r="S414" t="s">
        <v>2371</v>
      </c>
      <c r="U414" t="s">
        <v>3921</v>
      </c>
      <c r="V414" t="s">
        <v>3884</v>
      </c>
      <c r="Z414" t="s">
        <v>3926</v>
      </c>
      <c r="AB414" t="s">
        <v>4740</v>
      </c>
      <c r="AC414" t="s">
        <v>4417</v>
      </c>
      <c r="AD414" t="str">
        <f t="shared" si="6"/>
        <v>0-20008-0-WIS</v>
      </c>
    </row>
    <row r="415" spans="1:30">
      <c r="A415" t="s">
        <v>4373</v>
      </c>
      <c r="B415" t="s">
        <v>4741</v>
      </c>
      <c r="C415" s="36">
        <v>39111</v>
      </c>
      <c r="D415" t="s">
        <v>3880</v>
      </c>
      <c r="E415">
        <v>569</v>
      </c>
      <c r="F415">
        <v>569</v>
      </c>
      <c r="G415" t="s">
        <v>1645</v>
      </c>
      <c r="I415">
        <v>45.742198944099997</v>
      </c>
      <c r="J415">
        <v>45.742198944099997</v>
      </c>
      <c r="K415">
        <v>7.3569998740999996</v>
      </c>
      <c r="L415">
        <v>7.3569998740999996</v>
      </c>
      <c r="M415" t="s">
        <v>3880</v>
      </c>
      <c r="Q415" t="s">
        <v>4061</v>
      </c>
      <c r="R415" t="s">
        <v>4742</v>
      </c>
      <c r="S415" t="s">
        <v>3016</v>
      </c>
      <c r="U415" t="s">
        <v>4063</v>
      </c>
      <c r="V415" t="s">
        <v>3884</v>
      </c>
      <c r="W415" t="s">
        <v>4743</v>
      </c>
      <c r="Z415" t="s">
        <v>3886</v>
      </c>
      <c r="AB415" t="s">
        <v>4744</v>
      </c>
      <c r="AC415" t="s">
        <v>4417</v>
      </c>
      <c r="AD415" t="str">
        <f t="shared" si="6"/>
        <v>0-20008-0-AST</v>
      </c>
    </row>
    <row r="416" spans="1:30">
      <c r="A416" t="s">
        <v>3974</v>
      </c>
      <c r="B416" t="s">
        <v>4741</v>
      </c>
      <c r="C416" s="36">
        <v>23377</v>
      </c>
      <c r="D416" t="s">
        <v>4649</v>
      </c>
      <c r="E416">
        <v>5</v>
      </c>
      <c r="F416">
        <v>5</v>
      </c>
      <c r="G416" t="s">
        <v>1650</v>
      </c>
      <c r="I416">
        <v>40.633335113500003</v>
      </c>
      <c r="J416">
        <v>40.633335113500003</v>
      </c>
      <c r="K416">
        <v>17.9500007629</v>
      </c>
      <c r="L416">
        <v>17.9500007629</v>
      </c>
      <c r="M416" t="s">
        <v>4649</v>
      </c>
      <c r="Q416" t="s">
        <v>6032</v>
      </c>
      <c r="S416" t="s">
        <v>3091</v>
      </c>
      <c r="U416" t="s">
        <v>3921</v>
      </c>
      <c r="V416" t="s">
        <v>3884</v>
      </c>
      <c r="Z416" t="s">
        <v>3886</v>
      </c>
      <c r="AB416" t="s">
        <v>6136</v>
      </c>
      <c r="AC416" t="s">
        <v>4417</v>
      </c>
      <c r="AD416" t="str">
        <f t="shared" si="6"/>
        <v>0-20008-0-BRD</v>
      </c>
    </row>
    <row r="417" spans="1:30">
      <c r="A417" t="s">
        <v>3996</v>
      </c>
      <c r="B417" t="s">
        <v>4741</v>
      </c>
      <c r="C417" s="36">
        <v>36647</v>
      </c>
      <c r="D417" t="s">
        <v>3880</v>
      </c>
      <c r="E417">
        <v>656</v>
      </c>
      <c r="F417">
        <v>656</v>
      </c>
      <c r="G417" t="s">
        <v>2548</v>
      </c>
      <c r="I417">
        <v>42.368301391599999</v>
      </c>
      <c r="J417">
        <v>42.368301391599999</v>
      </c>
      <c r="K417">
        <v>13.3505001068</v>
      </c>
      <c r="L417">
        <v>13.3505001068</v>
      </c>
      <c r="M417" t="s">
        <v>3895</v>
      </c>
      <c r="Q417" t="s">
        <v>4625</v>
      </c>
      <c r="R417" t="s">
        <v>4745</v>
      </c>
      <c r="S417" t="s">
        <v>3103</v>
      </c>
      <c r="U417" t="s">
        <v>3899</v>
      </c>
      <c r="V417" t="s">
        <v>3884</v>
      </c>
      <c r="Z417" t="s">
        <v>3886</v>
      </c>
      <c r="AB417" t="s">
        <v>4746</v>
      </c>
      <c r="AC417" t="s">
        <v>4417</v>
      </c>
      <c r="AD417" t="str">
        <f t="shared" si="6"/>
        <v>0-20008-0-CEO</v>
      </c>
    </row>
    <row r="418" spans="1:30">
      <c r="A418" t="s">
        <v>3996</v>
      </c>
      <c r="B418" t="s">
        <v>4741</v>
      </c>
      <c r="C418" s="36">
        <v>36647</v>
      </c>
      <c r="D418" t="s">
        <v>3880</v>
      </c>
      <c r="E418">
        <v>760</v>
      </c>
      <c r="F418">
        <v>760</v>
      </c>
      <c r="G418" t="s">
        <v>167</v>
      </c>
      <c r="I418">
        <v>40.601001739499999</v>
      </c>
      <c r="J418">
        <v>40.601001739499999</v>
      </c>
      <c r="K418">
        <v>15.723699569700001</v>
      </c>
      <c r="L418">
        <v>15.723699569700001</v>
      </c>
      <c r="M418" t="s">
        <v>3880</v>
      </c>
      <c r="Q418" t="s">
        <v>4747</v>
      </c>
      <c r="R418" t="s">
        <v>4748</v>
      </c>
      <c r="S418" t="s">
        <v>3104</v>
      </c>
      <c r="U418" t="s">
        <v>3899</v>
      </c>
      <c r="V418" t="s">
        <v>3884</v>
      </c>
      <c r="W418" t="s">
        <v>4749</v>
      </c>
      <c r="X418" t="s">
        <v>4750</v>
      </c>
      <c r="Z418" t="s">
        <v>3886</v>
      </c>
      <c r="AB418" t="s">
        <v>4751</v>
      </c>
      <c r="AC418" t="s">
        <v>4417</v>
      </c>
      <c r="AD418" t="str">
        <f t="shared" si="6"/>
        <v>0-20008-0-POT</v>
      </c>
    </row>
    <row r="419" spans="1:30">
      <c r="A419" t="s">
        <v>3974</v>
      </c>
      <c r="B419" t="s">
        <v>4741</v>
      </c>
      <c r="C419" s="36">
        <v>19998</v>
      </c>
      <c r="D419" t="s">
        <v>4649</v>
      </c>
      <c r="E419">
        <v>4</v>
      </c>
      <c r="F419">
        <v>4</v>
      </c>
      <c r="G419" t="s">
        <v>1468</v>
      </c>
      <c r="I419">
        <v>39.25</v>
      </c>
      <c r="J419">
        <v>39.25</v>
      </c>
      <c r="K419">
        <v>9.0500001907000005</v>
      </c>
      <c r="L419">
        <v>9.0500001907000005</v>
      </c>
      <c r="M419" t="s">
        <v>4649</v>
      </c>
      <c r="Q419" t="s">
        <v>5867</v>
      </c>
      <c r="S419" t="s">
        <v>3108</v>
      </c>
      <c r="U419" t="s">
        <v>3921</v>
      </c>
      <c r="V419" t="s">
        <v>3884</v>
      </c>
      <c r="Z419" t="s">
        <v>3886</v>
      </c>
      <c r="AB419" t="s">
        <v>6137</v>
      </c>
      <c r="AC419" t="s">
        <v>4417</v>
      </c>
      <c r="AD419" t="str">
        <f t="shared" si="6"/>
        <v>0-20008-0-CAE</v>
      </c>
    </row>
    <row r="420" spans="1:30">
      <c r="A420" t="s">
        <v>3996</v>
      </c>
      <c r="B420" t="s">
        <v>4741</v>
      </c>
      <c r="C420" s="36">
        <v>41974</v>
      </c>
      <c r="D420" t="s">
        <v>3880</v>
      </c>
      <c r="E420">
        <v>5</v>
      </c>
      <c r="F420">
        <v>5</v>
      </c>
      <c r="G420" t="s">
        <v>171</v>
      </c>
      <c r="I420">
        <v>37.666699999999999</v>
      </c>
      <c r="J420">
        <v>37.666699999999999</v>
      </c>
      <c r="K420">
        <v>12.65</v>
      </c>
      <c r="L420">
        <v>12.65</v>
      </c>
      <c r="M420" t="s">
        <v>3880</v>
      </c>
      <c r="Q420" t="s">
        <v>3919</v>
      </c>
      <c r="R420" t="s">
        <v>4752</v>
      </c>
      <c r="S420" t="s">
        <v>169</v>
      </c>
      <c r="U420" t="s">
        <v>3921</v>
      </c>
      <c r="V420" t="s">
        <v>3884</v>
      </c>
      <c r="W420" t="s">
        <v>4753</v>
      </c>
      <c r="X420" t="s">
        <v>4754</v>
      </c>
      <c r="Z420" t="s">
        <v>3886</v>
      </c>
      <c r="AB420" t="s">
        <v>4755</v>
      </c>
      <c r="AC420" t="s">
        <v>4417</v>
      </c>
      <c r="AD420" t="str">
        <f t="shared" si="6"/>
        <v>0-20008-0-CGR</v>
      </c>
    </row>
    <row r="421" spans="1:30">
      <c r="A421" t="s">
        <v>3947</v>
      </c>
      <c r="B421" t="s">
        <v>4741</v>
      </c>
      <c r="C421" s="36">
        <v>31048</v>
      </c>
      <c r="D421" t="s">
        <v>3880</v>
      </c>
      <c r="E421">
        <v>209</v>
      </c>
      <c r="F421">
        <v>209</v>
      </c>
      <c r="G421" t="s">
        <v>164</v>
      </c>
      <c r="I421">
        <v>45.803001403800003</v>
      </c>
      <c r="J421">
        <v>45.803001403800003</v>
      </c>
      <c r="K421">
        <v>8.6269998549999993</v>
      </c>
      <c r="L421">
        <v>8.6269998549999993</v>
      </c>
      <c r="M421" t="s">
        <v>3880</v>
      </c>
      <c r="N421" t="s">
        <v>4756</v>
      </c>
      <c r="Q421" t="s">
        <v>4757</v>
      </c>
      <c r="R421" t="s">
        <v>4758</v>
      </c>
      <c r="S421" t="s">
        <v>162</v>
      </c>
      <c r="U421" t="s">
        <v>3921</v>
      </c>
      <c r="V421" t="s">
        <v>3884</v>
      </c>
      <c r="W421" t="s">
        <v>4759</v>
      </c>
      <c r="Z421" t="s">
        <v>3886</v>
      </c>
      <c r="AB421" t="s">
        <v>4760</v>
      </c>
      <c r="AC421" t="s">
        <v>4417</v>
      </c>
      <c r="AD421" t="str">
        <f t="shared" si="6"/>
        <v>0-20008-0-IPR</v>
      </c>
    </row>
    <row r="422" spans="1:30">
      <c r="A422" t="s">
        <v>4140</v>
      </c>
      <c r="B422" t="s">
        <v>4741</v>
      </c>
      <c r="C422" s="36">
        <v>41651</v>
      </c>
      <c r="D422" t="s">
        <v>3880</v>
      </c>
      <c r="E422">
        <v>6</v>
      </c>
      <c r="F422">
        <v>6</v>
      </c>
      <c r="G422" t="s">
        <v>178</v>
      </c>
      <c r="I422">
        <v>38.876300000000001</v>
      </c>
      <c r="J422">
        <v>38.876300000000001</v>
      </c>
      <c r="K422">
        <v>16.232199999999999</v>
      </c>
      <c r="L422">
        <v>16.232199999999999</v>
      </c>
      <c r="M422" t="s">
        <v>3880</v>
      </c>
      <c r="Q422" t="s">
        <v>3919</v>
      </c>
      <c r="R422" t="s">
        <v>4761</v>
      </c>
      <c r="S422" t="s">
        <v>177</v>
      </c>
      <c r="U422" t="s">
        <v>3921</v>
      </c>
      <c r="V422" t="s">
        <v>3884</v>
      </c>
      <c r="W422" t="s">
        <v>4762</v>
      </c>
      <c r="Z422" t="s">
        <v>3886</v>
      </c>
      <c r="AB422" t="s">
        <v>4763</v>
      </c>
      <c r="AC422" t="s">
        <v>4417</v>
      </c>
      <c r="AD422" t="str">
        <f t="shared" si="6"/>
        <v>0-20008-0-LMT</v>
      </c>
    </row>
    <row r="423" spans="1:30">
      <c r="A423" t="s">
        <v>4140</v>
      </c>
      <c r="B423" t="s">
        <v>4741</v>
      </c>
      <c r="C423" s="36">
        <v>35704</v>
      </c>
      <c r="D423" t="s">
        <v>3880</v>
      </c>
      <c r="E423">
        <v>45</v>
      </c>
      <c r="F423">
        <v>45</v>
      </c>
      <c r="G423" t="s">
        <v>181</v>
      </c>
      <c r="I423">
        <v>35.5182</v>
      </c>
      <c r="J423">
        <v>35.5182</v>
      </c>
      <c r="K423">
        <v>12.6305</v>
      </c>
      <c r="L423">
        <v>12.6305</v>
      </c>
      <c r="M423" t="s">
        <v>3880</v>
      </c>
      <c r="N423" t="s">
        <v>4764</v>
      </c>
      <c r="O423" t="s">
        <v>4765</v>
      </c>
      <c r="Q423" t="s">
        <v>3919</v>
      </c>
      <c r="R423" t="s">
        <v>4766</v>
      </c>
      <c r="S423" t="s">
        <v>180</v>
      </c>
      <c r="U423" t="s">
        <v>3921</v>
      </c>
      <c r="V423" t="s">
        <v>3884</v>
      </c>
      <c r="W423" t="s">
        <v>4767</v>
      </c>
      <c r="X423" t="s">
        <v>4768</v>
      </c>
      <c r="Z423" t="s">
        <v>3886</v>
      </c>
      <c r="AB423" t="s">
        <v>4769</v>
      </c>
      <c r="AC423" t="s">
        <v>4417</v>
      </c>
      <c r="AD423" t="str">
        <f t="shared" si="6"/>
        <v>0-20008-0-LMP</v>
      </c>
    </row>
    <row r="424" spans="1:30">
      <c r="A424" t="s">
        <v>3996</v>
      </c>
      <c r="B424" t="s">
        <v>4741</v>
      </c>
      <c r="C424" s="36">
        <v>41974</v>
      </c>
      <c r="D424" t="s">
        <v>3895</v>
      </c>
      <c r="E424">
        <v>36</v>
      </c>
      <c r="F424">
        <v>36</v>
      </c>
      <c r="G424" t="s">
        <v>175</v>
      </c>
      <c r="I424">
        <v>40.335799999999999</v>
      </c>
      <c r="J424">
        <v>40.335799999999999</v>
      </c>
      <c r="K424">
        <v>18.124500000000001</v>
      </c>
      <c r="L424">
        <v>18.124500000000001</v>
      </c>
      <c r="M424" t="s">
        <v>3880</v>
      </c>
      <c r="Q424" t="s">
        <v>3919</v>
      </c>
      <c r="R424" t="s">
        <v>6138</v>
      </c>
      <c r="S424" t="s">
        <v>2425</v>
      </c>
      <c r="U424" t="s">
        <v>3921</v>
      </c>
      <c r="V424" t="s">
        <v>3884</v>
      </c>
      <c r="W424" t="s">
        <v>6139</v>
      </c>
      <c r="X424" t="s">
        <v>4754</v>
      </c>
      <c r="Z424" t="s">
        <v>3886</v>
      </c>
      <c r="AB424" t="s">
        <v>6140</v>
      </c>
      <c r="AC424" t="s">
        <v>4417</v>
      </c>
      <c r="AD424" t="str">
        <f t="shared" si="6"/>
        <v>0-20008-0-ECO</v>
      </c>
    </row>
    <row r="425" spans="1:30">
      <c r="A425" t="s">
        <v>3974</v>
      </c>
      <c r="B425" t="s">
        <v>4741</v>
      </c>
      <c r="C425" s="36">
        <v>19906</v>
      </c>
      <c r="D425" t="s">
        <v>3880</v>
      </c>
      <c r="E425">
        <v>54</v>
      </c>
      <c r="F425">
        <v>54</v>
      </c>
      <c r="G425" t="s">
        <v>1661</v>
      </c>
      <c r="I425">
        <v>38.200000762899997</v>
      </c>
      <c r="J425">
        <v>38.200000762899997</v>
      </c>
      <c r="K425">
        <v>15.550000190700001</v>
      </c>
      <c r="L425">
        <v>15.550000190700001</v>
      </c>
      <c r="M425" t="s">
        <v>3895</v>
      </c>
      <c r="Q425" t="s">
        <v>3928</v>
      </c>
      <c r="S425" t="s">
        <v>3449</v>
      </c>
      <c r="U425" t="s">
        <v>3921</v>
      </c>
      <c r="V425" t="s">
        <v>3884</v>
      </c>
      <c r="Z425" t="s">
        <v>3886</v>
      </c>
      <c r="AB425" t="s">
        <v>4770</v>
      </c>
      <c r="AC425" t="s">
        <v>4417</v>
      </c>
      <c r="AD425" t="str">
        <f t="shared" si="6"/>
        <v>0-20008-0-MES</v>
      </c>
    </row>
    <row r="426" spans="1:30">
      <c r="A426" t="s">
        <v>3947</v>
      </c>
      <c r="B426" t="s">
        <v>4741</v>
      </c>
      <c r="C426" s="36">
        <v>13516</v>
      </c>
      <c r="D426" t="s">
        <v>3880</v>
      </c>
      <c r="E426">
        <v>2165</v>
      </c>
      <c r="F426">
        <v>2165</v>
      </c>
      <c r="G426" t="s">
        <v>2156</v>
      </c>
      <c r="I426">
        <v>44.1666679382</v>
      </c>
      <c r="J426">
        <v>44.1666679382</v>
      </c>
      <c r="K426">
        <v>10.6833333969</v>
      </c>
      <c r="L426">
        <v>10.6833333969</v>
      </c>
      <c r="M426" t="s">
        <v>3880</v>
      </c>
      <c r="N426" t="s">
        <v>4771</v>
      </c>
      <c r="Q426" t="s">
        <v>4772</v>
      </c>
      <c r="R426" t="s">
        <v>4773</v>
      </c>
      <c r="S426" t="s">
        <v>2157</v>
      </c>
      <c r="U426" t="s">
        <v>3883</v>
      </c>
      <c r="V426" t="s">
        <v>3884</v>
      </c>
      <c r="W426" t="s">
        <v>4774</v>
      </c>
      <c r="Z426" t="s">
        <v>3886</v>
      </c>
      <c r="AB426" t="s">
        <v>4775</v>
      </c>
      <c r="AC426" t="s">
        <v>4417</v>
      </c>
      <c r="AD426" t="str">
        <f t="shared" si="6"/>
        <v>0-20008-0-CMN</v>
      </c>
    </row>
    <row r="427" spans="1:30">
      <c r="A427" t="s">
        <v>3974</v>
      </c>
      <c r="B427" t="s">
        <v>4741</v>
      </c>
      <c r="C427" s="36">
        <v>41974</v>
      </c>
      <c r="D427" t="s">
        <v>3880</v>
      </c>
      <c r="E427">
        <v>1796</v>
      </c>
      <c r="F427">
        <v>1796</v>
      </c>
      <c r="G427" t="s">
        <v>2570</v>
      </c>
      <c r="I427">
        <v>39.315972000000002</v>
      </c>
      <c r="J427">
        <v>39.315972000000002</v>
      </c>
      <c r="K427">
        <v>16.423249999999999</v>
      </c>
      <c r="L427">
        <v>16.423249999999999</v>
      </c>
      <c r="M427" t="s">
        <v>3880</v>
      </c>
      <c r="O427" t="s">
        <v>4776</v>
      </c>
      <c r="Q427" t="s">
        <v>3919</v>
      </c>
      <c r="R427" t="s">
        <v>4777</v>
      </c>
      <c r="S427" t="s">
        <v>3467</v>
      </c>
      <c r="T427" t="s">
        <v>4778</v>
      </c>
      <c r="U427" t="s">
        <v>3921</v>
      </c>
      <c r="V427" t="s">
        <v>3884</v>
      </c>
      <c r="W427" t="s">
        <v>4779</v>
      </c>
      <c r="Z427" t="s">
        <v>3886</v>
      </c>
      <c r="AB427" t="s">
        <v>4780</v>
      </c>
      <c r="AC427" t="s">
        <v>4417</v>
      </c>
      <c r="AD427" t="str">
        <f t="shared" si="6"/>
        <v>0-20008-0-CUR</v>
      </c>
    </row>
    <row r="428" spans="1:30">
      <c r="A428" t="s">
        <v>3996</v>
      </c>
      <c r="B428" t="s">
        <v>4741</v>
      </c>
      <c r="C428" s="36">
        <v>30590</v>
      </c>
      <c r="D428" t="s">
        <v>3880</v>
      </c>
      <c r="E428">
        <v>48</v>
      </c>
      <c r="F428">
        <v>48</v>
      </c>
      <c r="G428" t="s">
        <v>2727</v>
      </c>
      <c r="I428">
        <v>42.099998474099998</v>
      </c>
      <c r="J428">
        <v>42.099998474099998</v>
      </c>
      <c r="K428">
        <v>12.6333332062</v>
      </c>
      <c r="L428">
        <v>12.6333332062</v>
      </c>
      <c r="M428" t="s">
        <v>3880</v>
      </c>
      <c r="Q428" t="s">
        <v>4421</v>
      </c>
      <c r="S428" t="s">
        <v>1996</v>
      </c>
      <c r="U428" t="s">
        <v>4063</v>
      </c>
      <c r="V428" t="s">
        <v>3884</v>
      </c>
      <c r="Z428" t="s">
        <v>3886</v>
      </c>
      <c r="AB428" t="s">
        <v>4781</v>
      </c>
      <c r="AC428" t="s">
        <v>4417</v>
      </c>
      <c r="AD428" t="str">
        <f t="shared" si="6"/>
        <v>0-20008-0-MLI</v>
      </c>
    </row>
    <row r="429" spans="1:30">
      <c r="A429" t="s">
        <v>3987</v>
      </c>
      <c r="B429" t="s">
        <v>4741</v>
      </c>
      <c r="C429" s="36">
        <v>21367</v>
      </c>
      <c r="D429" t="s">
        <v>4649</v>
      </c>
      <c r="E429">
        <v>45</v>
      </c>
      <c r="F429">
        <v>45</v>
      </c>
      <c r="G429" t="s">
        <v>1604</v>
      </c>
      <c r="I429">
        <v>40.849998474099998</v>
      </c>
      <c r="J429">
        <v>40.849998474099998</v>
      </c>
      <c r="K429">
        <v>15.25</v>
      </c>
      <c r="L429">
        <v>15.25</v>
      </c>
      <c r="M429" t="s">
        <v>4649</v>
      </c>
      <c r="Q429" t="s">
        <v>6141</v>
      </c>
      <c r="S429" t="s">
        <v>3497</v>
      </c>
      <c r="U429" t="s">
        <v>3921</v>
      </c>
      <c r="V429" t="s">
        <v>3884</v>
      </c>
      <c r="Z429" t="s">
        <v>3886</v>
      </c>
      <c r="AB429" t="s">
        <v>6142</v>
      </c>
      <c r="AC429" t="s">
        <v>4417</v>
      </c>
      <c r="AD429" t="str">
        <f t="shared" si="6"/>
        <v>0-20008-0-NAP</v>
      </c>
    </row>
    <row r="430" spans="1:30">
      <c r="A430" t="s">
        <v>3942</v>
      </c>
      <c r="B430" t="s">
        <v>4741</v>
      </c>
      <c r="C430" s="36">
        <v>23377</v>
      </c>
      <c r="D430" t="s">
        <v>3880</v>
      </c>
      <c r="E430">
        <v>3480</v>
      </c>
      <c r="F430">
        <v>3480</v>
      </c>
      <c r="G430" t="s">
        <v>2302</v>
      </c>
      <c r="I430">
        <v>45.9353408813</v>
      </c>
      <c r="J430">
        <v>45.9353408813</v>
      </c>
      <c r="K430">
        <v>7.7073101997000002</v>
      </c>
      <c r="L430">
        <v>7.7073101997000002</v>
      </c>
      <c r="M430" t="s">
        <v>3880</v>
      </c>
      <c r="Q430" t="s">
        <v>3992</v>
      </c>
      <c r="R430" t="s">
        <v>4782</v>
      </c>
      <c r="S430" t="s">
        <v>2303</v>
      </c>
      <c r="U430" t="s">
        <v>3921</v>
      </c>
      <c r="V430" t="s">
        <v>3884</v>
      </c>
      <c r="W430" t="s">
        <v>4783</v>
      </c>
      <c r="Z430" t="s">
        <v>3886</v>
      </c>
      <c r="AB430" t="s">
        <v>4784</v>
      </c>
      <c r="AC430" t="s">
        <v>4417</v>
      </c>
      <c r="AD430" t="str">
        <f t="shared" si="6"/>
        <v>0-20008-0-PRS</v>
      </c>
    </row>
    <row r="431" spans="1:30">
      <c r="A431" t="s">
        <v>3974</v>
      </c>
      <c r="B431" t="s">
        <v>4741</v>
      </c>
      <c r="C431" s="36">
        <v>33604</v>
      </c>
      <c r="D431" t="s">
        <v>3880</v>
      </c>
      <c r="E431">
        <v>75</v>
      </c>
      <c r="F431">
        <v>75</v>
      </c>
      <c r="G431" t="s">
        <v>1621</v>
      </c>
      <c r="I431">
        <v>41.900001525900002</v>
      </c>
      <c r="J431">
        <v>41.900001525900002</v>
      </c>
      <c r="K431">
        <v>12.5200004578</v>
      </c>
      <c r="L431">
        <v>12.5200004578</v>
      </c>
      <c r="M431" t="s">
        <v>3895</v>
      </c>
      <c r="N431" t="s">
        <v>4785</v>
      </c>
      <c r="P431" t="s">
        <v>4616</v>
      </c>
      <c r="Q431" t="s">
        <v>3919</v>
      </c>
      <c r="R431" t="s">
        <v>4786</v>
      </c>
      <c r="S431" t="s">
        <v>3610</v>
      </c>
      <c r="T431" t="s">
        <v>4787</v>
      </c>
      <c r="U431" t="s">
        <v>3921</v>
      </c>
      <c r="V431" t="s">
        <v>3884</v>
      </c>
      <c r="W431" t="s">
        <v>4788</v>
      </c>
      <c r="X431" t="s">
        <v>4789</v>
      </c>
      <c r="Y431" t="s">
        <v>4154</v>
      </c>
      <c r="Z431" t="s">
        <v>3886</v>
      </c>
      <c r="AA431" t="s">
        <v>4790</v>
      </c>
      <c r="AB431" t="s">
        <v>4791</v>
      </c>
      <c r="AC431" t="s">
        <v>4417</v>
      </c>
      <c r="AD431" t="str">
        <f t="shared" si="6"/>
        <v>0-20008-0-ROM</v>
      </c>
    </row>
    <row r="432" spans="1:30">
      <c r="A432" t="s">
        <v>4140</v>
      </c>
      <c r="B432" t="s">
        <v>4741</v>
      </c>
      <c r="C432" s="36">
        <v>30720</v>
      </c>
      <c r="D432" t="s">
        <v>4649</v>
      </c>
      <c r="E432">
        <v>11</v>
      </c>
      <c r="F432">
        <v>11</v>
      </c>
      <c r="G432" t="s">
        <v>1422</v>
      </c>
      <c r="I432">
        <v>44.650001525900002</v>
      </c>
      <c r="J432">
        <v>44.650001525900002</v>
      </c>
      <c r="K432">
        <v>11.6199998856</v>
      </c>
      <c r="L432">
        <v>11.6199998856</v>
      </c>
      <c r="M432" t="s">
        <v>4649</v>
      </c>
      <c r="Q432" t="s">
        <v>5867</v>
      </c>
      <c r="S432" t="s">
        <v>3614</v>
      </c>
      <c r="U432" t="s">
        <v>3921</v>
      </c>
      <c r="V432" t="s">
        <v>3884</v>
      </c>
      <c r="Z432" t="s">
        <v>3886</v>
      </c>
      <c r="AB432" t="s">
        <v>6143</v>
      </c>
      <c r="AC432" t="s">
        <v>4417</v>
      </c>
      <c r="AD432" t="str">
        <f t="shared" si="6"/>
        <v>0-20008-0-SPC</v>
      </c>
    </row>
    <row r="433" spans="1:30">
      <c r="A433" t="s">
        <v>3974</v>
      </c>
      <c r="B433" t="s">
        <v>4741</v>
      </c>
      <c r="C433" s="36">
        <v>32691</v>
      </c>
      <c r="D433" t="s">
        <v>3880</v>
      </c>
      <c r="E433">
        <v>104</v>
      </c>
      <c r="F433">
        <v>104</v>
      </c>
      <c r="G433" t="s">
        <v>2815</v>
      </c>
      <c r="I433">
        <v>39.799999237100003</v>
      </c>
      <c r="J433">
        <v>39.799999237100003</v>
      </c>
      <c r="K433">
        <v>18.3333339691</v>
      </c>
      <c r="L433">
        <v>18.3333339691</v>
      </c>
      <c r="M433" t="s">
        <v>3895</v>
      </c>
      <c r="Q433" t="s">
        <v>3919</v>
      </c>
      <c r="S433" t="s">
        <v>3631</v>
      </c>
      <c r="U433" t="s">
        <v>3921</v>
      </c>
      <c r="V433" t="s">
        <v>3884</v>
      </c>
      <c r="Z433" t="s">
        <v>3886</v>
      </c>
      <c r="AB433" t="s">
        <v>4792</v>
      </c>
      <c r="AC433" t="s">
        <v>4417</v>
      </c>
      <c r="AD433" t="str">
        <f t="shared" si="6"/>
        <v>0-20008-0-SML</v>
      </c>
    </row>
    <row r="434" spans="1:30">
      <c r="A434" t="s">
        <v>3947</v>
      </c>
      <c r="B434" t="s">
        <v>4741</v>
      </c>
      <c r="C434" s="36">
        <v>27395</v>
      </c>
      <c r="D434" t="s">
        <v>3880</v>
      </c>
      <c r="E434">
        <v>1030</v>
      </c>
      <c r="F434">
        <v>1030</v>
      </c>
      <c r="G434" t="s">
        <v>1509</v>
      </c>
      <c r="I434">
        <v>44.216667175300003</v>
      </c>
      <c r="J434">
        <v>44.216667175300003</v>
      </c>
      <c r="K434">
        <v>10.766666412399999</v>
      </c>
      <c r="L434">
        <v>10.766666412399999</v>
      </c>
      <c r="M434" t="s">
        <v>3895</v>
      </c>
      <c r="Q434" t="s">
        <v>3919</v>
      </c>
      <c r="R434" t="s">
        <v>4793</v>
      </c>
      <c r="S434" t="s">
        <v>3649</v>
      </c>
      <c r="U434" t="s">
        <v>3921</v>
      </c>
      <c r="V434" t="s">
        <v>3884</v>
      </c>
      <c r="W434" t="s">
        <v>4774</v>
      </c>
      <c r="Z434" t="s">
        <v>3886</v>
      </c>
      <c r="AB434" t="s">
        <v>4794</v>
      </c>
      <c r="AC434" t="s">
        <v>4417</v>
      </c>
      <c r="AD434" t="str">
        <f t="shared" si="6"/>
        <v>0-20008-0-SES</v>
      </c>
    </row>
    <row r="435" spans="1:30">
      <c r="A435" t="s">
        <v>3974</v>
      </c>
      <c r="B435" t="s">
        <v>4741</v>
      </c>
      <c r="C435" s="36">
        <v>23377</v>
      </c>
      <c r="D435" t="s">
        <v>3880</v>
      </c>
      <c r="E435">
        <v>7</v>
      </c>
      <c r="F435">
        <v>7</v>
      </c>
      <c r="G435" t="s">
        <v>2856</v>
      </c>
      <c r="I435">
        <v>37.9166679382</v>
      </c>
      <c r="J435">
        <v>37.9166679382</v>
      </c>
      <c r="K435">
        <v>12.5</v>
      </c>
      <c r="L435">
        <v>12.5</v>
      </c>
      <c r="M435" t="s">
        <v>3895</v>
      </c>
      <c r="Q435" t="s">
        <v>3919</v>
      </c>
      <c r="S435" t="s">
        <v>3741</v>
      </c>
      <c r="U435" t="s">
        <v>3921</v>
      </c>
      <c r="V435" t="s">
        <v>3884</v>
      </c>
      <c r="Z435" t="s">
        <v>3886</v>
      </c>
      <c r="AB435" t="s">
        <v>4795</v>
      </c>
      <c r="AC435" t="s">
        <v>4417</v>
      </c>
      <c r="AD435" t="str">
        <f t="shared" si="6"/>
        <v>0-20008-0-TRP</v>
      </c>
    </row>
    <row r="436" spans="1:30">
      <c r="A436" t="s">
        <v>3974</v>
      </c>
      <c r="B436" t="s">
        <v>4741</v>
      </c>
      <c r="C436" s="36">
        <v>36526</v>
      </c>
      <c r="D436" t="s">
        <v>3880</v>
      </c>
      <c r="E436">
        <v>30</v>
      </c>
      <c r="F436">
        <v>30</v>
      </c>
      <c r="G436" t="s">
        <v>2796</v>
      </c>
      <c r="H436" t="s">
        <v>3948</v>
      </c>
      <c r="I436">
        <v>40.334899999999998</v>
      </c>
      <c r="J436">
        <v>40.334899999999998</v>
      </c>
      <c r="K436">
        <v>18.1114</v>
      </c>
      <c r="L436">
        <v>18.1114</v>
      </c>
      <c r="M436" t="s">
        <v>3880</v>
      </c>
      <c r="N436" t="s">
        <v>4796</v>
      </c>
      <c r="O436" t="s">
        <v>4797</v>
      </c>
      <c r="P436" t="s">
        <v>4798</v>
      </c>
      <c r="Q436" t="s">
        <v>4617</v>
      </c>
      <c r="R436" t="s">
        <v>4799</v>
      </c>
      <c r="S436" t="s">
        <v>3759</v>
      </c>
      <c r="U436" t="s">
        <v>3899</v>
      </c>
      <c r="V436" t="s">
        <v>3884</v>
      </c>
      <c r="W436" t="s">
        <v>4800</v>
      </c>
      <c r="X436" t="s">
        <v>3759</v>
      </c>
      <c r="Y436" t="s">
        <v>4801</v>
      </c>
      <c r="Z436" t="s">
        <v>3886</v>
      </c>
      <c r="AA436" t="s">
        <v>4076</v>
      </c>
      <c r="AB436" t="s">
        <v>4802</v>
      </c>
      <c r="AC436" t="s">
        <v>4417</v>
      </c>
      <c r="AD436" t="str">
        <f t="shared" si="6"/>
        <v>0-20008-0-SAL</v>
      </c>
    </row>
    <row r="437" spans="1:30">
      <c r="A437" t="s">
        <v>4140</v>
      </c>
      <c r="B437" t="s">
        <v>4741</v>
      </c>
      <c r="C437" s="36">
        <v>32690</v>
      </c>
      <c r="D437" t="s">
        <v>4649</v>
      </c>
      <c r="E437">
        <v>67</v>
      </c>
      <c r="F437">
        <v>67</v>
      </c>
      <c r="G437" t="s">
        <v>2880</v>
      </c>
      <c r="I437">
        <v>45.383335113500003</v>
      </c>
      <c r="J437">
        <v>45.383335113500003</v>
      </c>
      <c r="K437">
        <v>10.8666667938</v>
      </c>
      <c r="L437">
        <v>10.8666667938</v>
      </c>
      <c r="M437" t="s">
        <v>4649</v>
      </c>
      <c r="Q437" t="s">
        <v>5867</v>
      </c>
      <c r="S437" t="s">
        <v>3772</v>
      </c>
      <c r="U437" t="s">
        <v>3921</v>
      </c>
      <c r="V437" t="s">
        <v>3884</v>
      </c>
      <c r="Z437" t="s">
        <v>3886</v>
      </c>
      <c r="AB437" t="s">
        <v>6144</v>
      </c>
      <c r="AC437" t="s">
        <v>4417</v>
      </c>
      <c r="AD437" t="str">
        <f t="shared" si="6"/>
        <v>0-20008-0-VER</v>
      </c>
    </row>
    <row r="438" spans="1:30">
      <c r="A438" t="s">
        <v>3974</v>
      </c>
      <c r="B438" t="s">
        <v>4741</v>
      </c>
      <c r="C438" s="36">
        <v>4019</v>
      </c>
      <c r="D438" t="s">
        <v>3880</v>
      </c>
      <c r="E438">
        <v>262</v>
      </c>
      <c r="F438">
        <v>262</v>
      </c>
      <c r="G438" t="s">
        <v>1704</v>
      </c>
      <c r="I438">
        <v>42.0833320618</v>
      </c>
      <c r="J438">
        <v>42.0833320618</v>
      </c>
      <c r="K438">
        <v>12.516666412399999</v>
      </c>
      <c r="L438">
        <v>12.516666412399999</v>
      </c>
      <c r="M438" t="s">
        <v>3880</v>
      </c>
      <c r="Q438" t="s">
        <v>3919</v>
      </c>
      <c r="R438" t="s">
        <v>4803</v>
      </c>
      <c r="S438" t="s">
        <v>3773</v>
      </c>
      <c r="U438" t="s">
        <v>3921</v>
      </c>
      <c r="V438" t="s">
        <v>3884</v>
      </c>
      <c r="W438" t="s">
        <v>4804</v>
      </c>
      <c r="Z438" t="s">
        <v>3886</v>
      </c>
      <c r="AB438" t="s">
        <v>4805</v>
      </c>
      <c r="AC438" t="s">
        <v>4417</v>
      </c>
      <c r="AD438" t="str">
        <f t="shared" si="6"/>
        <v>0-20008-0-VDV</v>
      </c>
    </row>
    <row r="439" spans="1:30">
      <c r="A439" t="s">
        <v>3974</v>
      </c>
      <c r="B439" t="s">
        <v>4741</v>
      </c>
      <c r="C439" s="36">
        <v>32690</v>
      </c>
      <c r="D439" t="s">
        <v>3880</v>
      </c>
      <c r="E439">
        <v>300</v>
      </c>
      <c r="F439">
        <v>300</v>
      </c>
      <c r="G439" t="s">
        <v>2890</v>
      </c>
      <c r="I439">
        <v>42.433334350599999</v>
      </c>
      <c r="J439">
        <v>42.433334350599999</v>
      </c>
      <c r="K439">
        <v>12.050000190700001</v>
      </c>
      <c r="L439">
        <v>12.050000190700001</v>
      </c>
      <c r="M439" t="s">
        <v>3895</v>
      </c>
      <c r="Q439" t="s">
        <v>3919</v>
      </c>
      <c r="S439" t="s">
        <v>3779</v>
      </c>
      <c r="U439" t="s">
        <v>3921</v>
      </c>
      <c r="V439" t="s">
        <v>3884</v>
      </c>
      <c r="Z439" t="s">
        <v>3886</v>
      </c>
      <c r="AB439" t="s">
        <v>4806</v>
      </c>
      <c r="AC439" t="s">
        <v>4417</v>
      </c>
      <c r="AD439" t="str">
        <f t="shared" si="6"/>
        <v>0-20008-0-VTB</v>
      </c>
    </row>
    <row r="440" spans="1:30">
      <c r="A440" t="s">
        <v>4221</v>
      </c>
      <c r="B440" t="s">
        <v>4807</v>
      </c>
      <c r="C440" s="36">
        <v>32599</v>
      </c>
      <c r="D440" t="s">
        <v>3880</v>
      </c>
      <c r="E440">
        <v>197</v>
      </c>
      <c r="F440">
        <v>197</v>
      </c>
      <c r="G440" t="s">
        <v>2481</v>
      </c>
      <c r="I440">
        <v>57.439599999999999</v>
      </c>
      <c r="J440">
        <v>57.439599999999999</v>
      </c>
      <c r="K440">
        <v>27.035399999999999</v>
      </c>
      <c r="L440">
        <v>27.035399999999999</v>
      </c>
      <c r="M440" t="s">
        <v>3895</v>
      </c>
      <c r="Q440" t="s">
        <v>4061</v>
      </c>
      <c r="R440" t="s">
        <v>4808</v>
      </c>
      <c r="S440" t="s">
        <v>3005</v>
      </c>
      <c r="U440" t="s">
        <v>4063</v>
      </c>
      <c r="V440" t="s">
        <v>3884</v>
      </c>
      <c r="W440" t="s">
        <v>4809</v>
      </c>
      <c r="Z440" t="s">
        <v>3926</v>
      </c>
      <c r="AB440" t="s">
        <v>4810</v>
      </c>
      <c r="AC440" t="s">
        <v>4417</v>
      </c>
      <c r="AD440" t="str">
        <f t="shared" si="6"/>
        <v>0-20008-0-ALK</v>
      </c>
    </row>
    <row r="441" spans="1:30">
      <c r="A441" t="s">
        <v>4221</v>
      </c>
      <c r="B441" t="s">
        <v>4807</v>
      </c>
      <c r="C441" s="36">
        <v>33390</v>
      </c>
      <c r="D441" t="s">
        <v>3880</v>
      </c>
      <c r="E441">
        <v>42</v>
      </c>
      <c r="F441">
        <v>42</v>
      </c>
      <c r="G441" t="s">
        <v>2174</v>
      </c>
      <c r="I441">
        <v>56.619900000000001</v>
      </c>
      <c r="J441">
        <v>56.619900000000001</v>
      </c>
      <c r="K441">
        <v>23.319600000000001</v>
      </c>
      <c r="L441">
        <v>23.319600000000001</v>
      </c>
      <c r="M441" t="s">
        <v>3895</v>
      </c>
      <c r="Q441" t="s">
        <v>4061</v>
      </c>
      <c r="R441" t="s">
        <v>4811</v>
      </c>
      <c r="S441" t="s">
        <v>2175</v>
      </c>
      <c r="U441" t="s">
        <v>4063</v>
      </c>
      <c r="V441" t="s">
        <v>3884</v>
      </c>
      <c r="W441" t="s">
        <v>4809</v>
      </c>
      <c r="Z441" t="s">
        <v>3926</v>
      </c>
      <c r="AB441" t="s">
        <v>4812</v>
      </c>
      <c r="AC441" t="s">
        <v>4417</v>
      </c>
      <c r="AD441" t="str">
        <f t="shared" si="6"/>
        <v>0-20008-0-DBL</v>
      </c>
    </row>
    <row r="442" spans="1:30">
      <c r="A442" t="s">
        <v>4221</v>
      </c>
      <c r="B442" t="s">
        <v>4807</v>
      </c>
      <c r="C442" s="36">
        <v>26785</v>
      </c>
      <c r="D442" t="s">
        <v>4649</v>
      </c>
      <c r="E442">
        <v>7</v>
      </c>
      <c r="F442">
        <v>7</v>
      </c>
      <c r="G442" t="s">
        <v>1536</v>
      </c>
      <c r="I442">
        <v>57.189998626700003</v>
      </c>
      <c r="J442">
        <v>57.189998626700003</v>
      </c>
      <c r="K442">
        <v>24.25</v>
      </c>
      <c r="L442">
        <v>24.25</v>
      </c>
      <c r="M442" t="s">
        <v>4649</v>
      </c>
      <c r="Q442" t="s">
        <v>5867</v>
      </c>
      <c r="S442" t="s">
        <v>3601</v>
      </c>
      <c r="U442" t="s">
        <v>3921</v>
      </c>
      <c r="V442" t="s">
        <v>3884</v>
      </c>
      <c r="Z442" t="s">
        <v>3926</v>
      </c>
      <c r="AB442" t="s">
        <v>6145</v>
      </c>
      <c r="AC442" t="s">
        <v>4417</v>
      </c>
      <c r="AD442" t="str">
        <f t="shared" si="6"/>
        <v>0-20008-0-RGA</v>
      </c>
    </row>
    <row r="443" spans="1:30">
      <c r="A443" t="s">
        <v>4221</v>
      </c>
      <c r="B443" t="s">
        <v>4807</v>
      </c>
      <c r="C443" s="36">
        <v>31048</v>
      </c>
      <c r="D443" t="s">
        <v>3880</v>
      </c>
      <c r="E443">
        <v>18</v>
      </c>
      <c r="F443">
        <v>18</v>
      </c>
      <c r="G443" t="s">
        <v>2311</v>
      </c>
      <c r="I443">
        <v>56.161999999999999</v>
      </c>
      <c r="J443">
        <v>56.161999999999999</v>
      </c>
      <c r="K443">
        <v>21.173200000000001</v>
      </c>
      <c r="L443">
        <v>21.173200000000001</v>
      </c>
      <c r="M443" t="s">
        <v>3880</v>
      </c>
      <c r="Q443" t="s">
        <v>4174</v>
      </c>
      <c r="R443" t="s">
        <v>4813</v>
      </c>
      <c r="S443" t="s">
        <v>2000</v>
      </c>
      <c r="U443" t="s">
        <v>3921</v>
      </c>
      <c r="V443" t="s">
        <v>3884</v>
      </c>
      <c r="W443" t="s">
        <v>4809</v>
      </c>
      <c r="Z443" t="s">
        <v>3926</v>
      </c>
      <c r="AB443" t="s">
        <v>4814</v>
      </c>
      <c r="AC443" t="s">
        <v>4417</v>
      </c>
      <c r="AD443" t="str">
        <f t="shared" si="6"/>
        <v>0-20008-0-RCV</v>
      </c>
    </row>
    <row r="444" spans="1:30">
      <c r="A444" t="s">
        <v>4221</v>
      </c>
      <c r="B444" t="s">
        <v>4807</v>
      </c>
      <c r="C444" s="36">
        <v>32509</v>
      </c>
      <c r="D444" t="s">
        <v>4649</v>
      </c>
      <c r="E444">
        <v>107</v>
      </c>
      <c r="F444">
        <v>107</v>
      </c>
      <c r="G444" t="s">
        <v>2913</v>
      </c>
      <c r="I444">
        <v>56.52</v>
      </c>
      <c r="J444">
        <v>56.52</v>
      </c>
      <c r="K444">
        <v>25.918500000000002</v>
      </c>
      <c r="L444">
        <v>25.918500000000002</v>
      </c>
      <c r="M444" t="s">
        <v>4649</v>
      </c>
      <c r="Q444" t="s">
        <v>5339</v>
      </c>
      <c r="R444" t="s">
        <v>6146</v>
      </c>
      <c r="S444" t="s">
        <v>3832</v>
      </c>
      <c r="U444" t="s">
        <v>4063</v>
      </c>
      <c r="V444" t="s">
        <v>3884</v>
      </c>
      <c r="W444" t="s">
        <v>4809</v>
      </c>
      <c r="Z444" t="s">
        <v>3926</v>
      </c>
      <c r="AB444" t="s">
        <v>6147</v>
      </c>
      <c r="AC444" t="s">
        <v>4417</v>
      </c>
      <c r="AD444" t="str">
        <f t="shared" si="6"/>
        <v>0-20008-0-ZLN</v>
      </c>
    </row>
    <row r="445" spans="1:30">
      <c r="A445" t="s">
        <v>4221</v>
      </c>
      <c r="B445" t="s">
        <v>4807</v>
      </c>
      <c r="C445" s="36">
        <v>32874</v>
      </c>
      <c r="D445" t="s">
        <v>3880</v>
      </c>
      <c r="E445">
        <v>183</v>
      </c>
      <c r="F445">
        <v>183</v>
      </c>
      <c r="G445" t="s">
        <v>2381</v>
      </c>
      <c r="I445">
        <v>57.135100000000001</v>
      </c>
      <c r="J445">
        <v>57.135100000000001</v>
      </c>
      <c r="K445">
        <v>25.9056</v>
      </c>
      <c r="L445">
        <v>25.9056</v>
      </c>
      <c r="M445" t="s">
        <v>3880</v>
      </c>
      <c r="Q445" t="s">
        <v>4815</v>
      </c>
      <c r="R445" t="s">
        <v>4816</v>
      </c>
      <c r="S445" t="s">
        <v>2002</v>
      </c>
      <c r="U445" t="s">
        <v>4063</v>
      </c>
      <c r="V445" t="s">
        <v>3884</v>
      </c>
      <c r="W445" t="s">
        <v>4809</v>
      </c>
      <c r="Z445" t="s">
        <v>3926</v>
      </c>
      <c r="AB445" t="s">
        <v>4817</v>
      </c>
      <c r="AC445" t="s">
        <v>4417</v>
      </c>
      <c r="AD445" t="str">
        <f t="shared" si="6"/>
        <v>0-20008-0-ZSN</v>
      </c>
    </row>
    <row r="446" spans="1:30">
      <c r="A446" t="s">
        <v>4221</v>
      </c>
      <c r="B446" t="s">
        <v>4818</v>
      </c>
      <c r="C446" s="36">
        <v>23377</v>
      </c>
      <c r="D446" t="s">
        <v>3880</v>
      </c>
      <c r="E446">
        <v>77</v>
      </c>
      <c r="F446">
        <v>77</v>
      </c>
      <c r="G446" t="s">
        <v>1387</v>
      </c>
      <c r="I446">
        <v>54.883880615199999</v>
      </c>
      <c r="J446">
        <v>54.883880615199999</v>
      </c>
      <c r="K446">
        <v>23.835680007899999</v>
      </c>
      <c r="L446">
        <v>23.835680007899999</v>
      </c>
      <c r="M446" t="s">
        <v>3880</v>
      </c>
      <c r="Q446" t="s">
        <v>3919</v>
      </c>
      <c r="R446" t="s">
        <v>4819</v>
      </c>
      <c r="S446" t="s">
        <v>3344</v>
      </c>
      <c r="U446" t="s">
        <v>3921</v>
      </c>
      <c r="V446" t="s">
        <v>3884</v>
      </c>
      <c r="X446" t="s">
        <v>4820</v>
      </c>
      <c r="Z446" t="s">
        <v>3926</v>
      </c>
      <c r="AB446" t="s">
        <v>4821</v>
      </c>
      <c r="AC446" t="s">
        <v>4417</v>
      </c>
      <c r="AD446" t="str">
        <f t="shared" si="6"/>
        <v>0-20008-0-KAU</v>
      </c>
    </row>
    <row r="447" spans="1:30">
      <c r="A447" t="s">
        <v>3947</v>
      </c>
      <c r="B447" t="s">
        <v>4818</v>
      </c>
      <c r="C447" s="36">
        <v>29952</v>
      </c>
      <c r="D447" t="s">
        <v>3880</v>
      </c>
      <c r="E447">
        <v>5</v>
      </c>
      <c r="F447">
        <v>5</v>
      </c>
      <c r="G447" t="s">
        <v>2773</v>
      </c>
      <c r="I447">
        <v>55.376111109999997</v>
      </c>
      <c r="J447">
        <v>55.376111109999997</v>
      </c>
      <c r="K447">
        <v>21.03055556</v>
      </c>
      <c r="L447">
        <v>21.03055556</v>
      </c>
      <c r="M447" t="s">
        <v>3880</v>
      </c>
      <c r="N447" t="s">
        <v>4822</v>
      </c>
      <c r="Q447" t="s">
        <v>4174</v>
      </c>
      <c r="R447" t="s">
        <v>4823</v>
      </c>
      <c r="S447" t="s">
        <v>1998</v>
      </c>
      <c r="U447" t="s">
        <v>3921</v>
      </c>
      <c r="V447" t="s">
        <v>3884</v>
      </c>
      <c r="Z447" t="s">
        <v>3926</v>
      </c>
      <c r="AB447" t="s">
        <v>4824</v>
      </c>
      <c r="AC447" t="s">
        <v>4417</v>
      </c>
      <c r="AD447" t="str">
        <f t="shared" si="6"/>
        <v>0-20008-0-PLA</v>
      </c>
    </row>
    <row r="448" spans="1:30">
      <c r="A448" t="s">
        <v>3947</v>
      </c>
      <c r="B448" t="s">
        <v>4825</v>
      </c>
      <c r="C448" s="36">
        <v>35065</v>
      </c>
      <c r="D448" t="s">
        <v>3880</v>
      </c>
      <c r="E448">
        <v>218</v>
      </c>
      <c r="F448">
        <v>218</v>
      </c>
      <c r="G448" t="s">
        <v>1583</v>
      </c>
      <c r="I448">
        <v>49.8699989319</v>
      </c>
      <c r="J448">
        <v>49.8699989319</v>
      </c>
      <c r="K448">
        <v>6.1700000763</v>
      </c>
      <c r="L448">
        <v>6.1700000763</v>
      </c>
      <c r="M448" t="s">
        <v>3880</v>
      </c>
      <c r="Q448" t="s">
        <v>3919</v>
      </c>
      <c r="R448" t="s">
        <v>4826</v>
      </c>
      <c r="S448" t="s">
        <v>3187</v>
      </c>
      <c r="U448" t="s">
        <v>3921</v>
      </c>
      <c r="V448" t="s">
        <v>3884</v>
      </c>
      <c r="W448" t="s">
        <v>4827</v>
      </c>
      <c r="Z448" t="s">
        <v>3886</v>
      </c>
      <c r="AB448" t="s">
        <v>4828</v>
      </c>
      <c r="AC448" t="s">
        <v>4417</v>
      </c>
      <c r="AD448" t="str">
        <f t="shared" si="6"/>
        <v>0-20008-0-LCD</v>
      </c>
    </row>
    <row r="449" spans="1:30">
      <c r="A449" t="s">
        <v>3987</v>
      </c>
      <c r="B449" t="s">
        <v>6148</v>
      </c>
      <c r="C449" s="36">
        <v>28491</v>
      </c>
      <c r="D449" t="s">
        <v>3889</v>
      </c>
      <c r="E449">
        <v>1332</v>
      </c>
      <c r="F449">
        <v>1332</v>
      </c>
      <c r="G449" t="s">
        <v>2423</v>
      </c>
      <c r="I449">
        <v>41.319999694800003</v>
      </c>
      <c r="J449">
        <v>41.319999694800003</v>
      </c>
      <c r="K449">
        <v>20.420000076299999</v>
      </c>
      <c r="L449">
        <v>20.420000076299999</v>
      </c>
      <c r="M449" t="s">
        <v>3880</v>
      </c>
      <c r="Q449" t="s">
        <v>6027</v>
      </c>
      <c r="R449" t="s">
        <v>6149</v>
      </c>
      <c r="S449" t="s">
        <v>2004</v>
      </c>
      <c r="U449" t="s">
        <v>3921</v>
      </c>
      <c r="V449" t="s">
        <v>3884</v>
      </c>
      <c r="Z449" t="s">
        <v>3886</v>
      </c>
      <c r="AB449" t="s">
        <v>6150</v>
      </c>
      <c r="AC449" t="s">
        <v>4417</v>
      </c>
      <c r="AD449" t="str">
        <f t="shared" si="6"/>
        <v>0-20008-0-LZP</v>
      </c>
    </row>
    <row r="450" spans="1:30">
      <c r="A450" t="s">
        <v>3974</v>
      </c>
      <c r="B450" t="s">
        <v>4829</v>
      </c>
      <c r="C450" s="36">
        <v>34253</v>
      </c>
      <c r="D450" t="s">
        <v>4649</v>
      </c>
      <c r="E450">
        <v>30</v>
      </c>
      <c r="F450">
        <v>30</v>
      </c>
      <c r="G450" t="s">
        <v>2197</v>
      </c>
      <c r="I450">
        <v>36.049999237100003</v>
      </c>
      <c r="J450">
        <v>36.049999237100003</v>
      </c>
      <c r="K450">
        <v>14.1800003052</v>
      </c>
      <c r="L450">
        <v>14.1800003052</v>
      </c>
      <c r="M450" t="s">
        <v>4649</v>
      </c>
      <c r="Q450" t="s">
        <v>6151</v>
      </c>
      <c r="R450" t="s">
        <v>6152</v>
      </c>
      <c r="S450" t="s">
        <v>2198</v>
      </c>
      <c r="U450" t="s">
        <v>3921</v>
      </c>
      <c r="V450" t="s">
        <v>3884</v>
      </c>
      <c r="W450" t="s">
        <v>6153</v>
      </c>
      <c r="Z450" t="s">
        <v>3886</v>
      </c>
      <c r="AB450" t="s">
        <v>6154</v>
      </c>
      <c r="AC450" t="s">
        <v>4417</v>
      </c>
      <c r="AD450" t="str">
        <f t="shared" si="6"/>
        <v>0-20008-0-GOZ</v>
      </c>
    </row>
    <row r="451" spans="1:30">
      <c r="A451" t="s">
        <v>3974</v>
      </c>
      <c r="B451" t="s">
        <v>4829</v>
      </c>
      <c r="C451" s="36">
        <v>36861</v>
      </c>
      <c r="D451" t="s">
        <v>3880</v>
      </c>
      <c r="E451">
        <v>167</v>
      </c>
      <c r="F451">
        <v>167</v>
      </c>
      <c r="G451" t="s">
        <v>218</v>
      </c>
      <c r="H451" t="s">
        <v>4476</v>
      </c>
      <c r="I451">
        <v>36.072200000000002</v>
      </c>
      <c r="J451">
        <v>36.072200000000002</v>
      </c>
      <c r="K451">
        <v>14.218400000000001</v>
      </c>
      <c r="L451">
        <v>14.218400000000001</v>
      </c>
      <c r="M451" t="s">
        <v>3880</v>
      </c>
      <c r="O451" t="s">
        <v>4830</v>
      </c>
      <c r="P451" t="s">
        <v>4798</v>
      </c>
      <c r="Q451" t="s">
        <v>4174</v>
      </c>
      <c r="R451" t="s">
        <v>4831</v>
      </c>
      <c r="S451" t="s">
        <v>216</v>
      </c>
      <c r="U451" t="s">
        <v>3921</v>
      </c>
      <c r="V451" t="s">
        <v>3884</v>
      </c>
      <c r="X451" t="s">
        <v>4832</v>
      </c>
      <c r="Y451" t="s">
        <v>3922</v>
      </c>
      <c r="Z451" t="s">
        <v>3886</v>
      </c>
      <c r="AA451" t="s">
        <v>4833</v>
      </c>
      <c r="AB451" t="s">
        <v>4834</v>
      </c>
      <c r="AC451" t="s">
        <v>4417</v>
      </c>
      <c r="AD451" t="str">
        <f t="shared" si="6"/>
        <v>0-20008-0-GLH</v>
      </c>
    </row>
    <row r="452" spans="1:30">
      <c r="A452" t="s">
        <v>3947</v>
      </c>
      <c r="B452" t="s">
        <v>4835</v>
      </c>
      <c r="C452" s="36">
        <v>37883</v>
      </c>
      <c r="D452" t="s">
        <v>3880</v>
      </c>
      <c r="E452">
        <v>205</v>
      </c>
      <c r="F452">
        <v>205</v>
      </c>
      <c r="G452" t="s">
        <v>1382</v>
      </c>
      <c r="I452">
        <v>47.0013008118</v>
      </c>
      <c r="J452">
        <v>47.0013008118</v>
      </c>
      <c r="K452">
        <v>28.815599441500002</v>
      </c>
      <c r="L452">
        <v>28.815599441500002</v>
      </c>
      <c r="M452" t="s">
        <v>3880</v>
      </c>
      <c r="Q452" t="s">
        <v>3928</v>
      </c>
      <c r="R452" t="s">
        <v>4836</v>
      </c>
      <c r="S452" t="s">
        <v>3143</v>
      </c>
      <c r="U452" t="s">
        <v>3921</v>
      </c>
      <c r="V452" t="s">
        <v>3884</v>
      </c>
      <c r="W452" t="s">
        <v>4837</v>
      </c>
      <c r="Z452" t="s">
        <v>3926</v>
      </c>
      <c r="AB452" t="s">
        <v>4838</v>
      </c>
      <c r="AC452" t="s">
        <v>4417</v>
      </c>
      <c r="AD452" t="str">
        <f t="shared" ref="AD452:AD515" si="7">LEFT(AB452, FIND("|", AB452)-1)</f>
        <v>0-20008-0-ARG</v>
      </c>
    </row>
    <row r="453" spans="1:30">
      <c r="A453" t="s">
        <v>4221</v>
      </c>
      <c r="B453" t="s">
        <v>6155</v>
      </c>
      <c r="C453" s="36">
        <v>33970</v>
      </c>
      <c r="D453" t="s">
        <v>4649</v>
      </c>
      <c r="E453">
        <v>1450</v>
      </c>
      <c r="F453">
        <v>1450</v>
      </c>
      <c r="G453" t="s">
        <v>2473</v>
      </c>
      <c r="I453">
        <v>43.150001525900002</v>
      </c>
      <c r="J453">
        <v>43.150001525900002</v>
      </c>
      <c r="K453">
        <v>19.1333332062</v>
      </c>
      <c r="L453">
        <v>19.1333332062</v>
      </c>
      <c r="M453" t="s">
        <v>4649</v>
      </c>
      <c r="Q453" t="s">
        <v>6049</v>
      </c>
      <c r="R453" t="s">
        <v>6156</v>
      </c>
      <c r="S453" t="s">
        <v>2472</v>
      </c>
      <c r="U453" t="s">
        <v>3921</v>
      </c>
      <c r="V453" t="s">
        <v>3884</v>
      </c>
      <c r="Z453" t="s">
        <v>3886</v>
      </c>
      <c r="AB453" t="s">
        <v>6157</v>
      </c>
      <c r="AC453" t="s">
        <v>4417</v>
      </c>
      <c r="AD453" t="str">
        <f t="shared" si="7"/>
        <v>0-20008-0-ZBL</v>
      </c>
    </row>
    <row r="454" spans="1:30">
      <c r="A454" t="s">
        <v>3996</v>
      </c>
      <c r="B454" t="s">
        <v>4839</v>
      </c>
      <c r="C454" s="36">
        <v>32021</v>
      </c>
      <c r="D454" t="s">
        <v>4649</v>
      </c>
      <c r="E454">
        <v>5</v>
      </c>
      <c r="F454">
        <v>5</v>
      </c>
      <c r="G454" t="s">
        <v>2532</v>
      </c>
      <c r="I454">
        <v>52.116664886499997</v>
      </c>
      <c r="J454">
        <v>52.116664886499997</v>
      </c>
      <c r="K454">
        <v>5.1999998093000004</v>
      </c>
      <c r="L454">
        <v>5.1999998093000004</v>
      </c>
      <c r="M454" t="s">
        <v>4649</v>
      </c>
      <c r="Q454" t="s">
        <v>6020</v>
      </c>
      <c r="S454" t="s">
        <v>3065</v>
      </c>
      <c r="U454" t="s">
        <v>4063</v>
      </c>
      <c r="V454" t="s">
        <v>3884</v>
      </c>
      <c r="W454" t="s">
        <v>4849</v>
      </c>
      <c r="Z454" t="s">
        <v>3886</v>
      </c>
      <c r="AB454" t="s">
        <v>6158</v>
      </c>
      <c r="AC454" t="s">
        <v>4417</v>
      </c>
      <c r="AD454" t="str">
        <f t="shared" si="7"/>
        <v>0-20008-0-BTH</v>
      </c>
    </row>
    <row r="455" spans="1:30">
      <c r="A455" t="s">
        <v>3996</v>
      </c>
      <c r="B455" t="s">
        <v>4839</v>
      </c>
      <c r="C455" s="36">
        <v>26299</v>
      </c>
      <c r="D455" t="s">
        <v>3880</v>
      </c>
      <c r="E455">
        <v>-1</v>
      </c>
      <c r="F455">
        <v>-1</v>
      </c>
      <c r="G455" t="s">
        <v>3131</v>
      </c>
      <c r="I455">
        <v>51.971000671399999</v>
      </c>
      <c r="J455">
        <v>51.971000671399999</v>
      </c>
      <c r="K455">
        <v>4.9270000457999998</v>
      </c>
      <c r="L455">
        <v>4.9270000457999998</v>
      </c>
      <c r="M455" t="s">
        <v>3880</v>
      </c>
      <c r="N455" t="s">
        <v>4840</v>
      </c>
      <c r="Q455" t="s">
        <v>4841</v>
      </c>
      <c r="R455" t="s">
        <v>4842</v>
      </c>
      <c r="S455" t="s">
        <v>3132</v>
      </c>
      <c r="U455" t="s">
        <v>3921</v>
      </c>
      <c r="V455" t="s">
        <v>3884</v>
      </c>
      <c r="W455" t="s">
        <v>4843</v>
      </c>
      <c r="Z455" t="s">
        <v>3886</v>
      </c>
      <c r="AB455" t="s">
        <v>4844</v>
      </c>
      <c r="AC455" t="s">
        <v>4417</v>
      </c>
      <c r="AD455" t="str">
        <f t="shared" si="7"/>
        <v>0-20008-0-CES</v>
      </c>
    </row>
    <row r="456" spans="1:30">
      <c r="A456" t="s">
        <v>3947</v>
      </c>
      <c r="B456" t="s">
        <v>4839</v>
      </c>
      <c r="C456" t="s">
        <v>4845</v>
      </c>
      <c r="D456" t="s">
        <v>3880</v>
      </c>
      <c r="E456">
        <v>2</v>
      </c>
      <c r="F456">
        <v>2</v>
      </c>
      <c r="G456" t="s">
        <v>1679</v>
      </c>
      <c r="I456">
        <v>52.099998474099998</v>
      </c>
      <c r="J456">
        <v>52.099998474099998</v>
      </c>
      <c r="K456">
        <v>5.1833333969000002</v>
      </c>
      <c r="L456">
        <v>5.1833333969000002</v>
      </c>
      <c r="M456" t="s">
        <v>3895</v>
      </c>
      <c r="Q456" t="s">
        <v>3954</v>
      </c>
      <c r="R456" t="s">
        <v>4846</v>
      </c>
      <c r="S456" t="s">
        <v>3178</v>
      </c>
      <c r="U456" t="s">
        <v>3921</v>
      </c>
      <c r="V456" t="s">
        <v>3884</v>
      </c>
      <c r="W456" t="s">
        <v>4847</v>
      </c>
      <c r="Z456" t="s">
        <v>3886</v>
      </c>
      <c r="AB456" t="s">
        <v>4848</v>
      </c>
      <c r="AC456" t="s">
        <v>4417</v>
      </c>
      <c r="AD456" t="str">
        <f t="shared" si="7"/>
        <v>0-20008-0-DBT</v>
      </c>
    </row>
    <row r="457" spans="1:30">
      <c r="A457" t="s">
        <v>3996</v>
      </c>
      <c r="B457" t="s">
        <v>4839</v>
      </c>
      <c r="C457" s="36">
        <v>36161</v>
      </c>
      <c r="D457" t="s">
        <v>3880</v>
      </c>
      <c r="E457">
        <v>4</v>
      </c>
      <c r="F457">
        <v>4</v>
      </c>
      <c r="G457" t="s">
        <v>2597</v>
      </c>
      <c r="I457">
        <v>52.299999237100003</v>
      </c>
      <c r="J457">
        <v>52.299999237100003</v>
      </c>
      <c r="K457">
        <v>4.5</v>
      </c>
      <c r="L457">
        <v>4.5</v>
      </c>
      <c r="M457" t="s">
        <v>3880</v>
      </c>
      <c r="Q457" t="s">
        <v>4421</v>
      </c>
      <c r="S457" t="s">
        <v>2015</v>
      </c>
      <c r="U457" t="s">
        <v>4063</v>
      </c>
      <c r="V457" t="s">
        <v>3884</v>
      </c>
      <c r="W457" t="s">
        <v>4849</v>
      </c>
      <c r="Z457" t="s">
        <v>3886</v>
      </c>
      <c r="AB457" t="s">
        <v>4850</v>
      </c>
      <c r="AC457" t="s">
        <v>4417</v>
      </c>
      <c r="AD457" t="str">
        <f t="shared" si="7"/>
        <v>0-20008-0-DZI</v>
      </c>
    </row>
    <row r="458" spans="1:30">
      <c r="A458" t="s">
        <v>3996</v>
      </c>
      <c r="B458" t="s">
        <v>4839</v>
      </c>
      <c r="C458" s="36">
        <v>30590</v>
      </c>
      <c r="D458" t="s">
        <v>4649</v>
      </c>
      <c r="E458">
        <v>20</v>
      </c>
      <c r="F458">
        <v>20</v>
      </c>
      <c r="G458" t="s">
        <v>2598</v>
      </c>
      <c r="I458">
        <v>52.0833320618</v>
      </c>
      <c r="J458">
        <v>52.0833320618</v>
      </c>
      <c r="K458">
        <v>6.5666666030999998</v>
      </c>
      <c r="L458">
        <v>6.5666666030999998</v>
      </c>
      <c r="M458" t="s">
        <v>4649</v>
      </c>
      <c r="Q458" t="s">
        <v>6020</v>
      </c>
      <c r="S458" t="s">
        <v>2007</v>
      </c>
      <c r="U458" t="s">
        <v>4063</v>
      </c>
      <c r="V458" t="s">
        <v>3884</v>
      </c>
      <c r="W458" t="s">
        <v>4849</v>
      </c>
      <c r="Z458" t="s">
        <v>3886</v>
      </c>
      <c r="AB458" t="s">
        <v>6159</v>
      </c>
      <c r="AC458" t="s">
        <v>4417</v>
      </c>
      <c r="AD458" t="str">
        <f t="shared" si="7"/>
        <v>0-20008-0-EIB</v>
      </c>
    </row>
    <row r="459" spans="1:30">
      <c r="A459" t="s">
        <v>3947</v>
      </c>
      <c r="B459" t="s">
        <v>4839</v>
      </c>
      <c r="C459" s="36">
        <v>31503</v>
      </c>
      <c r="D459" t="s">
        <v>4649</v>
      </c>
      <c r="G459" t="s">
        <v>2226</v>
      </c>
      <c r="I459">
        <v>53.400001525900002</v>
      </c>
      <c r="J459">
        <v>53.400001525900002</v>
      </c>
      <c r="K459">
        <v>6.4200000763</v>
      </c>
      <c r="L459">
        <v>6.4200000763</v>
      </c>
      <c r="M459" t="s">
        <v>4649</v>
      </c>
      <c r="Q459" t="s">
        <v>5867</v>
      </c>
      <c r="S459" t="s">
        <v>2227</v>
      </c>
      <c r="U459" t="s">
        <v>3921</v>
      </c>
      <c r="V459" t="s">
        <v>3884</v>
      </c>
      <c r="Z459" t="s">
        <v>3886</v>
      </c>
      <c r="AB459" t="s">
        <v>6160</v>
      </c>
      <c r="AC459" t="s">
        <v>4417</v>
      </c>
      <c r="AD459" t="str">
        <f t="shared" si="7"/>
        <v>0-20008-0-KTB</v>
      </c>
    </row>
    <row r="460" spans="1:30">
      <c r="A460" t="s">
        <v>3947</v>
      </c>
      <c r="B460" t="s">
        <v>4839</v>
      </c>
      <c r="C460" s="36">
        <v>33239</v>
      </c>
      <c r="D460" t="s">
        <v>3880</v>
      </c>
      <c r="G460" t="s">
        <v>2220</v>
      </c>
      <c r="I460">
        <v>53.3333320618</v>
      </c>
      <c r="J460">
        <v>53.3333320618</v>
      </c>
      <c r="K460">
        <v>6.2666668891999997</v>
      </c>
      <c r="L460">
        <v>6.2666668891999997</v>
      </c>
      <c r="M460" t="s">
        <v>3880</v>
      </c>
      <c r="N460" t="s">
        <v>4851</v>
      </c>
      <c r="Q460" t="s">
        <v>4174</v>
      </c>
      <c r="R460" t="s">
        <v>4852</v>
      </c>
      <c r="S460" t="s">
        <v>2009</v>
      </c>
      <c r="U460" t="s">
        <v>3921</v>
      </c>
      <c r="V460" t="s">
        <v>3884</v>
      </c>
      <c r="Z460" t="s">
        <v>3886</v>
      </c>
      <c r="AB460" t="s">
        <v>4853</v>
      </c>
      <c r="AC460" t="s">
        <v>4417</v>
      </c>
      <c r="AD460" t="str">
        <f t="shared" si="7"/>
        <v>0-20008-0-KMW</v>
      </c>
    </row>
    <row r="461" spans="1:30">
      <c r="A461" t="s">
        <v>3947</v>
      </c>
      <c r="B461" t="s">
        <v>4839</v>
      </c>
      <c r="C461" s="36">
        <v>29221</v>
      </c>
      <c r="D461" t="s">
        <v>4649</v>
      </c>
      <c r="G461" t="s">
        <v>2718</v>
      </c>
      <c r="I461">
        <v>51.683334350599999</v>
      </c>
      <c r="J461">
        <v>51.683334350599999</v>
      </c>
      <c r="K461">
        <v>4.5333333014999999</v>
      </c>
      <c r="L461">
        <v>4.5333333014999999</v>
      </c>
      <c r="M461" t="s">
        <v>4649</v>
      </c>
      <c r="Q461" t="s">
        <v>5867</v>
      </c>
      <c r="R461" t="s">
        <v>6161</v>
      </c>
      <c r="S461" t="s">
        <v>3458</v>
      </c>
      <c r="U461" t="s">
        <v>3921</v>
      </c>
      <c r="V461" t="s">
        <v>3884</v>
      </c>
      <c r="Z461" t="s">
        <v>3886</v>
      </c>
      <c r="AB461" t="s">
        <v>6162</v>
      </c>
      <c r="AC461" t="s">
        <v>4417</v>
      </c>
      <c r="AD461" t="str">
        <f t="shared" si="7"/>
        <v>0-20008-0-MDK</v>
      </c>
    </row>
    <row r="462" spans="1:30">
      <c r="A462" t="s">
        <v>3996</v>
      </c>
      <c r="B462" t="s">
        <v>4839</v>
      </c>
      <c r="C462" s="36">
        <v>33970</v>
      </c>
      <c r="D462" t="s">
        <v>3880</v>
      </c>
      <c r="E462">
        <v>5</v>
      </c>
      <c r="F462">
        <v>5</v>
      </c>
      <c r="G462" t="s">
        <v>2879</v>
      </c>
      <c r="I462">
        <v>51.533332824699997</v>
      </c>
      <c r="J462">
        <v>51.533332824699997</v>
      </c>
      <c r="K462">
        <v>5.8499999045999997</v>
      </c>
      <c r="L462">
        <v>5.8499999045999997</v>
      </c>
      <c r="M462" t="s">
        <v>3895</v>
      </c>
      <c r="Q462" t="s">
        <v>4421</v>
      </c>
      <c r="S462" t="s">
        <v>3787</v>
      </c>
      <c r="U462" t="s">
        <v>4063</v>
      </c>
      <c r="V462" t="s">
        <v>3884</v>
      </c>
      <c r="W462" t="s">
        <v>4849</v>
      </c>
      <c r="Z462" t="s">
        <v>3886</v>
      </c>
      <c r="AB462" t="s">
        <v>4854</v>
      </c>
      <c r="AC462" t="s">
        <v>4417</v>
      </c>
      <c r="AD462" t="str">
        <f t="shared" si="7"/>
        <v>0-20008-0-VDP</v>
      </c>
    </row>
    <row r="463" spans="1:30">
      <c r="A463" t="s">
        <v>4048</v>
      </c>
      <c r="B463" t="s">
        <v>4855</v>
      </c>
      <c r="C463" s="36">
        <v>34669</v>
      </c>
      <c r="D463" t="s">
        <v>3880</v>
      </c>
      <c r="E463">
        <v>360</v>
      </c>
      <c r="F463">
        <v>360</v>
      </c>
      <c r="G463" t="s">
        <v>1601</v>
      </c>
      <c r="I463">
        <v>69.278450012199997</v>
      </c>
      <c r="J463">
        <v>69.278450012199997</v>
      </c>
      <c r="K463">
        <v>16.009279251100001</v>
      </c>
      <c r="L463">
        <v>16.009279251100001</v>
      </c>
      <c r="M463" t="s">
        <v>3880</v>
      </c>
      <c r="Q463" t="s">
        <v>4856</v>
      </c>
      <c r="R463" t="s">
        <v>4857</v>
      </c>
      <c r="S463" t="s">
        <v>3007</v>
      </c>
      <c r="U463" t="s">
        <v>3899</v>
      </c>
      <c r="V463" t="s">
        <v>3884</v>
      </c>
      <c r="Z463" t="s">
        <v>3886</v>
      </c>
      <c r="AB463" t="s">
        <v>4858</v>
      </c>
      <c r="AC463" t="s">
        <v>4417</v>
      </c>
      <c r="AD463" t="str">
        <f t="shared" si="7"/>
        <v>0-20008-0-ARR</v>
      </c>
    </row>
    <row r="464" spans="1:30">
      <c r="A464" t="s">
        <v>3947</v>
      </c>
      <c r="B464" t="s">
        <v>4855</v>
      </c>
      <c r="C464" s="36">
        <v>25569</v>
      </c>
      <c r="D464" t="s">
        <v>3880</v>
      </c>
      <c r="E464">
        <v>190</v>
      </c>
      <c r="F464">
        <v>190</v>
      </c>
      <c r="G464" t="s">
        <v>222</v>
      </c>
      <c r="I464">
        <v>58.3800010681</v>
      </c>
      <c r="J464">
        <v>58.3800010681</v>
      </c>
      <c r="K464">
        <v>8.25</v>
      </c>
      <c r="L464">
        <v>8.25</v>
      </c>
      <c r="M464" t="s">
        <v>3880</v>
      </c>
      <c r="N464" t="s">
        <v>4859</v>
      </c>
      <c r="Q464" t="s">
        <v>4580</v>
      </c>
      <c r="R464" t="s">
        <v>4860</v>
      </c>
      <c r="S464" t="s">
        <v>220</v>
      </c>
      <c r="U464" t="s">
        <v>3921</v>
      </c>
      <c r="V464" t="s">
        <v>3884</v>
      </c>
      <c r="Z464" t="s">
        <v>3886</v>
      </c>
      <c r="AB464" t="s">
        <v>4861</v>
      </c>
      <c r="AC464" t="s">
        <v>4417</v>
      </c>
      <c r="AD464" t="str">
        <f t="shared" si="7"/>
        <v>0-20008-0-BIR</v>
      </c>
    </row>
    <row r="465" spans="1:30">
      <c r="A465" t="s">
        <v>3996</v>
      </c>
      <c r="B465" t="s">
        <v>4855</v>
      </c>
      <c r="C465" s="36">
        <v>28399</v>
      </c>
      <c r="D465" t="s">
        <v>4649</v>
      </c>
      <c r="E465">
        <v>20</v>
      </c>
      <c r="F465">
        <v>20</v>
      </c>
      <c r="G465" t="s">
        <v>2511</v>
      </c>
      <c r="I465">
        <v>74.5</v>
      </c>
      <c r="J465">
        <v>74.5</v>
      </c>
      <c r="K465">
        <v>19.016666412399999</v>
      </c>
      <c r="L465">
        <v>19.016666412399999</v>
      </c>
      <c r="M465" t="s">
        <v>4649</v>
      </c>
      <c r="Q465" t="s">
        <v>6020</v>
      </c>
      <c r="S465" t="s">
        <v>3069</v>
      </c>
      <c r="U465" t="s">
        <v>4063</v>
      </c>
      <c r="V465" t="s">
        <v>3884</v>
      </c>
      <c r="W465" t="s">
        <v>4872</v>
      </c>
      <c r="Z465" t="s">
        <v>3886</v>
      </c>
      <c r="AB465" t="s">
        <v>6163</v>
      </c>
      <c r="AC465" t="s">
        <v>4417</v>
      </c>
      <c r="AD465" t="str">
        <f t="shared" si="7"/>
        <v>0-20008-0-BJN</v>
      </c>
    </row>
    <row r="466" spans="1:30">
      <c r="A466" t="s">
        <v>3942</v>
      </c>
      <c r="B466" t="s">
        <v>4855</v>
      </c>
      <c r="C466" s="36">
        <v>14691</v>
      </c>
      <c r="D466" t="s">
        <v>4649</v>
      </c>
      <c r="E466">
        <v>659</v>
      </c>
      <c r="F466">
        <v>659</v>
      </c>
      <c r="G466" t="s">
        <v>1451</v>
      </c>
      <c r="I466">
        <v>62.099998474099998</v>
      </c>
      <c r="J466">
        <v>62.099998474099998</v>
      </c>
      <c r="K466">
        <v>9.1000003814999992</v>
      </c>
      <c r="L466">
        <v>9.1000003814999992</v>
      </c>
      <c r="M466" t="s">
        <v>4649</v>
      </c>
      <c r="Q466" t="s">
        <v>5867</v>
      </c>
      <c r="S466" t="s">
        <v>3193</v>
      </c>
      <c r="U466" t="s">
        <v>3921</v>
      </c>
      <c r="V466" t="s">
        <v>3884</v>
      </c>
      <c r="Z466" t="s">
        <v>3886</v>
      </c>
      <c r="AB466" t="s">
        <v>6164</v>
      </c>
      <c r="AC466" t="s">
        <v>4417</v>
      </c>
      <c r="AD466" t="str">
        <f t="shared" si="7"/>
        <v>0-20008-0-DOM</v>
      </c>
    </row>
    <row r="467" spans="1:30">
      <c r="A467" t="s">
        <v>4221</v>
      </c>
      <c r="B467" t="s">
        <v>4855</v>
      </c>
      <c r="C467" s="36">
        <v>34357</v>
      </c>
      <c r="D467" t="s">
        <v>3880</v>
      </c>
      <c r="E467">
        <v>596</v>
      </c>
      <c r="F467">
        <v>596</v>
      </c>
      <c r="G467" t="s">
        <v>2645</v>
      </c>
      <c r="I467">
        <v>60.210018157999997</v>
      </c>
      <c r="J467">
        <v>60.210018157999997</v>
      </c>
      <c r="K467">
        <v>10.7511901855</v>
      </c>
      <c r="L467">
        <v>10.7511901855</v>
      </c>
      <c r="M467" t="s">
        <v>3880</v>
      </c>
      <c r="Q467" t="s">
        <v>4109</v>
      </c>
      <c r="R467" t="s">
        <v>4862</v>
      </c>
      <c r="S467" t="s">
        <v>3277</v>
      </c>
      <c r="U467" t="s">
        <v>4063</v>
      </c>
      <c r="V467" t="s">
        <v>3884</v>
      </c>
      <c r="W467" t="s">
        <v>4863</v>
      </c>
      <c r="Z467" t="s">
        <v>3886</v>
      </c>
      <c r="AB467" t="s">
        <v>4864</v>
      </c>
      <c r="AC467" t="s">
        <v>4417</v>
      </c>
      <c r="AD467" t="str">
        <f t="shared" si="7"/>
        <v>0-20008-0-HRS</v>
      </c>
    </row>
    <row r="468" spans="1:30">
      <c r="A468" t="s">
        <v>3942</v>
      </c>
      <c r="B468" t="s">
        <v>4855</v>
      </c>
      <c r="C468" s="36">
        <v>25751</v>
      </c>
      <c r="D468" t="s">
        <v>4649</v>
      </c>
      <c r="E468">
        <v>11</v>
      </c>
      <c r="F468">
        <v>11</v>
      </c>
      <c r="G468" t="s">
        <v>1484</v>
      </c>
      <c r="I468">
        <v>77</v>
      </c>
      <c r="J468">
        <v>77</v>
      </c>
      <c r="K468">
        <v>15.550000190700001</v>
      </c>
      <c r="L468">
        <v>15.550000190700001</v>
      </c>
      <c r="M468" t="s">
        <v>4649</v>
      </c>
      <c r="Q468" t="s">
        <v>5898</v>
      </c>
      <c r="R468" t="s">
        <v>6165</v>
      </c>
      <c r="S468" t="s">
        <v>3296</v>
      </c>
      <c r="U468" t="s">
        <v>3921</v>
      </c>
      <c r="V468" t="s">
        <v>3884</v>
      </c>
      <c r="Z468" t="s">
        <v>3886</v>
      </c>
      <c r="AB468" t="s">
        <v>6166</v>
      </c>
      <c r="AC468" t="s">
        <v>4417</v>
      </c>
      <c r="AD468" t="str">
        <f t="shared" si="7"/>
        <v>0-20008-0-HRN</v>
      </c>
    </row>
    <row r="469" spans="1:30">
      <c r="A469" t="s">
        <v>4048</v>
      </c>
      <c r="B469" t="s">
        <v>4855</v>
      </c>
      <c r="C469" s="36">
        <v>28126</v>
      </c>
      <c r="D469" t="s">
        <v>4649</v>
      </c>
      <c r="E469">
        <v>255</v>
      </c>
      <c r="F469">
        <v>255</v>
      </c>
      <c r="G469" t="s">
        <v>2664</v>
      </c>
      <c r="I469">
        <v>69.400001525899995</v>
      </c>
      <c r="J469">
        <v>69.400001525899995</v>
      </c>
      <c r="K469">
        <v>24.600000381499999</v>
      </c>
      <c r="L469">
        <v>24.600000381499999</v>
      </c>
      <c r="M469" t="s">
        <v>4649</v>
      </c>
      <c r="Q469" t="s">
        <v>6049</v>
      </c>
      <c r="S469" t="s">
        <v>3327</v>
      </c>
      <c r="U469" t="s">
        <v>3921</v>
      </c>
      <c r="V469" t="s">
        <v>3884</v>
      </c>
      <c r="Z469" t="s">
        <v>3886</v>
      </c>
      <c r="AB469" t="s">
        <v>6167</v>
      </c>
      <c r="AC469" t="s">
        <v>4417</v>
      </c>
      <c r="AD469" t="str">
        <f t="shared" si="7"/>
        <v>0-20008-0-JGL</v>
      </c>
    </row>
    <row r="470" spans="1:30">
      <c r="A470" t="s">
        <v>3942</v>
      </c>
      <c r="B470" t="s">
        <v>4855</v>
      </c>
      <c r="C470" s="36">
        <v>28491</v>
      </c>
      <c r="D470" t="s">
        <v>3880</v>
      </c>
      <c r="E470">
        <v>210</v>
      </c>
      <c r="F470">
        <v>210</v>
      </c>
      <c r="G470" t="s">
        <v>2680</v>
      </c>
      <c r="I470">
        <v>62.779998779300001</v>
      </c>
      <c r="J470">
        <v>62.779998779300001</v>
      </c>
      <c r="K470">
        <v>8.8800001143999996</v>
      </c>
      <c r="L470">
        <v>8.8800001143999996</v>
      </c>
      <c r="M470" t="s">
        <v>3880</v>
      </c>
      <c r="Q470" t="s">
        <v>4174</v>
      </c>
      <c r="R470" t="s">
        <v>4865</v>
      </c>
      <c r="S470" t="s">
        <v>3370</v>
      </c>
      <c r="U470" t="s">
        <v>3921</v>
      </c>
      <c r="V470" t="s">
        <v>3884</v>
      </c>
      <c r="Z470" t="s">
        <v>3886</v>
      </c>
      <c r="AB470" t="s">
        <v>4866</v>
      </c>
      <c r="AC470" t="s">
        <v>4417</v>
      </c>
      <c r="AD470" t="str">
        <f t="shared" si="7"/>
        <v>0-20008-0-KRV</v>
      </c>
    </row>
    <row r="471" spans="1:30">
      <c r="A471" t="s">
        <v>3942</v>
      </c>
      <c r="B471" t="s">
        <v>4855</v>
      </c>
      <c r="C471" s="36">
        <v>18511</v>
      </c>
      <c r="D471" t="s">
        <v>4649</v>
      </c>
      <c r="G471" t="s">
        <v>1615</v>
      </c>
      <c r="I471">
        <v>78.216667175300003</v>
      </c>
      <c r="J471">
        <v>78.216667175300003</v>
      </c>
      <c r="K471">
        <v>15.5666666031</v>
      </c>
      <c r="L471">
        <v>15.5666666031</v>
      </c>
      <c r="M471" t="s">
        <v>4649</v>
      </c>
      <c r="Q471" t="s">
        <v>5898</v>
      </c>
      <c r="S471" t="s">
        <v>3409</v>
      </c>
      <c r="U471" t="s">
        <v>3921</v>
      </c>
      <c r="V471" t="s">
        <v>3884</v>
      </c>
      <c r="W471" t="s">
        <v>6168</v>
      </c>
      <c r="Z471" t="s">
        <v>3886</v>
      </c>
      <c r="AB471" t="s">
        <v>6169</v>
      </c>
      <c r="AC471" t="s">
        <v>4417</v>
      </c>
      <c r="AD471" t="str">
        <f t="shared" si="7"/>
        <v>0-20008-0-LYB</v>
      </c>
    </row>
    <row r="472" spans="1:30">
      <c r="A472" t="s">
        <v>3942</v>
      </c>
      <c r="B472" t="s">
        <v>4855</v>
      </c>
      <c r="C472" s="36">
        <v>21326</v>
      </c>
      <c r="D472" t="s">
        <v>4649</v>
      </c>
      <c r="E472">
        <v>-1</v>
      </c>
      <c r="F472">
        <v>-1</v>
      </c>
      <c r="G472" t="s">
        <v>1518</v>
      </c>
      <c r="I472">
        <v>80</v>
      </c>
      <c r="J472">
        <v>80</v>
      </c>
      <c r="K472">
        <v>18</v>
      </c>
      <c r="L472">
        <v>18</v>
      </c>
      <c r="M472" t="s">
        <v>4649</v>
      </c>
      <c r="Q472" t="s">
        <v>5867</v>
      </c>
      <c r="S472" t="s">
        <v>3487</v>
      </c>
      <c r="U472" t="s">
        <v>3921</v>
      </c>
      <c r="V472" t="s">
        <v>3884</v>
      </c>
      <c r="Z472" t="s">
        <v>3886</v>
      </c>
      <c r="AB472" t="s">
        <v>6170</v>
      </c>
      <c r="AC472" t="s">
        <v>4417</v>
      </c>
      <c r="AD472" t="str">
        <f t="shared" si="7"/>
        <v>0-20008-0-MUB</v>
      </c>
    </row>
    <row r="473" spans="1:30">
      <c r="A473" t="s">
        <v>3942</v>
      </c>
      <c r="B473" t="s">
        <v>4855</v>
      </c>
      <c r="C473" s="36">
        <v>24439</v>
      </c>
      <c r="D473" t="s">
        <v>3880</v>
      </c>
      <c r="G473" t="s">
        <v>1440</v>
      </c>
      <c r="I473">
        <v>78.923576354999994</v>
      </c>
      <c r="J473">
        <v>78.923576354999994</v>
      </c>
      <c r="K473">
        <v>11.9236602783</v>
      </c>
      <c r="L473">
        <v>11.9236602783</v>
      </c>
      <c r="M473" t="s">
        <v>3880</v>
      </c>
      <c r="Q473" t="s">
        <v>4867</v>
      </c>
      <c r="R473" t="s">
        <v>4868</v>
      </c>
      <c r="S473" t="s">
        <v>3515</v>
      </c>
      <c r="U473" t="s">
        <v>3883</v>
      </c>
      <c r="V473" t="s">
        <v>3884</v>
      </c>
      <c r="W473" t="s">
        <v>4869</v>
      </c>
      <c r="Z473" t="s">
        <v>3886</v>
      </c>
      <c r="AB473" t="s">
        <v>4870</v>
      </c>
      <c r="AC473" t="s">
        <v>4417</v>
      </c>
      <c r="AD473" t="str">
        <f t="shared" si="7"/>
        <v>0-20008-0-NYA</v>
      </c>
    </row>
    <row r="474" spans="1:30">
      <c r="A474" t="s">
        <v>4048</v>
      </c>
      <c r="B474" t="s">
        <v>4855</v>
      </c>
      <c r="C474" s="36">
        <v>31778</v>
      </c>
      <c r="D474" t="s">
        <v>4649</v>
      </c>
      <c r="E474">
        <v>440</v>
      </c>
      <c r="F474">
        <v>440</v>
      </c>
      <c r="G474" t="s">
        <v>2759</v>
      </c>
      <c r="I474">
        <v>61.25</v>
      </c>
      <c r="J474">
        <v>61.25</v>
      </c>
      <c r="K474">
        <v>11.779999733</v>
      </c>
      <c r="L474">
        <v>11.779999733</v>
      </c>
      <c r="M474" t="s">
        <v>4649</v>
      </c>
      <c r="Q474" t="s">
        <v>6049</v>
      </c>
      <c r="S474" t="s">
        <v>2023</v>
      </c>
      <c r="U474" t="s">
        <v>3921</v>
      </c>
      <c r="V474" t="s">
        <v>3884</v>
      </c>
      <c r="Z474" t="s">
        <v>3886</v>
      </c>
      <c r="AB474" t="s">
        <v>6171</v>
      </c>
      <c r="AC474" t="s">
        <v>4417</v>
      </c>
      <c r="AD474" t="str">
        <f t="shared" si="7"/>
        <v>0-20008-0-OSN</v>
      </c>
    </row>
    <row r="475" spans="1:30">
      <c r="A475" t="s">
        <v>4221</v>
      </c>
      <c r="B475" t="s">
        <v>4855</v>
      </c>
      <c r="C475" s="36">
        <v>25371</v>
      </c>
      <c r="D475" t="s">
        <v>3880</v>
      </c>
      <c r="E475">
        <v>50</v>
      </c>
      <c r="F475">
        <v>50</v>
      </c>
      <c r="G475" t="s">
        <v>1549</v>
      </c>
      <c r="I475">
        <v>59.900001525900002</v>
      </c>
      <c r="J475">
        <v>59.900001525900002</v>
      </c>
      <c r="K475">
        <v>10.733333587600001</v>
      </c>
      <c r="L475">
        <v>10.733333587600001</v>
      </c>
      <c r="M475" t="s">
        <v>3895</v>
      </c>
      <c r="Q475" t="s">
        <v>3919</v>
      </c>
      <c r="S475" t="s">
        <v>3531</v>
      </c>
      <c r="U475" t="s">
        <v>3921</v>
      </c>
      <c r="V475" t="s">
        <v>3884</v>
      </c>
      <c r="Z475" t="s">
        <v>3886</v>
      </c>
      <c r="AB475" t="s">
        <v>4871</v>
      </c>
      <c r="AC475" t="s">
        <v>4417</v>
      </c>
      <c r="AD475" t="str">
        <f t="shared" si="7"/>
        <v>0-20008-0-OSL</v>
      </c>
    </row>
    <row r="476" spans="1:30">
      <c r="A476" t="s">
        <v>3996</v>
      </c>
      <c r="B476" t="s">
        <v>4855</v>
      </c>
      <c r="C476" s="36">
        <v>32874</v>
      </c>
      <c r="D476" t="s">
        <v>3880</v>
      </c>
      <c r="E476">
        <v>160</v>
      </c>
      <c r="F476">
        <v>160</v>
      </c>
      <c r="G476" t="s">
        <v>2777</v>
      </c>
      <c r="I476">
        <v>59</v>
      </c>
      <c r="J476">
        <v>59</v>
      </c>
      <c r="K476">
        <v>11.533333778399999</v>
      </c>
      <c r="L476">
        <v>11.533333778399999</v>
      </c>
      <c r="M476" t="s">
        <v>3880</v>
      </c>
      <c r="Q476" t="s">
        <v>4421</v>
      </c>
      <c r="S476" t="s">
        <v>2025</v>
      </c>
      <c r="U476" t="s">
        <v>4063</v>
      </c>
      <c r="V476" t="s">
        <v>3884</v>
      </c>
      <c r="W476" t="s">
        <v>4872</v>
      </c>
      <c r="Z476" t="s">
        <v>3886</v>
      </c>
      <c r="AB476" t="s">
        <v>4873</v>
      </c>
      <c r="AC476" t="s">
        <v>4417</v>
      </c>
      <c r="AD476" t="str">
        <f t="shared" si="7"/>
        <v>0-20008-0-PRB</v>
      </c>
    </row>
    <row r="477" spans="1:30">
      <c r="A477" t="s">
        <v>3996</v>
      </c>
      <c r="B477" t="s">
        <v>4855</v>
      </c>
      <c r="C477" s="36">
        <v>32874</v>
      </c>
      <c r="D477" t="s">
        <v>3880</v>
      </c>
      <c r="E477">
        <v>40</v>
      </c>
      <c r="F477">
        <v>40</v>
      </c>
      <c r="G477" t="s">
        <v>2820</v>
      </c>
      <c r="I477">
        <v>59.200000762899997</v>
      </c>
      <c r="J477">
        <v>59.200000762899997</v>
      </c>
      <c r="K477">
        <v>5.1999998093000004</v>
      </c>
      <c r="L477">
        <v>5.1999998093000004</v>
      </c>
      <c r="M477" t="s">
        <v>3880</v>
      </c>
      <c r="Q477" t="s">
        <v>4421</v>
      </c>
      <c r="S477" t="s">
        <v>2031</v>
      </c>
      <c r="U477" t="s">
        <v>4063</v>
      </c>
      <c r="V477" t="s">
        <v>3884</v>
      </c>
      <c r="W477" t="s">
        <v>4872</v>
      </c>
      <c r="Z477" t="s">
        <v>3886</v>
      </c>
      <c r="AB477" t="s">
        <v>4874</v>
      </c>
      <c r="AC477" t="s">
        <v>4417</v>
      </c>
      <c r="AD477" t="str">
        <f t="shared" si="7"/>
        <v>0-20008-0-SND</v>
      </c>
    </row>
    <row r="478" spans="1:30">
      <c r="A478" t="s">
        <v>4048</v>
      </c>
      <c r="B478" t="s">
        <v>4855</v>
      </c>
      <c r="C478" s="36">
        <v>26207</v>
      </c>
      <c r="D478" t="s">
        <v>4649</v>
      </c>
      <c r="E478">
        <v>475</v>
      </c>
      <c r="F478">
        <v>475</v>
      </c>
      <c r="G478" t="s">
        <v>2812</v>
      </c>
      <c r="I478">
        <v>58.819999694800003</v>
      </c>
      <c r="J478">
        <v>58.819999694800003</v>
      </c>
      <c r="K478">
        <v>6.7199997902000002</v>
      </c>
      <c r="L478">
        <v>6.7199997902000002</v>
      </c>
      <c r="M478" t="s">
        <v>4649</v>
      </c>
      <c r="Q478" t="s">
        <v>6049</v>
      </c>
      <c r="R478" t="s">
        <v>6172</v>
      </c>
      <c r="S478" t="s">
        <v>3665</v>
      </c>
      <c r="U478" t="s">
        <v>3921</v>
      </c>
      <c r="V478" t="s">
        <v>3884</v>
      </c>
      <c r="Z478" t="s">
        <v>3886</v>
      </c>
      <c r="AB478" t="s">
        <v>6173</v>
      </c>
      <c r="AC478" t="s">
        <v>4417</v>
      </c>
      <c r="AD478" t="str">
        <f t="shared" si="7"/>
        <v>0-20008-0-SKR</v>
      </c>
    </row>
    <row r="479" spans="1:30">
      <c r="A479" t="s">
        <v>3996</v>
      </c>
      <c r="B479" t="s">
        <v>4855</v>
      </c>
      <c r="C479" s="36">
        <v>32874</v>
      </c>
      <c r="D479" t="s">
        <v>4649</v>
      </c>
      <c r="E479">
        <v>30</v>
      </c>
      <c r="F479">
        <v>30</v>
      </c>
      <c r="G479" t="s">
        <v>2838</v>
      </c>
      <c r="I479">
        <v>69.449996948199995</v>
      </c>
      <c r="J479">
        <v>69.449996948199995</v>
      </c>
      <c r="K479">
        <v>30.0333328247</v>
      </c>
      <c r="L479">
        <v>30.0333328247</v>
      </c>
      <c r="M479" t="s">
        <v>3880</v>
      </c>
      <c r="Q479" t="s">
        <v>6020</v>
      </c>
      <c r="S479" t="s">
        <v>3698</v>
      </c>
      <c r="U479" t="s">
        <v>4063</v>
      </c>
      <c r="V479" t="s">
        <v>3884</v>
      </c>
      <c r="W479" t="s">
        <v>4872</v>
      </c>
      <c r="Z479" t="s">
        <v>3886</v>
      </c>
      <c r="AB479" t="s">
        <v>6174</v>
      </c>
      <c r="AC479" t="s">
        <v>4417</v>
      </c>
      <c r="AD479" t="str">
        <f t="shared" si="7"/>
        <v>0-20008-0-SVV</v>
      </c>
    </row>
    <row r="480" spans="1:30">
      <c r="A480" t="s">
        <v>4048</v>
      </c>
      <c r="B480" t="s">
        <v>4855</v>
      </c>
      <c r="C480" s="36">
        <v>21002</v>
      </c>
      <c r="D480" t="s">
        <v>4649</v>
      </c>
      <c r="E480">
        <v>100</v>
      </c>
      <c r="F480">
        <v>100</v>
      </c>
      <c r="G480" t="s">
        <v>1627</v>
      </c>
      <c r="I480">
        <v>69.650001525899995</v>
      </c>
      <c r="J480">
        <v>69.650001525899995</v>
      </c>
      <c r="K480">
        <v>18.9500007629</v>
      </c>
      <c r="L480">
        <v>18.9500007629</v>
      </c>
      <c r="M480" t="s">
        <v>4649</v>
      </c>
      <c r="Q480" t="s">
        <v>5867</v>
      </c>
      <c r="S480" t="s">
        <v>3744</v>
      </c>
      <c r="U480" t="s">
        <v>3921</v>
      </c>
      <c r="V480" t="s">
        <v>3884</v>
      </c>
      <c r="Z480" t="s">
        <v>3886</v>
      </c>
      <c r="AB480" t="s">
        <v>6175</v>
      </c>
      <c r="AC480" t="s">
        <v>4417</v>
      </c>
      <c r="AD480" t="str">
        <f t="shared" si="7"/>
        <v>0-20008-0-TRO</v>
      </c>
    </row>
    <row r="481" spans="1:30">
      <c r="A481" t="s">
        <v>4048</v>
      </c>
      <c r="B481" t="s">
        <v>4855</v>
      </c>
      <c r="C481" s="36">
        <v>26268</v>
      </c>
      <c r="D481" t="s">
        <v>3880</v>
      </c>
      <c r="E481">
        <v>439</v>
      </c>
      <c r="F481">
        <v>439</v>
      </c>
      <c r="G481" t="s">
        <v>2862</v>
      </c>
      <c r="I481">
        <v>65.830001831100006</v>
      </c>
      <c r="J481">
        <v>65.830001831100006</v>
      </c>
      <c r="K481">
        <v>13.920000076299999</v>
      </c>
      <c r="L481">
        <v>13.920000076299999</v>
      </c>
      <c r="M481" t="s">
        <v>3880</v>
      </c>
      <c r="Q481" t="s">
        <v>4174</v>
      </c>
      <c r="R481" t="s">
        <v>4875</v>
      </c>
      <c r="S481" t="s">
        <v>2019</v>
      </c>
      <c r="U481" t="s">
        <v>3921</v>
      </c>
      <c r="V481" t="s">
        <v>3884</v>
      </c>
      <c r="Z481" t="s">
        <v>3886</v>
      </c>
      <c r="AB481" t="s">
        <v>4876</v>
      </c>
      <c r="AC481" t="s">
        <v>4417</v>
      </c>
      <c r="AD481" t="str">
        <f t="shared" si="7"/>
        <v>0-20008-0-TUV</v>
      </c>
    </row>
    <row r="482" spans="1:30">
      <c r="A482" t="s">
        <v>3942</v>
      </c>
      <c r="B482" t="s">
        <v>4855</v>
      </c>
      <c r="C482" s="36">
        <v>32509</v>
      </c>
      <c r="D482" t="s">
        <v>3880</v>
      </c>
      <c r="E482">
        <v>475</v>
      </c>
      <c r="F482">
        <v>475</v>
      </c>
      <c r="G482" t="s">
        <v>228</v>
      </c>
      <c r="I482">
        <v>78.906688000000003</v>
      </c>
      <c r="J482">
        <v>78.906688000000003</v>
      </c>
      <c r="K482">
        <v>11.889341999999999</v>
      </c>
      <c r="L482">
        <v>11.889341999999999</v>
      </c>
      <c r="M482" t="s">
        <v>3880</v>
      </c>
      <c r="Q482" t="s">
        <v>4877</v>
      </c>
      <c r="R482" t="s">
        <v>4878</v>
      </c>
      <c r="S482" t="s">
        <v>3829</v>
      </c>
      <c r="U482" t="s">
        <v>3883</v>
      </c>
      <c r="V482" t="s">
        <v>3884</v>
      </c>
      <c r="W482" t="s">
        <v>4879</v>
      </c>
      <c r="Z482" t="s">
        <v>3886</v>
      </c>
      <c r="AB482" t="s">
        <v>4880</v>
      </c>
      <c r="AC482" t="s">
        <v>4417</v>
      </c>
      <c r="AD482" t="str">
        <f t="shared" si="7"/>
        <v>0-20008-0-ZEP</v>
      </c>
    </row>
    <row r="483" spans="1:30">
      <c r="A483" t="s">
        <v>3996</v>
      </c>
      <c r="B483" t="s">
        <v>4881</v>
      </c>
      <c r="C483" s="36">
        <v>33847</v>
      </c>
      <c r="D483" t="s">
        <v>3880</v>
      </c>
      <c r="E483">
        <v>7</v>
      </c>
      <c r="F483">
        <v>7</v>
      </c>
      <c r="G483" t="s">
        <v>2123</v>
      </c>
      <c r="I483">
        <v>55.5</v>
      </c>
      <c r="J483">
        <v>55.5</v>
      </c>
      <c r="K483">
        <v>16.670000076299999</v>
      </c>
      <c r="L483">
        <v>16.670000076299999</v>
      </c>
      <c r="M483" t="s">
        <v>3895</v>
      </c>
      <c r="Q483" t="s">
        <v>3992</v>
      </c>
      <c r="R483" t="s">
        <v>4882</v>
      </c>
      <c r="S483" t="s">
        <v>2124</v>
      </c>
      <c r="U483" t="s">
        <v>3921</v>
      </c>
      <c r="V483" t="s">
        <v>3884</v>
      </c>
      <c r="Z483" t="s">
        <v>3886</v>
      </c>
      <c r="AB483" t="s">
        <v>4883</v>
      </c>
      <c r="AC483" t="s">
        <v>4417</v>
      </c>
      <c r="AD483" t="str">
        <f t="shared" si="7"/>
        <v>0-20008-0-BAL</v>
      </c>
    </row>
    <row r="484" spans="1:30">
      <c r="A484" t="s">
        <v>3947</v>
      </c>
      <c r="B484" t="s">
        <v>4881</v>
      </c>
      <c r="C484" s="36">
        <v>23093</v>
      </c>
      <c r="D484" t="s">
        <v>3880</v>
      </c>
      <c r="E484">
        <v>180</v>
      </c>
      <c r="F484">
        <v>180</v>
      </c>
      <c r="G484" t="s">
        <v>1551</v>
      </c>
      <c r="I484">
        <v>51.840000152599998</v>
      </c>
      <c r="J484">
        <v>51.840000152599998</v>
      </c>
      <c r="K484">
        <v>20.790000915499999</v>
      </c>
      <c r="L484">
        <v>20.790000915499999</v>
      </c>
      <c r="M484" t="s">
        <v>3895</v>
      </c>
      <c r="Q484" t="s">
        <v>4439</v>
      </c>
      <c r="R484" t="s">
        <v>4884</v>
      </c>
      <c r="S484" t="s">
        <v>3053</v>
      </c>
      <c r="U484" t="s">
        <v>3921</v>
      </c>
      <c r="V484" t="s">
        <v>3884</v>
      </c>
      <c r="W484" t="s">
        <v>4885</v>
      </c>
      <c r="Z484" t="s">
        <v>3886</v>
      </c>
      <c r="AB484" t="s">
        <v>4886</v>
      </c>
      <c r="AC484" t="s">
        <v>4417</v>
      </c>
      <c r="AD484" t="str">
        <f t="shared" si="7"/>
        <v>0-20008-0-COG</v>
      </c>
    </row>
    <row r="485" spans="1:30">
      <c r="A485" t="s">
        <v>4221</v>
      </c>
      <c r="B485" t="s">
        <v>4881</v>
      </c>
      <c r="C485" s="36">
        <v>39845</v>
      </c>
      <c r="D485" t="s">
        <v>3880</v>
      </c>
      <c r="E485">
        <v>180</v>
      </c>
      <c r="F485">
        <v>180</v>
      </c>
      <c r="G485" t="s">
        <v>2510</v>
      </c>
      <c r="I485">
        <v>53.229999542199998</v>
      </c>
      <c r="J485">
        <v>53.229999542199998</v>
      </c>
      <c r="K485">
        <v>23.024999618500001</v>
      </c>
      <c r="L485">
        <v>23.024999618500001</v>
      </c>
      <c r="M485" t="s">
        <v>3895</v>
      </c>
      <c r="N485" t="s">
        <v>4887</v>
      </c>
      <c r="Q485" t="s">
        <v>4586</v>
      </c>
      <c r="S485" t="s">
        <v>3060</v>
      </c>
      <c r="U485" t="s">
        <v>3899</v>
      </c>
      <c r="V485" t="s">
        <v>3884</v>
      </c>
      <c r="W485" t="s">
        <v>4888</v>
      </c>
      <c r="Z485" t="s">
        <v>3886</v>
      </c>
      <c r="AB485" t="s">
        <v>4889</v>
      </c>
      <c r="AC485" t="s">
        <v>4417</v>
      </c>
      <c r="AD485" t="str">
        <f t="shared" si="7"/>
        <v>0-20008-0-BIK</v>
      </c>
    </row>
    <row r="486" spans="1:30">
      <c r="A486" t="s">
        <v>4221</v>
      </c>
      <c r="B486" t="s">
        <v>4881</v>
      </c>
      <c r="C486" s="36">
        <v>33786</v>
      </c>
      <c r="D486" t="s">
        <v>3880</v>
      </c>
      <c r="E486">
        <v>157</v>
      </c>
      <c r="F486">
        <v>157</v>
      </c>
      <c r="G486" t="s">
        <v>2178</v>
      </c>
      <c r="I486">
        <v>54.150001525900002</v>
      </c>
      <c r="J486">
        <v>54.150001525900002</v>
      </c>
      <c r="K486">
        <v>22.066667556799999</v>
      </c>
      <c r="L486">
        <v>22.066667556799999</v>
      </c>
      <c r="M486" t="s">
        <v>3880</v>
      </c>
      <c r="Q486" t="s">
        <v>4174</v>
      </c>
      <c r="R486" t="s">
        <v>4890</v>
      </c>
      <c r="S486" t="s">
        <v>3186</v>
      </c>
      <c r="U486" t="s">
        <v>3921</v>
      </c>
      <c r="V486" t="s">
        <v>3884</v>
      </c>
      <c r="W486" t="s">
        <v>4891</v>
      </c>
      <c r="Z486" t="s">
        <v>3886</v>
      </c>
      <c r="AB486" t="s">
        <v>4892</v>
      </c>
      <c r="AC486" t="s">
        <v>4417</v>
      </c>
      <c r="AD486" t="str">
        <f t="shared" si="7"/>
        <v>0-20008-0-DIG</v>
      </c>
    </row>
    <row r="487" spans="1:30">
      <c r="A487" t="s">
        <v>4221</v>
      </c>
      <c r="B487" t="s">
        <v>4881</v>
      </c>
      <c r="C487" s="36">
        <v>30682</v>
      </c>
      <c r="D487" t="s">
        <v>3880</v>
      </c>
      <c r="E487">
        <v>180</v>
      </c>
      <c r="F487">
        <v>180</v>
      </c>
      <c r="G487" t="s">
        <v>2407</v>
      </c>
      <c r="I487">
        <v>51.816665649400001</v>
      </c>
      <c r="J487">
        <v>51.816665649400001</v>
      </c>
      <c r="K487">
        <v>21.983333587600001</v>
      </c>
      <c r="L487">
        <v>21.983333587600001</v>
      </c>
      <c r="M487" t="s">
        <v>3880</v>
      </c>
      <c r="Q487" t="s">
        <v>4174</v>
      </c>
      <c r="R487" t="s">
        <v>4893</v>
      </c>
      <c r="S487" t="s">
        <v>2041</v>
      </c>
      <c r="U487" t="s">
        <v>3921</v>
      </c>
      <c r="V487" t="s">
        <v>3884</v>
      </c>
      <c r="Z487" t="s">
        <v>3886</v>
      </c>
      <c r="AB487" t="s">
        <v>4894</v>
      </c>
      <c r="AC487" t="s">
        <v>4417</v>
      </c>
      <c r="AD487" t="str">
        <f t="shared" si="7"/>
        <v>0-20008-0-JCZ</v>
      </c>
    </row>
    <row r="488" spans="1:30">
      <c r="A488" t="s">
        <v>3947</v>
      </c>
      <c r="B488" t="s">
        <v>4881</v>
      </c>
      <c r="C488" s="36">
        <v>33970</v>
      </c>
      <c r="D488" t="s">
        <v>3880</v>
      </c>
      <c r="E488">
        <v>2</v>
      </c>
      <c r="F488">
        <v>2</v>
      </c>
      <c r="G488" t="s">
        <v>2424</v>
      </c>
      <c r="I488">
        <v>54.75</v>
      </c>
      <c r="J488">
        <v>54.75</v>
      </c>
      <c r="K488">
        <v>17.5333328247</v>
      </c>
      <c r="L488">
        <v>17.5333328247</v>
      </c>
      <c r="M488" t="s">
        <v>3880</v>
      </c>
      <c r="Q488" t="s">
        <v>4174</v>
      </c>
      <c r="R488" t="s">
        <v>4895</v>
      </c>
      <c r="S488" t="s">
        <v>2045</v>
      </c>
      <c r="U488" t="s">
        <v>3921</v>
      </c>
      <c r="V488" t="s">
        <v>3884</v>
      </c>
      <c r="Z488" t="s">
        <v>3886</v>
      </c>
      <c r="AB488" t="s">
        <v>4896</v>
      </c>
      <c r="AC488" t="s">
        <v>4417</v>
      </c>
      <c r="AD488" t="str">
        <f t="shared" si="7"/>
        <v>0-20008-0-LEB</v>
      </c>
    </row>
    <row r="489" spans="1:30">
      <c r="A489" t="s">
        <v>3947</v>
      </c>
      <c r="B489" t="s">
        <v>4881</v>
      </c>
      <c r="C489" s="36">
        <v>28856</v>
      </c>
      <c r="D489" t="s">
        <v>3880</v>
      </c>
      <c r="E489">
        <v>96</v>
      </c>
      <c r="F489">
        <v>96</v>
      </c>
      <c r="G489" t="s">
        <v>1623</v>
      </c>
      <c r="I489">
        <v>52.400001525900002</v>
      </c>
      <c r="J489">
        <v>52.400001525900002</v>
      </c>
      <c r="K489">
        <v>20.969999313399999</v>
      </c>
      <c r="L489">
        <v>20.969999313399999</v>
      </c>
      <c r="M489" t="s">
        <v>3880</v>
      </c>
      <c r="Q489" t="s">
        <v>3954</v>
      </c>
      <c r="S489" t="s">
        <v>3391</v>
      </c>
      <c r="U489" t="s">
        <v>3921</v>
      </c>
      <c r="V489" t="s">
        <v>3884</v>
      </c>
      <c r="W489" t="s">
        <v>4897</v>
      </c>
      <c r="Z489" t="s">
        <v>3886</v>
      </c>
      <c r="AB489" t="s">
        <v>4898</v>
      </c>
      <c r="AC489" t="s">
        <v>4417</v>
      </c>
      <c r="AD489" t="str">
        <f t="shared" si="7"/>
        <v>0-20008-0-LEG</v>
      </c>
    </row>
    <row r="490" spans="1:30">
      <c r="A490" t="s">
        <v>4221</v>
      </c>
      <c r="B490" t="s">
        <v>4881</v>
      </c>
      <c r="C490" s="36">
        <v>29587</v>
      </c>
      <c r="D490" t="s">
        <v>3880</v>
      </c>
      <c r="E490">
        <v>1603</v>
      </c>
      <c r="F490">
        <v>1603</v>
      </c>
      <c r="G490" t="s">
        <v>2448</v>
      </c>
      <c r="I490">
        <v>50.733333587600001</v>
      </c>
      <c r="J490">
        <v>50.733333587600001</v>
      </c>
      <c r="K490">
        <v>15.733333587600001</v>
      </c>
      <c r="L490">
        <v>15.733333587600001</v>
      </c>
      <c r="M490" t="s">
        <v>3880</v>
      </c>
      <c r="N490" t="s">
        <v>4899</v>
      </c>
      <c r="Q490" t="s">
        <v>4174</v>
      </c>
      <c r="R490" t="s">
        <v>4900</v>
      </c>
      <c r="S490" t="s">
        <v>2043</v>
      </c>
      <c r="U490" t="s">
        <v>3921</v>
      </c>
      <c r="V490" t="s">
        <v>3884</v>
      </c>
      <c r="Z490" t="s">
        <v>3886</v>
      </c>
      <c r="AB490" t="s">
        <v>4901</v>
      </c>
      <c r="AC490" t="s">
        <v>4417</v>
      </c>
      <c r="AD490" t="str">
        <f t="shared" si="7"/>
        <v>0-20008-0-SNZ</v>
      </c>
    </row>
    <row r="491" spans="1:30">
      <c r="A491" t="s">
        <v>4221</v>
      </c>
      <c r="B491" t="s">
        <v>4881</v>
      </c>
      <c r="C491" s="36">
        <v>28581</v>
      </c>
      <c r="D491" t="s">
        <v>4649</v>
      </c>
      <c r="E491">
        <v>184</v>
      </c>
      <c r="F491">
        <v>184</v>
      </c>
      <c r="G491" t="s">
        <v>2458</v>
      </c>
      <c r="I491">
        <v>54.133335113500003</v>
      </c>
      <c r="J491">
        <v>54.133335113500003</v>
      </c>
      <c r="K491">
        <v>22.9500007629</v>
      </c>
      <c r="L491">
        <v>22.9500007629</v>
      </c>
      <c r="M491" t="s">
        <v>4649</v>
      </c>
      <c r="Q491" t="s">
        <v>6049</v>
      </c>
      <c r="R491" t="s">
        <v>6176</v>
      </c>
      <c r="S491" t="s">
        <v>2457</v>
      </c>
      <c r="U491" t="s">
        <v>3921</v>
      </c>
      <c r="V491" t="s">
        <v>3884</v>
      </c>
      <c r="Z491" t="s">
        <v>3886</v>
      </c>
      <c r="AB491" t="s">
        <v>6177</v>
      </c>
      <c r="AC491" t="s">
        <v>4417</v>
      </c>
      <c r="AD491" t="str">
        <f t="shared" si="7"/>
        <v>0-20008-0-SWL</v>
      </c>
    </row>
    <row r="492" spans="1:30">
      <c r="A492" t="s">
        <v>3987</v>
      </c>
      <c r="B492" t="s">
        <v>3988</v>
      </c>
      <c r="C492" s="36">
        <v>33786</v>
      </c>
      <c r="D492" t="s">
        <v>3880</v>
      </c>
      <c r="E492">
        <v>74</v>
      </c>
      <c r="F492">
        <v>74</v>
      </c>
      <c r="G492" t="s">
        <v>1574</v>
      </c>
      <c r="I492">
        <v>38.6666679382</v>
      </c>
      <c r="J492">
        <v>38.6666679382</v>
      </c>
      <c r="K492">
        <v>-27.2166671753</v>
      </c>
      <c r="L492">
        <v>-27.2166671753</v>
      </c>
      <c r="M492" t="s">
        <v>3880</v>
      </c>
      <c r="Q492" t="s">
        <v>3919</v>
      </c>
      <c r="R492" t="s">
        <v>4902</v>
      </c>
      <c r="S492" t="s">
        <v>3008</v>
      </c>
      <c r="U492" t="s">
        <v>3921</v>
      </c>
      <c r="V492" t="s">
        <v>3884</v>
      </c>
      <c r="Z492" t="s">
        <v>3906</v>
      </c>
      <c r="AB492" t="s">
        <v>4903</v>
      </c>
      <c r="AC492" t="s">
        <v>4417</v>
      </c>
      <c r="AD492" t="str">
        <f t="shared" si="7"/>
        <v>0-20008-0-ANG</v>
      </c>
    </row>
    <row r="493" spans="1:30">
      <c r="A493" t="s">
        <v>3974</v>
      </c>
      <c r="B493" t="s">
        <v>3988</v>
      </c>
      <c r="C493" s="36">
        <v>32143</v>
      </c>
      <c r="D493" t="s">
        <v>4649</v>
      </c>
      <c r="E493">
        <v>246</v>
      </c>
      <c r="F493">
        <v>246</v>
      </c>
      <c r="G493" t="s">
        <v>2125</v>
      </c>
      <c r="I493">
        <v>38.020000457800002</v>
      </c>
      <c r="J493">
        <v>38.020000457800002</v>
      </c>
      <c r="K493">
        <v>-7.8699998856000004</v>
      </c>
      <c r="L493">
        <v>-7.8699998856000004</v>
      </c>
      <c r="M493" t="s">
        <v>4649</v>
      </c>
      <c r="Q493" t="s">
        <v>5867</v>
      </c>
      <c r="R493" t="s">
        <v>6178</v>
      </c>
      <c r="S493" t="s">
        <v>2126</v>
      </c>
      <c r="U493" t="s">
        <v>3921</v>
      </c>
      <c r="V493" t="s">
        <v>3884</v>
      </c>
      <c r="Z493" t="s">
        <v>3886</v>
      </c>
      <c r="AB493" t="s">
        <v>6179</v>
      </c>
      <c r="AC493" t="s">
        <v>4417</v>
      </c>
      <c r="AD493" t="str">
        <f t="shared" si="7"/>
        <v>0-20008-0-BEJ</v>
      </c>
    </row>
    <row r="494" spans="1:30">
      <c r="A494" t="s">
        <v>3987</v>
      </c>
      <c r="B494" t="s">
        <v>3988</v>
      </c>
      <c r="C494" s="36">
        <v>28976</v>
      </c>
      <c r="D494" t="s">
        <v>3880</v>
      </c>
      <c r="E494">
        <v>690</v>
      </c>
      <c r="F494">
        <v>690</v>
      </c>
      <c r="G494" t="s">
        <v>2389</v>
      </c>
      <c r="I494">
        <v>41.799999237100003</v>
      </c>
      <c r="J494">
        <v>41.799999237100003</v>
      </c>
      <c r="K494">
        <v>-6.7333002090000003</v>
      </c>
      <c r="L494">
        <v>-6.7333002090000003</v>
      </c>
      <c r="M494" t="s">
        <v>3880</v>
      </c>
      <c r="Q494" t="s">
        <v>4174</v>
      </c>
      <c r="R494" t="s">
        <v>4904</v>
      </c>
      <c r="S494" t="s">
        <v>2388</v>
      </c>
      <c r="U494" t="s">
        <v>3921</v>
      </c>
      <c r="V494" t="s">
        <v>3884</v>
      </c>
      <c r="Z494" t="s">
        <v>3886</v>
      </c>
      <c r="AB494" t="s">
        <v>4905</v>
      </c>
      <c r="AC494" t="s">
        <v>4417</v>
      </c>
      <c r="AD494" t="str">
        <f t="shared" si="7"/>
        <v>0-20008-0-BRG</v>
      </c>
    </row>
    <row r="495" spans="1:30">
      <c r="A495" t="s">
        <v>3974</v>
      </c>
      <c r="B495" t="s">
        <v>3988</v>
      </c>
      <c r="C495" s="36">
        <v>32082</v>
      </c>
      <c r="D495" t="s">
        <v>3880</v>
      </c>
      <c r="E495">
        <v>386</v>
      </c>
      <c r="F495">
        <v>386</v>
      </c>
      <c r="G495" t="s">
        <v>2140</v>
      </c>
      <c r="I495">
        <v>39.8333320618</v>
      </c>
      <c r="J495">
        <v>39.8333320618</v>
      </c>
      <c r="K495">
        <v>-7.4666666985000001</v>
      </c>
      <c r="L495">
        <v>-7.4666666985000001</v>
      </c>
      <c r="M495" t="s">
        <v>3880</v>
      </c>
      <c r="Q495" t="s">
        <v>3919</v>
      </c>
      <c r="R495" t="s">
        <v>4906</v>
      </c>
      <c r="S495" t="s">
        <v>2141</v>
      </c>
      <c r="U495" t="s">
        <v>3921</v>
      </c>
      <c r="V495" t="s">
        <v>3884</v>
      </c>
      <c r="Z495" t="s">
        <v>3886</v>
      </c>
      <c r="AB495" t="s">
        <v>4907</v>
      </c>
      <c r="AC495" t="s">
        <v>4417</v>
      </c>
      <c r="AD495" t="str">
        <f t="shared" si="7"/>
        <v>0-20008-0-CAS</v>
      </c>
    </row>
    <row r="496" spans="1:30">
      <c r="A496" t="s">
        <v>3974</v>
      </c>
      <c r="B496" t="s">
        <v>3988</v>
      </c>
      <c r="C496" s="36">
        <v>28887</v>
      </c>
      <c r="D496" t="s">
        <v>4649</v>
      </c>
      <c r="E496">
        <v>8</v>
      </c>
      <c r="F496">
        <v>8</v>
      </c>
      <c r="G496" t="s">
        <v>2604</v>
      </c>
      <c r="I496">
        <v>37.016666412399999</v>
      </c>
      <c r="J496">
        <v>37.016666412399999</v>
      </c>
      <c r="K496">
        <v>-7.9666671752999996</v>
      </c>
      <c r="L496">
        <v>-7.9666671752999996</v>
      </c>
      <c r="M496" t="s">
        <v>4649</v>
      </c>
      <c r="Q496" t="s">
        <v>6049</v>
      </c>
      <c r="S496" t="s">
        <v>3211</v>
      </c>
      <c r="U496" t="s">
        <v>3921</v>
      </c>
      <c r="V496" t="s">
        <v>3884</v>
      </c>
      <c r="Z496" t="s">
        <v>3886</v>
      </c>
      <c r="AB496" t="s">
        <v>6180</v>
      </c>
      <c r="AC496" t="s">
        <v>4417</v>
      </c>
      <c r="AD496" t="str">
        <f t="shared" si="7"/>
        <v>0-20008-0-FAR</v>
      </c>
    </row>
    <row r="497" spans="1:30">
      <c r="A497" t="s">
        <v>3974</v>
      </c>
      <c r="B497" t="s">
        <v>3988</v>
      </c>
      <c r="C497" s="36">
        <v>42964</v>
      </c>
      <c r="D497" t="s">
        <v>3880</v>
      </c>
      <c r="E497">
        <v>0</v>
      </c>
      <c r="F497">
        <v>0</v>
      </c>
      <c r="G497" t="s">
        <v>3246</v>
      </c>
      <c r="H497" t="s">
        <v>3996</v>
      </c>
      <c r="I497">
        <v>39.085000000000001</v>
      </c>
      <c r="J497">
        <v>39.085000000000001</v>
      </c>
      <c r="K497">
        <v>-27.963999999999999</v>
      </c>
      <c r="L497">
        <v>-27.963999999999999</v>
      </c>
      <c r="M497" t="s">
        <v>3880</v>
      </c>
      <c r="N497" t="s">
        <v>4908</v>
      </c>
      <c r="Q497" t="s">
        <v>3919</v>
      </c>
      <c r="R497" t="s">
        <v>4909</v>
      </c>
      <c r="S497" t="s">
        <v>3247</v>
      </c>
      <c r="T497" t="s">
        <v>4910</v>
      </c>
      <c r="U497" t="s">
        <v>3921</v>
      </c>
      <c r="V497" t="s">
        <v>3884</v>
      </c>
      <c r="W497" t="s">
        <v>4911</v>
      </c>
      <c r="X497" t="s">
        <v>4912</v>
      </c>
      <c r="Z497" t="s">
        <v>3906</v>
      </c>
      <c r="AB497" t="s">
        <v>4913</v>
      </c>
      <c r="AC497" t="s">
        <v>4417</v>
      </c>
      <c r="AD497" t="str">
        <f t="shared" si="7"/>
        <v>0-22000-0-6202400,1-620-2001-0507</v>
      </c>
    </row>
    <row r="498" spans="1:30">
      <c r="A498" t="s">
        <v>3974</v>
      </c>
      <c r="B498" t="s">
        <v>3988</v>
      </c>
      <c r="C498" s="36">
        <v>30682</v>
      </c>
      <c r="D498" t="s">
        <v>4649</v>
      </c>
      <c r="E498">
        <v>105</v>
      </c>
      <c r="F498">
        <v>105</v>
      </c>
      <c r="G498" t="s">
        <v>1475</v>
      </c>
      <c r="I498">
        <v>38.766666412399999</v>
      </c>
      <c r="J498">
        <v>38.766666412399999</v>
      </c>
      <c r="K498">
        <v>-9.1333332061999997</v>
      </c>
      <c r="L498">
        <v>-9.1333332061999997</v>
      </c>
      <c r="M498" t="s">
        <v>4649</v>
      </c>
      <c r="Q498" t="s">
        <v>5867</v>
      </c>
      <c r="R498" t="s">
        <v>6181</v>
      </c>
      <c r="S498" t="s">
        <v>3400</v>
      </c>
      <c r="U498" t="s">
        <v>3921</v>
      </c>
      <c r="V498" t="s">
        <v>3884</v>
      </c>
      <c r="Z498" t="s">
        <v>3886</v>
      </c>
      <c r="AB498" t="s">
        <v>6182</v>
      </c>
      <c r="AC498" t="s">
        <v>4417</v>
      </c>
      <c r="AD498" t="str">
        <f t="shared" si="7"/>
        <v>0-20008-0-LIS</v>
      </c>
    </row>
    <row r="499" spans="1:30">
      <c r="A499" t="s">
        <v>3974</v>
      </c>
      <c r="B499" t="s">
        <v>3988</v>
      </c>
      <c r="C499" s="36">
        <v>32143</v>
      </c>
      <c r="D499" t="s">
        <v>3880</v>
      </c>
      <c r="E499">
        <v>43</v>
      </c>
      <c r="F499">
        <v>43</v>
      </c>
      <c r="G499" t="s">
        <v>2263</v>
      </c>
      <c r="I499">
        <v>38.080001831099999</v>
      </c>
      <c r="J499">
        <v>38.080001831099999</v>
      </c>
      <c r="K499">
        <v>-8.8000001907000005</v>
      </c>
      <c r="L499">
        <v>-8.8000001907000005</v>
      </c>
      <c r="M499" t="s">
        <v>3895</v>
      </c>
      <c r="N499" t="s">
        <v>4914</v>
      </c>
      <c r="Q499" t="s">
        <v>4174</v>
      </c>
      <c r="R499" t="s">
        <v>4915</v>
      </c>
      <c r="S499" t="s">
        <v>2049</v>
      </c>
      <c r="U499" t="s">
        <v>3921</v>
      </c>
      <c r="V499" t="s">
        <v>3884</v>
      </c>
      <c r="Z499" t="s">
        <v>3886</v>
      </c>
      <c r="AB499" t="s">
        <v>4916</v>
      </c>
      <c r="AC499" t="s">
        <v>4417</v>
      </c>
      <c r="AD499" t="str">
        <f t="shared" si="7"/>
        <v>0-20008-0-MVH</v>
      </c>
    </row>
    <row r="500" spans="1:30">
      <c r="A500" t="s">
        <v>3987</v>
      </c>
      <c r="B500" t="s">
        <v>3988</v>
      </c>
      <c r="C500" s="36">
        <v>23377</v>
      </c>
      <c r="D500" t="s">
        <v>3880</v>
      </c>
      <c r="E500">
        <v>1380</v>
      </c>
      <c r="F500">
        <v>1380</v>
      </c>
      <c r="G500" t="s">
        <v>1584</v>
      </c>
      <c r="I500">
        <v>40.4166679382</v>
      </c>
      <c r="J500">
        <v>40.4166679382</v>
      </c>
      <c r="K500">
        <v>-7.5500001906999996</v>
      </c>
      <c r="L500">
        <v>-7.5500001906999996</v>
      </c>
      <c r="M500" t="s">
        <v>3895</v>
      </c>
      <c r="Q500" t="s">
        <v>3919</v>
      </c>
      <c r="R500" t="s">
        <v>4917</v>
      </c>
      <c r="S500" t="s">
        <v>2284</v>
      </c>
      <c r="U500" t="s">
        <v>3921</v>
      </c>
      <c r="V500" t="s">
        <v>3884</v>
      </c>
      <c r="Z500" t="s">
        <v>3886</v>
      </c>
      <c r="AB500" t="s">
        <v>4918</v>
      </c>
      <c r="AC500" t="s">
        <v>4417</v>
      </c>
      <c r="AD500" t="str">
        <f t="shared" si="7"/>
        <v>0-20008-0-PEN</v>
      </c>
    </row>
    <row r="501" spans="1:30">
      <c r="A501" t="s">
        <v>3942</v>
      </c>
      <c r="B501" t="s">
        <v>3988</v>
      </c>
      <c r="C501" s="36">
        <v>37078</v>
      </c>
      <c r="E501">
        <v>2225</v>
      </c>
      <c r="F501">
        <v>2225</v>
      </c>
      <c r="G501" t="s">
        <v>3558</v>
      </c>
      <c r="H501" t="s">
        <v>4476</v>
      </c>
      <c r="I501">
        <v>38.470399999999998</v>
      </c>
      <c r="J501">
        <v>38.470399999999998</v>
      </c>
      <c r="K501">
        <v>-28.4039</v>
      </c>
      <c r="L501">
        <v>-28.4039</v>
      </c>
      <c r="M501" t="s">
        <v>3880</v>
      </c>
      <c r="N501" t="s">
        <v>6183</v>
      </c>
      <c r="P501" t="s">
        <v>4325</v>
      </c>
      <c r="Q501" t="s">
        <v>3921</v>
      </c>
      <c r="S501" t="s">
        <v>3559</v>
      </c>
      <c r="T501" t="s">
        <v>6184</v>
      </c>
      <c r="U501" t="s">
        <v>3921</v>
      </c>
      <c r="V501" t="s">
        <v>3884</v>
      </c>
      <c r="W501" t="s">
        <v>6185</v>
      </c>
      <c r="X501" t="s">
        <v>6186</v>
      </c>
      <c r="Z501" t="s">
        <v>3906</v>
      </c>
      <c r="AA501" t="s">
        <v>6187</v>
      </c>
      <c r="AB501" t="s">
        <v>6188</v>
      </c>
      <c r="AC501" t="s">
        <v>4417</v>
      </c>
      <c r="AD501" t="str">
        <f t="shared" si="7"/>
        <v>0-620-4101-0876</v>
      </c>
    </row>
    <row r="502" spans="1:30">
      <c r="A502" t="s">
        <v>3974</v>
      </c>
      <c r="B502" t="s">
        <v>3988</v>
      </c>
      <c r="C502" s="36">
        <v>19383</v>
      </c>
      <c r="D502" t="s">
        <v>4649</v>
      </c>
      <c r="E502">
        <v>100</v>
      </c>
      <c r="F502">
        <v>100</v>
      </c>
      <c r="G502" t="s">
        <v>2814</v>
      </c>
      <c r="I502">
        <v>36.959999084499998</v>
      </c>
      <c r="J502">
        <v>36.959999084499998</v>
      </c>
      <c r="K502">
        <v>-25.170000076299999</v>
      </c>
      <c r="L502">
        <v>-25.170000076299999</v>
      </c>
      <c r="M502" t="s">
        <v>4649</v>
      </c>
      <c r="Q502" t="s">
        <v>5339</v>
      </c>
      <c r="S502" t="s">
        <v>3630</v>
      </c>
      <c r="U502" t="s">
        <v>4063</v>
      </c>
      <c r="V502" t="s">
        <v>3884</v>
      </c>
      <c r="Z502" t="s">
        <v>3906</v>
      </c>
      <c r="AB502" t="s">
        <v>6189</v>
      </c>
      <c r="AC502" t="s">
        <v>4417</v>
      </c>
      <c r="AD502" t="str">
        <f t="shared" si="7"/>
        <v>0-20008-0-SMI</v>
      </c>
    </row>
    <row r="503" spans="1:30">
      <c r="A503" t="s">
        <v>3987</v>
      </c>
      <c r="B503" t="s">
        <v>3988</v>
      </c>
      <c r="C503" s="36">
        <v>29220</v>
      </c>
      <c r="D503" t="s">
        <v>3880</v>
      </c>
      <c r="E503">
        <v>40</v>
      </c>
      <c r="F503">
        <v>40</v>
      </c>
      <c r="G503" t="s">
        <v>2121</v>
      </c>
      <c r="I503">
        <v>38.770000457800002</v>
      </c>
      <c r="J503">
        <v>38.770000457800002</v>
      </c>
      <c r="K503">
        <v>-27.379999160800001</v>
      </c>
      <c r="L503">
        <v>-27.379999160800001</v>
      </c>
      <c r="M503" t="s">
        <v>3880</v>
      </c>
      <c r="Q503" t="s">
        <v>3992</v>
      </c>
      <c r="R503" t="s">
        <v>4919</v>
      </c>
      <c r="S503" t="s">
        <v>3648</v>
      </c>
      <c r="U503" t="s">
        <v>3921</v>
      </c>
      <c r="V503" t="s">
        <v>3884</v>
      </c>
      <c r="Z503" t="s">
        <v>3906</v>
      </c>
      <c r="AB503" t="s">
        <v>4920</v>
      </c>
      <c r="AC503" t="s">
        <v>4417</v>
      </c>
      <c r="AD503" t="str">
        <f t="shared" si="7"/>
        <v>0-20008-0-AZR</v>
      </c>
    </row>
    <row r="504" spans="1:30">
      <c r="A504" t="s">
        <v>3987</v>
      </c>
      <c r="B504" t="s">
        <v>3988</v>
      </c>
      <c r="C504" s="36">
        <v>31898</v>
      </c>
      <c r="D504" t="s">
        <v>3880</v>
      </c>
      <c r="E504">
        <v>16</v>
      </c>
      <c r="F504">
        <v>16</v>
      </c>
      <c r="G504" t="s">
        <v>2467</v>
      </c>
      <c r="I504">
        <v>41.700000762899997</v>
      </c>
      <c r="J504">
        <v>41.700000762899997</v>
      </c>
      <c r="K504">
        <v>-8.8000001907000005</v>
      </c>
      <c r="L504">
        <v>-8.8000001907000005</v>
      </c>
      <c r="M504" t="s">
        <v>3880</v>
      </c>
      <c r="Q504" t="s">
        <v>4174</v>
      </c>
      <c r="R504" t="s">
        <v>4921</v>
      </c>
      <c r="S504" t="s">
        <v>2466</v>
      </c>
      <c r="U504" t="s">
        <v>3921</v>
      </c>
      <c r="V504" t="s">
        <v>3884</v>
      </c>
      <c r="Z504" t="s">
        <v>3886</v>
      </c>
      <c r="AB504" t="s">
        <v>4922</v>
      </c>
      <c r="AC504" t="s">
        <v>4417</v>
      </c>
      <c r="AD504" t="str">
        <f t="shared" si="7"/>
        <v>0-20008-0-VDC</v>
      </c>
    </row>
    <row r="505" spans="1:30">
      <c r="A505" t="s">
        <v>4221</v>
      </c>
      <c r="B505" t="s">
        <v>4923</v>
      </c>
      <c r="C505" t="s">
        <v>4924</v>
      </c>
      <c r="D505" t="s">
        <v>3880</v>
      </c>
      <c r="E505">
        <v>91</v>
      </c>
      <c r="F505">
        <v>91</v>
      </c>
      <c r="G505" t="s">
        <v>245</v>
      </c>
      <c r="H505" t="s">
        <v>4476</v>
      </c>
      <c r="I505">
        <v>44.511446999999997</v>
      </c>
      <c r="J505">
        <v>44.511446999999997</v>
      </c>
      <c r="K505">
        <v>26.077881999999999</v>
      </c>
      <c r="L505">
        <v>26.077881999999999</v>
      </c>
      <c r="M505" t="s">
        <v>3895</v>
      </c>
      <c r="P505" t="s">
        <v>4925</v>
      </c>
      <c r="Q505" t="s">
        <v>4404</v>
      </c>
      <c r="R505" t="s">
        <v>4926</v>
      </c>
      <c r="S505" t="s">
        <v>243</v>
      </c>
      <c r="U505" t="s">
        <v>3921</v>
      </c>
      <c r="V505" t="s">
        <v>3884</v>
      </c>
      <c r="X505" t="s">
        <v>4927</v>
      </c>
      <c r="Z505" t="s">
        <v>3926</v>
      </c>
      <c r="AA505" t="s">
        <v>4928</v>
      </c>
      <c r="AB505" t="s">
        <v>4929</v>
      </c>
      <c r="AC505" t="s">
        <v>4417</v>
      </c>
      <c r="AD505" t="str">
        <f t="shared" si="7"/>
        <v>0-20008-0-ANM</v>
      </c>
    </row>
    <row r="506" spans="1:30">
      <c r="A506" t="s">
        <v>4140</v>
      </c>
      <c r="B506" t="s">
        <v>4923</v>
      </c>
      <c r="C506" s="36">
        <v>34626</v>
      </c>
      <c r="D506" t="s">
        <v>3880</v>
      </c>
      <c r="E506">
        <v>3</v>
      </c>
      <c r="F506">
        <v>3</v>
      </c>
      <c r="G506" t="s">
        <v>2138</v>
      </c>
      <c r="I506">
        <v>44.169998168900001</v>
      </c>
      <c r="J506">
        <v>44.169998168900001</v>
      </c>
      <c r="K506">
        <v>28.6800003052</v>
      </c>
      <c r="L506">
        <v>28.6800003052</v>
      </c>
      <c r="M506" t="s">
        <v>3895</v>
      </c>
      <c r="Q506" t="s">
        <v>3992</v>
      </c>
      <c r="R506" t="s">
        <v>4930</v>
      </c>
      <c r="S506" t="s">
        <v>3157</v>
      </c>
      <c r="U506" t="s">
        <v>3921</v>
      </c>
      <c r="V506" t="s">
        <v>3884</v>
      </c>
      <c r="Z506" t="s">
        <v>3926</v>
      </c>
      <c r="AB506" t="s">
        <v>4931</v>
      </c>
      <c r="AC506" t="s">
        <v>4417</v>
      </c>
      <c r="AD506" t="str">
        <f t="shared" si="7"/>
        <v>0-20008-0-BSC</v>
      </c>
    </row>
    <row r="507" spans="1:30">
      <c r="A507" t="s">
        <v>3996</v>
      </c>
      <c r="B507" t="s">
        <v>4923</v>
      </c>
      <c r="C507" s="36">
        <v>18080</v>
      </c>
      <c r="D507" t="s">
        <v>3889</v>
      </c>
      <c r="E507">
        <v>1384</v>
      </c>
      <c r="F507">
        <v>1384</v>
      </c>
      <c r="G507" t="s">
        <v>2191</v>
      </c>
      <c r="H507" t="s">
        <v>3948</v>
      </c>
      <c r="I507">
        <v>45.431470390000001</v>
      </c>
      <c r="J507">
        <v>45.431470390000001</v>
      </c>
      <c r="K507">
        <v>25.271538270899999</v>
      </c>
      <c r="L507">
        <v>25.271538270899999</v>
      </c>
      <c r="M507" t="s">
        <v>3880</v>
      </c>
      <c r="Q507" t="s">
        <v>6027</v>
      </c>
      <c r="R507" t="s">
        <v>6190</v>
      </c>
      <c r="S507" t="s">
        <v>2192</v>
      </c>
      <c r="U507" t="s">
        <v>3921</v>
      </c>
      <c r="V507" t="s">
        <v>3884</v>
      </c>
      <c r="Z507" t="s">
        <v>3926</v>
      </c>
      <c r="AB507" t="s">
        <v>6191</v>
      </c>
      <c r="AC507" t="s">
        <v>4417</v>
      </c>
      <c r="AD507" t="str">
        <f t="shared" si="7"/>
        <v>0-20008-0-FDT</v>
      </c>
    </row>
    <row r="508" spans="1:30">
      <c r="A508" t="s">
        <v>4221</v>
      </c>
      <c r="B508" t="s">
        <v>4923</v>
      </c>
      <c r="C508" s="36">
        <v>38706</v>
      </c>
      <c r="D508" t="s">
        <v>3880</v>
      </c>
      <c r="E508">
        <v>93</v>
      </c>
      <c r="F508">
        <v>93</v>
      </c>
      <c r="G508" t="s">
        <v>3421</v>
      </c>
      <c r="H508" t="s">
        <v>3948</v>
      </c>
      <c r="I508">
        <v>44.348050000000001</v>
      </c>
      <c r="J508">
        <v>44.348050000000001</v>
      </c>
      <c r="K508">
        <v>26.028880000000001</v>
      </c>
      <c r="L508">
        <v>26.028880000000001</v>
      </c>
      <c r="M508" t="s">
        <v>3880</v>
      </c>
      <c r="P508" t="s">
        <v>4925</v>
      </c>
      <c r="Q508" t="s">
        <v>4932</v>
      </c>
      <c r="S508" t="s">
        <v>3422</v>
      </c>
      <c r="U508" t="s">
        <v>3921</v>
      </c>
      <c r="V508" t="s">
        <v>3884</v>
      </c>
      <c r="X508" t="s">
        <v>4933</v>
      </c>
      <c r="Z508" t="s">
        <v>3926</v>
      </c>
      <c r="AA508" t="s">
        <v>4928</v>
      </c>
      <c r="AB508" t="s">
        <v>4934</v>
      </c>
      <c r="AC508" t="s">
        <v>4417</v>
      </c>
      <c r="AD508" t="str">
        <f t="shared" si="7"/>
        <v>0-20008-0-INO</v>
      </c>
    </row>
    <row r="509" spans="1:30">
      <c r="A509" t="s">
        <v>3947</v>
      </c>
      <c r="B509" t="s">
        <v>4923</v>
      </c>
      <c r="C509" s="36">
        <v>29221</v>
      </c>
      <c r="D509" t="s">
        <v>4649</v>
      </c>
      <c r="E509">
        <v>1432</v>
      </c>
      <c r="F509">
        <v>1432</v>
      </c>
      <c r="G509" t="s">
        <v>2445</v>
      </c>
      <c r="I509">
        <v>45.183334350599999</v>
      </c>
      <c r="J509">
        <v>45.183334350599999</v>
      </c>
      <c r="K509">
        <v>22.0499992371</v>
      </c>
      <c r="L509">
        <v>22.0499992371</v>
      </c>
      <c r="M509" t="s">
        <v>4649</v>
      </c>
      <c r="Q509" t="s">
        <v>6049</v>
      </c>
      <c r="R509" t="s">
        <v>6192</v>
      </c>
      <c r="S509" t="s">
        <v>2444</v>
      </c>
      <c r="U509" t="s">
        <v>3921</v>
      </c>
      <c r="V509" t="s">
        <v>3884</v>
      </c>
      <c r="Z509" t="s">
        <v>3926</v>
      </c>
      <c r="AB509" t="s">
        <v>6193</v>
      </c>
      <c r="AC509" t="s">
        <v>4417</v>
      </c>
      <c r="AD509" t="str">
        <f t="shared" si="7"/>
        <v>0-20008-0-SEM</v>
      </c>
    </row>
    <row r="510" spans="1:30">
      <c r="A510" t="s">
        <v>3996</v>
      </c>
      <c r="B510" t="s">
        <v>4923</v>
      </c>
      <c r="C510" s="36">
        <v>28856</v>
      </c>
      <c r="D510" t="s">
        <v>4649</v>
      </c>
      <c r="E510">
        <v>1108</v>
      </c>
      <c r="F510">
        <v>1108</v>
      </c>
      <c r="G510" t="s">
        <v>2454</v>
      </c>
      <c r="H510" t="s">
        <v>3948</v>
      </c>
      <c r="I510">
        <v>46.689819989100002</v>
      </c>
      <c r="J510">
        <v>46.689819989100002</v>
      </c>
      <c r="K510">
        <v>22.623382197800002</v>
      </c>
      <c r="L510">
        <v>22.623382197800002</v>
      </c>
      <c r="M510" t="s">
        <v>4649</v>
      </c>
      <c r="Q510" t="s">
        <v>6049</v>
      </c>
      <c r="R510" t="s">
        <v>6194</v>
      </c>
      <c r="S510" t="s">
        <v>3681</v>
      </c>
      <c r="U510" t="s">
        <v>3921</v>
      </c>
      <c r="V510" t="s">
        <v>3884</v>
      </c>
      <c r="Z510" t="s">
        <v>3926</v>
      </c>
      <c r="AB510" t="s">
        <v>6195</v>
      </c>
      <c r="AC510" t="s">
        <v>4417</v>
      </c>
      <c r="AD510" t="str">
        <f t="shared" si="7"/>
        <v>0-20008-0-STN</v>
      </c>
    </row>
    <row r="511" spans="1:30">
      <c r="A511" t="s">
        <v>4048</v>
      </c>
      <c r="B511" t="s">
        <v>4341</v>
      </c>
      <c r="C511" s="36">
        <v>26665</v>
      </c>
      <c r="D511" t="s">
        <v>3880</v>
      </c>
      <c r="E511">
        <v>13</v>
      </c>
      <c r="F511">
        <v>13</v>
      </c>
      <c r="G511" t="s">
        <v>1389</v>
      </c>
      <c r="I511">
        <v>64.580001831100006</v>
      </c>
      <c r="J511">
        <v>64.580001831100006</v>
      </c>
      <c r="K511">
        <v>40.5</v>
      </c>
      <c r="L511">
        <v>40.5</v>
      </c>
      <c r="M511" t="s">
        <v>3880</v>
      </c>
      <c r="Q511" t="s">
        <v>3954</v>
      </c>
      <c r="R511" t="s">
        <v>4935</v>
      </c>
      <c r="S511" t="s">
        <v>3023</v>
      </c>
      <c r="U511" t="s">
        <v>3921</v>
      </c>
      <c r="V511" t="s">
        <v>3884</v>
      </c>
      <c r="Z511" t="s">
        <v>3945</v>
      </c>
      <c r="AB511" t="s">
        <v>4936</v>
      </c>
      <c r="AC511" t="s">
        <v>4417</v>
      </c>
      <c r="AD511" t="str">
        <f t="shared" si="7"/>
        <v>0-20008-0-AHK</v>
      </c>
    </row>
    <row r="512" spans="1:30">
      <c r="A512" t="s">
        <v>4215</v>
      </c>
      <c r="B512" t="s">
        <v>4341</v>
      </c>
      <c r="C512" s="36">
        <v>39924</v>
      </c>
      <c r="D512" t="s">
        <v>3880</v>
      </c>
      <c r="E512">
        <v>-25</v>
      </c>
      <c r="F512">
        <v>-25</v>
      </c>
      <c r="G512" t="s">
        <v>2494</v>
      </c>
      <c r="I512">
        <v>45.75</v>
      </c>
      <c r="J512">
        <v>45.75</v>
      </c>
      <c r="K512">
        <v>47.919998168900001</v>
      </c>
      <c r="L512">
        <v>47.919998168900001</v>
      </c>
      <c r="M512" t="s">
        <v>3895</v>
      </c>
      <c r="Q512" t="s">
        <v>3919</v>
      </c>
      <c r="R512" t="s">
        <v>4937</v>
      </c>
      <c r="S512" t="s">
        <v>3030</v>
      </c>
      <c r="U512" t="s">
        <v>3921</v>
      </c>
      <c r="V512" t="s">
        <v>3884</v>
      </c>
      <c r="Z512" t="s">
        <v>3952</v>
      </c>
      <c r="AB512" t="s">
        <v>4938</v>
      </c>
      <c r="AC512" t="s">
        <v>4417</v>
      </c>
      <c r="AD512" t="str">
        <f t="shared" si="7"/>
        <v>0-20008-0-ASN</v>
      </c>
    </row>
    <row r="513" spans="1:30">
      <c r="A513" t="s">
        <v>4221</v>
      </c>
      <c r="B513" t="s">
        <v>4341</v>
      </c>
      <c r="C513" s="36">
        <v>31413</v>
      </c>
      <c r="D513" t="s">
        <v>3880</v>
      </c>
      <c r="E513">
        <v>400</v>
      </c>
      <c r="F513">
        <v>400</v>
      </c>
      <c r="G513" t="s">
        <v>2684</v>
      </c>
      <c r="I513">
        <v>43.700000762899997</v>
      </c>
      <c r="J513">
        <v>43.700000762899997</v>
      </c>
      <c r="K513">
        <v>40.216667175300003</v>
      </c>
      <c r="L513">
        <v>40.216667175300003</v>
      </c>
      <c r="M513" t="s">
        <v>3895</v>
      </c>
      <c r="Q513" t="s">
        <v>4174</v>
      </c>
      <c r="R513" t="s">
        <v>4939</v>
      </c>
      <c r="S513" t="s">
        <v>3125</v>
      </c>
      <c r="U513" t="s">
        <v>3921</v>
      </c>
      <c r="V513" t="s">
        <v>3884</v>
      </c>
      <c r="Z513" t="s">
        <v>3945</v>
      </c>
      <c r="AB513" t="s">
        <v>4940</v>
      </c>
      <c r="AC513" t="s">
        <v>4417</v>
      </c>
      <c r="AD513" t="str">
        <f t="shared" si="7"/>
        <v>0-20008-0-KWZ</v>
      </c>
    </row>
    <row r="514" spans="1:30">
      <c r="A514" t="s">
        <v>4221</v>
      </c>
      <c r="B514" t="s">
        <v>4341</v>
      </c>
      <c r="C514" s="36">
        <v>37987</v>
      </c>
      <c r="D514" t="s">
        <v>3880</v>
      </c>
      <c r="E514">
        <v>260</v>
      </c>
      <c r="F514">
        <v>260</v>
      </c>
      <c r="G514" t="s">
        <v>2556</v>
      </c>
      <c r="I514">
        <v>56.599998474099998</v>
      </c>
      <c r="J514">
        <v>56.599998474099998</v>
      </c>
      <c r="K514">
        <v>32.799999237100003</v>
      </c>
      <c r="L514">
        <v>32.799999237100003</v>
      </c>
      <c r="M514" t="s">
        <v>3895</v>
      </c>
      <c r="Q514" t="s">
        <v>3919</v>
      </c>
      <c r="R514" t="s">
        <v>4941</v>
      </c>
      <c r="S514" t="s">
        <v>3129</v>
      </c>
      <c r="U514" t="s">
        <v>3921</v>
      </c>
      <c r="V514" t="s">
        <v>3884</v>
      </c>
      <c r="Z514" t="s">
        <v>3945</v>
      </c>
      <c r="AB514" t="s">
        <v>4942</v>
      </c>
      <c r="AC514" t="s">
        <v>4417</v>
      </c>
      <c r="AD514" t="str">
        <f t="shared" si="7"/>
        <v>0-20008-0-CLZ</v>
      </c>
    </row>
    <row r="515" spans="1:30">
      <c r="A515" t="s">
        <v>4292</v>
      </c>
      <c r="B515" t="s">
        <v>4341</v>
      </c>
      <c r="C515" s="36">
        <v>27030</v>
      </c>
      <c r="D515" t="s">
        <v>3880</v>
      </c>
      <c r="E515">
        <v>64</v>
      </c>
      <c r="F515">
        <v>64</v>
      </c>
      <c r="G515" t="s">
        <v>1366</v>
      </c>
      <c r="I515">
        <v>47.729999542199998</v>
      </c>
      <c r="J515">
        <v>47.729999542199998</v>
      </c>
      <c r="K515">
        <v>42.25</v>
      </c>
      <c r="L515">
        <v>42.25</v>
      </c>
      <c r="M515" t="s">
        <v>3880</v>
      </c>
      <c r="Q515" t="s">
        <v>3919</v>
      </c>
      <c r="R515" t="s">
        <v>4342</v>
      </c>
      <c r="S515" t="s">
        <v>3146</v>
      </c>
      <c r="U515" t="s">
        <v>3921</v>
      </c>
      <c r="V515" t="s">
        <v>3884</v>
      </c>
      <c r="Z515" t="s">
        <v>3945</v>
      </c>
      <c r="AB515" t="s">
        <v>4943</v>
      </c>
      <c r="AC515" t="s">
        <v>4417</v>
      </c>
      <c r="AD515" t="str">
        <f t="shared" si="7"/>
        <v>0-20008-0-CYM</v>
      </c>
    </row>
    <row r="516" spans="1:30">
      <c r="A516" t="s">
        <v>4221</v>
      </c>
      <c r="B516" t="s">
        <v>4341</v>
      </c>
      <c r="C516" s="36">
        <v>35431</v>
      </c>
      <c r="D516" t="s">
        <v>3880</v>
      </c>
      <c r="E516">
        <v>140</v>
      </c>
      <c r="F516">
        <v>140</v>
      </c>
      <c r="G516" t="s">
        <v>2173</v>
      </c>
      <c r="I516">
        <v>54.900001525900002</v>
      </c>
      <c r="J516">
        <v>54.900001525900002</v>
      </c>
      <c r="K516">
        <v>37.799999237100003</v>
      </c>
      <c r="L516">
        <v>37.799999237100003</v>
      </c>
      <c r="M516" t="s">
        <v>3880</v>
      </c>
      <c r="Q516" t="s">
        <v>4174</v>
      </c>
      <c r="R516" t="s">
        <v>4944</v>
      </c>
      <c r="S516" t="s">
        <v>2059</v>
      </c>
      <c r="U516" t="s">
        <v>3921</v>
      </c>
      <c r="V516" t="s">
        <v>3884</v>
      </c>
      <c r="Z516" t="s">
        <v>3945</v>
      </c>
      <c r="AB516" t="s">
        <v>4945</v>
      </c>
      <c r="AC516" t="s">
        <v>4417</v>
      </c>
      <c r="AD516" t="str">
        <f t="shared" ref="AD516:AD579" si="8">LEFT(AB516, FIND("|", AB516)-1)</f>
        <v>0-20008-0-DAK</v>
      </c>
    </row>
    <row r="517" spans="1:30">
      <c r="A517" t="s">
        <v>4048</v>
      </c>
      <c r="B517" t="s">
        <v>4341</v>
      </c>
      <c r="C517" s="36">
        <v>28856</v>
      </c>
      <c r="D517" t="s">
        <v>3880</v>
      </c>
      <c r="E517">
        <v>118</v>
      </c>
      <c r="F517">
        <v>118</v>
      </c>
      <c r="G517" t="s">
        <v>2665</v>
      </c>
      <c r="I517">
        <v>68.933334350600006</v>
      </c>
      <c r="J517">
        <v>68.933334350600006</v>
      </c>
      <c r="K517">
        <v>28.850000381499999</v>
      </c>
      <c r="L517">
        <v>28.850000381499999</v>
      </c>
      <c r="M517" t="s">
        <v>3880</v>
      </c>
      <c r="Q517" t="s">
        <v>4174</v>
      </c>
      <c r="R517" t="s">
        <v>4946</v>
      </c>
      <c r="S517" t="s">
        <v>2053</v>
      </c>
      <c r="U517" t="s">
        <v>3921</v>
      </c>
      <c r="V517" t="s">
        <v>3884</v>
      </c>
      <c r="Z517" t="s">
        <v>3945</v>
      </c>
      <c r="AB517" t="s">
        <v>4947</v>
      </c>
      <c r="AC517" t="s">
        <v>4417</v>
      </c>
      <c r="AD517" t="str">
        <f t="shared" si="8"/>
        <v>0-20008-0-JNS</v>
      </c>
    </row>
    <row r="518" spans="1:30">
      <c r="A518" t="s">
        <v>4221</v>
      </c>
      <c r="B518" t="s">
        <v>4341</v>
      </c>
      <c r="C518" s="36">
        <v>28734</v>
      </c>
      <c r="D518" t="s">
        <v>3880</v>
      </c>
      <c r="E518">
        <v>2070</v>
      </c>
      <c r="F518">
        <v>2070</v>
      </c>
      <c r="G518" t="s">
        <v>1411</v>
      </c>
      <c r="I518">
        <v>43.729999542199998</v>
      </c>
      <c r="J518">
        <v>43.729999542199998</v>
      </c>
      <c r="K518">
        <v>42.659999847400002</v>
      </c>
      <c r="L518">
        <v>42.659999847400002</v>
      </c>
      <c r="M518" t="s">
        <v>3880</v>
      </c>
      <c r="Q518" t="s">
        <v>3919</v>
      </c>
      <c r="R518" t="s">
        <v>4948</v>
      </c>
      <c r="S518" t="s">
        <v>3353</v>
      </c>
      <c r="U518" t="s">
        <v>3921</v>
      </c>
      <c r="V518" t="s">
        <v>3884</v>
      </c>
      <c r="Z518" t="s">
        <v>3945</v>
      </c>
      <c r="AB518" t="s">
        <v>4949</v>
      </c>
      <c r="AC518" t="s">
        <v>4417</v>
      </c>
      <c r="AD518" t="str">
        <f t="shared" si="8"/>
        <v>0-20008-0-KSL</v>
      </c>
    </row>
    <row r="519" spans="1:30">
      <c r="A519" t="s">
        <v>4221</v>
      </c>
      <c r="B519" t="s">
        <v>4341</v>
      </c>
      <c r="C519" s="36">
        <v>26665</v>
      </c>
      <c r="D519" t="s">
        <v>3880</v>
      </c>
      <c r="E519">
        <v>187</v>
      </c>
      <c r="F519">
        <v>187</v>
      </c>
      <c r="G519" t="s">
        <v>1372</v>
      </c>
      <c r="I519">
        <v>55.75</v>
      </c>
      <c r="J519">
        <v>55.75</v>
      </c>
      <c r="K519">
        <v>37.366664886499997</v>
      </c>
      <c r="L519">
        <v>37.366664886499997</v>
      </c>
      <c r="M519" t="s">
        <v>3895</v>
      </c>
      <c r="Q519" t="s">
        <v>3928</v>
      </c>
      <c r="R519" t="s">
        <v>4342</v>
      </c>
      <c r="S519" t="s">
        <v>3473</v>
      </c>
      <c r="U519" t="s">
        <v>3921</v>
      </c>
      <c r="V519" t="s">
        <v>3884</v>
      </c>
      <c r="Z519" t="s">
        <v>3945</v>
      </c>
      <c r="AB519" t="s">
        <v>4950</v>
      </c>
      <c r="AC519" t="s">
        <v>4417</v>
      </c>
      <c r="AD519" t="str">
        <f t="shared" si="8"/>
        <v>0-20008-0-MSC</v>
      </c>
    </row>
    <row r="520" spans="1:30">
      <c r="A520" t="s">
        <v>4048</v>
      </c>
      <c r="B520" t="s">
        <v>4341</v>
      </c>
      <c r="C520" s="36">
        <v>21147</v>
      </c>
      <c r="D520" t="s">
        <v>4649</v>
      </c>
      <c r="E520">
        <v>2100</v>
      </c>
      <c r="F520">
        <v>2100</v>
      </c>
      <c r="G520" t="s">
        <v>1368</v>
      </c>
      <c r="I520">
        <v>43.319999694800003</v>
      </c>
      <c r="J520">
        <v>43.319999694800003</v>
      </c>
      <c r="K520">
        <v>42.470001220699999</v>
      </c>
      <c r="L520">
        <v>42.470001220699999</v>
      </c>
      <c r="M520" t="s">
        <v>4649</v>
      </c>
      <c r="Q520" t="s">
        <v>5867</v>
      </c>
      <c r="R520" t="s">
        <v>4342</v>
      </c>
      <c r="S520" t="s">
        <v>3481</v>
      </c>
      <c r="U520" t="s">
        <v>3921</v>
      </c>
      <c r="V520" t="s">
        <v>3884</v>
      </c>
      <c r="Z520" t="s">
        <v>3945</v>
      </c>
      <c r="AB520" t="s">
        <v>6196</v>
      </c>
      <c r="AC520" t="s">
        <v>4417</v>
      </c>
      <c r="AD520" t="str">
        <f t="shared" si="8"/>
        <v>0-20008-0-ELB</v>
      </c>
    </row>
    <row r="521" spans="1:30">
      <c r="A521" t="s">
        <v>4048</v>
      </c>
      <c r="B521" t="s">
        <v>4341</v>
      </c>
      <c r="C521" s="36">
        <v>26665</v>
      </c>
      <c r="D521" t="s">
        <v>3880</v>
      </c>
      <c r="E521">
        <v>46</v>
      </c>
      <c r="F521">
        <v>46</v>
      </c>
      <c r="G521" t="s">
        <v>1606</v>
      </c>
      <c r="I521">
        <v>68.966667175300003</v>
      </c>
      <c r="J521">
        <v>68.966667175300003</v>
      </c>
      <c r="K521">
        <v>33.049999237100003</v>
      </c>
      <c r="L521">
        <v>33.049999237100003</v>
      </c>
      <c r="M521" t="s">
        <v>3895</v>
      </c>
      <c r="Q521" t="s">
        <v>3919</v>
      </c>
      <c r="R521" t="s">
        <v>4342</v>
      </c>
      <c r="S521" t="s">
        <v>3489</v>
      </c>
      <c r="U521" t="s">
        <v>3921</v>
      </c>
      <c r="V521" t="s">
        <v>3884</v>
      </c>
      <c r="Z521" t="s">
        <v>3945</v>
      </c>
      <c r="AB521" t="s">
        <v>4951</v>
      </c>
      <c r="AC521" t="s">
        <v>4417</v>
      </c>
      <c r="AD521" t="str">
        <f t="shared" si="8"/>
        <v>0-20008-0-MRM</v>
      </c>
    </row>
    <row r="522" spans="1:30">
      <c r="A522" t="s">
        <v>4221</v>
      </c>
      <c r="B522" t="s">
        <v>4341</v>
      </c>
      <c r="C522" s="36">
        <v>33369</v>
      </c>
      <c r="D522" t="s">
        <v>3880</v>
      </c>
      <c r="E522">
        <v>100</v>
      </c>
      <c r="F522">
        <v>100</v>
      </c>
      <c r="G522" t="s">
        <v>1430</v>
      </c>
      <c r="I522">
        <v>55.099208831799999</v>
      </c>
      <c r="J522">
        <v>55.099208831799999</v>
      </c>
      <c r="K522">
        <v>36.606609344500001</v>
      </c>
      <c r="L522">
        <v>36.606609344500001</v>
      </c>
      <c r="M522" t="s">
        <v>3895</v>
      </c>
      <c r="Q522" t="s">
        <v>3992</v>
      </c>
      <c r="R522" t="s">
        <v>4952</v>
      </c>
      <c r="S522" t="s">
        <v>3517</v>
      </c>
      <c r="U522" t="s">
        <v>3921</v>
      </c>
      <c r="V522" t="s">
        <v>3884</v>
      </c>
      <c r="Z522" t="s">
        <v>3945</v>
      </c>
      <c r="AB522" t="s">
        <v>4953</v>
      </c>
      <c r="AC522" t="s">
        <v>4417</v>
      </c>
      <c r="AD522" t="str">
        <f t="shared" si="8"/>
        <v>0-20008-0-OBN</v>
      </c>
    </row>
    <row r="523" spans="1:30">
      <c r="A523" t="s">
        <v>4221</v>
      </c>
      <c r="B523" t="s">
        <v>4341</v>
      </c>
      <c r="C523" s="36">
        <v>29587</v>
      </c>
      <c r="D523" t="s">
        <v>3880</v>
      </c>
      <c r="E523">
        <v>200</v>
      </c>
      <c r="F523">
        <v>200</v>
      </c>
      <c r="G523" t="s">
        <v>2754</v>
      </c>
      <c r="I523">
        <v>54.900001525900002</v>
      </c>
      <c r="J523">
        <v>54.900001525900002</v>
      </c>
      <c r="K523">
        <v>37.799999237100003</v>
      </c>
      <c r="L523">
        <v>37.799999237100003</v>
      </c>
      <c r="M523" t="s">
        <v>3880</v>
      </c>
      <c r="Q523" t="s">
        <v>4174</v>
      </c>
      <c r="R523" t="s">
        <v>4954</v>
      </c>
      <c r="S523" t="s">
        <v>3521</v>
      </c>
      <c r="U523" t="s">
        <v>3921</v>
      </c>
      <c r="V523" t="s">
        <v>3884</v>
      </c>
      <c r="Z523" t="s">
        <v>3945</v>
      </c>
      <c r="AB523" t="s">
        <v>4955</v>
      </c>
      <c r="AC523" t="s">
        <v>4417</v>
      </c>
      <c r="AD523" t="str">
        <f t="shared" si="8"/>
        <v>0-20008-0-OKA</v>
      </c>
    </row>
    <row r="524" spans="1:30">
      <c r="A524" t="s">
        <v>4048</v>
      </c>
      <c r="B524" t="s">
        <v>4341</v>
      </c>
      <c r="C524" s="36">
        <v>26665</v>
      </c>
      <c r="D524" t="s">
        <v>3880</v>
      </c>
      <c r="E524">
        <v>56</v>
      </c>
      <c r="F524">
        <v>56</v>
      </c>
      <c r="G524" t="s">
        <v>1427</v>
      </c>
      <c r="I524">
        <v>65.199996948199995</v>
      </c>
      <c r="J524">
        <v>65.199996948199995</v>
      </c>
      <c r="K524">
        <v>57.1666679382</v>
      </c>
      <c r="L524">
        <v>57.1666679382</v>
      </c>
      <c r="M524" t="s">
        <v>3895</v>
      </c>
      <c r="Q524" t="s">
        <v>3919</v>
      </c>
      <c r="R524" t="s">
        <v>4342</v>
      </c>
      <c r="S524" t="s">
        <v>3546</v>
      </c>
      <c r="U524" t="s">
        <v>3921</v>
      </c>
      <c r="V524" t="s">
        <v>3884</v>
      </c>
      <c r="Z524" t="s">
        <v>3945</v>
      </c>
      <c r="AB524" t="s">
        <v>4956</v>
      </c>
      <c r="AC524" t="s">
        <v>4417</v>
      </c>
      <c r="AD524" t="str">
        <f t="shared" si="8"/>
        <v>0-20008-0-PCH</v>
      </c>
    </row>
    <row r="525" spans="1:30">
      <c r="A525" t="s">
        <v>4048</v>
      </c>
      <c r="B525" t="s">
        <v>4341</v>
      </c>
      <c r="C525" s="36">
        <v>32509</v>
      </c>
      <c r="D525" t="s">
        <v>3880</v>
      </c>
      <c r="E525">
        <v>28</v>
      </c>
      <c r="F525">
        <v>28</v>
      </c>
      <c r="G525" t="s">
        <v>2771</v>
      </c>
      <c r="I525">
        <v>64.699996948199995</v>
      </c>
      <c r="J525">
        <v>64.699996948199995</v>
      </c>
      <c r="K525">
        <v>43.400001525900002</v>
      </c>
      <c r="L525">
        <v>43.400001525900002</v>
      </c>
      <c r="M525" t="s">
        <v>3880</v>
      </c>
      <c r="Q525" t="s">
        <v>4174</v>
      </c>
      <c r="R525" t="s">
        <v>4957</v>
      </c>
      <c r="S525" t="s">
        <v>2055</v>
      </c>
      <c r="U525" t="s">
        <v>3921</v>
      </c>
      <c r="V525" t="s">
        <v>3884</v>
      </c>
      <c r="Z525" t="s">
        <v>3945</v>
      </c>
      <c r="AB525" t="s">
        <v>4958</v>
      </c>
      <c r="AC525" t="s">
        <v>4417</v>
      </c>
      <c r="AD525" t="str">
        <f t="shared" si="8"/>
        <v>0-20008-0-PIN</v>
      </c>
    </row>
    <row r="526" spans="1:30">
      <c r="A526" t="s">
        <v>4221</v>
      </c>
      <c r="B526" t="s">
        <v>4341</v>
      </c>
      <c r="C526" s="36">
        <v>26665</v>
      </c>
      <c r="D526" t="s">
        <v>3880</v>
      </c>
      <c r="E526">
        <v>139</v>
      </c>
      <c r="F526">
        <v>139</v>
      </c>
      <c r="G526" t="s">
        <v>1625</v>
      </c>
      <c r="I526">
        <v>53.25</v>
      </c>
      <c r="J526">
        <v>53.25</v>
      </c>
      <c r="K526">
        <v>50.450000762899997</v>
      </c>
      <c r="L526">
        <v>50.450000762899997</v>
      </c>
      <c r="M526" t="s">
        <v>3880</v>
      </c>
      <c r="Q526" t="s">
        <v>3919</v>
      </c>
      <c r="R526" t="s">
        <v>4342</v>
      </c>
      <c r="S526" t="s">
        <v>3620</v>
      </c>
      <c r="U526" t="s">
        <v>3921</v>
      </c>
      <c r="V526" t="s">
        <v>3884</v>
      </c>
      <c r="Z526" t="s">
        <v>3952</v>
      </c>
      <c r="AB526" t="s">
        <v>4959</v>
      </c>
      <c r="AC526" t="s">
        <v>4417</v>
      </c>
      <c r="AD526" t="str">
        <f t="shared" si="8"/>
        <v>0-20008-0-KSM</v>
      </c>
    </row>
    <row r="527" spans="1:30">
      <c r="A527" t="s">
        <v>3996</v>
      </c>
      <c r="B527" t="s">
        <v>4341</v>
      </c>
      <c r="C527" s="36">
        <v>21186</v>
      </c>
      <c r="D527" t="s">
        <v>3880</v>
      </c>
      <c r="E527">
        <v>2070</v>
      </c>
      <c r="F527">
        <v>2070</v>
      </c>
      <c r="G527" t="s">
        <v>2801</v>
      </c>
      <c r="I527">
        <v>43.729999542199998</v>
      </c>
      <c r="J527">
        <v>43.729999542199998</v>
      </c>
      <c r="K527">
        <v>42.599998474099998</v>
      </c>
      <c r="L527">
        <v>42.599998474099998</v>
      </c>
      <c r="M527" t="s">
        <v>3895</v>
      </c>
      <c r="Q527" t="s">
        <v>4174</v>
      </c>
      <c r="R527" t="s">
        <v>4960</v>
      </c>
      <c r="S527" t="s">
        <v>3650</v>
      </c>
      <c r="U527" t="s">
        <v>3921</v>
      </c>
      <c r="V527" t="s">
        <v>3884</v>
      </c>
      <c r="Z527" t="s">
        <v>3945</v>
      </c>
      <c r="AB527" t="s">
        <v>4961</v>
      </c>
      <c r="AC527" t="s">
        <v>4417</v>
      </c>
      <c r="AD527" t="str">
        <f t="shared" si="8"/>
        <v>0-20008-0-SDM</v>
      </c>
    </row>
    <row r="528" spans="1:30">
      <c r="A528" t="s">
        <v>4221</v>
      </c>
      <c r="B528" t="s">
        <v>4341</v>
      </c>
      <c r="C528" s="36">
        <v>34335</v>
      </c>
      <c r="D528" t="s">
        <v>3880</v>
      </c>
      <c r="E528">
        <v>4</v>
      </c>
      <c r="F528">
        <v>4</v>
      </c>
      <c r="G528" t="s">
        <v>2335</v>
      </c>
      <c r="I528">
        <v>59.966667175300003</v>
      </c>
      <c r="J528">
        <v>59.966667175300003</v>
      </c>
      <c r="K528">
        <v>29.1166667938</v>
      </c>
      <c r="L528">
        <v>29.1166667938</v>
      </c>
      <c r="M528" t="s">
        <v>3895</v>
      </c>
      <c r="Q528" t="s">
        <v>4174</v>
      </c>
      <c r="S528" t="s">
        <v>2057</v>
      </c>
      <c r="U528" t="s">
        <v>3921</v>
      </c>
      <c r="V528" t="s">
        <v>3884</v>
      </c>
      <c r="Z528" t="s">
        <v>3952</v>
      </c>
      <c r="AB528" t="s">
        <v>4962</v>
      </c>
      <c r="AC528" t="s">
        <v>4417</v>
      </c>
      <c r="AD528" t="str">
        <f t="shared" si="8"/>
        <v>0-20008-0-SHP</v>
      </c>
    </row>
    <row r="529" spans="1:30">
      <c r="A529" t="s">
        <v>4221</v>
      </c>
      <c r="B529" t="s">
        <v>4341</v>
      </c>
      <c r="C529" s="36">
        <v>26665</v>
      </c>
      <c r="D529" t="s">
        <v>3880</v>
      </c>
      <c r="E529">
        <v>60</v>
      </c>
      <c r="F529">
        <v>60</v>
      </c>
      <c r="G529" t="s">
        <v>1390</v>
      </c>
      <c r="I529">
        <v>59.966667175300003</v>
      </c>
      <c r="J529">
        <v>59.966667175300003</v>
      </c>
      <c r="K529">
        <v>30.2999992371</v>
      </c>
      <c r="L529">
        <v>30.2999992371</v>
      </c>
      <c r="M529" t="s">
        <v>3880</v>
      </c>
      <c r="Q529" t="s">
        <v>3919</v>
      </c>
      <c r="R529" t="s">
        <v>4342</v>
      </c>
      <c r="S529" t="s">
        <v>3680</v>
      </c>
      <c r="U529" t="s">
        <v>3921</v>
      </c>
      <c r="V529" t="s">
        <v>3884</v>
      </c>
      <c r="Z529" t="s">
        <v>3952</v>
      </c>
      <c r="AB529" t="s">
        <v>4963</v>
      </c>
      <c r="AC529" t="s">
        <v>4417</v>
      </c>
      <c r="AD529" t="str">
        <f t="shared" si="8"/>
        <v>0-20008-0-SPB</v>
      </c>
    </row>
    <row r="530" spans="1:30">
      <c r="A530" t="s">
        <v>4048</v>
      </c>
      <c r="B530" t="s">
        <v>4341</v>
      </c>
      <c r="C530" s="36">
        <v>31778</v>
      </c>
      <c r="D530" t="s">
        <v>3880</v>
      </c>
      <c r="E530">
        <v>40</v>
      </c>
      <c r="F530">
        <v>40</v>
      </c>
      <c r="G530" t="s">
        <v>2358</v>
      </c>
      <c r="I530">
        <v>69.199996948199995</v>
      </c>
      <c r="J530">
        <v>69.199996948199995</v>
      </c>
      <c r="K530">
        <v>35.099998474099998</v>
      </c>
      <c r="L530">
        <v>35.099998474099998</v>
      </c>
      <c r="M530" t="s">
        <v>3880</v>
      </c>
      <c r="Q530" t="s">
        <v>3919</v>
      </c>
      <c r="R530" t="s">
        <v>4964</v>
      </c>
      <c r="S530" t="s">
        <v>2359</v>
      </c>
      <c r="U530" t="s">
        <v>3921</v>
      </c>
      <c r="V530" t="s">
        <v>3884</v>
      </c>
      <c r="Z530" t="s">
        <v>3945</v>
      </c>
      <c r="AB530" t="s">
        <v>4965</v>
      </c>
      <c r="AC530" t="s">
        <v>4417</v>
      </c>
      <c r="AD530" t="str">
        <f t="shared" si="8"/>
        <v>0-20008-0-TER</v>
      </c>
    </row>
    <row r="531" spans="1:30">
      <c r="A531" t="s">
        <v>4292</v>
      </c>
      <c r="B531" t="s">
        <v>4341</v>
      </c>
      <c r="C531" s="36">
        <v>27801</v>
      </c>
      <c r="D531" t="s">
        <v>4649</v>
      </c>
      <c r="E531">
        <v>60</v>
      </c>
      <c r="F531">
        <v>60</v>
      </c>
      <c r="G531" t="s">
        <v>1556</v>
      </c>
      <c r="I531">
        <v>48.5833320618</v>
      </c>
      <c r="J531">
        <v>48.5833320618</v>
      </c>
      <c r="K531">
        <v>45.716667175300003</v>
      </c>
      <c r="L531">
        <v>45.716667175300003</v>
      </c>
      <c r="M531" t="s">
        <v>4649</v>
      </c>
      <c r="Q531" t="s">
        <v>5867</v>
      </c>
      <c r="R531" t="s">
        <v>4342</v>
      </c>
      <c r="S531" t="s">
        <v>3783</v>
      </c>
      <c r="U531" t="s">
        <v>3921</v>
      </c>
      <c r="V531" t="s">
        <v>3884</v>
      </c>
      <c r="Z531" t="s">
        <v>3952</v>
      </c>
      <c r="AB531" t="s">
        <v>6197</v>
      </c>
      <c r="AC531" t="s">
        <v>4417</v>
      </c>
      <c r="AD531" t="str">
        <f t="shared" si="8"/>
        <v>0-20008-0-VGG</v>
      </c>
    </row>
    <row r="532" spans="1:30">
      <c r="A532" t="s">
        <v>4221</v>
      </c>
      <c r="B532" t="s">
        <v>4341</v>
      </c>
      <c r="C532" s="36">
        <v>27760</v>
      </c>
      <c r="D532" t="s">
        <v>3880</v>
      </c>
      <c r="E532">
        <v>145</v>
      </c>
      <c r="F532">
        <v>145</v>
      </c>
      <c r="G532" t="s">
        <v>1367</v>
      </c>
      <c r="I532">
        <v>51.900001525900002</v>
      </c>
      <c r="J532">
        <v>51.900001525900002</v>
      </c>
      <c r="K532">
        <v>39.599998474099998</v>
      </c>
      <c r="L532">
        <v>39.599998474099998</v>
      </c>
      <c r="M532" t="s">
        <v>3895</v>
      </c>
      <c r="Q532" t="s">
        <v>3919</v>
      </c>
      <c r="R532" t="s">
        <v>4966</v>
      </c>
      <c r="S532" t="s">
        <v>3784</v>
      </c>
      <c r="U532" t="s">
        <v>3921</v>
      </c>
      <c r="V532" t="s">
        <v>3884</v>
      </c>
      <c r="Z532" t="s">
        <v>3945</v>
      </c>
      <c r="AB532" t="s">
        <v>4967</v>
      </c>
      <c r="AC532" t="s">
        <v>4417</v>
      </c>
      <c r="AD532" t="str">
        <f t="shared" si="8"/>
        <v>0-20008-0-VOR</v>
      </c>
    </row>
    <row r="533" spans="1:30">
      <c r="A533" t="s">
        <v>3996</v>
      </c>
      <c r="B533" t="s">
        <v>4968</v>
      </c>
      <c r="C533" s="36">
        <v>39600</v>
      </c>
      <c r="D533" t="s">
        <v>3880</v>
      </c>
      <c r="E533">
        <v>103</v>
      </c>
      <c r="F533">
        <v>103</v>
      </c>
      <c r="G533" t="s">
        <v>1534</v>
      </c>
      <c r="I533">
        <v>44.509998321499999</v>
      </c>
      <c r="J533">
        <v>44.509998321499999</v>
      </c>
      <c r="K533">
        <v>20.229999542200002</v>
      </c>
      <c r="L533">
        <v>20.229999542200002</v>
      </c>
      <c r="M533" t="s">
        <v>3895</v>
      </c>
      <c r="Q533" t="s">
        <v>4061</v>
      </c>
      <c r="R533" t="s">
        <v>4969</v>
      </c>
      <c r="S533" t="s">
        <v>3051</v>
      </c>
      <c r="U533" t="s">
        <v>4063</v>
      </c>
      <c r="V533" t="s">
        <v>3884</v>
      </c>
      <c r="W533" t="s">
        <v>4970</v>
      </c>
      <c r="Z533" t="s">
        <v>3886</v>
      </c>
      <c r="AB533" t="s">
        <v>4971</v>
      </c>
      <c r="AC533" t="s">
        <v>4417</v>
      </c>
      <c r="AD533" t="str">
        <f t="shared" si="8"/>
        <v>0-20008-0-PDJ</v>
      </c>
    </row>
    <row r="534" spans="1:30">
      <c r="A534" t="s">
        <v>3947</v>
      </c>
      <c r="B534" t="s">
        <v>4968</v>
      </c>
      <c r="C534" s="36">
        <v>30317</v>
      </c>
      <c r="D534" t="s">
        <v>3880</v>
      </c>
      <c r="E534">
        <v>813</v>
      </c>
      <c r="F534">
        <v>813</v>
      </c>
      <c r="G534" t="s">
        <v>2411</v>
      </c>
      <c r="I534">
        <v>43.400001525900002</v>
      </c>
      <c r="J534">
        <v>43.400001525900002</v>
      </c>
      <c r="K534">
        <v>21.9500007629</v>
      </c>
      <c r="L534">
        <v>21.9500007629</v>
      </c>
      <c r="M534" t="s">
        <v>3880</v>
      </c>
      <c r="Q534" t="s">
        <v>4174</v>
      </c>
      <c r="R534" t="s">
        <v>4972</v>
      </c>
      <c r="S534" t="s">
        <v>3338</v>
      </c>
      <c r="U534" t="s">
        <v>3921</v>
      </c>
      <c r="V534" t="s">
        <v>3884</v>
      </c>
      <c r="Z534" t="s">
        <v>3886</v>
      </c>
      <c r="AB534" t="s">
        <v>4973</v>
      </c>
      <c r="AC534" t="s">
        <v>4417</v>
      </c>
      <c r="AD534" t="str">
        <f t="shared" si="8"/>
        <v>0-20008-0-KAM</v>
      </c>
    </row>
    <row r="535" spans="1:30">
      <c r="A535" t="s">
        <v>4221</v>
      </c>
      <c r="B535" t="s">
        <v>4974</v>
      </c>
      <c r="C535" s="36">
        <v>28491</v>
      </c>
      <c r="D535" t="s">
        <v>3880</v>
      </c>
      <c r="E535">
        <v>2008</v>
      </c>
      <c r="F535">
        <v>2008</v>
      </c>
      <c r="G535" t="s">
        <v>2553</v>
      </c>
      <c r="I535">
        <v>48.966667175300003</v>
      </c>
      <c r="J535">
        <v>48.966667175300003</v>
      </c>
      <c r="K535">
        <v>19.600000381499999</v>
      </c>
      <c r="L535">
        <v>19.600000381499999</v>
      </c>
      <c r="M535" t="s">
        <v>3880</v>
      </c>
      <c r="Q535" t="s">
        <v>4174</v>
      </c>
      <c r="R535" t="s">
        <v>4975</v>
      </c>
      <c r="S535" t="s">
        <v>2095</v>
      </c>
      <c r="U535" t="s">
        <v>3921</v>
      </c>
      <c r="V535" t="s">
        <v>3884</v>
      </c>
      <c r="W535" t="s">
        <v>4976</v>
      </c>
      <c r="Z535" t="s">
        <v>3886</v>
      </c>
      <c r="AB535" t="s">
        <v>4977</v>
      </c>
      <c r="AC535" t="s">
        <v>4417</v>
      </c>
      <c r="AD535" t="str">
        <f t="shared" si="8"/>
        <v>0-20008-0-CHO</v>
      </c>
    </row>
    <row r="536" spans="1:30">
      <c r="A536" t="s">
        <v>4221</v>
      </c>
      <c r="B536" t="s">
        <v>4974</v>
      </c>
      <c r="C536" s="36">
        <v>34199</v>
      </c>
      <c r="D536" t="s">
        <v>3880</v>
      </c>
      <c r="E536">
        <v>706</v>
      </c>
      <c r="F536">
        <v>706</v>
      </c>
      <c r="G536" t="s">
        <v>1686</v>
      </c>
      <c r="I536">
        <v>49.029998779300001</v>
      </c>
      <c r="J536">
        <v>49.029998779300001</v>
      </c>
      <c r="K536">
        <v>20.3199996948</v>
      </c>
      <c r="L536">
        <v>20.3199996948</v>
      </c>
      <c r="M536" t="s">
        <v>3880</v>
      </c>
      <c r="Q536" t="s">
        <v>3919</v>
      </c>
      <c r="R536" t="s">
        <v>4978</v>
      </c>
      <c r="S536" t="s">
        <v>3568</v>
      </c>
      <c r="U536" t="s">
        <v>3921</v>
      </c>
      <c r="V536" t="s">
        <v>3884</v>
      </c>
      <c r="Z536" t="s">
        <v>3886</v>
      </c>
      <c r="AB536" t="s">
        <v>4979</v>
      </c>
      <c r="AC536" t="s">
        <v>4417</v>
      </c>
      <c r="AD536" t="str">
        <f t="shared" si="8"/>
        <v>0-20008-0-PPG</v>
      </c>
    </row>
    <row r="537" spans="1:30">
      <c r="A537" t="s">
        <v>3996</v>
      </c>
      <c r="B537" t="s">
        <v>4974</v>
      </c>
      <c r="C537" s="36">
        <v>32387</v>
      </c>
      <c r="D537" t="s">
        <v>3880</v>
      </c>
      <c r="E537">
        <v>808</v>
      </c>
      <c r="F537">
        <v>808</v>
      </c>
      <c r="G537" t="s">
        <v>2832</v>
      </c>
      <c r="I537">
        <v>49.152801513699998</v>
      </c>
      <c r="J537">
        <v>49.152801513699998</v>
      </c>
      <c r="K537">
        <v>20.2910995483</v>
      </c>
      <c r="L537">
        <v>20.2910995483</v>
      </c>
      <c r="M537" t="s">
        <v>3880</v>
      </c>
      <c r="Q537" t="s">
        <v>4421</v>
      </c>
      <c r="R537" t="s">
        <v>4980</v>
      </c>
      <c r="S537" t="s">
        <v>3683</v>
      </c>
      <c r="U537" t="s">
        <v>4063</v>
      </c>
      <c r="V537" t="s">
        <v>3884</v>
      </c>
      <c r="W537" t="s">
        <v>4976</v>
      </c>
      <c r="Z537" t="s">
        <v>3886</v>
      </c>
      <c r="AB537" t="s">
        <v>4981</v>
      </c>
      <c r="AC537" t="s">
        <v>4417</v>
      </c>
      <c r="AD537" t="str">
        <f t="shared" si="8"/>
        <v>0-20008-0-STL</v>
      </c>
    </row>
    <row r="538" spans="1:30">
      <c r="A538" t="s">
        <v>3996</v>
      </c>
      <c r="B538" t="s">
        <v>4974</v>
      </c>
      <c r="C538" s="36">
        <v>34394</v>
      </c>
      <c r="D538" t="s">
        <v>3880</v>
      </c>
      <c r="E538">
        <v>345</v>
      </c>
      <c r="F538">
        <v>345</v>
      </c>
      <c r="G538" t="s">
        <v>2830</v>
      </c>
      <c r="I538">
        <v>49.0421981812</v>
      </c>
      <c r="J538">
        <v>49.0421981812</v>
      </c>
      <c r="K538">
        <v>22.259700775100001</v>
      </c>
      <c r="L538">
        <v>22.259700775100001</v>
      </c>
      <c r="M538" t="s">
        <v>3880</v>
      </c>
      <c r="Q538" t="s">
        <v>4421</v>
      </c>
      <c r="R538" t="s">
        <v>4982</v>
      </c>
      <c r="S538" t="s">
        <v>2101</v>
      </c>
      <c r="U538" t="s">
        <v>4063</v>
      </c>
      <c r="V538" t="s">
        <v>3884</v>
      </c>
      <c r="W538" t="s">
        <v>4976</v>
      </c>
      <c r="Z538" t="s">
        <v>3886</v>
      </c>
      <c r="AB538" t="s">
        <v>4983</v>
      </c>
      <c r="AC538" t="s">
        <v>4417</v>
      </c>
      <c r="AD538" t="str">
        <f t="shared" si="8"/>
        <v>0-20008-0-STA</v>
      </c>
    </row>
    <row r="539" spans="1:30">
      <c r="A539" t="s">
        <v>3996</v>
      </c>
      <c r="B539" t="s">
        <v>4974</v>
      </c>
      <c r="C539" s="36">
        <v>30317</v>
      </c>
      <c r="D539" t="s">
        <v>3880</v>
      </c>
      <c r="E539">
        <v>113</v>
      </c>
      <c r="F539">
        <v>113</v>
      </c>
      <c r="G539" t="s">
        <v>2851</v>
      </c>
      <c r="I539">
        <v>47.959999084499998</v>
      </c>
      <c r="J539">
        <v>47.959999084499998</v>
      </c>
      <c r="K539">
        <v>17.860555648799998</v>
      </c>
      <c r="L539">
        <v>17.860555648799998</v>
      </c>
      <c r="M539" t="s">
        <v>3880</v>
      </c>
      <c r="Q539" t="s">
        <v>4421</v>
      </c>
      <c r="R539" t="s">
        <v>4984</v>
      </c>
      <c r="S539" t="s">
        <v>2103</v>
      </c>
      <c r="U539" t="s">
        <v>4063</v>
      </c>
      <c r="V539" t="s">
        <v>3884</v>
      </c>
      <c r="W539" t="s">
        <v>4976</v>
      </c>
      <c r="Z539" t="s">
        <v>3886</v>
      </c>
      <c r="AB539" t="s">
        <v>4985</v>
      </c>
      <c r="AC539" t="s">
        <v>4417</v>
      </c>
      <c r="AD539" t="str">
        <f t="shared" si="8"/>
        <v>0-20008-0-TOP</v>
      </c>
    </row>
    <row r="540" spans="1:30">
      <c r="A540" t="s">
        <v>3947</v>
      </c>
      <c r="B540" t="s">
        <v>4986</v>
      </c>
      <c r="C540" s="36">
        <v>34700</v>
      </c>
      <c r="D540" t="s">
        <v>3880</v>
      </c>
      <c r="E540">
        <v>540</v>
      </c>
      <c r="F540">
        <v>540</v>
      </c>
      <c r="G540" t="s">
        <v>2211</v>
      </c>
      <c r="I540">
        <v>45.561212238300001</v>
      </c>
      <c r="J540">
        <v>45.561212238300001</v>
      </c>
      <c r="K540">
        <v>14.8580433593</v>
      </c>
      <c r="L540">
        <v>14.8580433593</v>
      </c>
      <c r="M540" t="s">
        <v>3880</v>
      </c>
      <c r="Q540" t="s">
        <v>4174</v>
      </c>
      <c r="R540" t="s">
        <v>4987</v>
      </c>
      <c r="S540" t="s">
        <v>2087</v>
      </c>
      <c r="U540" t="s">
        <v>3921</v>
      </c>
      <c r="V540" t="s">
        <v>3884</v>
      </c>
      <c r="Z540" t="s">
        <v>3886</v>
      </c>
      <c r="AB540" t="s">
        <v>4988</v>
      </c>
      <c r="AC540" t="s">
        <v>4417</v>
      </c>
      <c r="AD540" t="str">
        <f t="shared" si="8"/>
        <v>0-20008-0-IRB</v>
      </c>
    </row>
    <row r="541" spans="1:30">
      <c r="A541" t="s">
        <v>3947</v>
      </c>
      <c r="B541" t="s">
        <v>4986</v>
      </c>
      <c r="C541" s="36">
        <v>33635</v>
      </c>
      <c r="D541" t="s">
        <v>3880</v>
      </c>
      <c r="E541">
        <v>600</v>
      </c>
      <c r="F541">
        <v>600</v>
      </c>
      <c r="G541" t="s">
        <v>2230</v>
      </c>
      <c r="I541">
        <v>46.069999694800003</v>
      </c>
      <c r="J541">
        <v>46.069999694800003</v>
      </c>
      <c r="K541">
        <v>15.0600004196</v>
      </c>
      <c r="L541">
        <v>15.0600004196</v>
      </c>
      <c r="M541" t="s">
        <v>3880</v>
      </c>
      <c r="Q541" t="s">
        <v>4174</v>
      </c>
      <c r="R541" t="s">
        <v>4989</v>
      </c>
      <c r="S541" t="s">
        <v>2093</v>
      </c>
      <c r="U541" t="s">
        <v>3921</v>
      </c>
      <c r="V541" t="s">
        <v>3884</v>
      </c>
      <c r="Z541" t="s">
        <v>3886</v>
      </c>
      <c r="AB541" t="s">
        <v>4990</v>
      </c>
      <c r="AC541" t="s">
        <v>4417</v>
      </c>
      <c r="AD541" t="str">
        <f t="shared" si="8"/>
        <v>0-20008-0-KVK</v>
      </c>
    </row>
    <row r="542" spans="1:30">
      <c r="A542" t="s">
        <v>3947</v>
      </c>
      <c r="B542" t="s">
        <v>4986</v>
      </c>
      <c r="C542" s="36">
        <v>33239</v>
      </c>
      <c r="D542" t="s">
        <v>3880</v>
      </c>
      <c r="E542">
        <v>1740</v>
      </c>
      <c r="F542">
        <v>1740</v>
      </c>
      <c r="G542" t="s">
        <v>2231</v>
      </c>
      <c r="I542">
        <v>46.297349481700003</v>
      </c>
      <c r="J542">
        <v>46.297349481700003</v>
      </c>
      <c r="K542">
        <v>14.5333143774</v>
      </c>
      <c r="L542">
        <v>14.5333143774</v>
      </c>
      <c r="M542" t="s">
        <v>3880</v>
      </c>
      <c r="Q542" t="s">
        <v>4174</v>
      </c>
      <c r="R542" t="s">
        <v>4991</v>
      </c>
      <c r="S542" t="s">
        <v>2091</v>
      </c>
      <c r="U542" t="s">
        <v>3921</v>
      </c>
      <c r="V542" t="s">
        <v>3884</v>
      </c>
      <c r="Z542" t="s">
        <v>3886</v>
      </c>
      <c r="AB542" t="s">
        <v>4992</v>
      </c>
      <c r="AC542" t="s">
        <v>4417</v>
      </c>
      <c r="AD542" t="str">
        <f t="shared" si="8"/>
        <v>0-20008-0-KVV</v>
      </c>
    </row>
    <row r="543" spans="1:30">
      <c r="A543" t="s">
        <v>3947</v>
      </c>
      <c r="B543" t="s">
        <v>4986</v>
      </c>
      <c r="C543" s="36">
        <v>33725</v>
      </c>
      <c r="D543" t="s">
        <v>3880</v>
      </c>
      <c r="E543">
        <v>770</v>
      </c>
      <c r="F543">
        <v>770</v>
      </c>
      <c r="G543" t="s">
        <v>2378</v>
      </c>
      <c r="I543">
        <v>46.259998321499999</v>
      </c>
      <c r="J543">
        <v>46.259998321499999</v>
      </c>
      <c r="K543">
        <v>15</v>
      </c>
      <c r="L543">
        <v>15</v>
      </c>
      <c r="M543" t="s">
        <v>3880</v>
      </c>
      <c r="Q543" t="s">
        <v>4174</v>
      </c>
      <c r="R543" t="s">
        <v>4993</v>
      </c>
      <c r="S543" t="s">
        <v>2379</v>
      </c>
      <c r="U543" t="s">
        <v>3921</v>
      </c>
      <c r="V543" t="s">
        <v>3884</v>
      </c>
      <c r="Z543" t="s">
        <v>3886</v>
      </c>
      <c r="AB543" t="s">
        <v>4994</v>
      </c>
      <c r="AC543" t="s">
        <v>4417</v>
      </c>
      <c r="AD543" t="str">
        <f t="shared" si="8"/>
        <v>0-20008-0-ZRN</v>
      </c>
    </row>
    <row r="544" spans="1:30">
      <c r="A544" t="s">
        <v>3974</v>
      </c>
      <c r="B544" t="s">
        <v>4019</v>
      </c>
      <c r="C544" s="36">
        <v>36161</v>
      </c>
      <c r="D544" t="s">
        <v>3880</v>
      </c>
      <c r="E544">
        <v>393</v>
      </c>
      <c r="F544">
        <v>393</v>
      </c>
      <c r="G544" t="s">
        <v>2500</v>
      </c>
      <c r="I544">
        <v>38.472969999999997</v>
      </c>
      <c r="J544">
        <v>38.472969999999997</v>
      </c>
      <c r="K544">
        <v>-6.9235220000000002</v>
      </c>
      <c r="L544">
        <v>-6.9235220000000002</v>
      </c>
      <c r="M544" t="s">
        <v>3895</v>
      </c>
      <c r="Q544" t="s">
        <v>4421</v>
      </c>
      <c r="R544" t="s">
        <v>4995</v>
      </c>
      <c r="S544" t="s">
        <v>1888</v>
      </c>
      <c r="U544" t="s">
        <v>4063</v>
      </c>
      <c r="V544" t="s">
        <v>3884</v>
      </c>
      <c r="W544" t="s">
        <v>4996</v>
      </c>
      <c r="Z544" t="s">
        <v>3886</v>
      </c>
      <c r="AB544" t="s">
        <v>4997</v>
      </c>
      <c r="AC544" t="s">
        <v>4417</v>
      </c>
      <c r="AD544" t="str">
        <f t="shared" si="8"/>
        <v>0-20008-0-BAR</v>
      </c>
    </row>
    <row r="545" spans="1:30">
      <c r="A545" t="s">
        <v>3996</v>
      </c>
      <c r="B545" t="s">
        <v>4019</v>
      </c>
      <c r="C545" s="36">
        <v>36647</v>
      </c>
      <c r="D545" t="s">
        <v>3880</v>
      </c>
      <c r="E545">
        <v>115</v>
      </c>
      <c r="F545">
        <v>115</v>
      </c>
      <c r="G545" t="s">
        <v>2522</v>
      </c>
      <c r="I545">
        <v>41.389000000000003</v>
      </c>
      <c r="J545">
        <v>41.389000000000003</v>
      </c>
      <c r="K545">
        <v>2.1120000000000001</v>
      </c>
      <c r="L545">
        <v>2.1120000000000001</v>
      </c>
      <c r="M545" t="s">
        <v>3895</v>
      </c>
      <c r="Q545" t="s">
        <v>4625</v>
      </c>
      <c r="R545" t="s">
        <v>4998</v>
      </c>
      <c r="S545" t="s">
        <v>3039</v>
      </c>
      <c r="U545" t="s">
        <v>3899</v>
      </c>
      <c r="V545" t="s">
        <v>3884</v>
      </c>
      <c r="Z545" t="s">
        <v>3886</v>
      </c>
      <c r="AB545" t="s">
        <v>4999</v>
      </c>
      <c r="AC545" t="s">
        <v>4417</v>
      </c>
      <c r="AD545" t="str">
        <f t="shared" si="8"/>
        <v>0-20008-0-BRC</v>
      </c>
    </row>
    <row r="546" spans="1:30">
      <c r="A546" t="s">
        <v>3974</v>
      </c>
      <c r="B546" t="s">
        <v>4019</v>
      </c>
      <c r="C546" s="36">
        <v>36572</v>
      </c>
      <c r="D546" t="s">
        <v>3880</v>
      </c>
      <c r="E546">
        <v>13</v>
      </c>
      <c r="F546">
        <v>13</v>
      </c>
      <c r="G546" t="s">
        <v>2129</v>
      </c>
      <c r="I546">
        <v>41.970001220699999</v>
      </c>
      <c r="J546">
        <v>41.970001220699999</v>
      </c>
      <c r="K546">
        <v>3.2300000190999998</v>
      </c>
      <c r="L546">
        <v>3.2300000190999998</v>
      </c>
      <c r="M546" t="s">
        <v>3895</v>
      </c>
      <c r="Q546" t="s">
        <v>4061</v>
      </c>
      <c r="S546" t="s">
        <v>2130</v>
      </c>
      <c r="U546" t="s">
        <v>4063</v>
      </c>
      <c r="V546" t="s">
        <v>3884</v>
      </c>
      <c r="Z546" t="s">
        <v>3886</v>
      </c>
      <c r="AB546" t="s">
        <v>5000</v>
      </c>
      <c r="AC546" t="s">
        <v>4417</v>
      </c>
      <c r="AD546" t="str">
        <f t="shared" si="8"/>
        <v>0-20008-0-BGU</v>
      </c>
    </row>
    <row r="547" spans="1:30">
      <c r="A547" t="s">
        <v>3974</v>
      </c>
      <c r="B547" t="s">
        <v>4019</v>
      </c>
      <c r="C547" s="36">
        <v>36161</v>
      </c>
      <c r="D547" t="s">
        <v>3880</v>
      </c>
      <c r="E547">
        <v>23</v>
      </c>
      <c r="F547">
        <v>23</v>
      </c>
      <c r="G547" t="s">
        <v>2544</v>
      </c>
      <c r="I547">
        <v>42.319167</v>
      </c>
      <c r="J547">
        <v>42.319167</v>
      </c>
      <c r="K547">
        <v>3.315833</v>
      </c>
      <c r="L547">
        <v>3.315833</v>
      </c>
      <c r="M547" t="s">
        <v>3895</v>
      </c>
      <c r="Q547" t="s">
        <v>4421</v>
      </c>
      <c r="R547" t="s">
        <v>5001</v>
      </c>
      <c r="S547" t="s">
        <v>1886</v>
      </c>
      <c r="U547" t="s">
        <v>4063</v>
      </c>
      <c r="V547" t="s">
        <v>3884</v>
      </c>
      <c r="W547" t="s">
        <v>4996</v>
      </c>
      <c r="Z547" t="s">
        <v>3886</v>
      </c>
      <c r="AB547" t="s">
        <v>5002</v>
      </c>
      <c r="AC547" t="s">
        <v>4417</v>
      </c>
      <c r="AD547" t="str">
        <f t="shared" si="8"/>
        <v>0-20008-0-CCR</v>
      </c>
    </row>
    <row r="548" spans="1:30">
      <c r="A548" t="s">
        <v>3987</v>
      </c>
      <c r="B548" t="s">
        <v>4019</v>
      </c>
      <c r="C548" s="36">
        <v>36161</v>
      </c>
      <c r="D548" t="s">
        <v>3880</v>
      </c>
      <c r="E548">
        <v>1360</v>
      </c>
      <c r="F548">
        <v>1360</v>
      </c>
      <c r="G548" t="s">
        <v>2563</v>
      </c>
      <c r="I548">
        <v>41.274166999999998</v>
      </c>
      <c r="J548">
        <v>41.274166999999998</v>
      </c>
      <c r="K548">
        <v>-3.1425000000000001</v>
      </c>
      <c r="L548">
        <v>-3.1425000000000001</v>
      </c>
      <c r="M548" t="s">
        <v>3880</v>
      </c>
      <c r="N548" t="s">
        <v>5003</v>
      </c>
      <c r="Q548" t="s">
        <v>4421</v>
      </c>
      <c r="R548" t="s">
        <v>5004</v>
      </c>
      <c r="S548" t="s">
        <v>3112</v>
      </c>
      <c r="U548" t="s">
        <v>4063</v>
      </c>
      <c r="V548" t="s">
        <v>3884</v>
      </c>
      <c r="W548" t="s">
        <v>4996</v>
      </c>
      <c r="Z548" t="s">
        <v>3886</v>
      </c>
      <c r="AB548" t="s">
        <v>5005</v>
      </c>
      <c r="AC548" t="s">
        <v>4417</v>
      </c>
      <c r="AD548" t="str">
        <f t="shared" si="8"/>
        <v>0-20008-0-CPM</v>
      </c>
    </row>
    <row r="549" spans="1:30">
      <c r="A549" t="s">
        <v>3974</v>
      </c>
      <c r="B549" t="s">
        <v>4019</v>
      </c>
      <c r="C549" s="36">
        <v>38231</v>
      </c>
      <c r="D549" t="s">
        <v>3880</v>
      </c>
      <c r="E549">
        <v>5</v>
      </c>
      <c r="F549">
        <v>5</v>
      </c>
      <c r="G549" t="s">
        <v>2182</v>
      </c>
      <c r="I549">
        <v>37.051943999999999</v>
      </c>
      <c r="J549">
        <v>37.051943999999999</v>
      </c>
      <c r="K549">
        <v>-6.5552780000000004</v>
      </c>
      <c r="L549">
        <v>-6.5552780000000004</v>
      </c>
      <c r="M549" t="s">
        <v>3895</v>
      </c>
      <c r="Q549" t="s">
        <v>4174</v>
      </c>
      <c r="R549" t="s">
        <v>5006</v>
      </c>
      <c r="S549" t="s">
        <v>3195</v>
      </c>
      <c r="U549" t="s">
        <v>3921</v>
      </c>
      <c r="V549" t="s">
        <v>3884</v>
      </c>
      <c r="Z549" t="s">
        <v>3886</v>
      </c>
      <c r="AB549" t="s">
        <v>5007</v>
      </c>
      <c r="AC549" t="s">
        <v>4417</v>
      </c>
      <c r="AD549" t="str">
        <f t="shared" si="8"/>
        <v>0-20008-0-DON</v>
      </c>
    </row>
    <row r="550" spans="1:30">
      <c r="A550" t="s">
        <v>3974</v>
      </c>
      <c r="B550" t="s">
        <v>4019</v>
      </c>
      <c r="C550" s="36">
        <v>39610</v>
      </c>
      <c r="D550" t="s">
        <v>3880</v>
      </c>
      <c r="E550">
        <v>41</v>
      </c>
      <c r="F550">
        <v>41</v>
      </c>
      <c r="G550" t="s">
        <v>1611</v>
      </c>
      <c r="I550">
        <v>37.1040000916</v>
      </c>
      <c r="J550">
        <v>37.1040000916</v>
      </c>
      <c r="K550">
        <v>-6.7342000007999996</v>
      </c>
      <c r="L550">
        <v>-6.7342000007999996</v>
      </c>
      <c r="M550" t="s">
        <v>3880</v>
      </c>
      <c r="Q550" t="s">
        <v>5008</v>
      </c>
      <c r="R550" s="39" t="s">
        <v>5009</v>
      </c>
      <c r="S550" t="s">
        <v>3202</v>
      </c>
      <c r="U550" t="s">
        <v>3921</v>
      </c>
      <c r="V550" t="s">
        <v>3884</v>
      </c>
      <c r="W550" t="s">
        <v>5010</v>
      </c>
      <c r="X550" t="s">
        <v>5011</v>
      </c>
      <c r="Z550" t="s">
        <v>3886</v>
      </c>
      <c r="AB550" t="s">
        <v>5012</v>
      </c>
      <c r="AC550" t="s">
        <v>4417</v>
      </c>
      <c r="AD550" t="str">
        <f t="shared" si="8"/>
        <v>0-20008-0-ARN</v>
      </c>
    </row>
    <row r="551" spans="1:30">
      <c r="A551" t="s">
        <v>3974</v>
      </c>
      <c r="B551" t="s">
        <v>4019</v>
      </c>
      <c r="C551" s="36">
        <v>36831</v>
      </c>
      <c r="D551" t="s">
        <v>3880</v>
      </c>
      <c r="E551">
        <v>470</v>
      </c>
      <c r="F551">
        <v>470</v>
      </c>
      <c r="G551" t="s">
        <v>2599</v>
      </c>
      <c r="I551">
        <v>41.393889000000001</v>
      </c>
      <c r="J551">
        <v>41.393889000000001</v>
      </c>
      <c r="K551">
        <v>0.73472199999999999</v>
      </c>
      <c r="L551">
        <v>0.73472199999999999</v>
      </c>
      <c r="M551" t="s">
        <v>3895</v>
      </c>
      <c r="Q551" t="s">
        <v>4421</v>
      </c>
      <c r="R551" t="s">
        <v>5013</v>
      </c>
      <c r="S551" t="s">
        <v>1894</v>
      </c>
      <c r="U551" t="s">
        <v>4063</v>
      </c>
      <c r="V551" t="s">
        <v>3884</v>
      </c>
      <c r="W551" t="s">
        <v>4996</v>
      </c>
      <c r="Z551" t="s">
        <v>3886</v>
      </c>
      <c r="AB551" t="s">
        <v>5014</v>
      </c>
      <c r="AC551" t="s">
        <v>4417</v>
      </c>
      <c r="AD551" t="str">
        <f t="shared" si="8"/>
        <v>0-20008-0-ELT</v>
      </c>
    </row>
    <row r="552" spans="1:30">
      <c r="A552" t="s">
        <v>3974</v>
      </c>
      <c r="B552" t="s">
        <v>4019</v>
      </c>
      <c r="C552" s="36">
        <v>31778</v>
      </c>
      <c r="D552" t="s">
        <v>4649</v>
      </c>
      <c r="E552">
        <v>720</v>
      </c>
      <c r="F552">
        <v>720</v>
      </c>
      <c r="G552" t="s">
        <v>2420</v>
      </c>
      <c r="I552">
        <v>37.200000762899997</v>
      </c>
      <c r="J552">
        <v>37.200000762899997</v>
      </c>
      <c r="K552">
        <v>-3.5999999046000002</v>
      </c>
      <c r="L552">
        <v>-3.5999999046000002</v>
      </c>
      <c r="M552" t="s">
        <v>4649</v>
      </c>
      <c r="Q552" t="s">
        <v>6049</v>
      </c>
      <c r="S552" t="s">
        <v>1870</v>
      </c>
      <c r="U552" t="s">
        <v>3921</v>
      </c>
      <c r="V552" t="s">
        <v>3884</v>
      </c>
      <c r="Z552" t="s">
        <v>3886</v>
      </c>
      <c r="AB552" t="s">
        <v>6198</v>
      </c>
      <c r="AC552" t="s">
        <v>4417</v>
      </c>
      <c r="AD552" t="str">
        <f t="shared" si="8"/>
        <v>0-20008-0-CAR</v>
      </c>
    </row>
    <row r="553" spans="1:30">
      <c r="A553" t="s">
        <v>3987</v>
      </c>
      <c r="B553" t="s">
        <v>4019</v>
      </c>
      <c r="C553" s="36">
        <v>36069</v>
      </c>
      <c r="D553" t="s">
        <v>3880</v>
      </c>
      <c r="E553">
        <v>62</v>
      </c>
      <c r="F553">
        <v>62</v>
      </c>
      <c r="G553" t="s">
        <v>1689</v>
      </c>
      <c r="I553">
        <v>43.331501007100002</v>
      </c>
      <c r="J553">
        <v>43.331501007100002</v>
      </c>
      <c r="K553">
        <v>-8.4700002669999996</v>
      </c>
      <c r="L553">
        <v>-8.4700002669999996</v>
      </c>
      <c r="M553" t="s">
        <v>3895</v>
      </c>
      <c r="Q553" t="s">
        <v>3919</v>
      </c>
      <c r="R553" t="s">
        <v>5015</v>
      </c>
      <c r="S553" t="s">
        <v>3373</v>
      </c>
      <c r="U553" t="s">
        <v>3921</v>
      </c>
      <c r="V553" t="s">
        <v>3884</v>
      </c>
      <c r="W553" t="s">
        <v>5016</v>
      </c>
      <c r="Z553" t="s">
        <v>3886</v>
      </c>
      <c r="AB553" t="s">
        <v>5017</v>
      </c>
      <c r="AC553" t="s">
        <v>4417</v>
      </c>
      <c r="AD553" t="str">
        <f t="shared" si="8"/>
        <v>0-20008-0-LCO</v>
      </c>
    </row>
    <row r="554" spans="1:30">
      <c r="A554" t="s">
        <v>3947</v>
      </c>
      <c r="B554" t="s">
        <v>4019</v>
      </c>
      <c r="C554" s="36">
        <v>32143</v>
      </c>
      <c r="D554" t="s">
        <v>4649</v>
      </c>
      <c r="E554">
        <v>370</v>
      </c>
      <c r="F554">
        <v>370</v>
      </c>
      <c r="G554" t="s">
        <v>2427</v>
      </c>
      <c r="I554">
        <v>42.450000762899997</v>
      </c>
      <c r="J554">
        <v>42.450000762899997</v>
      </c>
      <c r="K554">
        <v>-2.5</v>
      </c>
      <c r="L554">
        <v>-2.5</v>
      </c>
      <c r="M554" t="s">
        <v>4649</v>
      </c>
      <c r="Q554" t="s">
        <v>6049</v>
      </c>
      <c r="S554" t="s">
        <v>3404</v>
      </c>
      <c r="U554" t="s">
        <v>3921</v>
      </c>
      <c r="V554" t="s">
        <v>3884</v>
      </c>
      <c r="Z554" t="s">
        <v>3886</v>
      </c>
      <c r="AB554" t="s">
        <v>6199</v>
      </c>
      <c r="AC554" t="s">
        <v>4417</v>
      </c>
      <c r="AD554" t="str">
        <f t="shared" si="8"/>
        <v>0-20008-0-LOG</v>
      </c>
    </row>
    <row r="555" spans="1:30">
      <c r="A555" t="s">
        <v>3974</v>
      </c>
      <c r="B555" t="s">
        <v>4019</v>
      </c>
      <c r="C555" s="36">
        <v>32448</v>
      </c>
      <c r="D555" t="s">
        <v>3880</v>
      </c>
      <c r="E555">
        <v>680</v>
      </c>
      <c r="F555">
        <v>680</v>
      </c>
      <c r="G555" t="s">
        <v>1459</v>
      </c>
      <c r="I555">
        <v>40.450000762899997</v>
      </c>
      <c r="J555">
        <v>40.450000762899997</v>
      </c>
      <c r="K555">
        <v>-3.7200000285999999</v>
      </c>
      <c r="L555">
        <v>-3.7200000285999999</v>
      </c>
      <c r="M555" t="s">
        <v>3880</v>
      </c>
      <c r="Q555" t="s">
        <v>3919</v>
      </c>
      <c r="R555" t="s">
        <v>5018</v>
      </c>
      <c r="S555" t="s">
        <v>3418</v>
      </c>
      <c r="U555" t="s">
        <v>3921</v>
      </c>
      <c r="V555" t="s">
        <v>3884</v>
      </c>
      <c r="W555" t="s">
        <v>5016</v>
      </c>
      <c r="Z555" t="s">
        <v>3886</v>
      </c>
      <c r="AB555" t="s">
        <v>5019</v>
      </c>
      <c r="AC555" t="s">
        <v>4417</v>
      </c>
      <c r="AD555" t="str">
        <f t="shared" si="8"/>
        <v>0-20008-0-MAD</v>
      </c>
    </row>
    <row r="556" spans="1:30">
      <c r="A556" t="s">
        <v>3974</v>
      </c>
      <c r="B556" t="s">
        <v>4019</v>
      </c>
      <c r="C556" s="36">
        <v>33970</v>
      </c>
      <c r="D556" t="s">
        <v>3880</v>
      </c>
      <c r="E556">
        <v>78</v>
      </c>
      <c r="F556">
        <v>78</v>
      </c>
      <c r="G556" t="s">
        <v>2258</v>
      </c>
      <c r="I556">
        <v>39.875278000000002</v>
      </c>
      <c r="J556">
        <v>39.875278000000002</v>
      </c>
      <c r="K556">
        <v>4.316389</v>
      </c>
      <c r="L556">
        <v>4.316389</v>
      </c>
      <c r="M556" t="s">
        <v>3895</v>
      </c>
      <c r="N556" t="s">
        <v>5020</v>
      </c>
      <c r="Q556" t="s">
        <v>4174</v>
      </c>
      <c r="R556" t="s">
        <v>5021</v>
      </c>
      <c r="S556" t="s">
        <v>3424</v>
      </c>
      <c r="U556" t="s">
        <v>3921</v>
      </c>
      <c r="V556" t="s">
        <v>3884</v>
      </c>
      <c r="Z556" t="s">
        <v>3886</v>
      </c>
      <c r="AB556" t="s">
        <v>5022</v>
      </c>
      <c r="AC556" t="s">
        <v>4417</v>
      </c>
      <c r="AD556" t="str">
        <f t="shared" si="8"/>
        <v>0-20008-0-MHN</v>
      </c>
    </row>
    <row r="557" spans="1:30">
      <c r="A557" t="s">
        <v>3947</v>
      </c>
      <c r="B557" t="s">
        <v>4019</v>
      </c>
      <c r="C557" s="36">
        <v>39814</v>
      </c>
      <c r="D557" t="s">
        <v>3880</v>
      </c>
      <c r="E557">
        <v>1571</v>
      </c>
      <c r="F557">
        <v>1571</v>
      </c>
      <c r="G557" t="s">
        <v>123</v>
      </c>
      <c r="I557">
        <v>42.051335000000002</v>
      </c>
      <c r="J557">
        <v>42.051335000000002</v>
      </c>
      <c r="K557">
        <v>0.72956399999999999</v>
      </c>
      <c r="L557">
        <v>0.72956399999999999</v>
      </c>
      <c r="M557" t="s">
        <v>3880</v>
      </c>
      <c r="Q557" t="s">
        <v>3919</v>
      </c>
      <c r="R557" t="s">
        <v>5023</v>
      </c>
      <c r="S557" t="s">
        <v>121</v>
      </c>
      <c r="U557" t="s">
        <v>3921</v>
      </c>
      <c r="V557" t="s">
        <v>3884</v>
      </c>
      <c r="Z557" t="s">
        <v>3886</v>
      </c>
      <c r="AB557" t="s">
        <v>5024</v>
      </c>
      <c r="AC557" t="s">
        <v>4417</v>
      </c>
      <c r="AD557" t="str">
        <f t="shared" si="8"/>
        <v>0-20008-0-MSA</v>
      </c>
    </row>
    <row r="558" spans="1:30">
      <c r="A558" t="s">
        <v>3974</v>
      </c>
      <c r="B558" t="s">
        <v>4019</v>
      </c>
      <c r="C558" s="36">
        <v>37287</v>
      </c>
      <c r="D558" t="s">
        <v>3880</v>
      </c>
      <c r="E558">
        <v>700</v>
      </c>
      <c r="F558">
        <v>700</v>
      </c>
      <c r="G558" t="s">
        <v>2732</v>
      </c>
      <c r="I558">
        <v>41.779502999999998</v>
      </c>
      <c r="J558">
        <v>41.779502999999998</v>
      </c>
      <c r="K558">
        <v>2.3578929999999998</v>
      </c>
      <c r="L558">
        <v>2.3578929999999998</v>
      </c>
      <c r="M558" t="s">
        <v>3880</v>
      </c>
      <c r="Q558" t="s">
        <v>3919</v>
      </c>
      <c r="R558" t="s">
        <v>5025</v>
      </c>
      <c r="S558" t="s">
        <v>3470</v>
      </c>
      <c r="U558" t="s">
        <v>3921</v>
      </c>
      <c r="V558" t="s">
        <v>3884</v>
      </c>
      <c r="Z558" t="s">
        <v>3886</v>
      </c>
      <c r="AB558" t="s">
        <v>5026</v>
      </c>
      <c r="AC558" t="s">
        <v>4417</v>
      </c>
      <c r="AD558" t="str">
        <f t="shared" si="8"/>
        <v>0-20008-0-MSY</v>
      </c>
    </row>
    <row r="559" spans="1:30">
      <c r="A559" t="s">
        <v>4215</v>
      </c>
      <c r="B559" t="s">
        <v>4019</v>
      </c>
      <c r="C559" s="36">
        <v>29587</v>
      </c>
      <c r="D559" t="s">
        <v>3880</v>
      </c>
      <c r="E559">
        <v>69</v>
      </c>
      <c r="F559">
        <v>69</v>
      </c>
      <c r="G559" t="s">
        <v>1492</v>
      </c>
      <c r="I559">
        <v>38</v>
      </c>
      <c r="J559">
        <v>38</v>
      </c>
      <c r="K559">
        <v>-1.1699999570999999</v>
      </c>
      <c r="L559">
        <v>-1.1699999570999999</v>
      </c>
      <c r="M559" t="s">
        <v>3895</v>
      </c>
      <c r="Q559" t="s">
        <v>3919</v>
      </c>
      <c r="R559" t="s">
        <v>5027</v>
      </c>
      <c r="S559" t="s">
        <v>3488</v>
      </c>
      <c r="U559" t="s">
        <v>3921</v>
      </c>
      <c r="V559" t="s">
        <v>3884</v>
      </c>
      <c r="W559" t="s">
        <v>5016</v>
      </c>
      <c r="Z559" t="s">
        <v>3886</v>
      </c>
      <c r="AB559" t="s">
        <v>5028</v>
      </c>
      <c r="AC559" t="s">
        <v>4417</v>
      </c>
      <c r="AD559" t="str">
        <f t="shared" si="8"/>
        <v>0-20008-0-MUR</v>
      </c>
    </row>
    <row r="560" spans="1:30">
      <c r="A560" t="s">
        <v>3947</v>
      </c>
      <c r="B560" t="s">
        <v>4019</v>
      </c>
      <c r="C560" s="36">
        <v>36161</v>
      </c>
      <c r="D560" t="s">
        <v>3880</v>
      </c>
      <c r="E560">
        <v>134</v>
      </c>
      <c r="F560">
        <v>134</v>
      </c>
      <c r="G560" t="s">
        <v>2747</v>
      </c>
      <c r="I560">
        <v>43.439166999999998</v>
      </c>
      <c r="J560">
        <v>43.439166999999998</v>
      </c>
      <c r="K560">
        <v>-4.8499999999999996</v>
      </c>
      <c r="L560">
        <v>-4.8499999999999996</v>
      </c>
      <c r="M560" t="s">
        <v>3880</v>
      </c>
      <c r="Q560" t="s">
        <v>4421</v>
      </c>
      <c r="R560" t="s">
        <v>5029</v>
      </c>
      <c r="S560" t="s">
        <v>1882</v>
      </c>
      <c r="U560" t="s">
        <v>4063</v>
      </c>
      <c r="V560" t="s">
        <v>3884</v>
      </c>
      <c r="W560" t="s">
        <v>4996</v>
      </c>
      <c r="Z560" t="s">
        <v>3886</v>
      </c>
      <c r="AB560" t="s">
        <v>5030</v>
      </c>
      <c r="AC560" t="s">
        <v>4417</v>
      </c>
      <c r="AD560" t="str">
        <f t="shared" si="8"/>
        <v>0-20008-0-NIE</v>
      </c>
    </row>
    <row r="561" spans="1:30">
      <c r="A561" t="s">
        <v>3987</v>
      </c>
      <c r="B561" t="s">
        <v>4019</v>
      </c>
      <c r="C561" s="36">
        <v>33970</v>
      </c>
      <c r="D561" t="s">
        <v>3880</v>
      </c>
      <c r="E561">
        <v>685</v>
      </c>
      <c r="F561">
        <v>685</v>
      </c>
      <c r="G561" t="s">
        <v>2266</v>
      </c>
      <c r="I561">
        <v>42.720556000000002</v>
      </c>
      <c r="J561">
        <v>42.720556000000002</v>
      </c>
      <c r="K561">
        <v>-8.9236109999999993</v>
      </c>
      <c r="L561">
        <v>-8.9236109999999993</v>
      </c>
      <c r="M561" t="s">
        <v>3880</v>
      </c>
      <c r="Q561" t="s">
        <v>4174</v>
      </c>
      <c r="R561" t="s">
        <v>5031</v>
      </c>
      <c r="S561" t="s">
        <v>2267</v>
      </c>
      <c r="U561" t="s">
        <v>3921</v>
      </c>
      <c r="V561" t="s">
        <v>3884</v>
      </c>
      <c r="Z561" t="s">
        <v>3886</v>
      </c>
      <c r="AB561" t="s">
        <v>5032</v>
      </c>
      <c r="AC561" t="s">
        <v>4417</v>
      </c>
      <c r="AD561" t="str">
        <f t="shared" si="8"/>
        <v>0-20008-0-NIA</v>
      </c>
    </row>
    <row r="562" spans="1:30">
      <c r="A562" t="s">
        <v>3987</v>
      </c>
      <c r="B562" t="s">
        <v>4019</v>
      </c>
      <c r="C562" s="36">
        <v>36923</v>
      </c>
      <c r="D562" t="s">
        <v>3880</v>
      </c>
      <c r="E562">
        <v>506</v>
      </c>
      <c r="F562">
        <v>506</v>
      </c>
      <c r="G562" t="s">
        <v>2761</v>
      </c>
      <c r="I562">
        <v>42.634721999999996</v>
      </c>
      <c r="J562">
        <v>42.634721999999996</v>
      </c>
      <c r="K562">
        <v>-7.7047220000000003</v>
      </c>
      <c r="L562">
        <v>-7.7047220000000003</v>
      </c>
      <c r="M562" t="s">
        <v>3880</v>
      </c>
      <c r="Q562" t="s">
        <v>4421</v>
      </c>
      <c r="R562" t="s">
        <v>5033</v>
      </c>
      <c r="S562" t="s">
        <v>5034</v>
      </c>
      <c r="U562" t="s">
        <v>4063</v>
      </c>
      <c r="V562" t="s">
        <v>3884</v>
      </c>
      <c r="W562" t="s">
        <v>4996</v>
      </c>
      <c r="Z562" t="s">
        <v>3886</v>
      </c>
      <c r="AB562" t="s">
        <v>5035</v>
      </c>
      <c r="AC562" t="s">
        <v>4417</v>
      </c>
      <c r="AD562" t="str">
        <f t="shared" si="8"/>
        <v>0-20008-0-OSV</v>
      </c>
    </row>
    <row r="563" spans="1:30">
      <c r="A563" t="s">
        <v>3987</v>
      </c>
      <c r="B563" t="s">
        <v>4019</v>
      </c>
      <c r="C563" s="36">
        <v>36708</v>
      </c>
      <c r="D563" t="s">
        <v>3880</v>
      </c>
      <c r="E563">
        <v>985</v>
      </c>
      <c r="F563">
        <v>985</v>
      </c>
      <c r="G563" t="s">
        <v>2776</v>
      </c>
      <c r="I563">
        <v>41.238889</v>
      </c>
      <c r="J563">
        <v>41.238889</v>
      </c>
      <c r="K563">
        <v>-5.8975</v>
      </c>
      <c r="L563">
        <v>-5.8975</v>
      </c>
      <c r="M563" t="s">
        <v>3880</v>
      </c>
      <c r="Q563" t="s">
        <v>4421</v>
      </c>
      <c r="R563" t="s">
        <v>5036</v>
      </c>
      <c r="S563" t="s">
        <v>3554</v>
      </c>
      <c r="U563" t="s">
        <v>4063</v>
      </c>
      <c r="V563" t="s">
        <v>3884</v>
      </c>
      <c r="W563" t="s">
        <v>4996</v>
      </c>
      <c r="Z563" t="s">
        <v>3886</v>
      </c>
      <c r="AB563" t="s">
        <v>5037</v>
      </c>
      <c r="AC563" t="s">
        <v>4417</v>
      </c>
      <c r="AD563" t="str">
        <f t="shared" si="8"/>
        <v>0-20008-0-PNS</v>
      </c>
    </row>
    <row r="564" spans="1:30">
      <c r="A564" t="s">
        <v>3974</v>
      </c>
      <c r="B564" t="s">
        <v>4019</v>
      </c>
      <c r="C564" s="36">
        <v>31778</v>
      </c>
      <c r="D564" t="s">
        <v>4649</v>
      </c>
      <c r="E564">
        <v>50</v>
      </c>
      <c r="F564">
        <v>50</v>
      </c>
      <c r="G564" t="s">
        <v>2315</v>
      </c>
      <c r="I564">
        <v>40.816699981699998</v>
      </c>
      <c r="J564">
        <v>40.816699981699998</v>
      </c>
      <c r="K564">
        <v>0.48330000039999998</v>
      </c>
      <c r="L564">
        <v>0.48330000039999998</v>
      </c>
      <c r="M564" t="s">
        <v>4649</v>
      </c>
      <c r="N564" t="s">
        <v>6200</v>
      </c>
      <c r="Q564" t="s">
        <v>6049</v>
      </c>
      <c r="R564" t="s">
        <v>6201</v>
      </c>
      <c r="S564" t="s">
        <v>1872</v>
      </c>
      <c r="U564" t="s">
        <v>3921</v>
      </c>
      <c r="V564" t="s">
        <v>3884</v>
      </c>
      <c r="Z564" t="s">
        <v>3886</v>
      </c>
      <c r="AB564" t="s">
        <v>6202</v>
      </c>
      <c r="AC564" t="s">
        <v>4417</v>
      </c>
      <c r="AD564" t="str">
        <f t="shared" si="8"/>
        <v>0-20008-0-ROQ</v>
      </c>
    </row>
    <row r="565" spans="1:30">
      <c r="A565" t="s">
        <v>3974</v>
      </c>
      <c r="B565" t="s">
        <v>4019</v>
      </c>
      <c r="C565" s="36">
        <v>39610</v>
      </c>
      <c r="D565" t="s">
        <v>3880</v>
      </c>
      <c r="E565">
        <v>917</v>
      </c>
      <c r="F565">
        <v>917</v>
      </c>
      <c r="G565" t="s">
        <v>2343</v>
      </c>
      <c r="I565">
        <v>39.546944000000003</v>
      </c>
      <c r="J565">
        <v>39.546944000000003</v>
      </c>
      <c r="K565">
        <v>-4.3505560000000001</v>
      </c>
      <c r="L565">
        <v>-4.3505560000000001</v>
      </c>
      <c r="M565" t="s">
        <v>3880</v>
      </c>
      <c r="Q565" t="s">
        <v>5038</v>
      </c>
      <c r="R565" t="s">
        <v>5039</v>
      </c>
      <c r="S565" t="s">
        <v>1868</v>
      </c>
      <c r="U565" t="s">
        <v>3921</v>
      </c>
      <c r="V565" t="s">
        <v>3884</v>
      </c>
      <c r="X565" t="s">
        <v>5011</v>
      </c>
      <c r="Z565" t="s">
        <v>3886</v>
      </c>
      <c r="AB565" t="s">
        <v>5040</v>
      </c>
      <c r="AC565" t="s">
        <v>4417</v>
      </c>
      <c r="AD565" t="str">
        <f t="shared" si="8"/>
        <v>0-20008-0-SPM</v>
      </c>
    </row>
    <row r="566" spans="1:30">
      <c r="B566" t="s">
        <v>4019</v>
      </c>
      <c r="C566" s="36">
        <v>42505</v>
      </c>
      <c r="D566" t="s">
        <v>3880</v>
      </c>
      <c r="E566">
        <v>2501</v>
      </c>
      <c r="F566">
        <v>2501</v>
      </c>
      <c r="G566" t="s">
        <v>1354</v>
      </c>
      <c r="I566">
        <v>37.095599999999997</v>
      </c>
      <c r="J566">
        <v>37.095599999999997</v>
      </c>
      <c r="K566">
        <v>-3.3868999999999998</v>
      </c>
      <c r="L566">
        <v>-3.3868999999999998</v>
      </c>
      <c r="M566" t="s">
        <v>3880</v>
      </c>
      <c r="Q566" t="s">
        <v>4061</v>
      </c>
      <c r="R566" t="s">
        <v>5041</v>
      </c>
      <c r="S566" t="s">
        <v>3656</v>
      </c>
      <c r="T566" t="s">
        <v>1354</v>
      </c>
      <c r="U566" t="s">
        <v>4063</v>
      </c>
      <c r="V566" t="s">
        <v>3884</v>
      </c>
      <c r="X566" t="s">
        <v>5042</v>
      </c>
      <c r="Z566" t="s">
        <v>3886</v>
      </c>
      <c r="AB566" t="s">
        <v>5043</v>
      </c>
      <c r="AC566" t="s">
        <v>4417</v>
      </c>
      <c r="AD566" t="str">
        <f t="shared" si="8"/>
        <v>0-20008-0-SNS</v>
      </c>
    </row>
    <row r="567" spans="1:30">
      <c r="A567" t="s">
        <v>3996</v>
      </c>
      <c r="B567" t="s">
        <v>4019</v>
      </c>
      <c r="C567" s="36">
        <v>38718</v>
      </c>
      <c r="D567" t="s">
        <v>3880</v>
      </c>
      <c r="E567">
        <v>680</v>
      </c>
      <c r="F567">
        <v>680</v>
      </c>
      <c r="G567" t="s">
        <v>2868</v>
      </c>
      <c r="I567">
        <v>37.164001464800002</v>
      </c>
      <c r="J567">
        <v>37.164001464800002</v>
      </c>
      <c r="K567">
        <v>-3.6050000190999998</v>
      </c>
      <c r="L567">
        <v>-3.6050000190999998</v>
      </c>
      <c r="M567" t="s">
        <v>3880</v>
      </c>
      <c r="Q567" t="s">
        <v>4625</v>
      </c>
      <c r="R567" t="s">
        <v>5044</v>
      </c>
      <c r="S567" t="s">
        <v>3757</v>
      </c>
      <c r="U567" t="s">
        <v>3899</v>
      </c>
      <c r="V567" t="s">
        <v>3884</v>
      </c>
      <c r="W567" t="s">
        <v>5045</v>
      </c>
      <c r="Z567" t="s">
        <v>3886</v>
      </c>
      <c r="AB567" t="s">
        <v>5046</v>
      </c>
      <c r="AC567" t="s">
        <v>4417</v>
      </c>
      <c r="AD567" t="str">
        <f t="shared" si="8"/>
        <v>0-20008-0-UGR</v>
      </c>
    </row>
    <row r="568" spans="1:30">
      <c r="A568" t="s">
        <v>3987</v>
      </c>
      <c r="B568" t="s">
        <v>4019</v>
      </c>
      <c r="C568" s="36">
        <v>35004</v>
      </c>
      <c r="D568" t="s">
        <v>3880</v>
      </c>
      <c r="E568">
        <v>1230</v>
      </c>
      <c r="F568">
        <v>1230</v>
      </c>
      <c r="G568" t="s">
        <v>2884</v>
      </c>
      <c r="I568">
        <v>37.237222000000003</v>
      </c>
      <c r="J568">
        <v>37.237222000000003</v>
      </c>
      <c r="K568">
        <v>-3.5341670000000001</v>
      </c>
      <c r="L568">
        <v>-3.5341670000000001</v>
      </c>
      <c r="M568" t="s">
        <v>3895</v>
      </c>
      <c r="Q568" t="s">
        <v>4421</v>
      </c>
      <c r="R568" t="s">
        <v>5047</v>
      </c>
      <c r="S568" t="s">
        <v>3781</v>
      </c>
      <c r="U568" t="s">
        <v>4063</v>
      </c>
      <c r="V568" t="s">
        <v>3884</v>
      </c>
      <c r="W568" t="s">
        <v>4996</v>
      </c>
      <c r="Z568" t="s">
        <v>3886</v>
      </c>
      <c r="AB568" t="s">
        <v>5048</v>
      </c>
      <c r="AC568" t="s">
        <v>4417</v>
      </c>
      <c r="AD568" t="str">
        <f t="shared" si="8"/>
        <v>0-20008-0-VIZ</v>
      </c>
    </row>
    <row r="569" spans="1:30">
      <c r="A569" t="s">
        <v>4215</v>
      </c>
      <c r="B569" t="s">
        <v>4019</v>
      </c>
      <c r="C569" s="36">
        <v>36069</v>
      </c>
      <c r="D569" t="s">
        <v>3880</v>
      </c>
      <c r="E569">
        <v>249</v>
      </c>
      <c r="F569">
        <v>249</v>
      </c>
      <c r="G569" t="s">
        <v>1646</v>
      </c>
      <c r="I569">
        <v>41.627998352100001</v>
      </c>
      <c r="J569">
        <v>41.627998352100001</v>
      </c>
      <c r="K569">
        <v>-0.91200000049999996</v>
      </c>
      <c r="L569">
        <v>-0.91200000049999996</v>
      </c>
      <c r="M569" t="s">
        <v>3895</v>
      </c>
      <c r="Q569" t="s">
        <v>4061</v>
      </c>
      <c r="R569" t="s">
        <v>5049</v>
      </c>
      <c r="S569" t="s">
        <v>3827</v>
      </c>
      <c r="U569" t="s">
        <v>4063</v>
      </c>
      <c r="V569" t="s">
        <v>3884</v>
      </c>
      <c r="W569" t="s">
        <v>5016</v>
      </c>
      <c r="Z569" t="s">
        <v>3886</v>
      </c>
      <c r="AB569" t="s">
        <v>5050</v>
      </c>
      <c r="AC569" t="s">
        <v>4417</v>
      </c>
      <c r="AD569" t="str">
        <f t="shared" si="8"/>
        <v>0-20008-0-ZAR</v>
      </c>
    </row>
    <row r="570" spans="1:30">
      <c r="A570" t="s">
        <v>3974</v>
      </c>
      <c r="B570" t="s">
        <v>4019</v>
      </c>
      <c r="C570" s="36">
        <v>36161</v>
      </c>
      <c r="D570" t="s">
        <v>3880</v>
      </c>
      <c r="E570">
        <v>885</v>
      </c>
      <c r="F570">
        <v>885</v>
      </c>
      <c r="G570" t="s">
        <v>2916</v>
      </c>
      <c r="I570">
        <v>39.082777999999998</v>
      </c>
      <c r="J570">
        <v>39.082777999999998</v>
      </c>
      <c r="K570">
        <v>-1.101111</v>
      </c>
      <c r="L570">
        <v>-1.101111</v>
      </c>
      <c r="M570" t="s">
        <v>3895</v>
      </c>
      <c r="Q570" t="s">
        <v>4421</v>
      </c>
      <c r="R570" t="s">
        <v>5051</v>
      </c>
      <c r="S570" t="s">
        <v>1890</v>
      </c>
      <c r="U570" t="s">
        <v>4063</v>
      </c>
      <c r="V570" t="s">
        <v>3884</v>
      </c>
      <c r="W570" t="s">
        <v>4996</v>
      </c>
      <c r="Z570" t="s">
        <v>3886</v>
      </c>
      <c r="AB570" t="s">
        <v>5052</v>
      </c>
      <c r="AC570" t="s">
        <v>4417</v>
      </c>
      <c r="AD570" t="str">
        <f t="shared" si="8"/>
        <v>0-20008-0-ZRR</v>
      </c>
    </row>
    <row r="571" spans="1:30">
      <c r="A571" t="s">
        <v>3996</v>
      </c>
      <c r="B571" t="s">
        <v>5053</v>
      </c>
      <c r="C571" s="36">
        <v>31778</v>
      </c>
      <c r="D571" t="s">
        <v>3880</v>
      </c>
      <c r="E571">
        <v>157</v>
      </c>
      <c r="F571">
        <v>157</v>
      </c>
      <c r="G571" t="s">
        <v>2491</v>
      </c>
      <c r="I571">
        <v>55.75</v>
      </c>
      <c r="J571">
        <v>55.75</v>
      </c>
      <c r="K571">
        <v>13.666666984600001</v>
      </c>
      <c r="L571">
        <v>13.666666984600001</v>
      </c>
      <c r="M571" t="s">
        <v>3895</v>
      </c>
      <c r="Q571" t="s">
        <v>4421</v>
      </c>
      <c r="S571" t="s">
        <v>3026</v>
      </c>
      <c r="U571" t="s">
        <v>4063</v>
      </c>
      <c r="V571" t="s">
        <v>3884</v>
      </c>
      <c r="W571" t="s">
        <v>5054</v>
      </c>
      <c r="Z571" t="s">
        <v>3886</v>
      </c>
      <c r="AB571" t="s">
        <v>5055</v>
      </c>
      <c r="AC571" t="s">
        <v>4417</v>
      </c>
      <c r="AD571" t="str">
        <f t="shared" si="8"/>
        <v>0-20008-0-ARU</v>
      </c>
    </row>
    <row r="572" spans="1:30">
      <c r="A572" t="s">
        <v>3947</v>
      </c>
      <c r="B572" t="s">
        <v>5053</v>
      </c>
      <c r="C572" s="36">
        <v>31413</v>
      </c>
      <c r="D572" t="s">
        <v>3880</v>
      </c>
      <c r="E572">
        <v>20</v>
      </c>
      <c r="F572">
        <v>20</v>
      </c>
      <c r="G572" t="s">
        <v>2487</v>
      </c>
      <c r="I572">
        <v>58.805783300000002</v>
      </c>
      <c r="J572">
        <v>58.805783300000002</v>
      </c>
      <c r="K572">
        <v>17.388366699999999</v>
      </c>
      <c r="L572">
        <v>17.388366699999999</v>
      </c>
      <c r="M572" t="s">
        <v>3880</v>
      </c>
      <c r="Q572" t="s">
        <v>4174</v>
      </c>
      <c r="R572" t="s">
        <v>5056</v>
      </c>
      <c r="S572" t="s">
        <v>2069</v>
      </c>
      <c r="U572" t="s">
        <v>3921</v>
      </c>
      <c r="V572" t="s">
        <v>3884</v>
      </c>
      <c r="Z572" t="s">
        <v>3886</v>
      </c>
      <c r="AB572" t="s">
        <v>5057</v>
      </c>
      <c r="AC572" t="s">
        <v>4417</v>
      </c>
      <c r="AD572" t="str">
        <f t="shared" si="8"/>
        <v>0-20008-0-APT</v>
      </c>
    </row>
    <row r="573" spans="1:30">
      <c r="A573" t="s">
        <v>4048</v>
      </c>
      <c r="B573" t="s">
        <v>5053</v>
      </c>
      <c r="C573" s="36">
        <v>31923</v>
      </c>
      <c r="D573" t="s">
        <v>3880</v>
      </c>
      <c r="E573">
        <v>164</v>
      </c>
      <c r="F573">
        <v>164</v>
      </c>
      <c r="G573" t="s">
        <v>2519</v>
      </c>
      <c r="I573">
        <v>60.487998962399999</v>
      </c>
      <c r="J573">
        <v>60.487998962399999</v>
      </c>
      <c r="K573">
        <v>15.4300003052</v>
      </c>
      <c r="L573">
        <v>15.4300003052</v>
      </c>
      <c r="M573" t="s">
        <v>3895</v>
      </c>
      <c r="Q573" t="s">
        <v>3919</v>
      </c>
      <c r="R573" t="s">
        <v>5058</v>
      </c>
      <c r="S573" t="s">
        <v>3077</v>
      </c>
      <c r="U573" t="s">
        <v>3921</v>
      </c>
      <c r="V573" t="s">
        <v>3884</v>
      </c>
      <c r="Z573" t="s">
        <v>3886</v>
      </c>
      <c r="AB573" t="s">
        <v>5059</v>
      </c>
      <c r="AC573" t="s">
        <v>4417</v>
      </c>
      <c r="AD573" t="str">
        <f t="shared" si="8"/>
        <v>0-20008-0-BOR</v>
      </c>
    </row>
    <row r="574" spans="1:30">
      <c r="A574" t="s">
        <v>4048</v>
      </c>
      <c r="B574" t="s">
        <v>5053</v>
      </c>
      <c r="C574" s="36">
        <v>28856</v>
      </c>
      <c r="D574" t="s">
        <v>3880</v>
      </c>
      <c r="E574">
        <v>410</v>
      </c>
      <c r="F574">
        <v>410</v>
      </c>
      <c r="G574" t="s">
        <v>2523</v>
      </c>
      <c r="I574">
        <v>63.835277557399998</v>
      </c>
      <c r="J574">
        <v>63.835277557399998</v>
      </c>
      <c r="K574">
        <v>15.317222595200001</v>
      </c>
      <c r="L574">
        <v>15.317222595200001</v>
      </c>
      <c r="M574" t="s">
        <v>3880</v>
      </c>
      <c r="Q574" t="s">
        <v>4174</v>
      </c>
      <c r="R574" t="s">
        <v>5060</v>
      </c>
      <c r="S574" t="s">
        <v>3087</v>
      </c>
      <c r="U574" t="s">
        <v>3921</v>
      </c>
      <c r="V574" t="s">
        <v>3884</v>
      </c>
      <c r="W574" t="s">
        <v>5061</v>
      </c>
      <c r="Z574" t="s">
        <v>3886</v>
      </c>
      <c r="AB574" t="s">
        <v>5062</v>
      </c>
      <c r="AC574" t="s">
        <v>4417</v>
      </c>
      <c r="AD574" t="str">
        <f t="shared" si="8"/>
        <v>0-20008-0-BRE</v>
      </c>
    </row>
    <row r="575" spans="1:30">
      <c r="A575" t="s">
        <v>4048</v>
      </c>
      <c r="B575" t="s">
        <v>5053</v>
      </c>
      <c r="C575" s="36">
        <v>32874</v>
      </c>
      <c r="D575" t="s">
        <v>4649</v>
      </c>
      <c r="E575">
        <v>475</v>
      </c>
      <c r="F575">
        <v>475</v>
      </c>
      <c r="G575" t="s">
        <v>2600</v>
      </c>
      <c r="I575">
        <v>67.879997253400006</v>
      </c>
      <c r="J575">
        <v>67.879997253400006</v>
      </c>
      <c r="K575">
        <v>21.0699996948</v>
      </c>
      <c r="L575">
        <v>21.0699996948</v>
      </c>
      <c r="M575" t="s">
        <v>3880</v>
      </c>
      <c r="Q575" t="s">
        <v>6203</v>
      </c>
      <c r="R575" t="s">
        <v>6204</v>
      </c>
      <c r="S575" t="s">
        <v>2071</v>
      </c>
      <c r="U575" t="s">
        <v>3921</v>
      </c>
      <c r="V575" t="s">
        <v>3884</v>
      </c>
      <c r="Z575" t="s">
        <v>3886</v>
      </c>
      <c r="AB575" t="s">
        <v>6205</v>
      </c>
      <c r="AC575" t="s">
        <v>4417</v>
      </c>
      <c r="AD575" t="str">
        <f t="shared" si="8"/>
        <v>0-20008-0-ESR</v>
      </c>
    </row>
    <row r="576" spans="1:30">
      <c r="A576" t="s">
        <v>4048</v>
      </c>
      <c r="B576" t="s">
        <v>5053</v>
      </c>
      <c r="C576" s="36">
        <v>30317</v>
      </c>
      <c r="D576" t="s">
        <v>4649</v>
      </c>
      <c r="E576">
        <v>278</v>
      </c>
      <c r="F576">
        <v>278</v>
      </c>
      <c r="G576" t="s">
        <v>2621</v>
      </c>
      <c r="I576">
        <v>64.959999084499998</v>
      </c>
      <c r="J576">
        <v>64.959999084499998</v>
      </c>
      <c r="K576">
        <v>17.7000007629</v>
      </c>
      <c r="L576">
        <v>17.7000007629</v>
      </c>
      <c r="M576" t="s">
        <v>4649</v>
      </c>
      <c r="Q576" t="s">
        <v>5867</v>
      </c>
      <c r="R576" t="s">
        <v>5104</v>
      </c>
      <c r="S576" t="s">
        <v>3261</v>
      </c>
      <c r="U576" t="s">
        <v>3921</v>
      </c>
      <c r="V576" t="s">
        <v>3884</v>
      </c>
      <c r="Z576" t="s">
        <v>3886</v>
      </c>
      <c r="AB576" t="s">
        <v>6206</v>
      </c>
      <c r="AC576" t="s">
        <v>4417</v>
      </c>
      <c r="AD576" t="str">
        <f t="shared" si="8"/>
        <v>0-20008-0-GNN</v>
      </c>
    </row>
    <row r="577" spans="1:30">
      <c r="A577" t="s">
        <v>3996</v>
      </c>
      <c r="B577" t="s">
        <v>5053</v>
      </c>
      <c r="C577" s="36">
        <v>35431</v>
      </c>
      <c r="D577" t="s">
        <v>3880</v>
      </c>
      <c r="E577">
        <v>113</v>
      </c>
      <c r="F577">
        <v>113</v>
      </c>
      <c r="G577" t="s">
        <v>2616</v>
      </c>
      <c r="I577">
        <v>58.049999237100003</v>
      </c>
      <c r="J577">
        <v>58.049999237100003</v>
      </c>
      <c r="K577">
        <v>12.016666412399999</v>
      </c>
      <c r="L577">
        <v>12.016666412399999</v>
      </c>
      <c r="M577" t="s">
        <v>3895</v>
      </c>
      <c r="Q577" t="s">
        <v>4421</v>
      </c>
      <c r="S577" t="s">
        <v>3262</v>
      </c>
      <c r="U577" t="s">
        <v>4063</v>
      </c>
      <c r="V577" t="s">
        <v>3884</v>
      </c>
      <c r="W577" t="s">
        <v>5054</v>
      </c>
      <c r="Z577" t="s">
        <v>3886</v>
      </c>
      <c r="AB577" t="s">
        <v>5063</v>
      </c>
      <c r="AC577" t="s">
        <v>4417</v>
      </c>
      <c r="AD577" t="str">
        <f t="shared" si="8"/>
        <v>0-20008-0-GDS</v>
      </c>
    </row>
    <row r="578" spans="1:30">
      <c r="A578" t="s">
        <v>3947</v>
      </c>
      <c r="B578" t="s">
        <v>5053</v>
      </c>
      <c r="C578" s="36">
        <v>30317</v>
      </c>
      <c r="D578" t="s">
        <v>3880</v>
      </c>
      <c r="E578">
        <v>30</v>
      </c>
      <c r="F578">
        <v>30</v>
      </c>
      <c r="G578" t="s">
        <v>2613</v>
      </c>
      <c r="I578">
        <v>57.708000183099998</v>
      </c>
      <c r="J578">
        <v>57.708000183099998</v>
      </c>
      <c r="K578">
        <v>11.9919996262</v>
      </c>
      <c r="L578">
        <v>11.9919996262</v>
      </c>
      <c r="M578" t="s">
        <v>3895</v>
      </c>
      <c r="Q578" t="s">
        <v>3919</v>
      </c>
      <c r="R578" t="s">
        <v>5064</v>
      </c>
      <c r="S578" t="s">
        <v>3263</v>
      </c>
      <c r="U578" t="s">
        <v>3921</v>
      </c>
      <c r="V578" t="s">
        <v>3884</v>
      </c>
      <c r="Z578" t="s">
        <v>3886</v>
      </c>
      <c r="AB578" t="s">
        <v>5065</v>
      </c>
      <c r="AC578" t="s">
        <v>4417</v>
      </c>
      <c r="AD578" t="str">
        <f t="shared" si="8"/>
        <v>0-20008-0-GBG</v>
      </c>
    </row>
    <row r="579" spans="1:30">
      <c r="A579" t="s">
        <v>3947</v>
      </c>
      <c r="B579" t="s">
        <v>5053</v>
      </c>
      <c r="C579" s="36">
        <v>28491</v>
      </c>
      <c r="D579" t="s">
        <v>3895</v>
      </c>
      <c r="E579">
        <v>58</v>
      </c>
      <c r="F579">
        <v>58</v>
      </c>
      <c r="G579" t="s">
        <v>2641</v>
      </c>
      <c r="I579">
        <v>56.919998168900001</v>
      </c>
      <c r="J579">
        <v>56.919998168900001</v>
      </c>
      <c r="K579">
        <v>18.149999618500001</v>
      </c>
      <c r="L579">
        <v>18.149999618500001</v>
      </c>
      <c r="M579" t="s">
        <v>3895</v>
      </c>
      <c r="Q579" t="s">
        <v>6207</v>
      </c>
      <c r="S579" t="s">
        <v>3291</v>
      </c>
      <c r="U579" t="s">
        <v>3921</v>
      </c>
      <c r="V579" t="s">
        <v>3884</v>
      </c>
      <c r="Z579" t="s">
        <v>3886</v>
      </c>
      <c r="AB579" t="s">
        <v>6208</v>
      </c>
      <c r="AC579" t="s">
        <v>4417</v>
      </c>
      <c r="AD579" t="str">
        <f t="shared" si="8"/>
        <v>0-20008-0-HOB</v>
      </c>
    </row>
    <row r="580" spans="1:30">
      <c r="B580" t="s">
        <v>5053</v>
      </c>
      <c r="C580" s="36">
        <v>42005</v>
      </c>
      <c r="D580" t="s">
        <v>3895</v>
      </c>
      <c r="E580">
        <v>115</v>
      </c>
      <c r="F580">
        <v>115</v>
      </c>
      <c r="G580" t="s">
        <v>2647</v>
      </c>
      <c r="H580" t="s">
        <v>4476</v>
      </c>
      <c r="I580">
        <v>56.097630000000002</v>
      </c>
      <c r="J580">
        <v>56.097630000000002</v>
      </c>
      <c r="K580">
        <v>13.41897</v>
      </c>
      <c r="L580">
        <v>13.41897</v>
      </c>
      <c r="M580" t="s">
        <v>3895</v>
      </c>
      <c r="Q580" t="s">
        <v>6209</v>
      </c>
      <c r="S580" t="s">
        <v>3304</v>
      </c>
      <c r="U580" t="s">
        <v>3921</v>
      </c>
      <c r="V580" t="s">
        <v>3884</v>
      </c>
      <c r="W580" t="s">
        <v>6210</v>
      </c>
      <c r="Z580" t="s">
        <v>3886</v>
      </c>
      <c r="AB580" t="s">
        <v>6211</v>
      </c>
      <c r="AC580" t="s">
        <v>4417</v>
      </c>
      <c r="AD580" t="str">
        <f t="shared" ref="AD580:AD643" si="9">LEFT(AB580, FIND("|", AB580)-1)</f>
        <v>0-20008-0-HTM</v>
      </c>
    </row>
    <row r="581" spans="1:30">
      <c r="A581" t="s">
        <v>4221</v>
      </c>
      <c r="B581" t="s">
        <v>5053</v>
      </c>
      <c r="C581" s="36">
        <v>30317</v>
      </c>
      <c r="D581" t="s">
        <v>3880</v>
      </c>
      <c r="E581">
        <v>46</v>
      </c>
      <c r="F581">
        <v>46</v>
      </c>
      <c r="G581" t="s">
        <v>2671</v>
      </c>
      <c r="I581">
        <v>59.3590011597</v>
      </c>
      <c r="J581">
        <v>59.3590011597</v>
      </c>
      <c r="K581">
        <v>13.472000122100001</v>
      </c>
      <c r="L581">
        <v>13.472000122100001</v>
      </c>
      <c r="M581" t="s">
        <v>3895</v>
      </c>
      <c r="Q581" t="s">
        <v>3919</v>
      </c>
      <c r="R581" t="s">
        <v>5066</v>
      </c>
      <c r="S581" t="s">
        <v>3342</v>
      </c>
      <c r="U581" t="s">
        <v>3921</v>
      </c>
      <c r="V581" t="s">
        <v>3884</v>
      </c>
      <c r="Z581" t="s">
        <v>3886</v>
      </c>
      <c r="AB581" t="s">
        <v>5067</v>
      </c>
      <c r="AC581" t="s">
        <v>4417</v>
      </c>
      <c r="AD581" t="str">
        <f t="shared" si="9"/>
        <v>0-20008-0-KAR</v>
      </c>
    </row>
    <row r="582" spans="1:30">
      <c r="A582" t="s">
        <v>4048</v>
      </c>
      <c r="B582" t="s">
        <v>5053</v>
      </c>
      <c r="C582" s="36">
        <v>30317</v>
      </c>
      <c r="D582" t="s">
        <v>3880</v>
      </c>
      <c r="E582">
        <v>424</v>
      </c>
      <c r="F582">
        <v>424</v>
      </c>
      <c r="G582" t="s">
        <v>2674</v>
      </c>
      <c r="I582">
        <v>67.840530395499997</v>
      </c>
      <c r="J582">
        <v>67.840530395499997</v>
      </c>
      <c r="K582">
        <v>20.4100494385</v>
      </c>
      <c r="L582">
        <v>20.4100494385</v>
      </c>
      <c r="M582" t="s">
        <v>3880</v>
      </c>
      <c r="Q582" t="s">
        <v>4109</v>
      </c>
      <c r="R582" t="s">
        <v>5068</v>
      </c>
      <c r="S582" t="s">
        <v>3352</v>
      </c>
      <c r="U582" t="s">
        <v>4063</v>
      </c>
      <c r="V582" t="s">
        <v>3884</v>
      </c>
      <c r="Z582" t="s">
        <v>3886</v>
      </c>
      <c r="AB582" t="s">
        <v>5069</v>
      </c>
      <c r="AC582" t="s">
        <v>4417</v>
      </c>
      <c r="AD582" t="str">
        <f t="shared" si="9"/>
        <v>0-20008-0-KIR</v>
      </c>
    </row>
    <row r="583" spans="1:30">
      <c r="A583" t="s">
        <v>4048</v>
      </c>
      <c r="B583" t="s">
        <v>5053</v>
      </c>
      <c r="C583" s="36">
        <v>30317</v>
      </c>
      <c r="D583" t="s">
        <v>3880</v>
      </c>
      <c r="E583">
        <v>32</v>
      </c>
      <c r="F583">
        <v>32</v>
      </c>
      <c r="G583" t="s">
        <v>2705</v>
      </c>
      <c r="I583">
        <v>65.543998718300003</v>
      </c>
      <c r="J583">
        <v>65.543998718300003</v>
      </c>
      <c r="K583">
        <v>22.111000060999999</v>
      </c>
      <c r="L583">
        <v>22.111000060999999</v>
      </c>
      <c r="M583" t="s">
        <v>3895</v>
      </c>
      <c r="Q583" t="s">
        <v>3919</v>
      </c>
      <c r="R583" t="s">
        <v>5070</v>
      </c>
      <c r="S583" t="s">
        <v>3411</v>
      </c>
      <c r="U583" t="s">
        <v>3921</v>
      </c>
      <c r="V583" t="s">
        <v>3884</v>
      </c>
      <c r="Z583" t="s">
        <v>3886</v>
      </c>
      <c r="AB583" t="s">
        <v>5071</v>
      </c>
      <c r="AC583" t="s">
        <v>4417</v>
      </c>
      <c r="AD583" t="str">
        <f t="shared" si="9"/>
        <v>0-20008-0-LUL</v>
      </c>
    </row>
    <row r="584" spans="1:30">
      <c r="A584" t="s">
        <v>3947</v>
      </c>
      <c r="B584" t="s">
        <v>5053</v>
      </c>
      <c r="C584" s="36">
        <v>30317</v>
      </c>
      <c r="D584" t="s">
        <v>3880</v>
      </c>
      <c r="E584">
        <v>85</v>
      </c>
      <c r="F584">
        <v>85</v>
      </c>
      <c r="G584" t="s">
        <v>2706</v>
      </c>
      <c r="I584">
        <v>55.714000701899998</v>
      </c>
      <c r="J584">
        <v>55.714000701899998</v>
      </c>
      <c r="K584">
        <v>13.2119998932</v>
      </c>
      <c r="L584">
        <v>13.2119998932</v>
      </c>
      <c r="M584" t="s">
        <v>3895</v>
      </c>
      <c r="Q584" t="s">
        <v>3919</v>
      </c>
      <c r="R584" t="s">
        <v>5072</v>
      </c>
      <c r="S584" t="s">
        <v>3412</v>
      </c>
      <c r="U584" t="s">
        <v>3921</v>
      </c>
      <c r="V584" t="s">
        <v>3884</v>
      </c>
      <c r="Z584" t="s">
        <v>3886</v>
      </c>
      <c r="AB584" t="s">
        <v>5073</v>
      </c>
      <c r="AC584" t="s">
        <v>4417</v>
      </c>
      <c r="AD584" t="str">
        <f t="shared" si="9"/>
        <v>0-20008-0-LUN</v>
      </c>
    </row>
    <row r="585" spans="1:30">
      <c r="A585" t="s">
        <v>3996</v>
      </c>
      <c r="B585" t="s">
        <v>5053</v>
      </c>
      <c r="C585" s="36">
        <v>31778</v>
      </c>
      <c r="D585" t="s">
        <v>3880</v>
      </c>
      <c r="E585">
        <v>261</v>
      </c>
      <c r="F585">
        <v>261</v>
      </c>
      <c r="G585" t="s">
        <v>2749</v>
      </c>
      <c r="I585">
        <v>57.816665649400001</v>
      </c>
      <c r="J585">
        <v>57.816665649400001</v>
      </c>
      <c r="K585">
        <v>15.5666666031</v>
      </c>
      <c r="L585">
        <v>15.5666666031</v>
      </c>
      <c r="M585" t="s">
        <v>3880</v>
      </c>
      <c r="Q585" t="s">
        <v>4421</v>
      </c>
      <c r="S585" t="s">
        <v>3511</v>
      </c>
      <c r="U585" t="s">
        <v>4063</v>
      </c>
      <c r="V585" t="s">
        <v>3884</v>
      </c>
      <c r="W585" t="s">
        <v>5054</v>
      </c>
      <c r="Z585" t="s">
        <v>3886</v>
      </c>
      <c r="AB585" t="s">
        <v>5074</v>
      </c>
      <c r="AC585" t="s">
        <v>4417</v>
      </c>
      <c r="AD585" t="str">
        <f t="shared" si="9"/>
        <v>0-20008-0-NKV</v>
      </c>
    </row>
    <row r="586" spans="1:30">
      <c r="A586" t="s">
        <v>4221</v>
      </c>
      <c r="B586" t="s">
        <v>5053</v>
      </c>
      <c r="C586" s="36">
        <v>32143</v>
      </c>
      <c r="D586" t="s">
        <v>3880</v>
      </c>
      <c r="E586">
        <v>43</v>
      </c>
      <c r="F586">
        <v>43</v>
      </c>
      <c r="G586" t="s">
        <v>1552</v>
      </c>
      <c r="I586">
        <v>58.583000183099998</v>
      </c>
      <c r="J586">
        <v>58.583000183099998</v>
      </c>
      <c r="K586">
        <v>16.152000427200001</v>
      </c>
      <c r="L586">
        <v>16.152000427200001</v>
      </c>
      <c r="M586" t="s">
        <v>3880</v>
      </c>
      <c r="Q586" t="s">
        <v>3928</v>
      </c>
      <c r="R586" t="s">
        <v>5075</v>
      </c>
      <c r="S586" t="s">
        <v>3512</v>
      </c>
      <c r="U586" t="s">
        <v>3921</v>
      </c>
      <c r="V586" t="s">
        <v>3884</v>
      </c>
      <c r="W586" t="s">
        <v>5076</v>
      </c>
      <c r="Z586" t="s">
        <v>3886</v>
      </c>
      <c r="AB586" t="s">
        <v>5077</v>
      </c>
      <c r="AC586" t="s">
        <v>4417</v>
      </c>
      <c r="AD586" t="str">
        <f t="shared" si="9"/>
        <v>0-20008-0-NRK</v>
      </c>
    </row>
    <row r="587" spans="1:30">
      <c r="B587" t="s">
        <v>5053</v>
      </c>
      <c r="C587" s="36">
        <v>34486</v>
      </c>
      <c r="D587" t="s">
        <v>3880</v>
      </c>
      <c r="E587">
        <v>46</v>
      </c>
      <c r="F587">
        <v>46</v>
      </c>
      <c r="G587" t="s">
        <v>2750</v>
      </c>
      <c r="I587">
        <v>60.086441000000001</v>
      </c>
      <c r="J587">
        <v>60.086441000000001</v>
      </c>
      <c r="K587">
        <v>-17.479455000000002</v>
      </c>
      <c r="L587">
        <v>-17.479455000000002</v>
      </c>
      <c r="M587" t="s">
        <v>3895</v>
      </c>
      <c r="Q587" t="s">
        <v>3919</v>
      </c>
      <c r="S587" t="s">
        <v>3513</v>
      </c>
      <c r="T587" t="s">
        <v>5078</v>
      </c>
      <c r="U587" t="s">
        <v>3921</v>
      </c>
      <c r="V587" t="s">
        <v>3884</v>
      </c>
      <c r="W587" t="s">
        <v>5079</v>
      </c>
      <c r="X587" t="s">
        <v>5080</v>
      </c>
      <c r="Z587" t="s">
        <v>3886</v>
      </c>
      <c r="AB587" t="s">
        <v>5081</v>
      </c>
      <c r="AC587" t="s">
        <v>4417</v>
      </c>
      <c r="AD587" t="str">
        <f t="shared" si="9"/>
        <v>0-20008-0-NOR</v>
      </c>
    </row>
    <row r="588" spans="1:30">
      <c r="A588" t="s">
        <v>3947</v>
      </c>
      <c r="B588" t="s">
        <v>5053</v>
      </c>
      <c r="C588" s="36">
        <v>37317</v>
      </c>
      <c r="D588" t="s">
        <v>3880</v>
      </c>
      <c r="G588" t="s">
        <v>2755</v>
      </c>
      <c r="I588">
        <v>57.400001525900002</v>
      </c>
      <c r="J588">
        <v>57.400001525900002</v>
      </c>
      <c r="K588">
        <v>11.9300003052</v>
      </c>
      <c r="L588">
        <v>11.9300003052</v>
      </c>
      <c r="M588" t="s">
        <v>3895</v>
      </c>
      <c r="Q588" t="s">
        <v>4109</v>
      </c>
      <c r="R588" t="s">
        <v>5082</v>
      </c>
      <c r="S588" t="s">
        <v>3527</v>
      </c>
      <c r="U588" t="s">
        <v>4063</v>
      </c>
      <c r="V588" t="s">
        <v>3884</v>
      </c>
      <c r="W588" t="s">
        <v>5083</v>
      </c>
      <c r="Z588" t="s">
        <v>3886</v>
      </c>
      <c r="AB588" t="s">
        <v>5084</v>
      </c>
      <c r="AC588" t="s">
        <v>4417</v>
      </c>
      <c r="AD588" t="str">
        <f t="shared" si="9"/>
        <v>0-20008-0-ONS</v>
      </c>
    </row>
    <row r="589" spans="1:30">
      <c r="A589" t="s">
        <v>3947</v>
      </c>
      <c r="B589" t="s">
        <v>5053</v>
      </c>
      <c r="C589" s="36">
        <v>28126</v>
      </c>
      <c r="D589" t="s">
        <v>4649</v>
      </c>
      <c r="E589">
        <v>10</v>
      </c>
      <c r="F589">
        <v>10</v>
      </c>
      <c r="G589" t="s">
        <v>2791</v>
      </c>
      <c r="I589">
        <v>57.419998168900001</v>
      </c>
      <c r="J589">
        <v>57.419998168900001</v>
      </c>
      <c r="K589">
        <v>11.9300003052</v>
      </c>
      <c r="L589">
        <v>11.9300003052</v>
      </c>
      <c r="M589" t="s">
        <v>4649</v>
      </c>
      <c r="Q589" t="s">
        <v>6049</v>
      </c>
      <c r="S589" t="s">
        <v>3608</v>
      </c>
      <c r="U589" t="s">
        <v>3921</v>
      </c>
      <c r="V589" t="s">
        <v>3884</v>
      </c>
      <c r="Z589" t="s">
        <v>3886</v>
      </c>
      <c r="AB589" t="s">
        <v>6212</v>
      </c>
      <c r="AC589" t="s">
        <v>4417</v>
      </c>
      <c r="AD589" t="str">
        <f t="shared" si="9"/>
        <v>0-20008-0-ROR</v>
      </c>
    </row>
    <row r="590" spans="1:30">
      <c r="A590" t="s">
        <v>3996</v>
      </c>
      <c r="B590" t="s">
        <v>5053</v>
      </c>
      <c r="C590" s="36">
        <v>37257</v>
      </c>
      <c r="D590" t="s">
        <v>3880</v>
      </c>
      <c r="E590">
        <v>10</v>
      </c>
      <c r="F590">
        <v>10</v>
      </c>
      <c r="G590" t="s">
        <v>2785</v>
      </c>
      <c r="I590">
        <v>57.400001525900002</v>
      </c>
      <c r="J590">
        <v>57.400001525900002</v>
      </c>
      <c r="K590">
        <v>11.916666984600001</v>
      </c>
      <c r="L590">
        <v>11.916666984600001</v>
      </c>
      <c r="M590" t="s">
        <v>3880</v>
      </c>
      <c r="Q590" t="s">
        <v>4421</v>
      </c>
      <c r="S590" t="s">
        <v>3613</v>
      </c>
      <c r="U590" t="s">
        <v>4063</v>
      </c>
      <c r="V590" t="s">
        <v>3884</v>
      </c>
      <c r="W590" t="s">
        <v>5054</v>
      </c>
      <c r="Z590" t="s">
        <v>3886</v>
      </c>
      <c r="AB590" t="s">
        <v>5085</v>
      </c>
      <c r="AC590" t="s">
        <v>4417</v>
      </c>
      <c r="AD590" t="str">
        <f t="shared" si="9"/>
        <v>0-20008-0-RAO</v>
      </c>
    </row>
    <row r="591" spans="1:30">
      <c r="A591" t="s">
        <v>4221</v>
      </c>
      <c r="B591" t="s">
        <v>5053</v>
      </c>
      <c r="C591" s="36">
        <v>34335</v>
      </c>
      <c r="D591" t="s">
        <v>3880</v>
      </c>
      <c r="E591">
        <v>128</v>
      </c>
      <c r="F591">
        <v>128</v>
      </c>
      <c r="G591" t="s">
        <v>2808</v>
      </c>
      <c r="I591">
        <v>58.752498626700003</v>
      </c>
      <c r="J591">
        <v>58.752498626700003</v>
      </c>
      <c r="K591">
        <v>14.3005552292</v>
      </c>
      <c r="L591">
        <v>14.3005552292</v>
      </c>
      <c r="M591" t="s">
        <v>3895</v>
      </c>
      <c r="Q591" t="s">
        <v>3919</v>
      </c>
      <c r="R591" t="s">
        <v>5086</v>
      </c>
      <c r="S591" t="s">
        <v>3663</v>
      </c>
      <c r="U591" t="s">
        <v>3921</v>
      </c>
      <c r="V591" t="s">
        <v>3884</v>
      </c>
      <c r="Z591" t="s">
        <v>3886</v>
      </c>
      <c r="AB591" t="s">
        <v>5087</v>
      </c>
      <c r="AC591" t="s">
        <v>4417</v>
      </c>
      <c r="AD591" t="str">
        <f t="shared" si="9"/>
        <v>0-20008-0-SJO</v>
      </c>
    </row>
    <row r="592" spans="1:30">
      <c r="A592" t="s">
        <v>4221</v>
      </c>
      <c r="B592" t="s">
        <v>5053</v>
      </c>
      <c r="C592" s="36">
        <v>30317</v>
      </c>
      <c r="D592" t="s">
        <v>3880</v>
      </c>
      <c r="E592">
        <v>30</v>
      </c>
      <c r="F592">
        <v>30</v>
      </c>
      <c r="G592" t="s">
        <v>2831</v>
      </c>
      <c r="I592">
        <v>59.353000640899999</v>
      </c>
      <c r="J592">
        <v>59.353000640899999</v>
      </c>
      <c r="K592">
        <v>18.062999725299999</v>
      </c>
      <c r="L592">
        <v>18.062999725299999</v>
      </c>
      <c r="M592" t="s">
        <v>3895</v>
      </c>
      <c r="Q592" t="s">
        <v>3919</v>
      </c>
      <c r="R592" t="s">
        <v>5088</v>
      </c>
      <c r="S592" t="s">
        <v>3692</v>
      </c>
      <c r="U592" t="s">
        <v>3921</v>
      </c>
      <c r="V592" t="s">
        <v>3884</v>
      </c>
      <c r="Z592" t="s">
        <v>3886</v>
      </c>
      <c r="AB592" t="s">
        <v>5089</v>
      </c>
      <c r="AC592" t="s">
        <v>4417</v>
      </c>
      <c r="AD592" t="str">
        <f t="shared" si="9"/>
        <v>0-20008-0-STH</v>
      </c>
    </row>
    <row r="593" spans="1:30">
      <c r="A593" t="s">
        <v>4048</v>
      </c>
      <c r="B593" t="s">
        <v>5053</v>
      </c>
      <c r="C593" s="36">
        <v>41640</v>
      </c>
      <c r="D593" t="s">
        <v>3880</v>
      </c>
      <c r="E593">
        <v>267</v>
      </c>
      <c r="F593">
        <v>267</v>
      </c>
      <c r="G593" t="s">
        <v>2834</v>
      </c>
      <c r="H593" t="s">
        <v>3948</v>
      </c>
      <c r="I593">
        <v>64.25609</v>
      </c>
      <c r="J593">
        <v>64.25609</v>
      </c>
      <c r="K593">
        <v>19.774570000000001</v>
      </c>
      <c r="L593">
        <v>19.774570000000001</v>
      </c>
      <c r="M593" t="s">
        <v>3880</v>
      </c>
      <c r="Q593" t="s">
        <v>3919</v>
      </c>
      <c r="S593" t="s">
        <v>3699</v>
      </c>
      <c r="T593" t="s">
        <v>5090</v>
      </c>
      <c r="U593" t="s">
        <v>3921</v>
      </c>
      <c r="V593" t="s">
        <v>3884</v>
      </c>
      <c r="Z593" t="s">
        <v>3886</v>
      </c>
      <c r="AB593" t="s">
        <v>5091</v>
      </c>
      <c r="AC593" t="s">
        <v>4417</v>
      </c>
      <c r="AD593" t="str">
        <f t="shared" si="9"/>
        <v>0-20008-0-SVB</v>
      </c>
    </row>
    <row r="594" spans="1:30">
      <c r="A594" t="s">
        <v>3947</v>
      </c>
      <c r="B594" t="s">
        <v>5053</v>
      </c>
      <c r="C594" s="36">
        <v>39083</v>
      </c>
      <c r="D594" t="s">
        <v>3880</v>
      </c>
      <c r="E594">
        <v>10</v>
      </c>
      <c r="F594">
        <v>10</v>
      </c>
      <c r="G594" t="s">
        <v>2835</v>
      </c>
      <c r="I594">
        <v>59.442001342799998</v>
      </c>
      <c r="J594">
        <v>59.442001342799998</v>
      </c>
      <c r="K594">
        <v>19.5020008087</v>
      </c>
      <c r="L594">
        <v>19.5020008087</v>
      </c>
      <c r="M594" t="s">
        <v>3895</v>
      </c>
      <c r="Q594" t="s">
        <v>3919</v>
      </c>
      <c r="R594" t="s">
        <v>5092</v>
      </c>
      <c r="S594" t="s">
        <v>3700</v>
      </c>
      <c r="U594" t="s">
        <v>3921</v>
      </c>
      <c r="V594" t="s">
        <v>3884</v>
      </c>
      <c r="Z594" t="s">
        <v>3886</v>
      </c>
      <c r="AB594" t="s">
        <v>5093</v>
      </c>
      <c r="AC594" t="s">
        <v>4417</v>
      </c>
      <c r="AD594" t="str">
        <f t="shared" si="9"/>
        <v>0-20008-0-SVH</v>
      </c>
    </row>
    <row r="595" spans="1:30">
      <c r="A595" t="s">
        <v>3942</v>
      </c>
      <c r="B595" t="s">
        <v>5053</v>
      </c>
      <c r="C595" s="36">
        <v>39083</v>
      </c>
      <c r="D595" t="s">
        <v>3880</v>
      </c>
      <c r="E595">
        <v>1144</v>
      </c>
      <c r="F595">
        <v>1144</v>
      </c>
      <c r="G595" t="s">
        <v>2848</v>
      </c>
      <c r="I595">
        <v>67.911003112800003</v>
      </c>
      <c r="J595">
        <v>67.911003112800003</v>
      </c>
      <c r="K595">
        <v>18.607000351</v>
      </c>
      <c r="L595">
        <v>18.607000351</v>
      </c>
      <c r="M595" t="s">
        <v>3895</v>
      </c>
      <c r="Q595" t="s">
        <v>3919</v>
      </c>
      <c r="R595" t="s">
        <v>5094</v>
      </c>
      <c r="S595" t="s">
        <v>3715</v>
      </c>
      <c r="U595" t="s">
        <v>3921</v>
      </c>
      <c r="V595" t="s">
        <v>3884</v>
      </c>
      <c r="Z595" t="s">
        <v>3886</v>
      </c>
      <c r="AB595" t="s">
        <v>5095</v>
      </c>
      <c r="AC595" t="s">
        <v>4417</v>
      </c>
      <c r="AD595" t="str">
        <f t="shared" si="9"/>
        <v>0-20008-0-TLA</v>
      </c>
    </row>
    <row r="596" spans="1:30">
      <c r="A596" t="s">
        <v>4048</v>
      </c>
      <c r="B596" t="s">
        <v>5053</v>
      </c>
      <c r="C596" s="36">
        <v>30317</v>
      </c>
      <c r="D596" t="s">
        <v>3880</v>
      </c>
      <c r="E596">
        <v>23</v>
      </c>
      <c r="F596">
        <v>23</v>
      </c>
      <c r="G596" t="s">
        <v>2871</v>
      </c>
      <c r="I596">
        <v>63.811000823999997</v>
      </c>
      <c r="J596">
        <v>63.811000823999997</v>
      </c>
      <c r="K596">
        <v>20.239999771099999</v>
      </c>
      <c r="L596">
        <v>20.239999771099999</v>
      </c>
      <c r="M596" t="s">
        <v>3895</v>
      </c>
      <c r="Q596" t="s">
        <v>3919</v>
      </c>
      <c r="R596" t="s">
        <v>5096</v>
      </c>
      <c r="S596" t="s">
        <v>3754</v>
      </c>
      <c r="U596" t="s">
        <v>3921</v>
      </c>
      <c r="V596" t="s">
        <v>3884</v>
      </c>
      <c r="Z596" t="s">
        <v>3886</v>
      </c>
      <c r="AB596" t="s">
        <v>5097</v>
      </c>
      <c r="AC596" t="s">
        <v>4417</v>
      </c>
      <c r="AD596" t="str">
        <f t="shared" si="9"/>
        <v>0-20008-0-UME</v>
      </c>
    </row>
    <row r="597" spans="1:30">
      <c r="A597" t="s">
        <v>4221</v>
      </c>
      <c r="B597" t="s">
        <v>5053</v>
      </c>
      <c r="C597" s="36">
        <v>18759</v>
      </c>
      <c r="D597" t="s">
        <v>4649</v>
      </c>
      <c r="E597">
        <v>15</v>
      </c>
      <c r="F597">
        <v>15</v>
      </c>
      <c r="G597" t="s">
        <v>1630</v>
      </c>
      <c r="I597">
        <v>59.849998474099998</v>
      </c>
      <c r="J597">
        <v>59.849998474099998</v>
      </c>
      <c r="K597">
        <v>17.520000457799998</v>
      </c>
      <c r="L597">
        <v>17.520000457799998</v>
      </c>
      <c r="M597" t="s">
        <v>4649</v>
      </c>
      <c r="Q597" t="s">
        <v>5867</v>
      </c>
      <c r="R597" t="s">
        <v>6213</v>
      </c>
      <c r="S597" t="s">
        <v>3762</v>
      </c>
      <c r="U597" t="s">
        <v>3921</v>
      </c>
      <c r="V597" t="s">
        <v>3884</v>
      </c>
      <c r="Z597" t="s">
        <v>3886</v>
      </c>
      <c r="AB597" t="s">
        <v>6214</v>
      </c>
      <c r="AC597" t="s">
        <v>4417</v>
      </c>
      <c r="AD597" t="str">
        <f t="shared" si="9"/>
        <v>0-20008-0-UPS</v>
      </c>
    </row>
    <row r="598" spans="1:30">
      <c r="A598" t="s">
        <v>3996</v>
      </c>
      <c r="B598" t="s">
        <v>5053</v>
      </c>
      <c r="C598" s="36">
        <v>30926</v>
      </c>
      <c r="D598" t="s">
        <v>3880</v>
      </c>
      <c r="E598">
        <v>172</v>
      </c>
      <c r="F598">
        <v>172</v>
      </c>
      <c r="G598" t="s">
        <v>2876</v>
      </c>
      <c r="I598">
        <v>56.016666412399999</v>
      </c>
      <c r="J598">
        <v>56.016666412399999</v>
      </c>
      <c r="K598">
        <v>13.149999618500001</v>
      </c>
      <c r="L598">
        <v>13.149999618500001</v>
      </c>
      <c r="M598" t="s">
        <v>3880</v>
      </c>
      <c r="Q598" t="s">
        <v>4421</v>
      </c>
      <c r="S598" t="s">
        <v>2067</v>
      </c>
      <c r="U598" t="s">
        <v>4063</v>
      </c>
      <c r="V598" t="s">
        <v>3884</v>
      </c>
      <c r="W598" t="s">
        <v>5054</v>
      </c>
      <c r="Z598" t="s">
        <v>3886</v>
      </c>
      <c r="AB598" t="s">
        <v>5098</v>
      </c>
      <c r="AC598" t="s">
        <v>4417</v>
      </c>
      <c r="AD598" t="str">
        <f t="shared" si="9"/>
        <v>0-20008-0-VAV</v>
      </c>
    </row>
    <row r="599" spans="1:30">
      <c r="A599" t="s">
        <v>4048</v>
      </c>
      <c r="B599" t="s">
        <v>5053</v>
      </c>
      <c r="C599" s="36">
        <v>33239</v>
      </c>
      <c r="D599" t="s">
        <v>3880</v>
      </c>
      <c r="E599">
        <v>225</v>
      </c>
      <c r="F599">
        <v>225</v>
      </c>
      <c r="G599" t="s">
        <v>1405</v>
      </c>
      <c r="I599">
        <v>64.233329772900007</v>
      </c>
      <c r="J599">
        <v>64.233329772900007</v>
      </c>
      <c r="K599">
        <v>19.766666412399999</v>
      </c>
      <c r="L599">
        <v>19.766666412399999</v>
      </c>
      <c r="M599" t="s">
        <v>3880</v>
      </c>
      <c r="Q599" t="s">
        <v>4174</v>
      </c>
      <c r="R599" t="s">
        <v>5099</v>
      </c>
      <c r="S599" t="s">
        <v>2081</v>
      </c>
      <c r="U599" t="s">
        <v>3921</v>
      </c>
      <c r="V599" t="s">
        <v>3884</v>
      </c>
      <c r="W599" t="s">
        <v>5100</v>
      </c>
      <c r="Z599" t="s">
        <v>3886</v>
      </c>
      <c r="AB599" t="s">
        <v>5101</v>
      </c>
      <c r="AC599" t="s">
        <v>4417</v>
      </c>
      <c r="AD599" t="str">
        <f t="shared" si="9"/>
        <v>0-20008-0-VDL</v>
      </c>
    </row>
    <row r="600" spans="1:30">
      <c r="A600" t="s">
        <v>3947</v>
      </c>
      <c r="B600" t="s">
        <v>5053</v>
      </c>
      <c r="C600" s="36">
        <v>30317</v>
      </c>
      <c r="D600" t="s">
        <v>3880</v>
      </c>
      <c r="E600">
        <v>49</v>
      </c>
      <c r="F600">
        <v>49</v>
      </c>
      <c r="G600" t="s">
        <v>2883</v>
      </c>
      <c r="I600">
        <v>57.673000335700003</v>
      </c>
      <c r="J600">
        <v>57.673000335700003</v>
      </c>
      <c r="K600">
        <v>18.344999313399999</v>
      </c>
      <c r="L600">
        <v>18.344999313399999</v>
      </c>
      <c r="M600" t="s">
        <v>3880</v>
      </c>
      <c r="Q600" t="s">
        <v>3919</v>
      </c>
      <c r="R600" t="s">
        <v>5102</v>
      </c>
      <c r="S600" t="s">
        <v>3777</v>
      </c>
      <c r="U600" t="s">
        <v>3921</v>
      </c>
      <c r="V600" t="s">
        <v>3884</v>
      </c>
      <c r="Z600" t="s">
        <v>3886</v>
      </c>
      <c r="AB600" t="s">
        <v>5103</v>
      </c>
      <c r="AC600" t="s">
        <v>4417</v>
      </c>
      <c r="AD600" t="str">
        <f t="shared" si="9"/>
        <v>0-20008-0-VIS</v>
      </c>
    </row>
    <row r="601" spans="1:30">
      <c r="A601" t="s">
        <v>3947</v>
      </c>
      <c r="B601" t="s">
        <v>5053</v>
      </c>
      <c r="C601" s="36">
        <v>30317</v>
      </c>
      <c r="D601" t="s">
        <v>3880</v>
      </c>
      <c r="E601">
        <v>182</v>
      </c>
      <c r="F601">
        <v>182</v>
      </c>
      <c r="G601" t="s">
        <v>2877</v>
      </c>
      <c r="I601">
        <v>56.926998138400002</v>
      </c>
      <c r="J601">
        <v>56.926998138400002</v>
      </c>
      <c r="K601">
        <v>14.730999946600001</v>
      </c>
      <c r="L601">
        <v>14.730999946600001</v>
      </c>
      <c r="M601" t="s">
        <v>3895</v>
      </c>
      <c r="Q601" t="s">
        <v>3919</v>
      </c>
      <c r="R601" t="s">
        <v>5104</v>
      </c>
      <c r="S601" t="s">
        <v>3790</v>
      </c>
      <c r="U601" t="s">
        <v>3921</v>
      </c>
      <c r="V601" t="s">
        <v>3884</v>
      </c>
      <c r="Z601" t="s">
        <v>3886</v>
      </c>
      <c r="AB601" t="s">
        <v>5105</v>
      </c>
      <c r="AC601" t="s">
        <v>4417</v>
      </c>
      <c r="AD601" t="str">
        <f t="shared" si="9"/>
        <v>0-20008-0-VAX</v>
      </c>
    </row>
    <row r="602" spans="1:30">
      <c r="A602" t="s">
        <v>4048</v>
      </c>
      <c r="B602" t="s">
        <v>5053</v>
      </c>
      <c r="C602" s="36">
        <v>30317</v>
      </c>
      <c r="D602" t="s">
        <v>3880</v>
      </c>
      <c r="E602">
        <v>374</v>
      </c>
      <c r="F602">
        <v>374</v>
      </c>
      <c r="G602" t="s">
        <v>2760</v>
      </c>
      <c r="I602">
        <v>63.196998596199997</v>
      </c>
      <c r="J602">
        <v>63.196998596199997</v>
      </c>
      <c r="K602">
        <v>14.4799995422</v>
      </c>
      <c r="L602">
        <v>14.4799995422</v>
      </c>
      <c r="M602" t="s">
        <v>3895</v>
      </c>
      <c r="Q602" t="s">
        <v>3919</v>
      </c>
      <c r="R602" t="s">
        <v>5106</v>
      </c>
      <c r="S602" t="s">
        <v>3841</v>
      </c>
      <c r="U602" t="s">
        <v>3921</v>
      </c>
      <c r="V602" t="s">
        <v>3884</v>
      </c>
      <c r="Z602" t="s">
        <v>3886</v>
      </c>
      <c r="AB602" t="s">
        <v>5107</v>
      </c>
      <c r="AC602" t="s">
        <v>4417</v>
      </c>
      <c r="AD602" t="str">
        <f t="shared" si="9"/>
        <v>0-20008-0-OST</v>
      </c>
    </row>
    <row r="603" spans="1:30">
      <c r="A603" t="s">
        <v>3942</v>
      </c>
      <c r="B603" t="s">
        <v>5108</v>
      </c>
      <c r="C603" s="36">
        <v>9498</v>
      </c>
      <c r="D603" t="s">
        <v>3880</v>
      </c>
      <c r="E603">
        <v>1590</v>
      </c>
      <c r="F603">
        <v>1590</v>
      </c>
      <c r="G603" t="s">
        <v>1602</v>
      </c>
      <c r="I603">
        <v>46.813324000000001</v>
      </c>
      <c r="J603">
        <v>46.813324000000001</v>
      </c>
      <c r="K603">
        <v>9.8443850000000008</v>
      </c>
      <c r="L603">
        <v>9.8443850000000008</v>
      </c>
      <c r="M603" t="s">
        <v>3895</v>
      </c>
      <c r="P603" t="s">
        <v>4925</v>
      </c>
      <c r="Q603" t="s">
        <v>3954</v>
      </c>
      <c r="R603" t="s">
        <v>5109</v>
      </c>
      <c r="S603" t="s">
        <v>3024</v>
      </c>
      <c r="T603" t="s">
        <v>5110</v>
      </c>
      <c r="U603" t="s">
        <v>3921</v>
      </c>
      <c r="V603" t="s">
        <v>3884</v>
      </c>
      <c r="Z603" t="s">
        <v>3886</v>
      </c>
      <c r="AA603" t="s">
        <v>5111</v>
      </c>
      <c r="AB603" t="s">
        <v>5112</v>
      </c>
      <c r="AC603" t="s">
        <v>4417</v>
      </c>
      <c r="AD603" t="str">
        <f t="shared" si="9"/>
        <v>0-20008-0-ARO</v>
      </c>
    </row>
    <row r="604" spans="1:30">
      <c r="A604" t="s">
        <v>3947</v>
      </c>
      <c r="B604" t="s">
        <v>5108</v>
      </c>
      <c r="C604" s="36">
        <v>34639</v>
      </c>
      <c r="D604" t="s">
        <v>3880</v>
      </c>
      <c r="E604">
        <v>550</v>
      </c>
      <c r="F604">
        <v>550</v>
      </c>
      <c r="G604" t="s">
        <v>2525</v>
      </c>
      <c r="I604">
        <v>46.951210021999998</v>
      </c>
      <c r="J604">
        <v>46.951210021999998</v>
      </c>
      <c r="K604">
        <v>7.4387297630000004</v>
      </c>
      <c r="L604">
        <v>7.4387297630000004</v>
      </c>
      <c r="M604" t="s">
        <v>3895</v>
      </c>
      <c r="Q604" t="s">
        <v>4109</v>
      </c>
      <c r="R604" t="s">
        <v>5113</v>
      </c>
      <c r="S604" t="s">
        <v>3059</v>
      </c>
      <c r="U604" t="s">
        <v>4063</v>
      </c>
      <c r="V604" t="s">
        <v>3884</v>
      </c>
      <c r="W604" t="s">
        <v>5114</v>
      </c>
      <c r="Z604" t="s">
        <v>3886</v>
      </c>
      <c r="AB604" t="s">
        <v>5115</v>
      </c>
      <c r="AC604" t="s">
        <v>4417</v>
      </c>
      <c r="AD604" t="str">
        <f t="shared" si="9"/>
        <v>0-20008-0-BRN</v>
      </c>
    </row>
    <row r="605" spans="1:30">
      <c r="A605" t="s">
        <v>3996</v>
      </c>
      <c r="B605" t="s">
        <v>5108</v>
      </c>
      <c r="C605" s="36">
        <v>33604</v>
      </c>
      <c r="D605" t="s">
        <v>3880</v>
      </c>
      <c r="E605">
        <v>1137</v>
      </c>
      <c r="F605">
        <v>1137</v>
      </c>
      <c r="G605" t="s">
        <v>2557</v>
      </c>
      <c r="I605">
        <v>47.049720764200003</v>
      </c>
      <c r="J605">
        <v>47.049720764200003</v>
      </c>
      <c r="K605">
        <v>6.9794445037999999</v>
      </c>
      <c r="L605">
        <v>6.9794445037999999</v>
      </c>
      <c r="M605" t="s">
        <v>3880</v>
      </c>
      <c r="Q605" t="s">
        <v>4421</v>
      </c>
      <c r="S605" t="s">
        <v>1787</v>
      </c>
      <c r="U605" t="s">
        <v>4063</v>
      </c>
      <c r="V605" t="s">
        <v>3884</v>
      </c>
      <c r="Z605" t="s">
        <v>3886</v>
      </c>
      <c r="AB605" t="s">
        <v>5116</v>
      </c>
      <c r="AC605" t="s">
        <v>4417</v>
      </c>
      <c r="AD605" t="str">
        <f t="shared" si="9"/>
        <v>0-20008-0-CMT</v>
      </c>
    </row>
    <row r="606" spans="1:30">
      <c r="A606" t="s">
        <v>4048</v>
      </c>
      <c r="B606" t="s">
        <v>5108</v>
      </c>
      <c r="C606" s="36">
        <v>25204</v>
      </c>
      <c r="D606" t="s">
        <v>3880</v>
      </c>
      <c r="E606">
        <v>1590</v>
      </c>
      <c r="F606">
        <v>1590</v>
      </c>
      <c r="G606" t="s">
        <v>1674</v>
      </c>
      <c r="I606">
        <v>46.813324000000001</v>
      </c>
      <c r="J606">
        <v>46.813324000000001</v>
      </c>
      <c r="K606">
        <v>9.8443850000000008</v>
      </c>
      <c r="L606">
        <v>9.8443850000000008</v>
      </c>
      <c r="M606" t="s">
        <v>3880</v>
      </c>
      <c r="Q606" t="s">
        <v>5117</v>
      </c>
      <c r="R606" t="s">
        <v>5118</v>
      </c>
      <c r="S606" t="s">
        <v>3176</v>
      </c>
      <c r="U606" t="s">
        <v>4063</v>
      </c>
      <c r="V606" t="s">
        <v>3884</v>
      </c>
      <c r="W606" t="s">
        <v>5119</v>
      </c>
      <c r="Z606" t="s">
        <v>3886</v>
      </c>
      <c r="AB606" t="s">
        <v>5120</v>
      </c>
      <c r="AC606" t="s">
        <v>4417</v>
      </c>
      <c r="AD606" t="str">
        <f t="shared" si="9"/>
        <v>0-20008-0-DAV</v>
      </c>
    </row>
    <row r="607" spans="1:30">
      <c r="A607" t="s">
        <v>3942</v>
      </c>
      <c r="B607" t="s">
        <v>5108</v>
      </c>
      <c r="C607" s="36">
        <v>21091</v>
      </c>
      <c r="D607" t="s">
        <v>3880</v>
      </c>
      <c r="E607">
        <v>3580</v>
      </c>
      <c r="F607">
        <v>3580</v>
      </c>
      <c r="G607" t="s">
        <v>1474</v>
      </c>
      <c r="I607">
        <v>46.547489166299997</v>
      </c>
      <c r="J607">
        <v>46.547489166299997</v>
      </c>
      <c r="K607">
        <v>7.9850897788999999</v>
      </c>
      <c r="L607">
        <v>7.9850897788999999</v>
      </c>
      <c r="M607" t="s">
        <v>3880</v>
      </c>
      <c r="N607" t="s">
        <v>5121</v>
      </c>
      <c r="Q607" t="s">
        <v>5122</v>
      </c>
      <c r="R607" t="s">
        <v>5123</v>
      </c>
      <c r="S607" t="s">
        <v>1781</v>
      </c>
      <c r="U607" t="s">
        <v>3883</v>
      </c>
      <c r="V607" t="s">
        <v>3884</v>
      </c>
      <c r="W607" t="s">
        <v>5124</v>
      </c>
      <c r="Z607" t="s">
        <v>3886</v>
      </c>
      <c r="AB607" t="s">
        <v>5125</v>
      </c>
      <c r="AC607" t="s">
        <v>4417</v>
      </c>
      <c r="AD607" t="str">
        <f t="shared" si="9"/>
        <v>0-20008-0-JFJ</v>
      </c>
    </row>
    <row r="608" spans="1:30">
      <c r="A608" t="s">
        <v>4048</v>
      </c>
      <c r="B608" t="s">
        <v>5108</v>
      </c>
      <c r="C608" s="36">
        <v>23377</v>
      </c>
      <c r="D608" t="s">
        <v>3880</v>
      </c>
      <c r="E608">
        <v>367</v>
      </c>
      <c r="F608">
        <v>367</v>
      </c>
      <c r="G608" t="s">
        <v>2763</v>
      </c>
      <c r="I608">
        <v>46.172565460199998</v>
      </c>
      <c r="J608">
        <v>46.172565460199998</v>
      </c>
      <c r="K608">
        <v>8.7874164580999992</v>
      </c>
      <c r="L608">
        <v>8.7874164580999992</v>
      </c>
      <c r="M608" t="s">
        <v>3895</v>
      </c>
      <c r="Q608" t="s">
        <v>4061</v>
      </c>
      <c r="S608" t="s">
        <v>3402</v>
      </c>
      <c r="U608" t="s">
        <v>4063</v>
      </c>
      <c r="V608" t="s">
        <v>3884</v>
      </c>
      <c r="Z608" t="s">
        <v>3886</v>
      </c>
      <c r="AB608" t="s">
        <v>5126</v>
      </c>
      <c r="AC608" t="s">
        <v>4417</v>
      </c>
      <c r="AD608" t="str">
        <f t="shared" si="9"/>
        <v>0-20008-0-OTL</v>
      </c>
    </row>
    <row r="609" spans="1:30">
      <c r="A609" t="s">
        <v>3947</v>
      </c>
      <c r="B609" t="s">
        <v>5108</v>
      </c>
      <c r="C609" s="36">
        <v>25101</v>
      </c>
      <c r="D609" t="s">
        <v>3880</v>
      </c>
      <c r="E609">
        <v>490</v>
      </c>
      <c r="F609">
        <v>490</v>
      </c>
      <c r="G609" t="s">
        <v>1568</v>
      </c>
      <c r="I609">
        <v>46.812908172599997</v>
      </c>
      <c r="J609">
        <v>46.812908172599997</v>
      </c>
      <c r="K609">
        <v>6.9435000420000001</v>
      </c>
      <c r="L609">
        <v>6.9435000420000001</v>
      </c>
      <c r="M609" t="s">
        <v>3880</v>
      </c>
      <c r="Q609" t="s">
        <v>5127</v>
      </c>
      <c r="R609" t="s">
        <v>5128</v>
      </c>
      <c r="S609" t="s">
        <v>1783</v>
      </c>
      <c r="U609" t="s">
        <v>3921</v>
      </c>
      <c r="V609" t="s">
        <v>3884</v>
      </c>
      <c r="W609" t="s">
        <v>5129</v>
      </c>
      <c r="Z609" t="s">
        <v>3886</v>
      </c>
      <c r="AB609" t="s">
        <v>5130</v>
      </c>
      <c r="AC609" t="s">
        <v>4417</v>
      </c>
      <c r="AD609" t="str">
        <f t="shared" si="9"/>
        <v>0-20008-0-PAY</v>
      </c>
    </row>
    <row r="610" spans="1:30">
      <c r="A610" t="s">
        <v>3947</v>
      </c>
      <c r="B610" t="s">
        <v>5108</v>
      </c>
      <c r="C610" s="36">
        <v>33239</v>
      </c>
      <c r="D610" t="s">
        <v>3880</v>
      </c>
      <c r="E610">
        <v>1031</v>
      </c>
      <c r="F610">
        <v>1031</v>
      </c>
      <c r="G610" t="s">
        <v>2314</v>
      </c>
      <c r="I610">
        <v>47.067390000000003</v>
      </c>
      <c r="J610">
        <v>47.067390000000003</v>
      </c>
      <c r="K610">
        <v>8.4633299999999991</v>
      </c>
      <c r="L610">
        <v>8.4633299999999991</v>
      </c>
      <c r="M610" t="s">
        <v>3880</v>
      </c>
      <c r="Q610" t="s">
        <v>4174</v>
      </c>
      <c r="R610" t="s">
        <v>5131</v>
      </c>
      <c r="S610" t="s">
        <v>1789</v>
      </c>
      <c r="U610" t="s">
        <v>3921</v>
      </c>
      <c r="V610" t="s">
        <v>3884</v>
      </c>
      <c r="W610" t="s">
        <v>5132</v>
      </c>
      <c r="Z610" t="s">
        <v>3886</v>
      </c>
      <c r="AB610" t="s">
        <v>5133</v>
      </c>
      <c r="AC610" t="s">
        <v>4417</v>
      </c>
      <c r="AD610" t="str">
        <f t="shared" si="9"/>
        <v>0-20008-0-RIG</v>
      </c>
    </row>
    <row r="611" spans="1:30">
      <c r="A611" t="s">
        <v>3996</v>
      </c>
      <c r="B611" t="s">
        <v>5108</v>
      </c>
      <c r="C611" s="36">
        <v>32143</v>
      </c>
      <c r="D611" t="s">
        <v>3880</v>
      </c>
      <c r="E611">
        <v>483</v>
      </c>
      <c r="F611">
        <v>483</v>
      </c>
      <c r="G611" t="s">
        <v>2822</v>
      </c>
      <c r="I611">
        <v>46.220275878899997</v>
      </c>
      <c r="J611">
        <v>46.220275878899997</v>
      </c>
      <c r="K611">
        <v>7.3419442177000001</v>
      </c>
      <c r="L611">
        <v>7.3419442177000001</v>
      </c>
      <c r="M611" t="s">
        <v>3895</v>
      </c>
      <c r="Q611" t="s">
        <v>4421</v>
      </c>
      <c r="S611" t="s">
        <v>1791</v>
      </c>
      <c r="U611" t="s">
        <v>4063</v>
      </c>
      <c r="V611" t="s">
        <v>3884</v>
      </c>
      <c r="Z611" t="s">
        <v>3886</v>
      </c>
      <c r="AB611" t="s">
        <v>5134</v>
      </c>
      <c r="AC611" t="s">
        <v>4417</v>
      </c>
      <c r="AD611" t="str">
        <f t="shared" si="9"/>
        <v>0-20008-0-SON</v>
      </c>
    </row>
    <row r="612" spans="1:30">
      <c r="A612" t="s">
        <v>3947</v>
      </c>
      <c r="B612" t="s">
        <v>5108</v>
      </c>
      <c r="C612" s="36">
        <v>24415</v>
      </c>
      <c r="D612" t="s">
        <v>4649</v>
      </c>
      <c r="E612">
        <v>515</v>
      </c>
      <c r="F612">
        <v>515</v>
      </c>
      <c r="G612" t="s">
        <v>1560</v>
      </c>
      <c r="I612">
        <v>47.291999816900002</v>
      </c>
      <c r="J612">
        <v>47.291999816900002</v>
      </c>
      <c r="K612">
        <v>8.5550003052000001</v>
      </c>
      <c r="L612">
        <v>8.5550003052000001</v>
      </c>
      <c r="M612" t="s">
        <v>4649</v>
      </c>
      <c r="Q612" t="s">
        <v>5867</v>
      </c>
      <c r="R612" t="s">
        <v>6215</v>
      </c>
      <c r="S612" t="s">
        <v>3725</v>
      </c>
      <c r="U612" t="s">
        <v>3921</v>
      </c>
      <c r="V612" t="s">
        <v>3884</v>
      </c>
      <c r="Z612" t="s">
        <v>3886</v>
      </c>
      <c r="AB612" t="s">
        <v>6216</v>
      </c>
      <c r="AC612" t="s">
        <v>4417</v>
      </c>
      <c r="AD612" t="str">
        <f t="shared" si="9"/>
        <v>0-20008-0-THW</v>
      </c>
    </row>
    <row r="613" spans="1:30">
      <c r="A613" t="s">
        <v>3996</v>
      </c>
      <c r="B613" t="s">
        <v>5108</v>
      </c>
      <c r="C613" s="36">
        <v>32905</v>
      </c>
      <c r="D613" t="s">
        <v>3880</v>
      </c>
      <c r="E613">
        <v>539</v>
      </c>
      <c r="F613">
        <v>539</v>
      </c>
      <c r="G613" t="s">
        <v>2841</v>
      </c>
      <c r="I613">
        <v>47.479721069299998</v>
      </c>
      <c r="J613">
        <v>47.479721069299998</v>
      </c>
      <c r="K613">
        <v>8.9047222136999995</v>
      </c>
      <c r="L613">
        <v>8.9047222136999995</v>
      </c>
      <c r="M613" t="s">
        <v>3880</v>
      </c>
      <c r="Q613" t="s">
        <v>4421</v>
      </c>
      <c r="S613" t="s">
        <v>3749</v>
      </c>
      <c r="U613" t="s">
        <v>4063</v>
      </c>
      <c r="V613" t="s">
        <v>3884</v>
      </c>
      <c r="Z613" t="s">
        <v>3886</v>
      </c>
      <c r="AB613" t="s">
        <v>5135</v>
      </c>
      <c r="AC613" t="s">
        <v>4417</v>
      </c>
      <c r="AD613" t="str">
        <f t="shared" si="9"/>
        <v>0-20008-0-TAE</v>
      </c>
    </row>
    <row r="614" spans="1:30">
      <c r="A614" t="s">
        <v>3947</v>
      </c>
      <c r="B614" t="s">
        <v>5108</v>
      </c>
      <c r="C614" s="36">
        <v>38961</v>
      </c>
      <c r="D614" t="s">
        <v>3880</v>
      </c>
      <c r="E614">
        <v>907</v>
      </c>
      <c r="F614">
        <v>907</v>
      </c>
      <c r="G614" t="s">
        <v>2912</v>
      </c>
      <c r="I614">
        <v>46.876918792700003</v>
      </c>
      <c r="J614">
        <v>46.876918792700003</v>
      </c>
      <c r="K614">
        <v>7.4652600288000004</v>
      </c>
      <c r="L614">
        <v>7.4652600288000004</v>
      </c>
      <c r="M614" t="s">
        <v>3895</v>
      </c>
      <c r="Q614" t="s">
        <v>5136</v>
      </c>
      <c r="R614" t="s">
        <v>5137</v>
      </c>
      <c r="S614" t="s">
        <v>3833</v>
      </c>
      <c r="U614" t="s">
        <v>4063</v>
      </c>
      <c r="V614" t="s">
        <v>3884</v>
      </c>
      <c r="W614" t="s">
        <v>5138</v>
      </c>
      <c r="Z614" t="s">
        <v>3886</v>
      </c>
      <c r="AB614" t="s">
        <v>5139</v>
      </c>
      <c r="AC614" t="s">
        <v>4417</v>
      </c>
      <c r="AD614" t="str">
        <f t="shared" si="9"/>
        <v>0-20008-0-ZIM</v>
      </c>
    </row>
    <row r="615" spans="1:30">
      <c r="A615" t="s">
        <v>3974</v>
      </c>
      <c r="B615" t="s">
        <v>6217</v>
      </c>
      <c r="C615" s="36">
        <v>26146</v>
      </c>
      <c r="D615" t="s">
        <v>3895</v>
      </c>
      <c r="E615">
        <v>502</v>
      </c>
      <c r="F615">
        <v>502</v>
      </c>
      <c r="G615" t="s">
        <v>1489</v>
      </c>
      <c r="I615">
        <v>36.1399993896</v>
      </c>
      <c r="J615">
        <v>36.1399993896</v>
      </c>
      <c r="K615">
        <v>37.099998474099998</v>
      </c>
      <c r="L615">
        <v>37.099998474099998</v>
      </c>
      <c r="M615" t="s">
        <v>3895</v>
      </c>
      <c r="Q615" t="s">
        <v>6209</v>
      </c>
      <c r="S615" t="s">
        <v>3266</v>
      </c>
      <c r="U615" t="s">
        <v>3921</v>
      </c>
      <c r="V615" t="s">
        <v>3884</v>
      </c>
      <c r="Z615" t="s">
        <v>3926</v>
      </c>
      <c r="AB615" t="s">
        <v>6218</v>
      </c>
      <c r="AC615" t="s">
        <v>4417</v>
      </c>
      <c r="AD615" t="str">
        <f t="shared" si="9"/>
        <v>0-20008-0-HAA</v>
      </c>
    </row>
    <row r="616" spans="1:30">
      <c r="A616" t="s">
        <v>3987</v>
      </c>
      <c r="B616" t="s">
        <v>5140</v>
      </c>
      <c r="C616" s="36">
        <v>34335</v>
      </c>
      <c r="D616" t="s">
        <v>3880</v>
      </c>
      <c r="E616">
        <v>896</v>
      </c>
      <c r="F616">
        <v>896</v>
      </c>
      <c r="G616" t="s">
        <v>1628</v>
      </c>
      <c r="I616">
        <v>39.950000762899997</v>
      </c>
      <c r="J616">
        <v>39.950000762899997</v>
      </c>
      <c r="K616">
        <v>32.882999420200001</v>
      </c>
      <c r="L616">
        <v>32.882999420200001</v>
      </c>
      <c r="M616" t="s">
        <v>3880</v>
      </c>
      <c r="Q616" t="s">
        <v>4404</v>
      </c>
      <c r="R616" t="s">
        <v>5141</v>
      </c>
      <c r="S616" t="s">
        <v>3011</v>
      </c>
      <c r="U616" t="s">
        <v>3921</v>
      </c>
      <c r="V616" t="s">
        <v>3884</v>
      </c>
      <c r="X616" t="s">
        <v>5142</v>
      </c>
      <c r="Z616" t="s">
        <v>3926</v>
      </c>
      <c r="AB616" t="s">
        <v>5143</v>
      </c>
      <c r="AC616" t="s">
        <v>4417</v>
      </c>
      <c r="AD616" t="str">
        <f t="shared" si="9"/>
        <v>0-20008-0-TRA</v>
      </c>
    </row>
    <row r="617" spans="1:30">
      <c r="A617" t="s">
        <v>4215</v>
      </c>
      <c r="B617" t="s">
        <v>5140</v>
      </c>
      <c r="C617" s="36">
        <v>43357</v>
      </c>
      <c r="E617">
        <v>1807</v>
      </c>
      <c r="F617">
        <v>1807</v>
      </c>
      <c r="G617" t="s">
        <v>3013</v>
      </c>
      <c r="H617" t="s">
        <v>3948</v>
      </c>
      <c r="I617">
        <v>39.798499999999997</v>
      </c>
      <c r="J617">
        <v>39.798499999999997</v>
      </c>
      <c r="K617">
        <v>32.971600000000002</v>
      </c>
      <c r="L617">
        <v>32.971600000000002</v>
      </c>
      <c r="M617" t="s">
        <v>3880</v>
      </c>
      <c r="O617" t="s">
        <v>6219</v>
      </c>
      <c r="P617" t="s">
        <v>4592</v>
      </c>
      <c r="Q617" t="s">
        <v>3921</v>
      </c>
      <c r="S617" t="s">
        <v>3014</v>
      </c>
      <c r="U617" t="s">
        <v>3921</v>
      </c>
      <c r="V617" t="s">
        <v>3884</v>
      </c>
      <c r="W617" t="s">
        <v>6220</v>
      </c>
      <c r="X617" t="s">
        <v>5142</v>
      </c>
      <c r="Z617" t="s">
        <v>3926</v>
      </c>
      <c r="AA617" t="s">
        <v>4584</v>
      </c>
      <c r="AB617" t="s">
        <v>6221</v>
      </c>
      <c r="AC617" t="s">
        <v>4417</v>
      </c>
      <c r="AD617" t="str">
        <f t="shared" si="9"/>
        <v>0-20008-0-TRE</v>
      </c>
    </row>
    <row r="618" spans="1:30">
      <c r="A618" t="s">
        <v>3987</v>
      </c>
      <c r="B618" t="s">
        <v>5140</v>
      </c>
      <c r="C618" s="36">
        <v>34029</v>
      </c>
      <c r="D618" t="s">
        <v>3880</v>
      </c>
      <c r="E618">
        <v>1169</v>
      </c>
      <c r="F618">
        <v>1169</v>
      </c>
      <c r="G618" t="s">
        <v>2857</v>
      </c>
      <c r="I618">
        <v>40.5</v>
      </c>
      <c r="J618">
        <v>40.5</v>
      </c>
      <c r="K618">
        <v>33</v>
      </c>
      <c r="L618">
        <v>33</v>
      </c>
      <c r="M618" t="s">
        <v>3895</v>
      </c>
      <c r="Q618" t="s">
        <v>4174</v>
      </c>
      <c r="R618" t="s">
        <v>5144</v>
      </c>
      <c r="S618" t="s">
        <v>3166</v>
      </c>
      <c r="U618" t="s">
        <v>3921</v>
      </c>
      <c r="V618" t="s">
        <v>3884</v>
      </c>
      <c r="Z618" t="s">
        <v>3926</v>
      </c>
      <c r="AB618" t="s">
        <v>5145</v>
      </c>
      <c r="AC618" t="s">
        <v>4417</v>
      </c>
      <c r="AD618" t="str">
        <f t="shared" si="9"/>
        <v>0-20008-0-TRU</v>
      </c>
    </row>
    <row r="619" spans="1:30">
      <c r="A619" t="s">
        <v>4140</v>
      </c>
      <c r="B619" t="s">
        <v>5140</v>
      </c>
      <c r="C619" s="36">
        <v>42736</v>
      </c>
      <c r="E619">
        <v>938</v>
      </c>
      <c r="F619">
        <v>938</v>
      </c>
      <c r="G619" t="s">
        <v>3484</v>
      </c>
      <c r="H619" t="s">
        <v>3948</v>
      </c>
      <c r="I619">
        <v>36.885899999999999</v>
      </c>
      <c r="J619">
        <v>36.885899999999999</v>
      </c>
      <c r="K619">
        <v>28.3325</v>
      </c>
      <c r="L619">
        <v>28.3325</v>
      </c>
      <c r="M619" t="s">
        <v>3880</v>
      </c>
      <c r="P619" t="s">
        <v>4141</v>
      </c>
      <c r="Q619" t="s">
        <v>3921</v>
      </c>
      <c r="S619" t="s">
        <v>3485</v>
      </c>
      <c r="U619" t="s">
        <v>3921</v>
      </c>
      <c r="V619" t="s">
        <v>3884</v>
      </c>
      <c r="W619" t="s">
        <v>6220</v>
      </c>
      <c r="X619" t="s">
        <v>5142</v>
      </c>
      <c r="Z619" t="s">
        <v>3926</v>
      </c>
      <c r="AA619" t="s">
        <v>6222</v>
      </c>
      <c r="AB619" t="s">
        <v>6223</v>
      </c>
      <c r="AC619" t="s">
        <v>4417</v>
      </c>
      <c r="AD619" t="str">
        <f t="shared" si="9"/>
        <v>0-20008-0-TRM</v>
      </c>
    </row>
    <row r="620" spans="1:30">
      <c r="A620" t="s">
        <v>3974</v>
      </c>
      <c r="B620" t="s">
        <v>5140</v>
      </c>
      <c r="C620" s="36">
        <v>43361</v>
      </c>
      <c r="E620">
        <v>1946</v>
      </c>
      <c r="F620">
        <v>1946</v>
      </c>
      <c r="G620" t="s">
        <v>3627</v>
      </c>
      <c r="H620" t="s">
        <v>3948</v>
      </c>
      <c r="I620">
        <v>37.715299999999999</v>
      </c>
      <c r="J620">
        <v>37.715299999999999</v>
      </c>
      <c r="K620">
        <v>39.828600000000002</v>
      </c>
      <c r="L620">
        <v>39.828600000000002</v>
      </c>
      <c r="M620" t="s">
        <v>3880</v>
      </c>
      <c r="O620" t="s">
        <v>6224</v>
      </c>
      <c r="P620" t="s">
        <v>5798</v>
      </c>
      <c r="Q620" t="s">
        <v>3921</v>
      </c>
      <c r="S620" t="s">
        <v>3628</v>
      </c>
      <c r="U620" t="s">
        <v>3921</v>
      </c>
      <c r="V620" t="s">
        <v>3884</v>
      </c>
      <c r="W620" t="s">
        <v>6220</v>
      </c>
      <c r="X620" t="s">
        <v>5142</v>
      </c>
      <c r="Z620" t="s">
        <v>3926</v>
      </c>
      <c r="AA620" t="s">
        <v>6225</v>
      </c>
      <c r="AB620" t="s">
        <v>6226</v>
      </c>
      <c r="AC620" t="s">
        <v>4417</v>
      </c>
      <c r="AD620" t="str">
        <f t="shared" si="9"/>
        <v>0-20008-0-TRK</v>
      </c>
    </row>
    <row r="621" spans="1:30">
      <c r="A621" t="s">
        <v>4140</v>
      </c>
      <c r="B621" t="s">
        <v>4101</v>
      </c>
      <c r="C621" s="36">
        <v>11689</v>
      </c>
      <c r="D621" t="s">
        <v>3880</v>
      </c>
      <c r="E621">
        <v>42</v>
      </c>
      <c r="F621">
        <v>42</v>
      </c>
      <c r="G621" t="s">
        <v>1643</v>
      </c>
      <c r="I621">
        <v>44.549999237100003</v>
      </c>
      <c r="J621">
        <v>44.549999237100003</v>
      </c>
      <c r="K621">
        <v>35.1199989319</v>
      </c>
      <c r="L621">
        <v>35.1199989319</v>
      </c>
      <c r="M621" t="s">
        <v>3895</v>
      </c>
      <c r="Q621" t="s">
        <v>3919</v>
      </c>
      <c r="R621" t="s">
        <v>5146</v>
      </c>
      <c r="S621" t="s">
        <v>3212</v>
      </c>
      <c r="U621" t="s">
        <v>3921</v>
      </c>
      <c r="V621" t="s">
        <v>3884</v>
      </c>
      <c r="Z621" t="s">
        <v>3926</v>
      </c>
      <c r="AB621" t="s">
        <v>5147</v>
      </c>
      <c r="AC621" t="s">
        <v>4417</v>
      </c>
      <c r="AD621" t="str">
        <f t="shared" si="9"/>
        <v>0-20008-0-FEO</v>
      </c>
    </row>
    <row r="622" spans="1:30">
      <c r="A622" t="s">
        <v>4221</v>
      </c>
      <c r="B622" t="s">
        <v>4101</v>
      </c>
      <c r="C622" s="36">
        <v>3289</v>
      </c>
      <c r="D622" t="s">
        <v>3880</v>
      </c>
      <c r="E622">
        <v>121</v>
      </c>
      <c r="F622">
        <v>121</v>
      </c>
      <c r="G622" t="s">
        <v>1563</v>
      </c>
      <c r="I622">
        <v>50.240001678500001</v>
      </c>
      <c r="J622">
        <v>50.240001678500001</v>
      </c>
      <c r="K622">
        <v>30.579999923700001</v>
      </c>
      <c r="L622">
        <v>30.579999923700001</v>
      </c>
      <c r="M622" t="s">
        <v>3895</v>
      </c>
      <c r="Q622" t="s">
        <v>3919</v>
      </c>
      <c r="R622" t="s">
        <v>5148</v>
      </c>
      <c r="S622" t="s">
        <v>3349</v>
      </c>
      <c r="U622" t="s">
        <v>3921</v>
      </c>
      <c r="V622" t="s">
        <v>3884</v>
      </c>
      <c r="Z622" t="s">
        <v>3926</v>
      </c>
      <c r="AB622" t="s">
        <v>5149</v>
      </c>
      <c r="AC622" t="s">
        <v>4417</v>
      </c>
      <c r="AD622" t="str">
        <f t="shared" si="9"/>
        <v>0-20008-0-KIE</v>
      </c>
    </row>
    <row r="623" spans="1:30">
      <c r="A623" t="s">
        <v>3996</v>
      </c>
      <c r="B623" t="s">
        <v>4101</v>
      </c>
      <c r="C623" s="36">
        <v>40311</v>
      </c>
      <c r="D623" t="s">
        <v>3880</v>
      </c>
      <c r="E623">
        <v>206</v>
      </c>
      <c r="F623">
        <v>206</v>
      </c>
      <c r="G623" t="s">
        <v>1671</v>
      </c>
      <c r="I623">
        <v>50.363998413099999</v>
      </c>
      <c r="J623">
        <v>50.363998413099999</v>
      </c>
      <c r="K623">
        <v>30.4969997406</v>
      </c>
      <c r="L623">
        <v>30.4969997406</v>
      </c>
      <c r="M623" t="s">
        <v>3880</v>
      </c>
      <c r="O623" t="s">
        <v>5150</v>
      </c>
      <c r="Q623" t="s">
        <v>3919</v>
      </c>
      <c r="R623" t="s">
        <v>5151</v>
      </c>
      <c r="S623" t="s">
        <v>3369</v>
      </c>
      <c r="U623" t="s">
        <v>3921</v>
      </c>
      <c r="V623" t="s">
        <v>3884</v>
      </c>
      <c r="W623" t="s">
        <v>5152</v>
      </c>
      <c r="X623" t="s">
        <v>5153</v>
      </c>
      <c r="Z623" t="s">
        <v>3926</v>
      </c>
      <c r="AB623" t="s">
        <v>5154</v>
      </c>
      <c r="AC623" t="s">
        <v>4417</v>
      </c>
      <c r="AD623" t="str">
        <f t="shared" si="9"/>
        <v>0-20008-0-KGV</v>
      </c>
    </row>
    <row r="624" spans="1:30">
      <c r="A624" t="s">
        <v>4221</v>
      </c>
      <c r="B624" t="s">
        <v>4101</v>
      </c>
      <c r="C624" s="36">
        <v>23012</v>
      </c>
      <c r="D624" t="s">
        <v>3895</v>
      </c>
      <c r="E624">
        <v>329</v>
      </c>
      <c r="F624">
        <v>329</v>
      </c>
      <c r="G624" t="s">
        <v>1519</v>
      </c>
      <c r="I624">
        <v>49.509998321499999</v>
      </c>
      <c r="J624">
        <v>49.509998321499999</v>
      </c>
      <c r="K624">
        <v>24.030000686600001</v>
      </c>
      <c r="L624">
        <v>24.030000686600001</v>
      </c>
      <c r="M624" t="s">
        <v>3895</v>
      </c>
      <c r="Q624" t="s">
        <v>3919</v>
      </c>
      <c r="R624" t="s">
        <v>6227</v>
      </c>
      <c r="S624" t="s">
        <v>3413</v>
      </c>
      <c r="U624" t="s">
        <v>3921</v>
      </c>
      <c r="V624" t="s">
        <v>3884</v>
      </c>
      <c r="Z624" t="s">
        <v>3926</v>
      </c>
      <c r="AB624" t="s">
        <v>6228</v>
      </c>
      <c r="AC624" t="s">
        <v>4417</v>
      </c>
      <c r="AD624" t="str">
        <f t="shared" si="9"/>
        <v>0-20008-0-LVO</v>
      </c>
    </row>
    <row r="625" spans="1:30">
      <c r="A625" t="s">
        <v>4140</v>
      </c>
      <c r="B625" t="s">
        <v>4101</v>
      </c>
      <c r="C625" t="s">
        <v>6229</v>
      </c>
      <c r="D625" t="s">
        <v>3895</v>
      </c>
      <c r="E625">
        <v>42</v>
      </c>
      <c r="F625">
        <v>42</v>
      </c>
      <c r="G625" t="s">
        <v>1640</v>
      </c>
      <c r="I625">
        <v>46.440753000000001</v>
      </c>
      <c r="J625">
        <v>46.440753000000001</v>
      </c>
      <c r="K625">
        <v>30.770336</v>
      </c>
      <c r="L625">
        <v>30.770336</v>
      </c>
      <c r="M625" t="s">
        <v>3895</v>
      </c>
      <c r="Q625" t="s">
        <v>3919</v>
      </c>
      <c r="R625" t="s">
        <v>6230</v>
      </c>
      <c r="S625" t="s">
        <v>3519</v>
      </c>
      <c r="U625" t="s">
        <v>3921</v>
      </c>
      <c r="V625" t="s">
        <v>3884</v>
      </c>
      <c r="Z625" t="s">
        <v>3926</v>
      </c>
      <c r="AB625" t="s">
        <v>6231</v>
      </c>
      <c r="AC625" t="s">
        <v>4417</v>
      </c>
      <c r="AD625" t="str">
        <f t="shared" si="9"/>
        <v>0-20008-0-ODE</v>
      </c>
    </row>
    <row r="626" spans="1:30">
      <c r="A626" t="s">
        <v>3947</v>
      </c>
      <c r="B626" t="s">
        <v>4027</v>
      </c>
      <c r="C626" s="36">
        <v>29587</v>
      </c>
      <c r="D626" t="s">
        <v>4649</v>
      </c>
      <c r="E626">
        <v>69</v>
      </c>
      <c r="F626">
        <v>69</v>
      </c>
      <c r="G626" t="s">
        <v>2476</v>
      </c>
      <c r="I626">
        <v>57.200000762899997</v>
      </c>
      <c r="J626">
        <v>57.200000762899997</v>
      </c>
      <c r="K626">
        <v>-2.2200000285999999</v>
      </c>
      <c r="L626">
        <v>-2.2200000285999999</v>
      </c>
      <c r="M626" t="s">
        <v>4649</v>
      </c>
      <c r="Q626" t="s">
        <v>6232</v>
      </c>
      <c r="R626" t="s">
        <v>4252</v>
      </c>
      <c r="S626" t="s">
        <v>2991</v>
      </c>
      <c r="U626" t="s">
        <v>4063</v>
      </c>
      <c r="V626" t="s">
        <v>3884</v>
      </c>
      <c r="X626" t="s">
        <v>5404</v>
      </c>
      <c r="Z626" t="s">
        <v>3923</v>
      </c>
      <c r="AB626" t="s">
        <v>6233</v>
      </c>
      <c r="AC626" t="s">
        <v>4417</v>
      </c>
      <c r="AD626" t="str">
        <f t="shared" si="9"/>
        <v>0-20008-0-ABD</v>
      </c>
    </row>
    <row r="627" spans="1:30">
      <c r="A627" t="s">
        <v>3947</v>
      </c>
      <c r="B627" t="s">
        <v>4027</v>
      </c>
      <c r="C627" s="36">
        <v>33480</v>
      </c>
      <c r="D627" t="s">
        <v>3895</v>
      </c>
      <c r="G627" t="s">
        <v>1424</v>
      </c>
      <c r="I627">
        <v>52</v>
      </c>
      <c r="J627">
        <v>52</v>
      </c>
      <c r="K627">
        <v>-4</v>
      </c>
      <c r="L627">
        <v>-4</v>
      </c>
      <c r="M627" t="s">
        <v>3895</v>
      </c>
      <c r="Q627" t="s">
        <v>4109</v>
      </c>
      <c r="R627" t="s">
        <v>4378</v>
      </c>
      <c r="S627" t="s">
        <v>2992</v>
      </c>
      <c r="U627" t="s">
        <v>4063</v>
      </c>
      <c r="V627" t="s">
        <v>3884</v>
      </c>
      <c r="Z627" t="s">
        <v>3923</v>
      </c>
      <c r="AB627" t="s">
        <v>6234</v>
      </c>
      <c r="AC627" t="s">
        <v>4417</v>
      </c>
      <c r="AD627" t="str">
        <f t="shared" si="9"/>
        <v>0-20008-0-AWT</v>
      </c>
    </row>
    <row r="628" spans="1:30">
      <c r="A628" t="s">
        <v>3947</v>
      </c>
      <c r="B628" t="s">
        <v>4027</v>
      </c>
      <c r="C628" s="36">
        <v>19155</v>
      </c>
      <c r="D628" t="s">
        <v>4649</v>
      </c>
      <c r="E628">
        <v>72</v>
      </c>
      <c r="F628">
        <v>72</v>
      </c>
      <c r="G628" t="s">
        <v>1454</v>
      </c>
      <c r="I628">
        <v>54.650001525900002</v>
      </c>
      <c r="J628">
        <v>54.650001525900002</v>
      </c>
      <c r="K628">
        <v>-6.2170000076000003</v>
      </c>
      <c r="L628">
        <v>-6.2170000076000003</v>
      </c>
      <c r="M628" t="s">
        <v>4649</v>
      </c>
      <c r="Q628" t="s">
        <v>6235</v>
      </c>
      <c r="S628" t="s">
        <v>3002</v>
      </c>
      <c r="U628" t="s">
        <v>4063</v>
      </c>
      <c r="V628" t="s">
        <v>3884</v>
      </c>
      <c r="Z628" t="s">
        <v>3923</v>
      </c>
      <c r="AB628" t="s">
        <v>6236</v>
      </c>
      <c r="AC628" t="s">
        <v>4417</v>
      </c>
      <c r="AD628" t="str">
        <f t="shared" si="9"/>
        <v>0-20008-0-ALD</v>
      </c>
    </row>
    <row r="629" spans="1:30">
      <c r="A629" t="s">
        <v>3996</v>
      </c>
      <c r="B629" t="s">
        <v>4027</v>
      </c>
      <c r="C629" s="36">
        <v>40603</v>
      </c>
      <c r="D629" t="s">
        <v>3880</v>
      </c>
      <c r="E629">
        <v>400</v>
      </c>
      <c r="F629">
        <v>400</v>
      </c>
      <c r="G629" t="s">
        <v>2861</v>
      </c>
      <c r="I629">
        <v>56.555100000000003</v>
      </c>
      <c r="J629">
        <v>56.555100000000003</v>
      </c>
      <c r="K629">
        <v>-2.9857999999999998</v>
      </c>
      <c r="L629">
        <v>-2.9857999999999998</v>
      </c>
      <c r="M629" t="s">
        <v>3895</v>
      </c>
      <c r="Q629" t="s">
        <v>3919</v>
      </c>
      <c r="R629" t="s">
        <v>5155</v>
      </c>
      <c r="S629" t="s">
        <v>3009</v>
      </c>
      <c r="U629" t="s">
        <v>3921</v>
      </c>
      <c r="V629" t="s">
        <v>3884</v>
      </c>
      <c r="W629" t="s">
        <v>5156</v>
      </c>
      <c r="Z629" t="s">
        <v>3923</v>
      </c>
      <c r="AB629" t="s">
        <v>5157</v>
      </c>
      <c r="AC629" t="s">
        <v>4417</v>
      </c>
      <c r="AD629" t="str">
        <f t="shared" si="9"/>
        <v>0-20008-0-TTA</v>
      </c>
    </row>
    <row r="630" spans="1:30">
      <c r="A630" t="s">
        <v>3996</v>
      </c>
      <c r="B630" t="s">
        <v>4027</v>
      </c>
      <c r="C630" s="36">
        <v>32143</v>
      </c>
      <c r="D630" t="s">
        <v>3880</v>
      </c>
      <c r="E630">
        <v>370</v>
      </c>
      <c r="F630">
        <v>370</v>
      </c>
      <c r="G630" t="s">
        <v>2493</v>
      </c>
      <c r="I630">
        <v>52.5</v>
      </c>
      <c r="J630">
        <v>52.5</v>
      </c>
      <c r="K630">
        <v>-3.0499999522999999</v>
      </c>
      <c r="L630">
        <v>-3.0499999522999999</v>
      </c>
      <c r="M630" t="s">
        <v>3880</v>
      </c>
      <c r="Q630" t="s">
        <v>4421</v>
      </c>
      <c r="S630" t="s">
        <v>1954</v>
      </c>
      <c r="U630" t="s">
        <v>4063</v>
      </c>
      <c r="V630" t="s">
        <v>3884</v>
      </c>
      <c r="Z630" t="s">
        <v>3923</v>
      </c>
      <c r="AB630" t="s">
        <v>5158</v>
      </c>
      <c r="AC630" t="s">
        <v>4417</v>
      </c>
      <c r="AD630" t="str">
        <f t="shared" si="9"/>
        <v>0-20008-0-ASH</v>
      </c>
    </row>
    <row r="631" spans="1:30">
      <c r="A631" t="s">
        <v>3996</v>
      </c>
      <c r="B631" t="s">
        <v>4027</v>
      </c>
      <c r="C631" s="36">
        <v>38869</v>
      </c>
      <c r="D631" t="s">
        <v>3880</v>
      </c>
      <c r="E631">
        <v>267</v>
      </c>
      <c r="F631">
        <v>267</v>
      </c>
      <c r="G631" t="s">
        <v>2497</v>
      </c>
      <c r="I631">
        <v>55.792301178000002</v>
      </c>
      <c r="J631">
        <v>55.792301178000002</v>
      </c>
      <c r="K631">
        <v>-3.2430999278999999</v>
      </c>
      <c r="L631">
        <v>-3.2430999278999999</v>
      </c>
      <c r="M631" t="s">
        <v>3880</v>
      </c>
      <c r="Q631" t="s">
        <v>4174</v>
      </c>
      <c r="R631" t="s">
        <v>5159</v>
      </c>
      <c r="S631" t="s">
        <v>1976</v>
      </c>
      <c r="U631" t="s">
        <v>3921</v>
      </c>
      <c r="V631" t="s">
        <v>3884</v>
      </c>
      <c r="W631" t="s">
        <v>5160</v>
      </c>
      <c r="Z631" t="s">
        <v>3923</v>
      </c>
      <c r="AB631" t="s">
        <v>5161</v>
      </c>
      <c r="AC631" t="s">
        <v>4417</v>
      </c>
      <c r="AD631" t="str">
        <f t="shared" si="9"/>
        <v>0-20008-0-AUC</v>
      </c>
    </row>
    <row r="632" spans="1:30">
      <c r="A632" t="s">
        <v>3947</v>
      </c>
      <c r="B632" t="s">
        <v>4027</v>
      </c>
      <c r="C632" s="36">
        <v>31048</v>
      </c>
      <c r="D632" t="s">
        <v>3880</v>
      </c>
      <c r="E632">
        <v>10</v>
      </c>
      <c r="F632">
        <v>10</v>
      </c>
      <c r="G632" t="s">
        <v>2499</v>
      </c>
      <c r="I632">
        <v>50.919998168900001</v>
      </c>
      <c r="J632">
        <v>50.919998168900001</v>
      </c>
      <c r="K632">
        <v>5.0000000699999998E-2</v>
      </c>
      <c r="L632">
        <v>5.0000000699999998E-2</v>
      </c>
      <c r="M632" t="s">
        <v>3895</v>
      </c>
      <c r="Q632" t="s">
        <v>4174</v>
      </c>
      <c r="S632" t="s">
        <v>3040</v>
      </c>
      <c r="U632" t="s">
        <v>3921</v>
      </c>
      <c r="V632" t="s">
        <v>3884</v>
      </c>
      <c r="Z632" t="s">
        <v>3923</v>
      </c>
      <c r="AB632" t="s">
        <v>5162</v>
      </c>
      <c r="AC632" t="s">
        <v>4417</v>
      </c>
      <c r="AD632" t="str">
        <f t="shared" si="9"/>
        <v>0-20008-0-BAH</v>
      </c>
    </row>
    <row r="633" spans="1:30">
      <c r="A633" t="s">
        <v>3947</v>
      </c>
      <c r="B633" t="s">
        <v>4027</v>
      </c>
      <c r="C633" s="36">
        <v>41669</v>
      </c>
      <c r="D633" t="s">
        <v>3880</v>
      </c>
      <c r="E633">
        <v>380</v>
      </c>
      <c r="F633">
        <v>380</v>
      </c>
      <c r="G633" t="s">
        <v>2528</v>
      </c>
      <c r="I633">
        <v>54.359000000000002</v>
      </c>
      <c r="J633">
        <v>54.359000000000002</v>
      </c>
      <c r="K633">
        <v>-1.1499999999999999</v>
      </c>
      <c r="L633">
        <v>-1.1499999999999999</v>
      </c>
      <c r="M633" t="s">
        <v>3895</v>
      </c>
      <c r="Q633" t="s">
        <v>3919</v>
      </c>
      <c r="R633" t="s">
        <v>5163</v>
      </c>
      <c r="S633" t="s">
        <v>3064</v>
      </c>
      <c r="U633" t="s">
        <v>3921</v>
      </c>
      <c r="V633" t="s">
        <v>3884</v>
      </c>
      <c r="W633" t="s">
        <v>5164</v>
      </c>
      <c r="X633" t="s">
        <v>5165</v>
      </c>
      <c r="Z633" t="s">
        <v>3923</v>
      </c>
      <c r="AB633" t="s">
        <v>5166</v>
      </c>
      <c r="AC633" t="s">
        <v>4417</v>
      </c>
      <c r="AD633" t="str">
        <f t="shared" si="9"/>
        <v>0-20008-0-BSD</v>
      </c>
    </row>
    <row r="634" spans="1:30">
      <c r="A634" t="s">
        <v>3947</v>
      </c>
      <c r="B634" t="s">
        <v>4027</v>
      </c>
      <c r="C634" s="36">
        <v>23774</v>
      </c>
      <c r="D634" t="s">
        <v>4649</v>
      </c>
      <c r="E634">
        <v>70</v>
      </c>
      <c r="F634">
        <v>70</v>
      </c>
      <c r="G634" t="s">
        <v>1649</v>
      </c>
      <c r="I634">
        <v>51.3800010681</v>
      </c>
      <c r="J634">
        <v>51.3800010681</v>
      </c>
      <c r="K634">
        <v>-0.77999997139999999</v>
      </c>
      <c r="L634">
        <v>-0.77999997139999999</v>
      </c>
      <c r="M634" t="s">
        <v>4649</v>
      </c>
      <c r="Q634" t="s">
        <v>5867</v>
      </c>
      <c r="S634" t="s">
        <v>3083</v>
      </c>
      <c r="U634" t="s">
        <v>3921</v>
      </c>
      <c r="V634" t="s">
        <v>3884</v>
      </c>
      <c r="Z634" t="s">
        <v>3923</v>
      </c>
      <c r="AB634" t="s">
        <v>6237</v>
      </c>
      <c r="AC634" t="s">
        <v>4417</v>
      </c>
      <c r="AD634" t="str">
        <f t="shared" si="9"/>
        <v>0-20008-0-BRK</v>
      </c>
    </row>
    <row r="635" spans="1:30">
      <c r="A635" t="s">
        <v>3996</v>
      </c>
      <c r="B635" t="s">
        <v>4027</v>
      </c>
      <c r="C635" s="36">
        <v>32143</v>
      </c>
      <c r="D635" t="s">
        <v>3880</v>
      </c>
      <c r="E635">
        <v>180</v>
      </c>
      <c r="F635">
        <v>180</v>
      </c>
      <c r="G635" t="s">
        <v>2534</v>
      </c>
      <c r="I635">
        <v>55.866664886499997</v>
      </c>
      <c r="J635">
        <v>55.866664886499997</v>
      </c>
      <c r="K635">
        <v>-3.2000000477000001</v>
      </c>
      <c r="L635">
        <v>-3.2000000477000001</v>
      </c>
      <c r="M635" t="s">
        <v>3880</v>
      </c>
      <c r="Q635" t="s">
        <v>4421</v>
      </c>
      <c r="S635" t="s">
        <v>1956</v>
      </c>
      <c r="U635" t="s">
        <v>4063</v>
      </c>
      <c r="V635" t="s">
        <v>3884</v>
      </c>
      <c r="Z635" t="s">
        <v>3923</v>
      </c>
      <c r="AB635" t="s">
        <v>5167</v>
      </c>
      <c r="AC635" t="s">
        <v>4417</v>
      </c>
      <c r="AD635" t="str">
        <f t="shared" si="9"/>
        <v>0-20008-0-BUS</v>
      </c>
    </row>
    <row r="636" spans="1:30">
      <c r="A636" t="s">
        <v>3947</v>
      </c>
      <c r="B636" t="s">
        <v>4027</v>
      </c>
      <c r="C636" s="36">
        <v>18996</v>
      </c>
      <c r="D636" t="s">
        <v>3880</v>
      </c>
      <c r="E636">
        <v>88</v>
      </c>
      <c r="F636">
        <v>88</v>
      </c>
      <c r="G636" t="s">
        <v>1450</v>
      </c>
      <c r="I636">
        <v>50.216667175300003</v>
      </c>
      <c r="J636">
        <v>50.216667175300003</v>
      </c>
      <c r="K636">
        <v>-5.3166666030999998</v>
      </c>
      <c r="L636">
        <v>-5.3166666030999998</v>
      </c>
      <c r="M636" t="s">
        <v>3895</v>
      </c>
      <c r="Q636" t="s">
        <v>4364</v>
      </c>
      <c r="R636" t="s">
        <v>5168</v>
      </c>
      <c r="S636" t="s">
        <v>3110</v>
      </c>
      <c r="U636" t="s">
        <v>3921</v>
      </c>
      <c r="V636" t="s">
        <v>3884</v>
      </c>
      <c r="Z636" t="s">
        <v>3923</v>
      </c>
      <c r="AB636" t="s">
        <v>5169</v>
      </c>
      <c r="AC636" t="s">
        <v>4417</v>
      </c>
      <c r="AD636" t="str">
        <f t="shared" si="9"/>
        <v>0-20008-0-CBR</v>
      </c>
    </row>
    <row r="637" spans="1:30">
      <c r="A637" t="s">
        <v>3947</v>
      </c>
      <c r="B637" t="s">
        <v>4027</v>
      </c>
      <c r="C637" s="36">
        <v>20455</v>
      </c>
      <c r="D637" t="s">
        <v>3880</v>
      </c>
      <c r="E637">
        <v>242</v>
      </c>
      <c r="F637">
        <v>242</v>
      </c>
      <c r="G637" t="s">
        <v>1462</v>
      </c>
      <c r="H637" t="s">
        <v>4476</v>
      </c>
      <c r="I637">
        <v>55.315384999999999</v>
      </c>
      <c r="J637">
        <v>55.315384999999999</v>
      </c>
      <c r="K637">
        <v>-3.206305</v>
      </c>
      <c r="L637">
        <v>-3.206305</v>
      </c>
      <c r="M637" t="s">
        <v>3880</v>
      </c>
      <c r="Q637" t="s">
        <v>4174</v>
      </c>
      <c r="R637" t="s">
        <v>5170</v>
      </c>
      <c r="S637" t="s">
        <v>1944</v>
      </c>
      <c r="U637" t="s">
        <v>3921</v>
      </c>
      <c r="V637" t="s">
        <v>3884</v>
      </c>
      <c r="W637" t="s">
        <v>5171</v>
      </c>
      <c r="Z637" t="s">
        <v>3923</v>
      </c>
      <c r="AB637" t="s">
        <v>5172</v>
      </c>
      <c r="AC637" t="s">
        <v>4417</v>
      </c>
      <c r="AD637" t="str">
        <f t="shared" si="9"/>
        <v>0-20008-0-EDM</v>
      </c>
    </row>
    <row r="638" spans="1:30">
      <c r="A638" t="s">
        <v>3947</v>
      </c>
      <c r="B638" t="s">
        <v>4027</v>
      </c>
      <c r="C638" s="36">
        <v>31778</v>
      </c>
      <c r="D638" t="s">
        <v>3880</v>
      </c>
      <c r="E638">
        <v>85</v>
      </c>
      <c r="F638">
        <v>85</v>
      </c>
      <c r="G638" t="s">
        <v>2620</v>
      </c>
      <c r="I638">
        <v>56.970001220699999</v>
      </c>
      <c r="J638">
        <v>56.970001220699999</v>
      </c>
      <c r="K638">
        <v>-2.5799999237</v>
      </c>
      <c r="L638">
        <v>-2.5799999237</v>
      </c>
      <c r="M638" t="s">
        <v>3895</v>
      </c>
      <c r="Q638" t="s">
        <v>4174</v>
      </c>
      <c r="S638" t="s">
        <v>3236</v>
      </c>
      <c r="U638" t="s">
        <v>3921</v>
      </c>
      <c r="V638" t="s">
        <v>3884</v>
      </c>
      <c r="Z638" t="s">
        <v>3923</v>
      </c>
      <c r="AB638" t="s">
        <v>5173</v>
      </c>
      <c r="AC638" t="s">
        <v>4417</v>
      </c>
      <c r="AD638" t="str">
        <f t="shared" si="9"/>
        <v>0-20008-0-GLD</v>
      </c>
    </row>
    <row r="639" spans="1:30">
      <c r="A639" t="s">
        <v>3996</v>
      </c>
      <c r="B639" t="s">
        <v>4027</v>
      </c>
      <c r="C639" s="36">
        <v>32143</v>
      </c>
      <c r="D639" t="s">
        <v>3880</v>
      </c>
      <c r="E639">
        <v>847</v>
      </c>
      <c r="F639">
        <v>847</v>
      </c>
      <c r="G639" t="s">
        <v>2615</v>
      </c>
      <c r="I639">
        <v>54.683334350599999</v>
      </c>
      <c r="J639">
        <v>54.683334350599999</v>
      </c>
      <c r="K639">
        <v>-2.4500000477000001</v>
      </c>
      <c r="L639">
        <v>-2.4500000477000001</v>
      </c>
      <c r="M639" t="s">
        <v>3880</v>
      </c>
      <c r="Q639" t="s">
        <v>4421</v>
      </c>
      <c r="S639" t="s">
        <v>1958</v>
      </c>
      <c r="U639" t="s">
        <v>4063</v>
      </c>
      <c r="V639" t="s">
        <v>3884</v>
      </c>
      <c r="Z639" t="s">
        <v>3923</v>
      </c>
      <c r="AB639" t="s">
        <v>5174</v>
      </c>
      <c r="AC639" t="s">
        <v>4417</v>
      </c>
      <c r="AD639" t="str">
        <f t="shared" si="9"/>
        <v>0-20008-0-GDF</v>
      </c>
    </row>
    <row r="640" spans="1:30">
      <c r="A640" t="s">
        <v>3996</v>
      </c>
      <c r="B640" t="s">
        <v>4027</v>
      </c>
      <c r="C640" s="36">
        <v>32143</v>
      </c>
      <c r="D640" t="s">
        <v>3880</v>
      </c>
      <c r="E640">
        <v>137</v>
      </c>
      <c r="F640">
        <v>137</v>
      </c>
      <c r="G640" t="s">
        <v>2644</v>
      </c>
      <c r="I640">
        <v>51.566665649400001</v>
      </c>
      <c r="J640">
        <v>51.566665649400001</v>
      </c>
      <c r="K640">
        <v>-1.3166667222999999</v>
      </c>
      <c r="L640">
        <v>-1.3166667222999999</v>
      </c>
      <c r="M640" t="s">
        <v>3880</v>
      </c>
      <c r="Q640" t="s">
        <v>4421</v>
      </c>
      <c r="S640" t="s">
        <v>1960</v>
      </c>
      <c r="U640" t="s">
        <v>4063</v>
      </c>
      <c r="V640" t="s">
        <v>3884</v>
      </c>
      <c r="Z640" t="s">
        <v>3923</v>
      </c>
      <c r="AB640" t="s">
        <v>5175</v>
      </c>
      <c r="AC640" t="s">
        <v>4417</v>
      </c>
      <c r="AD640" t="str">
        <f t="shared" si="9"/>
        <v>0-20008-0-HRL</v>
      </c>
    </row>
    <row r="641" spans="1:30">
      <c r="A641" t="s">
        <v>3947</v>
      </c>
      <c r="B641" t="s">
        <v>4027</v>
      </c>
      <c r="C641" s="36">
        <v>19146</v>
      </c>
      <c r="D641" t="s">
        <v>4649</v>
      </c>
      <c r="E641">
        <v>14</v>
      </c>
      <c r="F641">
        <v>14</v>
      </c>
      <c r="G641" t="s">
        <v>2632</v>
      </c>
      <c r="I641">
        <v>52.682998657200002</v>
      </c>
      <c r="J641">
        <v>52.682998657200002</v>
      </c>
      <c r="K641">
        <v>1.6829999685000001</v>
      </c>
      <c r="L641">
        <v>1.6829999685000001</v>
      </c>
      <c r="M641" t="s">
        <v>4649</v>
      </c>
      <c r="Q641" t="s">
        <v>5339</v>
      </c>
      <c r="S641" t="s">
        <v>3286</v>
      </c>
      <c r="U641" t="s">
        <v>4063</v>
      </c>
      <c r="V641" t="s">
        <v>3884</v>
      </c>
      <c r="Z641" t="s">
        <v>3923</v>
      </c>
      <c r="AB641" t="s">
        <v>6238</v>
      </c>
      <c r="AC641" t="s">
        <v>4417</v>
      </c>
      <c r="AD641" t="str">
        <f t="shared" si="9"/>
        <v>0-20008-0-HBY</v>
      </c>
    </row>
    <row r="642" spans="1:30">
      <c r="A642" t="s">
        <v>3947</v>
      </c>
      <c r="B642" t="s">
        <v>4027</v>
      </c>
      <c r="C642" s="36">
        <v>31778</v>
      </c>
      <c r="D642" t="s">
        <v>3880</v>
      </c>
      <c r="E642">
        <v>267</v>
      </c>
      <c r="F642">
        <v>267</v>
      </c>
      <c r="G642" t="s">
        <v>2639</v>
      </c>
      <c r="I642">
        <v>54.330001831099999</v>
      </c>
      <c r="J642">
        <v>54.330001831099999</v>
      </c>
      <c r="K642">
        <v>-0.80000001190000003</v>
      </c>
      <c r="L642">
        <v>-0.80000001190000003</v>
      </c>
      <c r="M642" t="s">
        <v>3880</v>
      </c>
      <c r="Q642" t="s">
        <v>4174</v>
      </c>
      <c r="R642" t="s">
        <v>5176</v>
      </c>
      <c r="S642" t="s">
        <v>1950</v>
      </c>
      <c r="U642" t="s">
        <v>3921</v>
      </c>
      <c r="V642" t="s">
        <v>3884</v>
      </c>
      <c r="W642" t="s">
        <v>5177</v>
      </c>
      <c r="Z642" t="s">
        <v>3923</v>
      </c>
      <c r="AB642" t="s">
        <v>5178</v>
      </c>
      <c r="AC642" t="s">
        <v>4417</v>
      </c>
      <c r="AD642" t="str">
        <f t="shared" si="9"/>
        <v>0-20008-0-HMS</v>
      </c>
    </row>
    <row r="643" spans="1:30">
      <c r="A643" t="s">
        <v>3996</v>
      </c>
      <c r="B643" t="s">
        <v>4027</v>
      </c>
      <c r="C643" s="36">
        <v>32143</v>
      </c>
      <c r="D643" t="s">
        <v>3880</v>
      </c>
      <c r="E643">
        <v>420</v>
      </c>
      <c r="F643">
        <v>420</v>
      </c>
      <c r="G643" t="s">
        <v>2691</v>
      </c>
      <c r="I643">
        <v>53.400001525900002</v>
      </c>
      <c r="J643">
        <v>53.400001525900002</v>
      </c>
      <c r="K643">
        <v>-1.75</v>
      </c>
      <c r="L643">
        <v>-1.75</v>
      </c>
      <c r="M643" t="s">
        <v>3880</v>
      </c>
      <c r="Q643" t="s">
        <v>4421</v>
      </c>
      <c r="S643" t="s">
        <v>3380</v>
      </c>
      <c r="U643" t="s">
        <v>4063</v>
      </c>
      <c r="V643" t="s">
        <v>3884</v>
      </c>
      <c r="Z643" t="s">
        <v>3923</v>
      </c>
      <c r="AB643" t="s">
        <v>5179</v>
      </c>
      <c r="AC643" t="s">
        <v>4417</v>
      </c>
      <c r="AD643" t="str">
        <f t="shared" si="9"/>
        <v>0-20008-0-LBR</v>
      </c>
    </row>
    <row r="644" spans="1:30">
      <c r="A644" t="s">
        <v>3947</v>
      </c>
      <c r="B644" t="s">
        <v>4027</v>
      </c>
      <c r="C644" s="36">
        <v>18994</v>
      </c>
      <c r="D644" t="s">
        <v>3880</v>
      </c>
      <c r="E644">
        <v>84</v>
      </c>
      <c r="F644">
        <v>84</v>
      </c>
      <c r="G644" t="s">
        <v>1385</v>
      </c>
      <c r="I644">
        <v>60.133335113500003</v>
      </c>
      <c r="J644">
        <v>60.133335113500003</v>
      </c>
      <c r="K644">
        <v>-1.1833332777000001</v>
      </c>
      <c r="L644">
        <v>-1.1833332777000001</v>
      </c>
      <c r="M644" t="s">
        <v>3895</v>
      </c>
      <c r="Q644" t="s">
        <v>4174</v>
      </c>
      <c r="R644" t="s">
        <v>5180</v>
      </c>
      <c r="S644" t="s">
        <v>1984</v>
      </c>
      <c r="U644" t="s">
        <v>3921</v>
      </c>
      <c r="V644" t="s">
        <v>3884</v>
      </c>
      <c r="Z644" t="s">
        <v>3923</v>
      </c>
      <c r="AB644" t="s">
        <v>5181</v>
      </c>
      <c r="AC644" t="s">
        <v>4417</v>
      </c>
      <c r="AD644" t="str">
        <f t="shared" ref="AD644:AD707" si="10">LEFT(AB644, FIND("|", AB644)-1)</f>
        <v>0-20008-0-SIS</v>
      </c>
    </row>
    <row r="645" spans="1:30">
      <c r="A645" t="s">
        <v>3947</v>
      </c>
      <c r="B645" t="s">
        <v>4027</v>
      </c>
      <c r="C645" s="36">
        <v>30682</v>
      </c>
      <c r="D645" t="s">
        <v>3880</v>
      </c>
      <c r="E645">
        <v>130</v>
      </c>
      <c r="F645">
        <v>130</v>
      </c>
      <c r="G645" t="s">
        <v>2699</v>
      </c>
      <c r="I645">
        <v>54.430000305199997</v>
      </c>
      <c r="J645">
        <v>54.430000305199997</v>
      </c>
      <c r="K645">
        <v>-7.9000000954000003</v>
      </c>
      <c r="L645">
        <v>-7.9000000954000003</v>
      </c>
      <c r="M645" t="s">
        <v>3880</v>
      </c>
      <c r="N645" t="s">
        <v>5182</v>
      </c>
      <c r="Q645" t="s">
        <v>4174</v>
      </c>
      <c r="R645" t="s">
        <v>5183</v>
      </c>
      <c r="S645" t="s">
        <v>1946</v>
      </c>
      <c r="U645" t="s">
        <v>3921</v>
      </c>
      <c r="V645" t="s">
        <v>3884</v>
      </c>
      <c r="W645" t="s">
        <v>5184</v>
      </c>
      <c r="Z645" t="s">
        <v>3923</v>
      </c>
      <c r="AB645" t="s">
        <v>5185</v>
      </c>
      <c r="AC645" t="s">
        <v>4417</v>
      </c>
      <c r="AD645" t="str">
        <f t="shared" si="10"/>
        <v>0-20008-0-LNR</v>
      </c>
    </row>
    <row r="646" spans="1:30">
      <c r="A646" t="s">
        <v>3947</v>
      </c>
      <c r="B646" t="s">
        <v>4027</v>
      </c>
      <c r="C646" s="36">
        <v>31413</v>
      </c>
      <c r="D646" t="s">
        <v>3880</v>
      </c>
      <c r="E646">
        <v>50</v>
      </c>
      <c r="F646">
        <v>50</v>
      </c>
      <c r="G646" t="s">
        <v>2698</v>
      </c>
      <c r="I646">
        <v>52</v>
      </c>
      <c r="J646">
        <v>52</v>
      </c>
      <c r="K646">
        <v>0.5</v>
      </c>
      <c r="L646">
        <v>0.5</v>
      </c>
      <c r="M646" t="s">
        <v>3880</v>
      </c>
      <c r="Q646" t="s">
        <v>4174</v>
      </c>
      <c r="S646" t="s">
        <v>1964</v>
      </c>
      <c r="U646" t="s">
        <v>3921</v>
      </c>
      <c r="V646" t="s">
        <v>3884</v>
      </c>
      <c r="Z646" t="s">
        <v>3923</v>
      </c>
      <c r="AB646" t="s">
        <v>5186</v>
      </c>
      <c r="AC646" t="s">
        <v>4417</v>
      </c>
      <c r="AD646" t="str">
        <f t="shared" si="10"/>
        <v>0-20008-0-LNH</v>
      </c>
    </row>
    <row r="647" spans="1:30">
      <c r="A647" t="s">
        <v>3947</v>
      </c>
      <c r="B647" t="s">
        <v>4027</v>
      </c>
      <c r="C647" s="36">
        <v>35577</v>
      </c>
      <c r="D647" t="s">
        <v>3880</v>
      </c>
      <c r="E647">
        <v>76</v>
      </c>
      <c r="F647">
        <v>76</v>
      </c>
      <c r="G647" t="s">
        <v>1438</v>
      </c>
      <c r="I647">
        <v>53.470001220699999</v>
      </c>
      <c r="J647">
        <v>53.470001220699999</v>
      </c>
      <c r="K647">
        <v>-2.2300000190999998</v>
      </c>
      <c r="L647">
        <v>-2.2300000190999998</v>
      </c>
      <c r="M647" t="s">
        <v>3880</v>
      </c>
      <c r="Q647" t="s">
        <v>3919</v>
      </c>
      <c r="R647" t="s">
        <v>5187</v>
      </c>
      <c r="S647" t="s">
        <v>3430</v>
      </c>
      <c r="U647" t="s">
        <v>3921</v>
      </c>
      <c r="V647" t="s">
        <v>3884</v>
      </c>
      <c r="X647" t="s">
        <v>5188</v>
      </c>
      <c r="Z647" t="s">
        <v>3923</v>
      </c>
      <c r="AB647" t="s">
        <v>5189</v>
      </c>
      <c r="AC647" t="s">
        <v>4417</v>
      </c>
      <c r="AD647" t="str">
        <f t="shared" si="10"/>
        <v>0-20008-0-MCR</v>
      </c>
    </row>
    <row r="648" spans="1:30">
      <c r="A648" t="s">
        <v>3996</v>
      </c>
      <c r="B648" t="s">
        <v>4027</v>
      </c>
      <c r="C648" s="36">
        <v>35431</v>
      </c>
      <c r="D648" t="s">
        <v>3880</v>
      </c>
      <c r="E648">
        <v>160</v>
      </c>
      <c r="F648">
        <v>160</v>
      </c>
      <c r="G648" t="s">
        <v>2740</v>
      </c>
      <c r="I648">
        <v>51.783332824699997</v>
      </c>
      <c r="J648">
        <v>51.783332824699997</v>
      </c>
      <c r="K648">
        <v>-4.6999998093000004</v>
      </c>
      <c r="L648">
        <v>-4.6999998093000004</v>
      </c>
      <c r="M648" t="s">
        <v>3880</v>
      </c>
      <c r="Q648" t="s">
        <v>4421</v>
      </c>
      <c r="S648" t="s">
        <v>1970</v>
      </c>
      <c r="U648" t="s">
        <v>4063</v>
      </c>
      <c r="V648" t="s">
        <v>3884</v>
      </c>
      <c r="Z648" t="s">
        <v>3923</v>
      </c>
      <c r="AB648" t="s">
        <v>5190</v>
      </c>
      <c r="AC648" t="s">
        <v>4417</v>
      </c>
      <c r="AD648" t="str">
        <f t="shared" si="10"/>
        <v>0-20008-0-NBH</v>
      </c>
    </row>
    <row r="649" spans="1:30">
      <c r="A649" t="s">
        <v>3947</v>
      </c>
      <c r="B649" t="s">
        <v>4027</v>
      </c>
      <c r="C649" s="36">
        <v>8997</v>
      </c>
      <c r="D649" t="s">
        <v>4649</v>
      </c>
      <c r="E649">
        <v>140</v>
      </c>
      <c r="F649">
        <v>140</v>
      </c>
      <c r="G649" t="s">
        <v>1510</v>
      </c>
      <c r="I649">
        <v>51.75</v>
      </c>
      <c r="J649">
        <v>51.75</v>
      </c>
      <c r="K649">
        <v>-1.1799999475</v>
      </c>
      <c r="L649">
        <v>-1.1799999475</v>
      </c>
      <c r="M649" t="s">
        <v>4649</v>
      </c>
      <c r="Q649" t="s">
        <v>5867</v>
      </c>
      <c r="S649" t="s">
        <v>3533</v>
      </c>
      <c r="U649" t="s">
        <v>3921</v>
      </c>
      <c r="V649" t="s">
        <v>3884</v>
      </c>
      <c r="Z649" t="s">
        <v>3923</v>
      </c>
      <c r="AB649" t="s">
        <v>6239</v>
      </c>
      <c r="AC649" t="s">
        <v>4417</v>
      </c>
      <c r="AD649" t="str">
        <f t="shared" si="10"/>
        <v>0-20008-0-OXD</v>
      </c>
    </row>
    <row r="650" spans="1:30">
      <c r="A650" t="s">
        <v>3996</v>
      </c>
      <c r="B650" t="s">
        <v>4027</v>
      </c>
      <c r="C650" s="36">
        <v>36792</v>
      </c>
      <c r="D650" t="s">
        <v>3889</v>
      </c>
      <c r="G650" t="s">
        <v>2782</v>
      </c>
      <c r="I650">
        <v>55.5</v>
      </c>
      <c r="J650">
        <v>55.5</v>
      </c>
      <c r="K650">
        <v>-4.6100001334999998</v>
      </c>
      <c r="L650">
        <v>-4.6100001334999998</v>
      </c>
      <c r="M650" t="s">
        <v>3895</v>
      </c>
      <c r="Q650" t="s">
        <v>6240</v>
      </c>
      <c r="S650" t="s">
        <v>3574</v>
      </c>
      <c r="U650" t="s">
        <v>4063</v>
      </c>
      <c r="V650" t="s">
        <v>3884</v>
      </c>
      <c r="Z650" t="s">
        <v>3923</v>
      </c>
      <c r="AB650" t="s">
        <v>6241</v>
      </c>
      <c r="AC650" t="s">
        <v>4417</v>
      </c>
      <c r="AD650" t="str">
        <f t="shared" si="10"/>
        <v>0-20008-0-PWK</v>
      </c>
    </row>
    <row r="651" spans="1:30">
      <c r="A651" t="s">
        <v>3947</v>
      </c>
      <c r="B651" t="s">
        <v>4027</v>
      </c>
      <c r="C651" s="36">
        <v>33239</v>
      </c>
      <c r="D651" t="s">
        <v>3880</v>
      </c>
      <c r="E651">
        <v>66</v>
      </c>
      <c r="F651">
        <v>66</v>
      </c>
      <c r="G651" t="s">
        <v>1418</v>
      </c>
      <c r="I651">
        <v>51.439998626700003</v>
      </c>
      <c r="J651">
        <v>51.439998626700003</v>
      </c>
      <c r="K651">
        <v>-0.93999999759999997</v>
      </c>
      <c r="L651">
        <v>-0.93999999759999997</v>
      </c>
      <c r="M651" t="s">
        <v>3880</v>
      </c>
      <c r="Q651" t="s">
        <v>3919</v>
      </c>
      <c r="R651" t="s">
        <v>5191</v>
      </c>
      <c r="S651" t="s">
        <v>3592</v>
      </c>
      <c r="U651" t="s">
        <v>3921</v>
      </c>
      <c r="V651" t="s">
        <v>3884</v>
      </c>
      <c r="X651" t="s">
        <v>5188</v>
      </c>
      <c r="Z651" t="s">
        <v>3923</v>
      </c>
      <c r="AB651" t="s">
        <v>5192</v>
      </c>
      <c r="AC651" t="s">
        <v>4417</v>
      </c>
      <c r="AD651" t="str">
        <f t="shared" si="10"/>
        <v>0-20008-0-RDG</v>
      </c>
    </row>
    <row r="652" spans="1:30">
      <c r="A652" t="s">
        <v>3996</v>
      </c>
      <c r="B652" t="s">
        <v>4027</v>
      </c>
      <c r="C652" s="36">
        <v>40962</v>
      </c>
      <c r="D652" t="s">
        <v>3880</v>
      </c>
      <c r="E652">
        <v>204</v>
      </c>
      <c r="F652">
        <v>204</v>
      </c>
      <c r="G652" t="s">
        <v>2312</v>
      </c>
      <c r="I652">
        <v>51.997558593800001</v>
      </c>
      <c r="J652">
        <v>51.997558593800001</v>
      </c>
      <c r="K652">
        <v>-2.5400300026</v>
      </c>
      <c r="L652">
        <v>-2.5400300026</v>
      </c>
      <c r="M652" t="s">
        <v>3895</v>
      </c>
      <c r="Q652" t="s">
        <v>3919</v>
      </c>
      <c r="R652" t="s">
        <v>5193</v>
      </c>
      <c r="S652" t="s">
        <v>2313</v>
      </c>
      <c r="U652" t="s">
        <v>3921</v>
      </c>
      <c r="V652" t="s">
        <v>3884</v>
      </c>
      <c r="W652" t="s">
        <v>5194</v>
      </c>
      <c r="Z652" t="s">
        <v>3923</v>
      </c>
      <c r="AB652" t="s">
        <v>5195</v>
      </c>
      <c r="AC652" t="s">
        <v>4417</v>
      </c>
      <c r="AD652" t="str">
        <f t="shared" si="10"/>
        <v>0-20008-0-RGL</v>
      </c>
    </row>
    <row r="653" spans="1:30">
      <c r="A653" t="s">
        <v>3947</v>
      </c>
      <c r="B653" t="s">
        <v>4027</v>
      </c>
      <c r="C653" s="36">
        <v>26846</v>
      </c>
      <c r="D653" t="s">
        <v>3880</v>
      </c>
      <c r="E653">
        <v>46</v>
      </c>
      <c r="F653">
        <v>46</v>
      </c>
      <c r="G653" t="s">
        <v>2798</v>
      </c>
      <c r="I653">
        <v>52.283329010000003</v>
      </c>
      <c r="J653">
        <v>52.283329010000003</v>
      </c>
      <c r="K653">
        <v>1.4500000476999999</v>
      </c>
      <c r="L653">
        <v>1.4500000476999999</v>
      </c>
      <c r="M653" t="s">
        <v>3880</v>
      </c>
      <c r="Q653" t="s">
        <v>4174</v>
      </c>
      <c r="S653" t="s">
        <v>1966</v>
      </c>
      <c r="U653" t="s">
        <v>3921</v>
      </c>
      <c r="V653" t="s">
        <v>3884</v>
      </c>
      <c r="Z653" t="s">
        <v>3923</v>
      </c>
      <c r="AB653" t="s">
        <v>5196</v>
      </c>
      <c r="AC653" t="s">
        <v>4417</v>
      </c>
      <c r="AD653" t="str">
        <f t="shared" si="10"/>
        <v>0-20008-0-SBN</v>
      </c>
    </row>
    <row r="654" spans="1:30">
      <c r="A654" t="s">
        <v>3996</v>
      </c>
      <c r="B654" t="s">
        <v>4027</v>
      </c>
      <c r="C654" s="36">
        <v>35431</v>
      </c>
      <c r="D654" t="s">
        <v>3880</v>
      </c>
      <c r="E654">
        <v>55</v>
      </c>
      <c r="F654">
        <v>55</v>
      </c>
      <c r="G654" t="s">
        <v>2816</v>
      </c>
      <c r="I654">
        <v>51.766666412399999</v>
      </c>
      <c r="J654">
        <v>51.766666412399999</v>
      </c>
      <c r="K654">
        <v>-3.0499999522999999</v>
      </c>
      <c r="L654">
        <v>-3.0499999522999999</v>
      </c>
      <c r="M654" t="s">
        <v>3895</v>
      </c>
      <c r="Q654" t="s">
        <v>4421</v>
      </c>
      <c r="S654" t="s">
        <v>1972</v>
      </c>
      <c r="U654" t="s">
        <v>4063</v>
      </c>
      <c r="V654" t="s">
        <v>3884</v>
      </c>
      <c r="Z654" t="s">
        <v>3923</v>
      </c>
      <c r="AB654" t="s">
        <v>5197</v>
      </c>
      <c r="AC654" t="s">
        <v>4417</v>
      </c>
      <c r="AD654" t="str">
        <f t="shared" si="10"/>
        <v>0-20008-0-SMN</v>
      </c>
    </row>
    <row r="655" spans="1:30">
      <c r="A655" t="s">
        <v>3947</v>
      </c>
      <c r="B655" t="s">
        <v>4027</v>
      </c>
      <c r="C655" s="36">
        <v>29221</v>
      </c>
      <c r="D655" t="s">
        <v>3880</v>
      </c>
      <c r="E655">
        <v>15</v>
      </c>
      <c r="F655">
        <v>15</v>
      </c>
      <c r="G655" t="s">
        <v>2803</v>
      </c>
      <c r="I655">
        <v>52.569999694800003</v>
      </c>
      <c r="J655">
        <v>52.569999694800003</v>
      </c>
      <c r="K655">
        <v>0.5</v>
      </c>
      <c r="L655">
        <v>0.5</v>
      </c>
      <c r="M655" t="s">
        <v>3895</v>
      </c>
      <c r="Q655" t="s">
        <v>4174</v>
      </c>
      <c r="S655" t="s">
        <v>3693</v>
      </c>
      <c r="U655" t="s">
        <v>3921</v>
      </c>
      <c r="V655" t="s">
        <v>3884</v>
      </c>
      <c r="Z655" t="s">
        <v>3923</v>
      </c>
      <c r="AB655" t="s">
        <v>5198</v>
      </c>
      <c r="AC655" t="s">
        <v>4417</v>
      </c>
      <c r="AD655" t="str">
        <f t="shared" si="10"/>
        <v>0-20008-0-SFY</v>
      </c>
    </row>
    <row r="656" spans="1:30">
      <c r="A656" t="s">
        <v>3936</v>
      </c>
      <c r="B656" t="s">
        <v>4027</v>
      </c>
      <c r="C656" s="36">
        <v>31778</v>
      </c>
      <c r="D656" t="s">
        <v>3880</v>
      </c>
      <c r="E656">
        <v>270</v>
      </c>
      <c r="F656">
        <v>270</v>
      </c>
      <c r="G656" t="s">
        <v>2833</v>
      </c>
      <c r="I656">
        <v>57.729999542199998</v>
      </c>
      <c r="J656">
        <v>57.729999542199998</v>
      </c>
      <c r="K656">
        <v>-4.7800002097999998</v>
      </c>
      <c r="L656">
        <v>-4.7800002097999998</v>
      </c>
      <c r="M656" t="s">
        <v>3880</v>
      </c>
      <c r="Q656" t="s">
        <v>4174</v>
      </c>
      <c r="R656" t="s">
        <v>5199</v>
      </c>
      <c r="S656" t="s">
        <v>3695</v>
      </c>
      <c r="U656" t="s">
        <v>3921</v>
      </c>
      <c r="V656" t="s">
        <v>3884</v>
      </c>
      <c r="W656" t="s">
        <v>5200</v>
      </c>
      <c r="Z656" t="s">
        <v>3923</v>
      </c>
      <c r="AB656" t="s">
        <v>5201</v>
      </c>
      <c r="AC656" t="s">
        <v>4417</v>
      </c>
      <c r="AD656" t="str">
        <f t="shared" si="10"/>
        <v>0-20008-0-STV</v>
      </c>
    </row>
    <row r="657" spans="1:30">
      <c r="A657" t="s">
        <v>3947</v>
      </c>
      <c r="B657" t="s">
        <v>4027</v>
      </c>
      <c r="C657" s="36">
        <v>41116</v>
      </c>
      <c r="D657" t="s">
        <v>3880</v>
      </c>
      <c r="E657">
        <v>56</v>
      </c>
      <c r="F657">
        <v>56</v>
      </c>
      <c r="G657" t="s">
        <v>2351</v>
      </c>
      <c r="I657">
        <v>52.517699999999998</v>
      </c>
      <c r="J657">
        <v>52.517699999999998</v>
      </c>
      <c r="K657">
        <v>1.1386000000000001</v>
      </c>
      <c r="L657">
        <v>1.1386000000000001</v>
      </c>
      <c r="M657" t="s">
        <v>3895</v>
      </c>
      <c r="Q657" t="s">
        <v>3919</v>
      </c>
      <c r="R657" t="s">
        <v>5202</v>
      </c>
      <c r="S657" t="s">
        <v>2352</v>
      </c>
      <c r="U657" t="s">
        <v>3921</v>
      </c>
      <c r="V657" t="s">
        <v>3884</v>
      </c>
      <c r="W657" t="s">
        <v>5203</v>
      </c>
      <c r="Z657" t="s">
        <v>3923</v>
      </c>
      <c r="AB657" t="s">
        <v>5204</v>
      </c>
      <c r="AC657" t="s">
        <v>4417</v>
      </c>
      <c r="AD657" t="str">
        <f t="shared" si="10"/>
        <v>0-20008-0-TAC</v>
      </c>
    </row>
    <row r="658" spans="1:30">
      <c r="A658" t="s">
        <v>3996</v>
      </c>
      <c r="B658" t="s">
        <v>4027</v>
      </c>
      <c r="C658" s="36">
        <v>33970</v>
      </c>
      <c r="D658" t="s">
        <v>3880</v>
      </c>
      <c r="E658">
        <v>21</v>
      </c>
      <c r="F658">
        <v>21</v>
      </c>
      <c r="G658" t="s">
        <v>2892</v>
      </c>
      <c r="I658">
        <v>52.957000000000001</v>
      </c>
      <c r="J658">
        <v>52.957000000000001</v>
      </c>
      <c r="K658">
        <v>1.1279999999999999</v>
      </c>
      <c r="L658">
        <v>1.1279999999999999</v>
      </c>
      <c r="M658" t="s">
        <v>3880</v>
      </c>
      <c r="Q658" t="s">
        <v>3919</v>
      </c>
      <c r="R658" t="s">
        <v>5205</v>
      </c>
      <c r="S658" t="s">
        <v>3805</v>
      </c>
      <c r="U658" t="s">
        <v>3921</v>
      </c>
      <c r="V658" t="s">
        <v>3884</v>
      </c>
      <c r="W658" t="s">
        <v>5206</v>
      </c>
      <c r="Z658" t="s">
        <v>3923</v>
      </c>
      <c r="AB658" t="s">
        <v>5207</v>
      </c>
      <c r="AC658" t="s">
        <v>4417</v>
      </c>
      <c r="AD658" t="str">
        <f t="shared" si="10"/>
        <v>0-20008-0-WAO</v>
      </c>
    </row>
    <row r="659" spans="1:30">
      <c r="A659" t="s">
        <v>3996</v>
      </c>
      <c r="B659" t="s">
        <v>4027</v>
      </c>
      <c r="C659" s="36">
        <v>35643</v>
      </c>
      <c r="D659" t="s">
        <v>3880</v>
      </c>
      <c r="E659">
        <v>5</v>
      </c>
      <c r="F659">
        <v>5</v>
      </c>
      <c r="G659" t="s">
        <v>2897</v>
      </c>
      <c r="I659">
        <v>52.299999237100003</v>
      </c>
      <c r="J659">
        <v>52.299999237100003</v>
      </c>
      <c r="K659">
        <v>-0.30000001189999997</v>
      </c>
      <c r="L659">
        <v>-0.30000001189999997</v>
      </c>
      <c r="M659" t="s">
        <v>3880</v>
      </c>
      <c r="Q659" t="s">
        <v>4421</v>
      </c>
      <c r="S659" t="s">
        <v>1974</v>
      </c>
      <c r="U659" t="s">
        <v>4063</v>
      </c>
      <c r="V659" t="s">
        <v>3884</v>
      </c>
      <c r="Z659" t="s">
        <v>3923</v>
      </c>
      <c r="AB659" t="s">
        <v>5208</v>
      </c>
      <c r="AC659" t="s">
        <v>4417</v>
      </c>
      <c r="AD659" t="str">
        <f t="shared" si="10"/>
        <v>0-20008-0-WKF</v>
      </c>
    </row>
    <row r="660" spans="1:30">
      <c r="A660" t="s">
        <v>3947</v>
      </c>
      <c r="B660" t="s">
        <v>4027</v>
      </c>
      <c r="C660" s="36">
        <v>31778</v>
      </c>
      <c r="D660" t="s">
        <v>3880</v>
      </c>
      <c r="E660">
        <v>119</v>
      </c>
      <c r="F660">
        <v>119</v>
      </c>
      <c r="G660" t="s">
        <v>2907</v>
      </c>
      <c r="I660">
        <v>50.700000762899997</v>
      </c>
      <c r="J660">
        <v>50.700000762899997</v>
      </c>
      <c r="K660">
        <v>-3.7200000285999999</v>
      </c>
      <c r="L660">
        <v>-3.7200000285999999</v>
      </c>
      <c r="M660" t="s">
        <v>3880</v>
      </c>
      <c r="Q660" t="s">
        <v>4174</v>
      </c>
      <c r="R660" t="s">
        <v>5209</v>
      </c>
      <c r="S660" t="s">
        <v>1948</v>
      </c>
      <c r="U660" t="s">
        <v>3921</v>
      </c>
      <c r="V660" t="s">
        <v>3884</v>
      </c>
      <c r="W660" t="s">
        <v>5210</v>
      </c>
      <c r="Z660" t="s">
        <v>3923</v>
      </c>
      <c r="AB660" t="s">
        <v>5211</v>
      </c>
      <c r="AC660" t="s">
        <v>4417</v>
      </c>
      <c r="AD660" t="str">
        <f t="shared" si="10"/>
        <v>0-20008-0-YRW</v>
      </c>
    </row>
    <row r="661" spans="1:30">
      <c r="A661" t="s">
        <v>3996</v>
      </c>
      <c r="B661" t="s">
        <v>4113</v>
      </c>
      <c r="C661" s="36">
        <v>25143</v>
      </c>
      <c r="D661" t="s">
        <v>4649</v>
      </c>
      <c r="G661" t="s">
        <v>2438</v>
      </c>
      <c r="I661">
        <v>54</v>
      </c>
      <c r="J661">
        <v>54</v>
      </c>
      <c r="K661">
        <v>-35</v>
      </c>
      <c r="L661">
        <v>-35</v>
      </c>
      <c r="M661" t="s">
        <v>4649</v>
      </c>
      <c r="Q661" t="s">
        <v>5867</v>
      </c>
      <c r="R661" t="s">
        <v>6242</v>
      </c>
      <c r="S661" t="s">
        <v>2437</v>
      </c>
      <c r="U661" t="s">
        <v>3921</v>
      </c>
      <c r="V661" t="s">
        <v>3884</v>
      </c>
      <c r="W661" t="s">
        <v>6243</v>
      </c>
      <c r="Z661" t="s">
        <v>4107</v>
      </c>
      <c r="AB661" t="s">
        <v>6244</v>
      </c>
      <c r="AC661" t="s">
        <v>4417</v>
      </c>
      <c r="AD661" t="str">
        <f t="shared" si="10"/>
        <v>0-20008-0-STC</v>
      </c>
    </row>
    <row r="662" spans="1:30">
      <c r="A662" t="s">
        <v>3996</v>
      </c>
      <c r="B662" t="s">
        <v>4113</v>
      </c>
      <c r="C662" s="36">
        <v>29646</v>
      </c>
      <c r="D662" t="s">
        <v>3880</v>
      </c>
      <c r="E662">
        <v>4</v>
      </c>
      <c r="F662">
        <v>4</v>
      </c>
      <c r="G662" t="s">
        <v>2346</v>
      </c>
      <c r="I662">
        <v>66</v>
      </c>
      <c r="J662">
        <v>66</v>
      </c>
      <c r="K662">
        <v>2</v>
      </c>
      <c r="L662">
        <v>2</v>
      </c>
      <c r="M662" t="s">
        <v>3895</v>
      </c>
      <c r="Q662" t="s">
        <v>3992</v>
      </c>
      <c r="R662" t="s">
        <v>5212</v>
      </c>
      <c r="S662" t="s">
        <v>3518</v>
      </c>
      <c r="U662" t="s">
        <v>3921</v>
      </c>
      <c r="V662" t="s">
        <v>3884</v>
      </c>
      <c r="Z662" t="s">
        <v>3923</v>
      </c>
      <c r="AB662" t="s">
        <v>5213</v>
      </c>
      <c r="AC662" t="s">
        <v>4417</v>
      </c>
      <c r="AD662" t="str">
        <f t="shared" si="10"/>
        <v>0-20008-0-STM</v>
      </c>
    </row>
    <row r="663" spans="1:30">
      <c r="A663" t="s">
        <v>3908</v>
      </c>
      <c r="B663" t="s">
        <v>6245</v>
      </c>
      <c r="C663" s="36">
        <v>28004</v>
      </c>
      <c r="D663" t="s">
        <v>4649</v>
      </c>
      <c r="E663">
        <v>10</v>
      </c>
      <c r="F663">
        <v>10</v>
      </c>
      <c r="G663" t="s">
        <v>1523</v>
      </c>
      <c r="I663">
        <v>17.090000152599998</v>
      </c>
      <c r="J663">
        <v>17.090000152599998</v>
      </c>
      <c r="K663">
        <v>-61.810001373299997</v>
      </c>
      <c r="L663">
        <v>-61.810001373299997</v>
      </c>
      <c r="M663" t="s">
        <v>4649</v>
      </c>
      <c r="Q663" t="s">
        <v>5867</v>
      </c>
      <c r="S663" t="s">
        <v>3158</v>
      </c>
      <c r="U663" t="s">
        <v>3921</v>
      </c>
      <c r="V663" t="s">
        <v>3884</v>
      </c>
      <c r="Z663" t="s">
        <v>4046</v>
      </c>
      <c r="AB663" t="s">
        <v>6246</v>
      </c>
      <c r="AC663" t="s">
        <v>5219</v>
      </c>
      <c r="AD663" t="str">
        <f t="shared" si="10"/>
        <v>0-20008-0-CLF</v>
      </c>
    </row>
    <row r="664" spans="1:30">
      <c r="A664" t="s">
        <v>4200</v>
      </c>
      <c r="B664" t="s">
        <v>5214</v>
      </c>
      <c r="C664" s="36">
        <v>31048</v>
      </c>
      <c r="D664" t="s">
        <v>3880</v>
      </c>
      <c r="E664">
        <v>45</v>
      </c>
      <c r="F664">
        <v>45</v>
      </c>
      <c r="G664" t="s">
        <v>31</v>
      </c>
      <c r="I664">
        <v>13.170000076299999</v>
      </c>
      <c r="J664">
        <v>13.170000076299999</v>
      </c>
      <c r="K664">
        <v>-59.430000305199997</v>
      </c>
      <c r="L664">
        <v>-59.430000305199997</v>
      </c>
      <c r="M664" t="s">
        <v>3880</v>
      </c>
      <c r="Q664" t="s">
        <v>5215</v>
      </c>
      <c r="R664" t="s">
        <v>5216</v>
      </c>
      <c r="S664" t="s">
        <v>29</v>
      </c>
      <c r="U664" t="s">
        <v>3921</v>
      </c>
      <c r="V664" t="s">
        <v>3884</v>
      </c>
      <c r="W664" t="s">
        <v>5217</v>
      </c>
      <c r="Z664" t="s">
        <v>4046</v>
      </c>
      <c r="AB664" t="s">
        <v>5218</v>
      </c>
      <c r="AC664" t="s">
        <v>5219</v>
      </c>
      <c r="AD664" t="str">
        <f t="shared" si="10"/>
        <v>0-20008-0-RPB</v>
      </c>
    </row>
    <row r="665" spans="1:30">
      <c r="A665" t="s">
        <v>3996</v>
      </c>
      <c r="B665" t="s">
        <v>5220</v>
      </c>
      <c r="C665" s="36">
        <v>41707</v>
      </c>
      <c r="D665" t="s">
        <v>3880</v>
      </c>
      <c r="E665">
        <v>60</v>
      </c>
      <c r="F665">
        <v>60</v>
      </c>
      <c r="G665" t="s">
        <v>2478</v>
      </c>
      <c r="I665">
        <v>49.011299999999999</v>
      </c>
      <c r="J665">
        <v>49.011299999999999</v>
      </c>
      <c r="K665">
        <v>-122.3355</v>
      </c>
      <c r="L665">
        <v>-122.3355</v>
      </c>
      <c r="M665" t="s">
        <v>3880</v>
      </c>
      <c r="Q665" t="s">
        <v>3919</v>
      </c>
      <c r="R665" t="s">
        <v>5221</v>
      </c>
      <c r="S665" t="s">
        <v>2990</v>
      </c>
      <c r="U665" t="s">
        <v>3921</v>
      </c>
      <c r="V665" t="s">
        <v>3884</v>
      </c>
      <c r="Z665" t="s">
        <v>5222</v>
      </c>
      <c r="AB665" t="s">
        <v>5223</v>
      </c>
      <c r="AC665" t="s">
        <v>5219</v>
      </c>
      <c r="AD665" t="str">
        <f t="shared" si="10"/>
        <v>0-20008-0-ABT</v>
      </c>
    </row>
    <row r="666" spans="1:30">
      <c r="A666" t="s">
        <v>3942</v>
      </c>
      <c r="B666" t="s">
        <v>5220</v>
      </c>
      <c r="C666" s="36">
        <v>31413</v>
      </c>
      <c r="D666" t="s">
        <v>3880</v>
      </c>
      <c r="E666">
        <v>210</v>
      </c>
      <c r="F666">
        <v>210</v>
      </c>
      <c r="G666" t="s">
        <v>66</v>
      </c>
      <c r="I666">
        <v>82.499145507799994</v>
      </c>
      <c r="J666">
        <v>82.499145507799994</v>
      </c>
      <c r="K666">
        <v>-62.341526031500003</v>
      </c>
      <c r="L666">
        <v>-62.341526031500003</v>
      </c>
      <c r="M666" t="s">
        <v>3880</v>
      </c>
      <c r="Q666" t="s">
        <v>5224</v>
      </c>
      <c r="R666" t="s">
        <v>5225</v>
      </c>
      <c r="S666" t="s">
        <v>64</v>
      </c>
      <c r="U666" t="s">
        <v>3883</v>
      </c>
      <c r="V666" t="s">
        <v>3884</v>
      </c>
      <c r="Z666" t="s">
        <v>5226</v>
      </c>
      <c r="AB666" t="s">
        <v>5227</v>
      </c>
      <c r="AC666" t="s">
        <v>5219</v>
      </c>
      <c r="AD666" t="str">
        <f t="shared" si="10"/>
        <v>0-20008-0-ALT</v>
      </c>
    </row>
    <row r="667" spans="1:30">
      <c r="A667" t="s">
        <v>4221</v>
      </c>
      <c r="B667" t="s">
        <v>5220</v>
      </c>
      <c r="C667" s="36">
        <v>29493</v>
      </c>
      <c r="D667" t="s">
        <v>3880</v>
      </c>
      <c r="E667">
        <v>411</v>
      </c>
      <c r="F667">
        <v>411</v>
      </c>
      <c r="G667" t="s">
        <v>2109</v>
      </c>
      <c r="I667">
        <v>47.033332824699997</v>
      </c>
      <c r="J667">
        <v>47.033332824699997</v>
      </c>
      <c r="K667">
        <v>-84.366668701199998</v>
      </c>
      <c r="L667">
        <v>-84.366668701199998</v>
      </c>
      <c r="M667" t="s">
        <v>3880</v>
      </c>
      <c r="Q667" t="s">
        <v>5228</v>
      </c>
      <c r="R667" t="s">
        <v>5229</v>
      </c>
      <c r="S667" t="s">
        <v>2110</v>
      </c>
      <c r="U667" t="s">
        <v>3921</v>
      </c>
      <c r="V667" t="s">
        <v>3884</v>
      </c>
      <c r="Z667" t="s">
        <v>5226</v>
      </c>
      <c r="AB667" t="s">
        <v>5230</v>
      </c>
      <c r="AC667" t="s">
        <v>5219</v>
      </c>
      <c r="AD667" t="str">
        <f t="shared" si="10"/>
        <v>0-20008-0-ALG</v>
      </c>
    </row>
    <row r="668" spans="1:30">
      <c r="A668" t="s">
        <v>4221</v>
      </c>
      <c r="B668" t="s">
        <v>5220</v>
      </c>
      <c r="C668" s="36">
        <v>32168</v>
      </c>
      <c r="D668" t="s">
        <v>4649</v>
      </c>
      <c r="E668">
        <v>519</v>
      </c>
      <c r="F668">
        <v>519</v>
      </c>
      <c r="G668" t="s">
        <v>1521</v>
      </c>
      <c r="I668">
        <v>52.1399993896</v>
      </c>
      <c r="J668">
        <v>52.1399993896</v>
      </c>
      <c r="K668">
        <v>-107.0599975586</v>
      </c>
      <c r="L668">
        <v>-107.0599975586</v>
      </c>
      <c r="M668" t="s">
        <v>4649</v>
      </c>
      <c r="Q668" t="s">
        <v>5867</v>
      </c>
      <c r="S668" t="s">
        <v>3029</v>
      </c>
      <c r="U668" t="s">
        <v>3921</v>
      </c>
      <c r="V668" t="s">
        <v>3884</v>
      </c>
      <c r="Z668" t="s">
        <v>5242</v>
      </c>
      <c r="AB668" t="s">
        <v>6247</v>
      </c>
      <c r="AC668" t="s">
        <v>5219</v>
      </c>
      <c r="AD668" t="str">
        <f t="shared" si="10"/>
        <v>0-20008-0-ASQ</v>
      </c>
    </row>
    <row r="669" spans="1:30">
      <c r="A669" t="s">
        <v>3996</v>
      </c>
      <c r="B669" t="s">
        <v>5220</v>
      </c>
      <c r="C669" s="36">
        <v>41792</v>
      </c>
      <c r="D669" t="s">
        <v>3880</v>
      </c>
      <c r="E669">
        <v>49</v>
      </c>
      <c r="F669">
        <v>49</v>
      </c>
      <c r="G669" t="s">
        <v>2512</v>
      </c>
      <c r="I669">
        <v>64.331665000000001</v>
      </c>
      <c r="J669">
        <v>64.331665000000001</v>
      </c>
      <c r="K669">
        <v>-96.010433000000006</v>
      </c>
      <c r="L669">
        <v>-96.010433000000006</v>
      </c>
      <c r="M669" t="s">
        <v>3880</v>
      </c>
      <c r="Q669" t="s">
        <v>3919</v>
      </c>
      <c r="R669" t="s">
        <v>5231</v>
      </c>
      <c r="S669" t="s">
        <v>3035</v>
      </c>
      <c r="U669" t="s">
        <v>3921</v>
      </c>
      <c r="V669" t="s">
        <v>3884</v>
      </c>
      <c r="Z669" t="s">
        <v>5226</v>
      </c>
      <c r="AB669" t="s">
        <v>5232</v>
      </c>
      <c r="AC669" t="s">
        <v>5219</v>
      </c>
      <c r="AD669" t="str">
        <f t="shared" si="10"/>
        <v>0-20008-0-BLK</v>
      </c>
    </row>
    <row r="670" spans="1:30">
      <c r="A670" t="s">
        <v>4221</v>
      </c>
      <c r="B670" t="s">
        <v>5220</v>
      </c>
      <c r="C670" s="36">
        <v>32778</v>
      </c>
      <c r="D670" t="s">
        <v>3880</v>
      </c>
      <c r="E670">
        <v>190</v>
      </c>
      <c r="F670">
        <v>190</v>
      </c>
      <c r="G670" t="s">
        <v>2503</v>
      </c>
      <c r="I670">
        <v>47.988334655800003</v>
      </c>
      <c r="J670">
        <v>47.988334655800003</v>
      </c>
      <c r="K670">
        <v>-55.818889617899998</v>
      </c>
      <c r="L670">
        <v>-55.818889617899998</v>
      </c>
      <c r="M670" t="s">
        <v>3895</v>
      </c>
      <c r="Q670" t="s">
        <v>4174</v>
      </c>
      <c r="R670" t="s">
        <v>5233</v>
      </c>
      <c r="S670" t="s">
        <v>3046</v>
      </c>
      <c r="U670" t="s">
        <v>3921</v>
      </c>
      <c r="V670" t="s">
        <v>3884</v>
      </c>
      <c r="Z670" t="s">
        <v>5234</v>
      </c>
      <c r="AB670" t="s">
        <v>5235</v>
      </c>
      <c r="AC670" t="s">
        <v>5219</v>
      </c>
      <c r="AD670" t="str">
        <f t="shared" si="10"/>
        <v>0-20008-0-BEB</v>
      </c>
    </row>
    <row r="671" spans="1:30">
      <c r="A671" t="s">
        <v>4221</v>
      </c>
      <c r="B671" t="s">
        <v>5220</v>
      </c>
      <c r="C671" s="36">
        <v>30503</v>
      </c>
      <c r="D671" t="s">
        <v>4649</v>
      </c>
      <c r="E671">
        <v>190</v>
      </c>
      <c r="F671">
        <v>190</v>
      </c>
      <c r="G671" t="s">
        <v>2498</v>
      </c>
      <c r="I671">
        <v>47.991664886499997</v>
      </c>
      <c r="J671">
        <v>47.991664886499997</v>
      </c>
      <c r="K671">
        <v>-55.816940307599999</v>
      </c>
      <c r="L671">
        <v>-55.816940307599999</v>
      </c>
      <c r="M671" t="s">
        <v>4649</v>
      </c>
      <c r="Q671" t="s">
        <v>6248</v>
      </c>
      <c r="R671" t="s">
        <v>6249</v>
      </c>
      <c r="S671" t="s">
        <v>3047</v>
      </c>
      <c r="U671" t="s">
        <v>3921</v>
      </c>
      <c r="V671" t="s">
        <v>3884</v>
      </c>
      <c r="Z671" t="s">
        <v>5234</v>
      </c>
      <c r="AB671" t="s">
        <v>6250</v>
      </c>
      <c r="AC671" t="s">
        <v>5219</v>
      </c>
      <c r="AD671" t="str">
        <f t="shared" si="10"/>
        <v>0-20008-0-BAB</v>
      </c>
    </row>
    <row r="672" spans="1:30">
      <c r="A672" t="s">
        <v>3996</v>
      </c>
      <c r="B672" t="s">
        <v>5220</v>
      </c>
      <c r="C672" s="36">
        <v>40424</v>
      </c>
      <c r="D672" t="s">
        <v>3880</v>
      </c>
      <c r="E672">
        <v>184</v>
      </c>
      <c r="F672">
        <v>184</v>
      </c>
      <c r="G672" t="s">
        <v>2502</v>
      </c>
      <c r="I672">
        <v>62.797933999999998</v>
      </c>
      <c r="J672">
        <v>62.797933999999998</v>
      </c>
      <c r="K672">
        <v>-115.918255</v>
      </c>
      <c r="L672">
        <v>-115.918255</v>
      </c>
      <c r="M672" t="s">
        <v>3880</v>
      </c>
      <c r="Q672" t="s">
        <v>3919</v>
      </c>
      <c r="R672" t="s">
        <v>5236</v>
      </c>
      <c r="S672" t="s">
        <v>3050</v>
      </c>
      <c r="U672" t="s">
        <v>3921</v>
      </c>
      <c r="V672" t="s">
        <v>3884</v>
      </c>
      <c r="Z672" t="s">
        <v>5222</v>
      </c>
      <c r="AB672" t="s">
        <v>5237</v>
      </c>
      <c r="AC672" t="s">
        <v>5219</v>
      </c>
      <c r="AD672" t="str">
        <f t="shared" si="10"/>
        <v>0-20008-0-BCK</v>
      </c>
    </row>
    <row r="673" spans="1:30">
      <c r="A673" t="s">
        <v>4221</v>
      </c>
      <c r="B673" t="s">
        <v>5220</v>
      </c>
      <c r="C673" s="36">
        <v>31357</v>
      </c>
      <c r="D673" t="s">
        <v>3880</v>
      </c>
      <c r="E673">
        <v>245</v>
      </c>
      <c r="F673">
        <v>245</v>
      </c>
      <c r="G673" t="s">
        <v>2518</v>
      </c>
      <c r="I673">
        <v>49.383335113500003</v>
      </c>
      <c r="J673">
        <v>49.383335113500003</v>
      </c>
      <c r="K673">
        <v>-82.116668701199998</v>
      </c>
      <c r="L673">
        <v>-82.116668701199998</v>
      </c>
      <c r="M673" t="s">
        <v>3895</v>
      </c>
      <c r="Q673" t="s">
        <v>5228</v>
      </c>
      <c r="R673" t="s">
        <v>5238</v>
      </c>
      <c r="S673" t="s">
        <v>3075</v>
      </c>
      <c r="U673" t="s">
        <v>3921</v>
      </c>
      <c r="V673" t="s">
        <v>3884</v>
      </c>
      <c r="Z673" t="s">
        <v>5226</v>
      </c>
      <c r="AB673" t="s">
        <v>5239</v>
      </c>
      <c r="AC673" t="s">
        <v>5219</v>
      </c>
      <c r="AD673" t="str">
        <f t="shared" si="10"/>
        <v>0-20008-0-BON</v>
      </c>
    </row>
    <row r="674" spans="1:30">
      <c r="A674" t="s">
        <v>4221</v>
      </c>
      <c r="B674" t="s">
        <v>5220</v>
      </c>
      <c r="C674" s="36">
        <v>34700</v>
      </c>
      <c r="D674" t="s">
        <v>3880</v>
      </c>
      <c r="E674">
        <v>580</v>
      </c>
      <c r="F674">
        <v>580</v>
      </c>
      <c r="G674" t="s">
        <v>1652</v>
      </c>
      <c r="I674">
        <v>50.201630999999999</v>
      </c>
      <c r="J674">
        <v>50.201630999999999</v>
      </c>
      <c r="K674">
        <v>-104.711259</v>
      </c>
      <c r="L674">
        <v>-104.711259</v>
      </c>
      <c r="M674" t="s">
        <v>3880</v>
      </c>
      <c r="Q674" t="s">
        <v>5240</v>
      </c>
      <c r="R674" t="s">
        <v>5241</v>
      </c>
      <c r="S674" t="s">
        <v>2390</v>
      </c>
      <c r="U674" t="s">
        <v>3921</v>
      </c>
      <c r="V674" t="s">
        <v>3884</v>
      </c>
      <c r="Z674" t="s">
        <v>5242</v>
      </c>
      <c r="AB674" t="s">
        <v>5243</v>
      </c>
      <c r="AC674" t="s">
        <v>5219</v>
      </c>
      <c r="AD674" t="str">
        <f t="shared" si="10"/>
        <v>0-20008-0-BRA</v>
      </c>
    </row>
    <row r="675" spans="1:30">
      <c r="A675" t="s">
        <v>3996</v>
      </c>
      <c r="B675" t="s">
        <v>5220</v>
      </c>
      <c r="C675" s="36">
        <v>41247</v>
      </c>
      <c r="D675" t="s">
        <v>3880</v>
      </c>
      <c r="E675">
        <v>25</v>
      </c>
      <c r="F675">
        <v>25</v>
      </c>
      <c r="G675" t="s">
        <v>2543</v>
      </c>
      <c r="I675">
        <v>69.128399999999999</v>
      </c>
      <c r="J675">
        <v>69.128399999999999</v>
      </c>
      <c r="K675">
        <v>-105.0577</v>
      </c>
      <c r="L675">
        <v>-105.0577</v>
      </c>
      <c r="M675" t="s">
        <v>3880</v>
      </c>
      <c r="Q675" t="s">
        <v>3919</v>
      </c>
      <c r="R675" t="s">
        <v>5244</v>
      </c>
      <c r="S675" t="s">
        <v>3111</v>
      </c>
      <c r="U675" t="s">
        <v>3921</v>
      </c>
      <c r="V675" t="s">
        <v>3884</v>
      </c>
      <c r="Z675" t="s">
        <v>5242</v>
      </c>
      <c r="AB675" t="s">
        <v>5245</v>
      </c>
      <c r="AC675" t="s">
        <v>5219</v>
      </c>
      <c r="AD675" t="str">
        <f t="shared" si="10"/>
        <v>0-20008-0-CBY</v>
      </c>
    </row>
    <row r="676" spans="1:30">
      <c r="A676" t="s">
        <v>4048</v>
      </c>
      <c r="B676" t="s">
        <v>5220</v>
      </c>
      <c r="C676" s="36">
        <v>37257</v>
      </c>
      <c r="D676" t="s">
        <v>4649</v>
      </c>
      <c r="E676">
        <v>591</v>
      </c>
      <c r="F676">
        <v>591</v>
      </c>
      <c r="G676" t="s">
        <v>2144</v>
      </c>
      <c r="I676">
        <v>53.987107999999999</v>
      </c>
      <c r="J676">
        <v>53.987107999999999</v>
      </c>
      <c r="K676">
        <v>-105.11793900000001</v>
      </c>
      <c r="L676">
        <v>-105.11793900000001</v>
      </c>
      <c r="M676" t="s">
        <v>4649</v>
      </c>
      <c r="Q676" t="s">
        <v>5867</v>
      </c>
      <c r="R676" t="s">
        <v>6251</v>
      </c>
      <c r="S676" t="s">
        <v>2145</v>
      </c>
      <c r="U676" t="s">
        <v>3921</v>
      </c>
      <c r="V676" t="s">
        <v>3884</v>
      </c>
      <c r="Z676" t="s">
        <v>5242</v>
      </c>
      <c r="AB676" t="s">
        <v>6252</v>
      </c>
      <c r="AC676" t="s">
        <v>5219</v>
      </c>
      <c r="AD676" t="str">
        <f t="shared" si="10"/>
        <v>0-20008-0-CDL</v>
      </c>
    </row>
    <row r="677" spans="1:30">
      <c r="A677" t="s">
        <v>3947</v>
      </c>
      <c r="B677" t="s">
        <v>5220</v>
      </c>
      <c r="C677" s="36">
        <v>24725</v>
      </c>
      <c r="D677" t="s">
        <v>4649</v>
      </c>
      <c r="E677">
        <v>89</v>
      </c>
      <c r="F677">
        <v>89</v>
      </c>
      <c r="G677" t="s">
        <v>2394</v>
      </c>
      <c r="I677">
        <v>51.930000305199997</v>
      </c>
      <c r="J677">
        <v>51.930000305199997</v>
      </c>
      <c r="K677">
        <v>-131.02000427249999</v>
      </c>
      <c r="L677">
        <v>-131.02000427249999</v>
      </c>
      <c r="M677" t="s">
        <v>4649</v>
      </c>
      <c r="Q677" t="s">
        <v>5867</v>
      </c>
      <c r="R677" t="s">
        <v>6253</v>
      </c>
      <c r="S677" t="s">
        <v>2393</v>
      </c>
      <c r="U677" t="s">
        <v>3921</v>
      </c>
      <c r="V677" t="s">
        <v>3884</v>
      </c>
      <c r="Z677" t="s">
        <v>5308</v>
      </c>
      <c r="AB677" t="s">
        <v>6254</v>
      </c>
      <c r="AC677" t="s">
        <v>5219</v>
      </c>
      <c r="AD677" t="str">
        <f t="shared" si="10"/>
        <v>0-20008-0-CSJ</v>
      </c>
    </row>
    <row r="678" spans="1:30">
      <c r="A678" t="s">
        <v>4221</v>
      </c>
      <c r="B678" t="s">
        <v>5220</v>
      </c>
      <c r="C678" s="36">
        <v>28501</v>
      </c>
      <c r="D678" t="s">
        <v>3880</v>
      </c>
      <c r="E678">
        <v>184</v>
      </c>
      <c r="F678">
        <v>184</v>
      </c>
      <c r="G678" t="s">
        <v>2149</v>
      </c>
      <c r="I678">
        <v>46.0627784729</v>
      </c>
      <c r="J678">
        <v>46.0627784729</v>
      </c>
      <c r="K678">
        <v>-77.4047164917</v>
      </c>
      <c r="L678">
        <v>-77.4047164917</v>
      </c>
      <c r="M678" t="s">
        <v>3880</v>
      </c>
      <c r="Q678" t="s">
        <v>5228</v>
      </c>
      <c r="R678" t="s">
        <v>5246</v>
      </c>
      <c r="S678" t="s">
        <v>2150</v>
      </c>
      <c r="U678" t="s">
        <v>3921</v>
      </c>
      <c r="V678" t="s">
        <v>3884</v>
      </c>
      <c r="Z678" t="s">
        <v>5226</v>
      </c>
      <c r="AB678" t="s">
        <v>5247</v>
      </c>
      <c r="AC678" t="s">
        <v>5219</v>
      </c>
      <c r="AD678" t="str">
        <f t="shared" si="10"/>
        <v>0-20008-0-CHA</v>
      </c>
    </row>
    <row r="679" spans="1:30">
      <c r="A679" t="s">
        <v>4048</v>
      </c>
      <c r="B679" t="s">
        <v>5220</v>
      </c>
      <c r="C679" s="36">
        <v>32064</v>
      </c>
      <c r="D679" t="s">
        <v>3880</v>
      </c>
      <c r="E679">
        <v>383</v>
      </c>
      <c r="F679">
        <v>383</v>
      </c>
      <c r="G679" t="s">
        <v>2162</v>
      </c>
      <c r="I679">
        <v>49.821582999999997</v>
      </c>
      <c r="J679">
        <v>49.821582999999997</v>
      </c>
      <c r="K679">
        <v>-74.974551000000005</v>
      </c>
      <c r="L679">
        <v>-74.974551000000005</v>
      </c>
      <c r="M679" t="s">
        <v>3880</v>
      </c>
      <c r="Q679" t="s">
        <v>3919</v>
      </c>
      <c r="R679" t="s">
        <v>5248</v>
      </c>
      <c r="S679" t="s">
        <v>2163</v>
      </c>
      <c r="U679" t="s">
        <v>3921</v>
      </c>
      <c r="V679" t="s">
        <v>3884</v>
      </c>
      <c r="Z679" t="s">
        <v>4046</v>
      </c>
      <c r="AB679" t="s">
        <v>5249</v>
      </c>
      <c r="AC679" t="s">
        <v>5219</v>
      </c>
      <c r="AD679" t="str">
        <f t="shared" si="10"/>
        <v>0-20008-0-CPS</v>
      </c>
    </row>
    <row r="680" spans="1:30">
      <c r="A680" t="s">
        <v>4221</v>
      </c>
      <c r="B680" t="s">
        <v>5220</v>
      </c>
      <c r="C680" s="36">
        <v>39310</v>
      </c>
      <c r="D680" t="s">
        <v>4649</v>
      </c>
      <c r="E680">
        <v>383</v>
      </c>
      <c r="F680">
        <v>383</v>
      </c>
      <c r="G680" t="s">
        <v>2152</v>
      </c>
      <c r="I680">
        <v>49.692509999999999</v>
      </c>
      <c r="J680">
        <v>49.692509999999999</v>
      </c>
      <c r="K680">
        <v>-74.342296000000005</v>
      </c>
      <c r="L680">
        <v>-74.342296000000005</v>
      </c>
      <c r="M680" t="s">
        <v>4649</v>
      </c>
      <c r="Q680" t="s">
        <v>5867</v>
      </c>
      <c r="R680" t="s">
        <v>6255</v>
      </c>
      <c r="S680" t="s">
        <v>2153</v>
      </c>
      <c r="U680" t="s">
        <v>3921</v>
      </c>
      <c r="V680" t="s">
        <v>3884</v>
      </c>
      <c r="Z680" t="s">
        <v>4046</v>
      </c>
      <c r="AB680" t="s">
        <v>6256</v>
      </c>
      <c r="AC680" t="s">
        <v>5219</v>
      </c>
      <c r="AD680" t="str">
        <f t="shared" si="10"/>
        <v>0-20008-0-CHM</v>
      </c>
    </row>
    <row r="681" spans="1:30">
      <c r="A681" t="s">
        <v>4048</v>
      </c>
      <c r="B681" t="s">
        <v>5220</v>
      </c>
      <c r="C681" s="36">
        <v>23651</v>
      </c>
      <c r="D681" t="s">
        <v>3880</v>
      </c>
      <c r="E681">
        <v>16</v>
      </c>
      <c r="F681">
        <v>16</v>
      </c>
      <c r="G681" t="s">
        <v>1486</v>
      </c>
      <c r="I681">
        <v>58.737901999999998</v>
      </c>
      <c r="J681">
        <v>58.737901999999998</v>
      </c>
      <c r="K681">
        <v>-93.820581000000004</v>
      </c>
      <c r="L681">
        <v>-93.820581000000004</v>
      </c>
      <c r="M681" t="s">
        <v>3880</v>
      </c>
      <c r="Q681" t="s">
        <v>3919</v>
      </c>
      <c r="R681" t="s">
        <v>5250</v>
      </c>
      <c r="S681" t="s">
        <v>2151</v>
      </c>
      <c r="U681" t="s">
        <v>3921</v>
      </c>
      <c r="V681" t="s">
        <v>3884</v>
      </c>
      <c r="Z681" t="s">
        <v>5226</v>
      </c>
      <c r="AB681" t="s">
        <v>5251</v>
      </c>
      <c r="AC681" t="s">
        <v>5219</v>
      </c>
      <c r="AD681" t="str">
        <f t="shared" si="10"/>
        <v>0-20008-0-CHL</v>
      </c>
    </row>
    <row r="682" spans="1:30">
      <c r="A682" t="s">
        <v>4048</v>
      </c>
      <c r="B682" t="s">
        <v>5220</v>
      </c>
      <c r="C682" s="36">
        <v>28173</v>
      </c>
      <c r="D682" t="s">
        <v>4649</v>
      </c>
      <c r="E682">
        <v>702</v>
      </c>
      <c r="F682">
        <v>702</v>
      </c>
      <c r="G682" t="s">
        <v>1585</v>
      </c>
      <c r="I682">
        <v>54.779998779300001</v>
      </c>
      <c r="J682">
        <v>54.779998779300001</v>
      </c>
      <c r="K682">
        <v>-110.0500030518</v>
      </c>
      <c r="L682">
        <v>-110.0500030518</v>
      </c>
      <c r="M682" t="s">
        <v>4649</v>
      </c>
      <c r="Q682" t="s">
        <v>5867</v>
      </c>
      <c r="S682" t="s">
        <v>3152</v>
      </c>
      <c r="U682" t="s">
        <v>3921</v>
      </c>
      <c r="V682" t="s">
        <v>3884</v>
      </c>
      <c r="Z682" t="s">
        <v>5222</v>
      </c>
      <c r="AB682" t="s">
        <v>6257</v>
      </c>
      <c r="AC682" t="s">
        <v>5219</v>
      </c>
      <c r="AD682" t="str">
        <f t="shared" si="10"/>
        <v>0-20008-0-COL</v>
      </c>
    </row>
    <row r="683" spans="1:30">
      <c r="A683" t="s">
        <v>4221</v>
      </c>
      <c r="B683" t="s">
        <v>5220</v>
      </c>
      <c r="D683" t="s">
        <v>3880</v>
      </c>
      <c r="E683">
        <v>168</v>
      </c>
      <c r="F683">
        <v>168</v>
      </c>
      <c r="G683" t="s">
        <v>2561</v>
      </c>
      <c r="I683">
        <v>49.316699981699998</v>
      </c>
      <c r="J683">
        <v>49.316699981699998</v>
      </c>
      <c r="K683">
        <v>-57.383300781300001</v>
      </c>
      <c r="L683">
        <v>-57.383300781300001</v>
      </c>
      <c r="M683" t="s">
        <v>3895</v>
      </c>
      <c r="Q683" t="s">
        <v>5252</v>
      </c>
      <c r="S683" t="s">
        <v>3160</v>
      </c>
      <c r="U683" t="s">
        <v>3921</v>
      </c>
      <c r="V683" t="s">
        <v>3884</v>
      </c>
      <c r="W683" t="s">
        <v>5253</v>
      </c>
      <c r="Z683" t="s">
        <v>5234</v>
      </c>
      <c r="AB683" t="s">
        <v>5254</v>
      </c>
      <c r="AC683" t="s">
        <v>5219</v>
      </c>
      <c r="AD683" t="str">
        <f t="shared" si="10"/>
        <v>0-20008-0-COR</v>
      </c>
    </row>
    <row r="684" spans="1:30">
      <c r="A684" t="s">
        <v>4221</v>
      </c>
      <c r="B684" t="s">
        <v>5220</v>
      </c>
      <c r="D684" t="s">
        <v>4649</v>
      </c>
      <c r="E684">
        <v>320</v>
      </c>
      <c r="F684">
        <v>320</v>
      </c>
      <c r="G684" t="s">
        <v>2587</v>
      </c>
      <c r="I684">
        <v>45.220001220699999</v>
      </c>
      <c r="J684">
        <v>45.220001220699999</v>
      </c>
      <c r="K684">
        <v>-78.930000305199997</v>
      </c>
      <c r="L684">
        <v>-78.930000305199997</v>
      </c>
      <c r="M684" t="s">
        <v>4649</v>
      </c>
      <c r="Q684" t="s">
        <v>6258</v>
      </c>
      <c r="S684" t="s">
        <v>3194</v>
      </c>
      <c r="U684" t="s">
        <v>3921</v>
      </c>
      <c r="V684" t="s">
        <v>3884</v>
      </c>
      <c r="Z684" t="s">
        <v>5226</v>
      </c>
      <c r="AB684" t="s">
        <v>6259</v>
      </c>
      <c r="AC684" t="s">
        <v>5219</v>
      </c>
      <c r="AD684" t="str">
        <f t="shared" si="10"/>
        <v>0-20008-0-DOR</v>
      </c>
    </row>
    <row r="685" spans="1:30">
      <c r="A685" t="s">
        <v>3996</v>
      </c>
      <c r="B685" t="s">
        <v>5220</v>
      </c>
      <c r="C685" s="36">
        <v>40453</v>
      </c>
      <c r="D685" t="s">
        <v>3880</v>
      </c>
      <c r="E685">
        <v>184</v>
      </c>
      <c r="F685">
        <v>184</v>
      </c>
      <c r="G685" t="s">
        <v>58</v>
      </c>
      <c r="I685">
        <v>43.780490999999998</v>
      </c>
      <c r="J685">
        <v>43.780490999999998</v>
      </c>
      <c r="K685">
        <v>-79.468010000000007</v>
      </c>
      <c r="L685">
        <v>-79.468010000000007</v>
      </c>
      <c r="M685" t="s">
        <v>3880</v>
      </c>
      <c r="Q685" t="s">
        <v>3919</v>
      </c>
      <c r="R685" t="s">
        <v>5255</v>
      </c>
      <c r="S685" t="s">
        <v>56</v>
      </c>
      <c r="U685" t="s">
        <v>3921</v>
      </c>
      <c r="V685" t="s">
        <v>3884</v>
      </c>
      <c r="Z685" t="s">
        <v>4046</v>
      </c>
      <c r="AB685" t="s">
        <v>5256</v>
      </c>
      <c r="AC685" t="s">
        <v>5219</v>
      </c>
      <c r="AD685" t="str">
        <f t="shared" si="10"/>
        <v>0-20008-0-DWS</v>
      </c>
    </row>
    <row r="686" spans="1:30">
      <c r="A686" t="s">
        <v>4048</v>
      </c>
      <c r="B686" t="s">
        <v>5220</v>
      </c>
      <c r="C686" s="36">
        <v>38353</v>
      </c>
      <c r="D686" t="s">
        <v>3880</v>
      </c>
      <c r="E686">
        <v>500</v>
      </c>
      <c r="F686">
        <v>500</v>
      </c>
      <c r="G686" t="s">
        <v>47</v>
      </c>
      <c r="I686">
        <v>54.353743000000001</v>
      </c>
      <c r="J686">
        <v>54.353743000000001</v>
      </c>
      <c r="K686">
        <v>-104.986864</v>
      </c>
      <c r="L686">
        <v>-104.986864</v>
      </c>
      <c r="M686" t="s">
        <v>3880</v>
      </c>
      <c r="Q686" t="s">
        <v>3919</v>
      </c>
      <c r="R686" t="s">
        <v>5257</v>
      </c>
      <c r="S686" t="s">
        <v>45</v>
      </c>
      <c r="U686" t="s">
        <v>3921</v>
      </c>
      <c r="V686" t="s">
        <v>3884</v>
      </c>
      <c r="Z686" t="s">
        <v>5242</v>
      </c>
      <c r="AB686" t="s">
        <v>5258</v>
      </c>
      <c r="AC686" t="s">
        <v>5219</v>
      </c>
      <c r="AD686" t="str">
        <f t="shared" si="10"/>
        <v>0-20008-0-ETL</v>
      </c>
    </row>
    <row r="687" spans="1:30">
      <c r="A687" t="s">
        <v>4221</v>
      </c>
      <c r="B687" t="s">
        <v>5220</v>
      </c>
      <c r="C687" s="36">
        <v>21002</v>
      </c>
      <c r="D687" t="s">
        <v>3880</v>
      </c>
      <c r="E687">
        <v>766</v>
      </c>
      <c r="F687">
        <v>766</v>
      </c>
      <c r="G687" t="s">
        <v>1477</v>
      </c>
      <c r="I687">
        <v>53.549999237100003</v>
      </c>
      <c r="J687">
        <v>53.549999237100003</v>
      </c>
      <c r="K687">
        <v>-114.0999984741</v>
      </c>
      <c r="L687">
        <v>-114.0999984741</v>
      </c>
      <c r="M687" t="s">
        <v>3895</v>
      </c>
      <c r="Q687" t="s">
        <v>3919</v>
      </c>
      <c r="R687" t="s">
        <v>5259</v>
      </c>
      <c r="S687" t="s">
        <v>3201</v>
      </c>
      <c r="U687" t="s">
        <v>3921</v>
      </c>
      <c r="V687" t="s">
        <v>3884</v>
      </c>
      <c r="Z687" t="s">
        <v>5222</v>
      </c>
      <c r="AB687" t="s">
        <v>5260</v>
      </c>
      <c r="AC687" t="s">
        <v>5219</v>
      </c>
      <c r="AD687" t="str">
        <f t="shared" si="10"/>
        <v>0-20008-0-EDT</v>
      </c>
    </row>
    <row r="688" spans="1:30">
      <c r="A688" t="s">
        <v>4221</v>
      </c>
      <c r="B688" t="s">
        <v>5220</v>
      </c>
      <c r="C688" s="36">
        <v>32325</v>
      </c>
      <c r="D688" t="s">
        <v>3880</v>
      </c>
      <c r="E688">
        <v>255</v>
      </c>
      <c r="F688">
        <v>255</v>
      </c>
      <c r="G688" t="s">
        <v>39</v>
      </c>
      <c r="I688">
        <v>44.231006000000001</v>
      </c>
      <c r="J688">
        <v>44.231006000000001</v>
      </c>
      <c r="K688">
        <v>-79.783839</v>
      </c>
      <c r="L688">
        <v>-79.783839</v>
      </c>
      <c r="M688" t="s">
        <v>3880</v>
      </c>
      <c r="Q688" t="s">
        <v>5261</v>
      </c>
      <c r="R688" t="s">
        <v>5262</v>
      </c>
      <c r="S688" t="s">
        <v>37</v>
      </c>
      <c r="U688" t="s">
        <v>3921</v>
      </c>
      <c r="V688" t="s">
        <v>3884</v>
      </c>
      <c r="W688" t="s">
        <v>5263</v>
      </c>
      <c r="Z688" t="s">
        <v>5226</v>
      </c>
      <c r="AB688" t="s">
        <v>5264</v>
      </c>
      <c r="AC688" t="s">
        <v>5219</v>
      </c>
      <c r="AD688" t="str">
        <f t="shared" si="10"/>
        <v>0-20008-0-EGB</v>
      </c>
    </row>
    <row r="689" spans="1:30">
      <c r="A689" t="s">
        <v>3947</v>
      </c>
      <c r="B689" t="s">
        <v>5220</v>
      </c>
      <c r="C689" s="36">
        <v>33604</v>
      </c>
      <c r="D689" t="s">
        <v>3880</v>
      </c>
      <c r="E689">
        <v>7</v>
      </c>
      <c r="F689">
        <v>7</v>
      </c>
      <c r="G689" t="s">
        <v>2187</v>
      </c>
      <c r="I689">
        <v>49.382935000000003</v>
      </c>
      <c r="J689">
        <v>49.382935000000003</v>
      </c>
      <c r="K689">
        <v>-126.54409699999999</v>
      </c>
      <c r="L689">
        <v>-126.54409699999999</v>
      </c>
      <c r="M689" t="s">
        <v>3880</v>
      </c>
      <c r="Q689" t="s">
        <v>3919</v>
      </c>
      <c r="R689" t="s">
        <v>5265</v>
      </c>
      <c r="S689" t="s">
        <v>2188</v>
      </c>
      <c r="U689" t="s">
        <v>3921</v>
      </c>
      <c r="V689" t="s">
        <v>3884</v>
      </c>
      <c r="Z689" t="s">
        <v>5222</v>
      </c>
      <c r="AB689" t="s">
        <v>5266</v>
      </c>
      <c r="AC689" t="s">
        <v>5219</v>
      </c>
      <c r="AD689" t="str">
        <f t="shared" si="10"/>
        <v>0-20008-0-ESP</v>
      </c>
    </row>
    <row r="690" spans="1:30">
      <c r="A690" t="s">
        <v>4221</v>
      </c>
      <c r="B690" t="s">
        <v>5220</v>
      </c>
      <c r="C690" s="36">
        <v>31803</v>
      </c>
      <c r="D690" t="s">
        <v>3889</v>
      </c>
      <c r="E690">
        <v>707</v>
      </c>
      <c r="F690">
        <v>707</v>
      </c>
      <c r="G690" t="s">
        <v>2189</v>
      </c>
      <c r="I690">
        <v>51.670549999999999</v>
      </c>
      <c r="J690">
        <v>51.670549999999999</v>
      </c>
      <c r="K690">
        <v>-110.20632500000001</v>
      </c>
      <c r="L690">
        <v>-110.20632500000001</v>
      </c>
      <c r="M690" t="s">
        <v>3880</v>
      </c>
      <c r="Q690" t="s">
        <v>6260</v>
      </c>
      <c r="R690" t="s">
        <v>6261</v>
      </c>
      <c r="S690" t="s">
        <v>2190</v>
      </c>
      <c r="U690" t="s">
        <v>3921</v>
      </c>
      <c r="V690" t="s">
        <v>3884</v>
      </c>
      <c r="Z690" t="s">
        <v>5242</v>
      </c>
      <c r="AB690" t="s">
        <v>6262</v>
      </c>
      <c r="AC690" t="s">
        <v>5219</v>
      </c>
      <c r="AD690" t="str">
        <f t="shared" si="10"/>
        <v>0-20008-0-EST</v>
      </c>
    </row>
    <row r="691" spans="1:30">
      <c r="A691" t="s">
        <v>3942</v>
      </c>
      <c r="B691" t="s">
        <v>5220</v>
      </c>
      <c r="C691" s="36">
        <v>23377</v>
      </c>
      <c r="D691" t="s">
        <v>3880</v>
      </c>
      <c r="E691">
        <v>610</v>
      </c>
      <c r="F691">
        <v>610</v>
      </c>
      <c r="G691" t="s">
        <v>50</v>
      </c>
      <c r="I691">
        <v>80.050003051800005</v>
      </c>
      <c r="J691">
        <v>80.050003051800005</v>
      </c>
      <c r="K691">
        <v>-86.416656494099996</v>
      </c>
      <c r="L691">
        <v>-86.416656494099996</v>
      </c>
      <c r="M691" t="s">
        <v>3895</v>
      </c>
      <c r="Q691" t="s">
        <v>5267</v>
      </c>
      <c r="R691" t="s">
        <v>5268</v>
      </c>
      <c r="S691" t="s">
        <v>49</v>
      </c>
      <c r="U691" t="s">
        <v>3921</v>
      </c>
      <c r="V691" t="s">
        <v>3884</v>
      </c>
      <c r="W691" t="s">
        <v>5269</v>
      </c>
      <c r="Z691" t="s">
        <v>5242</v>
      </c>
      <c r="AB691" t="s">
        <v>5270</v>
      </c>
      <c r="AC691" t="s">
        <v>5219</v>
      </c>
      <c r="AD691" t="str">
        <f t="shared" si="10"/>
        <v>0-20008-0-EUK</v>
      </c>
    </row>
    <row r="692" spans="1:30">
      <c r="A692" t="s">
        <v>4221</v>
      </c>
      <c r="B692" t="s">
        <v>5220</v>
      </c>
      <c r="C692" s="36">
        <v>28809</v>
      </c>
      <c r="D692" t="s">
        <v>3880</v>
      </c>
      <c r="E692">
        <v>369</v>
      </c>
      <c r="F692">
        <v>369</v>
      </c>
      <c r="G692" t="s">
        <v>2185</v>
      </c>
      <c r="I692">
        <v>49.6666679382</v>
      </c>
      <c r="J692">
        <v>49.6666679382</v>
      </c>
      <c r="K692">
        <v>-93.716667175300003</v>
      </c>
      <c r="L692">
        <v>-93.716667175300003</v>
      </c>
      <c r="M692" t="s">
        <v>3880</v>
      </c>
      <c r="Q692" t="s">
        <v>5228</v>
      </c>
      <c r="R692" t="s">
        <v>5271</v>
      </c>
      <c r="S692" t="s">
        <v>2186</v>
      </c>
      <c r="U692" t="s">
        <v>3921</v>
      </c>
      <c r="V692" t="s">
        <v>3884</v>
      </c>
      <c r="Z692" t="s">
        <v>5242</v>
      </c>
      <c r="AB692" t="s">
        <v>5272</v>
      </c>
      <c r="AC692" t="s">
        <v>5219</v>
      </c>
      <c r="AD692" t="str">
        <f t="shared" si="10"/>
        <v>0-20008-0-ELA</v>
      </c>
    </row>
    <row r="693" spans="1:30">
      <c r="A693" t="s">
        <v>3996</v>
      </c>
      <c r="B693" t="s">
        <v>5220</v>
      </c>
      <c r="C693" s="36">
        <v>41532</v>
      </c>
      <c r="D693" t="s">
        <v>3880</v>
      </c>
      <c r="E693">
        <v>268</v>
      </c>
      <c r="F693">
        <v>268</v>
      </c>
      <c r="G693" t="s">
        <v>2606</v>
      </c>
      <c r="I693">
        <v>57.149239999999999</v>
      </c>
      <c r="J693">
        <v>57.149239999999999</v>
      </c>
      <c r="K693">
        <v>-111.642633</v>
      </c>
      <c r="L693">
        <v>-111.642633</v>
      </c>
      <c r="M693" t="s">
        <v>3880</v>
      </c>
      <c r="Q693" t="s">
        <v>3919</v>
      </c>
      <c r="R693" t="s">
        <v>5273</v>
      </c>
      <c r="S693" t="s">
        <v>3217</v>
      </c>
      <c r="U693" t="s">
        <v>3921</v>
      </c>
      <c r="V693" t="s">
        <v>3884</v>
      </c>
      <c r="Z693" t="s">
        <v>5242</v>
      </c>
      <c r="AB693" t="s">
        <v>5274</v>
      </c>
      <c r="AC693" t="s">
        <v>5219</v>
      </c>
      <c r="AD693" t="str">
        <f t="shared" si="10"/>
        <v>0-20008-0-FMS</v>
      </c>
    </row>
    <row r="694" spans="1:30">
      <c r="A694" t="s">
        <v>3996</v>
      </c>
      <c r="B694" t="s">
        <v>5220</v>
      </c>
      <c r="C694" s="36">
        <v>41838</v>
      </c>
      <c r="D694" t="s">
        <v>3880</v>
      </c>
      <c r="E694">
        <v>377</v>
      </c>
      <c r="F694">
        <v>377</v>
      </c>
      <c r="G694" t="s">
        <v>2607</v>
      </c>
      <c r="I694">
        <v>58.841231000000001</v>
      </c>
      <c r="J694">
        <v>58.841231000000001</v>
      </c>
      <c r="K694">
        <v>-122.573671</v>
      </c>
      <c r="L694">
        <v>-122.573671</v>
      </c>
      <c r="M694" t="s">
        <v>3880</v>
      </c>
      <c r="Q694" t="s">
        <v>3919</v>
      </c>
      <c r="R694" t="s">
        <v>5275</v>
      </c>
      <c r="S694" t="s">
        <v>3218</v>
      </c>
      <c r="U694" t="s">
        <v>3921</v>
      </c>
      <c r="V694" t="s">
        <v>3884</v>
      </c>
      <c r="Z694" t="s">
        <v>5222</v>
      </c>
      <c r="AB694" t="s">
        <v>5276</v>
      </c>
      <c r="AC694" t="s">
        <v>5219</v>
      </c>
      <c r="AD694" t="str">
        <f t="shared" si="10"/>
        <v>0-20008-0-FNE</v>
      </c>
    </row>
    <row r="695" spans="1:30">
      <c r="A695" t="s">
        <v>4221</v>
      </c>
      <c r="B695" t="s">
        <v>5220</v>
      </c>
      <c r="C695" s="36">
        <v>32874</v>
      </c>
      <c r="D695" t="s">
        <v>3880</v>
      </c>
      <c r="E695">
        <v>210</v>
      </c>
      <c r="F695">
        <v>210</v>
      </c>
      <c r="G695" t="s">
        <v>54</v>
      </c>
      <c r="I695">
        <v>49.840000152599998</v>
      </c>
      <c r="J695">
        <v>49.840000152599998</v>
      </c>
      <c r="K695">
        <v>-81.516670227099993</v>
      </c>
      <c r="L695">
        <v>-81.516670227099993</v>
      </c>
      <c r="M695" t="s">
        <v>3880</v>
      </c>
      <c r="Q695" t="s">
        <v>3919</v>
      </c>
      <c r="R695" t="s">
        <v>5277</v>
      </c>
      <c r="S695" t="s">
        <v>52</v>
      </c>
      <c r="U695" t="s">
        <v>3921</v>
      </c>
      <c r="V695" t="s">
        <v>3884</v>
      </c>
      <c r="Z695" t="s">
        <v>4046</v>
      </c>
      <c r="AB695" t="s">
        <v>5278</v>
      </c>
      <c r="AC695" t="s">
        <v>5219</v>
      </c>
      <c r="AD695" t="str">
        <f t="shared" si="10"/>
        <v>0-20008-0-FSD</v>
      </c>
    </row>
    <row r="696" spans="1:30">
      <c r="A696" t="s">
        <v>4221</v>
      </c>
      <c r="B696" t="s">
        <v>5220</v>
      </c>
      <c r="C696" s="36">
        <v>37165</v>
      </c>
      <c r="D696" t="s">
        <v>3880</v>
      </c>
      <c r="E696">
        <v>203</v>
      </c>
      <c r="F696">
        <v>203</v>
      </c>
      <c r="G696" t="s">
        <v>2609</v>
      </c>
      <c r="I696">
        <v>45.050277710000003</v>
      </c>
      <c r="J696">
        <v>45.050277710000003</v>
      </c>
      <c r="K696">
        <v>-75.861663818400004</v>
      </c>
      <c r="L696">
        <v>-75.861663818400004</v>
      </c>
      <c r="M696" t="s">
        <v>3880</v>
      </c>
      <c r="Q696" t="s">
        <v>5228</v>
      </c>
      <c r="R696" t="s">
        <v>5279</v>
      </c>
      <c r="S696" t="s">
        <v>3223</v>
      </c>
      <c r="U696" t="s">
        <v>3921</v>
      </c>
      <c r="V696" t="s">
        <v>3884</v>
      </c>
      <c r="Z696" t="s">
        <v>5226</v>
      </c>
      <c r="AB696" t="s">
        <v>5280</v>
      </c>
      <c r="AC696" t="s">
        <v>5219</v>
      </c>
      <c r="AD696" t="str">
        <f t="shared" si="10"/>
        <v>0-20008-0-FRE</v>
      </c>
    </row>
    <row r="697" spans="1:30">
      <c r="A697" t="s">
        <v>4221</v>
      </c>
      <c r="B697" t="s">
        <v>5220</v>
      </c>
      <c r="C697" s="36">
        <v>29417</v>
      </c>
      <c r="D697" t="s">
        <v>4649</v>
      </c>
      <c r="E697">
        <v>228</v>
      </c>
      <c r="F697">
        <v>228</v>
      </c>
      <c r="G697" t="s">
        <v>1412</v>
      </c>
      <c r="I697">
        <v>50.6300010681</v>
      </c>
      <c r="J697">
        <v>50.6300010681</v>
      </c>
      <c r="K697">
        <v>-97.050003051800005</v>
      </c>
      <c r="L697">
        <v>-97.050003051800005</v>
      </c>
      <c r="M697" t="s">
        <v>4649</v>
      </c>
      <c r="Q697" t="s">
        <v>5867</v>
      </c>
      <c r="S697" t="s">
        <v>3234</v>
      </c>
      <c r="U697" t="s">
        <v>3921</v>
      </c>
      <c r="V697" t="s">
        <v>3884</v>
      </c>
      <c r="Z697" t="s">
        <v>5242</v>
      </c>
      <c r="AB697" t="s">
        <v>6263</v>
      </c>
      <c r="AC697" t="s">
        <v>5219</v>
      </c>
      <c r="AD697" t="str">
        <f t="shared" si="10"/>
        <v>0-20008-0-GIM</v>
      </c>
    </row>
    <row r="698" spans="1:30">
      <c r="A698" t="s">
        <v>4048</v>
      </c>
      <c r="B698" t="s">
        <v>5220</v>
      </c>
      <c r="C698" s="36">
        <v>30590</v>
      </c>
      <c r="D698" t="s">
        <v>4649</v>
      </c>
      <c r="E698">
        <v>30</v>
      </c>
      <c r="F698">
        <v>30</v>
      </c>
      <c r="G698" t="s">
        <v>2625</v>
      </c>
      <c r="I698">
        <v>53.311111450200002</v>
      </c>
      <c r="J698">
        <v>53.311111450200002</v>
      </c>
      <c r="K698">
        <v>-60.366661071800003</v>
      </c>
      <c r="L698">
        <v>-60.366661071800003</v>
      </c>
      <c r="M698" t="s">
        <v>4649</v>
      </c>
      <c r="Q698" t="s">
        <v>5867</v>
      </c>
      <c r="R698" t="s">
        <v>6264</v>
      </c>
      <c r="S698" t="s">
        <v>3241</v>
      </c>
      <c r="U698" t="s">
        <v>3921</v>
      </c>
      <c r="V698" t="s">
        <v>3884</v>
      </c>
      <c r="Z698" t="s">
        <v>4046</v>
      </c>
      <c r="AB698" t="s">
        <v>6265</v>
      </c>
      <c r="AC698" t="s">
        <v>5219</v>
      </c>
      <c r="AD698" t="str">
        <f t="shared" si="10"/>
        <v>0-20008-0-GSE</v>
      </c>
    </row>
    <row r="699" spans="1:30">
      <c r="A699" t="s">
        <v>4048</v>
      </c>
      <c r="B699" t="s">
        <v>5220</v>
      </c>
      <c r="C699" s="36">
        <v>32360</v>
      </c>
      <c r="D699" t="s">
        <v>3880</v>
      </c>
      <c r="E699">
        <v>39</v>
      </c>
      <c r="F699">
        <v>39</v>
      </c>
      <c r="G699" t="s">
        <v>1567</v>
      </c>
      <c r="I699">
        <v>53.290279388400002</v>
      </c>
      <c r="J699">
        <v>53.290279388400002</v>
      </c>
      <c r="K699">
        <v>-60.387500762899997</v>
      </c>
      <c r="L699">
        <v>-60.387500762899997</v>
      </c>
      <c r="M699" t="s">
        <v>3895</v>
      </c>
      <c r="Q699" t="s">
        <v>5228</v>
      </c>
      <c r="R699" t="s">
        <v>5281</v>
      </c>
      <c r="S699" t="s">
        <v>3242</v>
      </c>
      <c r="U699" t="s">
        <v>3921</v>
      </c>
      <c r="V699" t="s">
        <v>3884</v>
      </c>
      <c r="Z699" t="s">
        <v>4046</v>
      </c>
      <c r="AB699" t="s">
        <v>5282</v>
      </c>
      <c r="AC699" t="s">
        <v>5219</v>
      </c>
      <c r="AD699" t="str">
        <f t="shared" si="10"/>
        <v>0-20008-0-GOB</v>
      </c>
    </row>
    <row r="700" spans="1:30">
      <c r="A700" t="s">
        <v>4221</v>
      </c>
      <c r="B700" t="s">
        <v>5220</v>
      </c>
      <c r="C700" s="36">
        <v>23534</v>
      </c>
      <c r="D700" t="s">
        <v>3880</v>
      </c>
      <c r="E700">
        <v>31</v>
      </c>
      <c r="F700">
        <v>31</v>
      </c>
      <c r="G700" t="s">
        <v>1636</v>
      </c>
      <c r="I700">
        <v>44.733333587600001</v>
      </c>
      <c r="J700">
        <v>44.733333587600001</v>
      </c>
      <c r="K700">
        <v>-63.200000762899997</v>
      </c>
      <c r="L700">
        <v>-63.200000762899997</v>
      </c>
      <c r="M700" t="s">
        <v>3895</v>
      </c>
      <c r="Q700" t="s">
        <v>3928</v>
      </c>
      <c r="S700" t="s">
        <v>3267</v>
      </c>
      <c r="U700" t="s">
        <v>3921</v>
      </c>
      <c r="V700" t="s">
        <v>3884</v>
      </c>
      <c r="Z700" t="s">
        <v>4046</v>
      </c>
      <c r="AB700" t="s">
        <v>5283</v>
      </c>
      <c r="AC700" t="s">
        <v>5219</v>
      </c>
      <c r="AD700" t="str">
        <f t="shared" si="10"/>
        <v>0-20008-0-HFX</v>
      </c>
    </row>
    <row r="701" spans="1:30">
      <c r="A701" t="s">
        <v>3996</v>
      </c>
      <c r="B701" t="s">
        <v>5220</v>
      </c>
      <c r="C701" s="36">
        <v>41808</v>
      </c>
      <c r="D701" t="s">
        <v>3880</v>
      </c>
      <c r="E701">
        <v>75</v>
      </c>
      <c r="F701">
        <v>75</v>
      </c>
      <c r="G701" t="s">
        <v>2640</v>
      </c>
      <c r="I701">
        <v>43.612290000000002</v>
      </c>
      <c r="J701">
        <v>43.612290000000002</v>
      </c>
      <c r="K701">
        <v>-79.388542999999999</v>
      </c>
      <c r="L701">
        <v>-79.388542999999999</v>
      </c>
      <c r="M701" t="s">
        <v>3880</v>
      </c>
      <c r="Q701" t="s">
        <v>3919</v>
      </c>
      <c r="R701" t="s">
        <v>5284</v>
      </c>
      <c r="S701" t="s">
        <v>3271</v>
      </c>
      <c r="U701" t="s">
        <v>3921</v>
      </c>
      <c r="V701" t="s">
        <v>3884</v>
      </c>
      <c r="Z701" t="s">
        <v>4046</v>
      </c>
      <c r="AB701" t="s">
        <v>5285</v>
      </c>
      <c r="AC701" t="s">
        <v>5219</v>
      </c>
      <c r="AD701" t="str">
        <f t="shared" si="10"/>
        <v>0-20008-0-HNP</v>
      </c>
    </row>
    <row r="702" spans="1:30">
      <c r="A702" t="s">
        <v>4221</v>
      </c>
      <c r="B702" t="s">
        <v>5220</v>
      </c>
      <c r="C702" s="36">
        <v>30529</v>
      </c>
      <c r="D702" t="s">
        <v>4649</v>
      </c>
      <c r="E702">
        <v>45</v>
      </c>
      <c r="F702">
        <v>45</v>
      </c>
      <c r="G702" t="s">
        <v>2633</v>
      </c>
      <c r="I702">
        <v>46.484165191700001</v>
      </c>
      <c r="J702">
        <v>46.484165191700001</v>
      </c>
      <c r="K702">
        <v>-65.258331298800002</v>
      </c>
      <c r="L702">
        <v>-65.258331298800002</v>
      </c>
      <c r="M702" t="s">
        <v>4649</v>
      </c>
      <c r="Q702" t="s">
        <v>5867</v>
      </c>
      <c r="R702" t="s">
        <v>6266</v>
      </c>
      <c r="S702" t="s">
        <v>3275</v>
      </c>
      <c r="U702" t="s">
        <v>3921</v>
      </c>
      <c r="V702" t="s">
        <v>3884</v>
      </c>
      <c r="Z702" t="s">
        <v>4046</v>
      </c>
      <c r="AB702" t="s">
        <v>6267</v>
      </c>
      <c r="AC702" t="s">
        <v>5219</v>
      </c>
      <c r="AD702" t="str">
        <f t="shared" si="10"/>
        <v>0-20008-0-HCT</v>
      </c>
    </row>
    <row r="703" spans="1:30">
      <c r="A703" t="s">
        <v>4221</v>
      </c>
      <c r="B703" t="s">
        <v>5220</v>
      </c>
      <c r="C703" s="36">
        <v>34158</v>
      </c>
      <c r="D703" t="s">
        <v>3880</v>
      </c>
      <c r="E703">
        <v>37</v>
      </c>
      <c r="F703">
        <v>37</v>
      </c>
      <c r="G703" t="s">
        <v>2630</v>
      </c>
      <c r="I703">
        <v>46.4949989319</v>
      </c>
      <c r="J703">
        <v>46.4949989319</v>
      </c>
      <c r="K703">
        <v>-65.267501831100006</v>
      </c>
      <c r="L703">
        <v>-65.267501831100006</v>
      </c>
      <c r="M703" t="s">
        <v>3895</v>
      </c>
      <c r="Q703" t="s">
        <v>5228</v>
      </c>
      <c r="R703" t="s">
        <v>5286</v>
      </c>
      <c r="S703" t="s">
        <v>3276</v>
      </c>
      <c r="U703" t="s">
        <v>3921</v>
      </c>
      <c r="V703" t="s">
        <v>3884</v>
      </c>
      <c r="Z703" t="s">
        <v>4046</v>
      </c>
      <c r="AB703" t="s">
        <v>5287</v>
      </c>
      <c r="AC703" t="s">
        <v>5219</v>
      </c>
      <c r="AD703" t="str">
        <f t="shared" si="10"/>
        <v>0-20008-0-HAB</v>
      </c>
    </row>
    <row r="704" spans="1:30">
      <c r="A704" t="s">
        <v>3996</v>
      </c>
      <c r="B704" t="s">
        <v>5220</v>
      </c>
      <c r="C704" s="36">
        <v>41187</v>
      </c>
      <c r="D704" t="s">
        <v>3880</v>
      </c>
      <c r="E704">
        <v>107</v>
      </c>
      <c r="F704">
        <v>107</v>
      </c>
      <c r="G704" t="s">
        <v>2655</v>
      </c>
      <c r="I704">
        <v>68.317817000000005</v>
      </c>
      <c r="J704">
        <v>68.317817000000005</v>
      </c>
      <c r="K704">
        <v>-133.534232</v>
      </c>
      <c r="L704">
        <v>-133.534232</v>
      </c>
      <c r="M704" t="s">
        <v>3880</v>
      </c>
      <c r="Q704" t="s">
        <v>3919</v>
      </c>
      <c r="R704" t="s">
        <v>5288</v>
      </c>
      <c r="S704" t="s">
        <v>3312</v>
      </c>
      <c r="U704" t="s">
        <v>3921</v>
      </c>
      <c r="V704" t="s">
        <v>3884</v>
      </c>
      <c r="Z704" t="s">
        <v>5242</v>
      </c>
      <c r="AB704" t="s">
        <v>5289</v>
      </c>
      <c r="AC704" t="s">
        <v>5219</v>
      </c>
      <c r="AD704" t="str">
        <f t="shared" si="10"/>
        <v>0-20008-0-INU</v>
      </c>
    </row>
    <row r="705" spans="1:30">
      <c r="A705" t="s">
        <v>3942</v>
      </c>
      <c r="B705" t="s">
        <v>5220</v>
      </c>
      <c r="C705" s="36">
        <v>26639</v>
      </c>
      <c r="D705" t="s">
        <v>3895</v>
      </c>
      <c r="E705">
        <v>20</v>
      </c>
      <c r="F705">
        <v>20</v>
      </c>
      <c r="G705" t="s">
        <v>1660</v>
      </c>
      <c r="I705">
        <v>63.75</v>
      </c>
      <c r="J705">
        <v>63.75</v>
      </c>
      <c r="K705">
        <v>-68.550003051800005</v>
      </c>
      <c r="L705">
        <v>-68.550003051800005</v>
      </c>
      <c r="M705" t="s">
        <v>3895</v>
      </c>
      <c r="Q705" t="s">
        <v>6268</v>
      </c>
      <c r="S705" t="s">
        <v>3314</v>
      </c>
      <c r="U705" t="s">
        <v>3921</v>
      </c>
      <c r="V705" t="s">
        <v>3884</v>
      </c>
      <c r="Z705" t="s">
        <v>5226</v>
      </c>
      <c r="AB705" t="s">
        <v>6269</v>
      </c>
      <c r="AC705" t="s">
        <v>5219</v>
      </c>
      <c r="AD705" t="str">
        <f t="shared" si="10"/>
        <v>0-20008-0-IQU</v>
      </c>
    </row>
    <row r="706" spans="1:30">
      <c r="A706" t="s">
        <v>4221</v>
      </c>
      <c r="B706" t="s">
        <v>5220</v>
      </c>
      <c r="C706" s="36">
        <v>30530</v>
      </c>
      <c r="D706" t="s">
        <v>3880</v>
      </c>
      <c r="E706">
        <v>90</v>
      </c>
      <c r="F706">
        <v>90</v>
      </c>
      <c r="G706" t="s">
        <v>2660</v>
      </c>
      <c r="I706">
        <v>45.593055725100001</v>
      </c>
      <c r="J706">
        <v>45.593055725100001</v>
      </c>
      <c r="K706">
        <v>-63.841670989999997</v>
      </c>
      <c r="L706">
        <v>-63.841670989999997</v>
      </c>
      <c r="M706" t="s">
        <v>3895</v>
      </c>
      <c r="Q706" t="s">
        <v>5228</v>
      </c>
      <c r="S706" t="s">
        <v>3321</v>
      </c>
      <c r="U706" t="s">
        <v>3921</v>
      </c>
      <c r="V706" t="s">
        <v>3884</v>
      </c>
      <c r="Z706" t="s">
        <v>4046</v>
      </c>
      <c r="AB706" t="s">
        <v>5290</v>
      </c>
      <c r="AC706" t="s">
        <v>5219</v>
      </c>
      <c r="AD706" t="str">
        <f t="shared" si="10"/>
        <v>0-20008-0-JAC</v>
      </c>
    </row>
    <row r="707" spans="1:30">
      <c r="A707" t="s">
        <v>4221</v>
      </c>
      <c r="B707" t="s">
        <v>5220</v>
      </c>
      <c r="C707" s="36">
        <v>28986</v>
      </c>
      <c r="D707" t="s">
        <v>3880</v>
      </c>
      <c r="E707">
        <v>127</v>
      </c>
      <c r="F707">
        <v>127</v>
      </c>
      <c r="G707" t="s">
        <v>2216</v>
      </c>
      <c r="I707">
        <v>44.433612823499999</v>
      </c>
      <c r="J707">
        <v>44.433612823499999</v>
      </c>
      <c r="K707">
        <v>-65.205833435100004</v>
      </c>
      <c r="L707">
        <v>-65.205833435100004</v>
      </c>
      <c r="M707" t="s">
        <v>3880</v>
      </c>
      <c r="Q707" t="s">
        <v>5291</v>
      </c>
      <c r="R707" t="s">
        <v>5292</v>
      </c>
      <c r="S707" t="s">
        <v>2217</v>
      </c>
      <c r="U707" t="s">
        <v>3921</v>
      </c>
      <c r="V707" t="s">
        <v>3884</v>
      </c>
      <c r="Z707" t="s">
        <v>4046</v>
      </c>
      <c r="AB707" t="s">
        <v>5293</v>
      </c>
      <c r="AC707" t="s">
        <v>5219</v>
      </c>
      <c r="AD707" t="str">
        <f t="shared" si="10"/>
        <v>0-20008-0-KEJ</v>
      </c>
    </row>
    <row r="708" spans="1:30">
      <c r="A708" t="s">
        <v>4048</v>
      </c>
      <c r="B708" t="s">
        <v>5220</v>
      </c>
      <c r="C708" s="36">
        <v>37944</v>
      </c>
      <c r="D708" t="s">
        <v>3895</v>
      </c>
      <c r="E708">
        <v>431</v>
      </c>
      <c r="F708">
        <v>431</v>
      </c>
      <c r="G708" t="s">
        <v>1673</v>
      </c>
      <c r="I708">
        <v>49.970001220699999</v>
      </c>
      <c r="J708">
        <v>49.970001220699999</v>
      </c>
      <c r="K708">
        <v>-119.37999725340001</v>
      </c>
      <c r="L708">
        <v>-119.37999725340001</v>
      </c>
      <c r="M708" t="s">
        <v>3895</v>
      </c>
      <c r="Q708" t="s">
        <v>6268</v>
      </c>
      <c r="S708" t="s">
        <v>3345</v>
      </c>
      <c r="U708" t="s">
        <v>3921</v>
      </c>
      <c r="V708" t="s">
        <v>3884</v>
      </c>
      <c r="Z708" t="s">
        <v>5308</v>
      </c>
      <c r="AB708" t="s">
        <v>6270</v>
      </c>
      <c r="AC708" t="s">
        <v>5219</v>
      </c>
      <c r="AD708" t="str">
        <f t="shared" ref="AD708:AD771" si="11">LEFT(AB708, FIND("|", AB708)-1)</f>
        <v>0-20008-0-KLW</v>
      </c>
    </row>
    <row r="709" spans="1:30">
      <c r="A709" t="s">
        <v>4221</v>
      </c>
      <c r="B709" t="s">
        <v>5220</v>
      </c>
      <c r="C709" s="36">
        <v>37561</v>
      </c>
      <c r="D709" t="s">
        <v>3880</v>
      </c>
      <c r="E709">
        <v>243</v>
      </c>
      <c r="F709">
        <v>243</v>
      </c>
      <c r="G709" t="s">
        <v>2693</v>
      </c>
      <c r="I709">
        <v>47.681667327900001</v>
      </c>
      <c r="J709">
        <v>47.681667327900001</v>
      </c>
      <c r="K709">
        <v>-72.442779540999993</v>
      </c>
      <c r="L709">
        <v>-72.442779540999993</v>
      </c>
      <c r="M709" t="s">
        <v>3880</v>
      </c>
      <c r="Q709" t="s">
        <v>5228</v>
      </c>
      <c r="S709" t="s">
        <v>3379</v>
      </c>
      <c r="U709" t="s">
        <v>3921</v>
      </c>
      <c r="V709" t="s">
        <v>3884</v>
      </c>
      <c r="Z709" t="s">
        <v>5226</v>
      </c>
      <c r="AB709" t="s">
        <v>5294</v>
      </c>
      <c r="AC709" t="s">
        <v>5219</v>
      </c>
      <c r="AD709" t="str">
        <f t="shared" si="11"/>
        <v>0-20008-0-LED</v>
      </c>
    </row>
    <row r="710" spans="1:30">
      <c r="A710" t="s">
        <v>4221</v>
      </c>
      <c r="B710" t="s">
        <v>5220</v>
      </c>
      <c r="C710" s="36">
        <v>39550</v>
      </c>
      <c r="D710" t="s">
        <v>3880</v>
      </c>
      <c r="E710">
        <v>548</v>
      </c>
      <c r="F710">
        <v>548</v>
      </c>
      <c r="G710" t="s">
        <v>2240</v>
      </c>
      <c r="I710">
        <v>54.953809</v>
      </c>
      <c r="J710">
        <v>54.953809</v>
      </c>
      <c r="K710">
        <v>-112.466649</v>
      </c>
      <c r="L710">
        <v>-112.466649</v>
      </c>
      <c r="M710" t="s">
        <v>3880</v>
      </c>
      <c r="Q710" t="s">
        <v>3919</v>
      </c>
      <c r="R710" t="s">
        <v>5295</v>
      </c>
      <c r="S710" t="s">
        <v>2242</v>
      </c>
      <c r="U710" t="s">
        <v>3921</v>
      </c>
      <c r="V710" t="s">
        <v>3884</v>
      </c>
      <c r="Z710" t="s">
        <v>5242</v>
      </c>
      <c r="AB710" t="s">
        <v>5296</v>
      </c>
      <c r="AC710" t="s">
        <v>5219</v>
      </c>
      <c r="AD710" t="str">
        <f t="shared" si="11"/>
        <v>0-20008-0-LLB</v>
      </c>
    </row>
    <row r="711" spans="1:30">
      <c r="A711" t="s">
        <v>4221</v>
      </c>
      <c r="B711" t="s">
        <v>5220</v>
      </c>
      <c r="C711" s="36">
        <v>33298</v>
      </c>
      <c r="D711" t="s">
        <v>4649</v>
      </c>
      <c r="E711">
        <v>100</v>
      </c>
      <c r="F711">
        <v>100</v>
      </c>
      <c r="G711" t="s">
        <v>2709</v>
      </c>
      <c r="I711">
        <v>43.009998321499999</v>
      </c>
      <c r="J711">
        <v>43.009998321499999</v>
      </c>
      <c r="K711">
        <v>-81.269996643100001</v>
      </c>
      <c r="L711">
        <v>-81.269996643100001</v>
      </c>
      <c r="M711" t="s">
        <v>4649</v>
      </c>
      <c r="Q711" t="s">
        <v>5959</v>
      </c>
      <c r="S711" t="s">
        <v>3405</v>
      </c>
      <c r="U711" t="s">
        <v>4063</v>
      </c>
      <c r="V711" t="s">
        <v>3884</v>
      </c>
      <c r="Z711" t="s">
        <v>5226</v>
      </c>
      <c r="AB711" t="s">
        <v>6271</v>
      </c>
      <c r="AC711" t="s">
        <v>5219</v>
      </c>
      <c r="AD711" t="str">
        <f t="shared" si="11"/>
        <v>0-20008-0-LXY</v>
      </c>
    </row>
    <row r="712" spans="1:30">
      <c r="A712" t="s">
        <v>4221</v>
      </c>
      <c r="B712" t="s">
        <v>5220</v>
      </c>
      <c r="C712" s="36">
        <v>30579</v>
      </c>
      <c r="D712" t="s">
        <v>3880</v>
      </c>
      <c r="E712">
        <v>239</v>
      </c>
      <c r="F712">
        <v>239</v>
      </c>
      <c r="G712" t="s">
        <v>2245</v>
      </c>
      <c r="I712">
        <v>42.884723663300001</v>
      </c>
      <c r="J712">
        <v>42.884723663300001</v>
      </c>
      <c r="K712">
        <v>-81.480552673299997</v>
      </c>
      <c r="L712">
        <v>-81.480552673299997</v>
      </c>
      <c r="M712" t="s">
        <v>3880</v>
      </c>
      <c r="Q712" t="s">
        <v>5228</v>
      </c>
      <c r="R712" t="s">
        <v>5297</v>
      </c>
      <c r="S712" t="s">
        <v>2246</v>
      </c>
      <c r="U712" t="s">
        <v>3921</v>
      </c>
      <c r="V712" t="s">
        <v>3884</v>
      </c>
      <c r="Z712" t="s">
        <v>5226</v>
      </c>
      <c r="AB712" t="s">
        <v>5298</v>
      </c>
      <c r="AC712" t="s">
        <v>5219</v>
      </c>
      <c r="AD712" t="str">
        <f t="shared" si="11"/>
        <v>0-20008-0-LON</v>
      </c>
    </row>
    <row r="713" spans="1:30">
      <c r="A713" t="s">
        <v>4048</v>
      </c>
      <c r="B713" t="s">
        <v>5220</v>
      </c>
      <c r="C713" s="36">
        <v>34302</v>
      </c>
      <c r="D713" t="s">
        <v>3889</v>
      </c>
      <c r="E713">
        <v>14</v>
      </c>
      <c r="F713">
        <v>14</v>
      </c>
      <c r="G713" t="s">
        <v>2724</v>
      </c>
      <c r="I713">
        <v>50.266666412399999</v>
      </c>
      <c r="J713">
        <v>50.266666412399999</v>
      </c>
      <c r="K713">
        <v>-64.216667175300003</v>
      </c>
      <c r="L713">
        <v>-64.216667175300003</v>
      </c>
      <c r="M713" t="s">
        <v>3895</v>
      </c>
      <c r="Q713" t="s">
        <v>6272</v>
      </c>
      <c r="S713" t="s">
        <v>3453</v>
      </c>
      <c r="U713" t="s">
        <v>3921</v>
      </c>
      <c r="V713" t="s">
        <v>3884</v>
      </c>
      <c r="Z713" t="s">
        <v>5226</v>
      </c>
      <c r="AB713" t="s">
        <v>6273</v>
      </c>
      <c r="AC713" t="s">
        <v>5219</v>
      </c>
      <c r="AD713" t="str">
        <f t="shared" si="11"/>
        <v>0-20008-0-MIN</v>
      </c>
    </row>
    <row r="714" spans="1:30">
      <c r="A714" t="s">
        <v>4221</v>
      </c>
      <c r="B714" t="s">
        <v>5220</v>
      </c>
      <c r="C714" s="36">
        <v>23377</v>
      </c>
      <c r="D714" t="s">
        <v>3880</v>
      </c>
      <c r="E714">
        <v>24</v>
      </c>
      <c r="F714">
        <v>24</v>
      </c>
      <c r="G714" t="s">
        <v>1600</v>
      </c>
      <c r="I714">
        <v>45.483333587600001</v>
      </c>
      <c r="J714">
        <v>45.483333587600001</v>
      </c>
      <c r="K714">
        <v>-73.599998474100005</v>
      </c>
      <c r="L714">
        <v>-73.599998474100005</v>
      </c>
      <c r="M714" t="s">
        <v>3895</v>
      </c>
      <c r="Q714" t="s">
        <v>3919</v>
      </c>
      <c r="S714" t="s">
        <v>3469</v>
      </c>
      <c r="U714" t="s">
        <v>3921</v>
      </c>
      <c r="V714" t="s">
        <v>3884</v>
      </c>
      <c r="Z714" t="s">
        <v>5226</v>
      </c>
      <c r="AB714" t="s">
        <v>5299</v>
      </c>
      <c r="AC714" t="s">
        <v>5219</v>
      </c>
      <c r="AD714" t="str">
        <f t="shared" si="11"/>
        <v>0-20008-0-MTL</v>
      </c>
    </row>
    <row r="715" spans="1:30">
      <c r="A715" t="s">
        <v>4048</v>
      </c>
      <c r="B715" t="s">
        <v>5220</v>
      </c>
      <c r="C715" s="36">
        <v>21002</v>
      </c>
      <c r="D715" t="s">
        <v>4649</v>
      </c>
      <c r="E715">
        <v>10</v>
      </c>
      <c r="F715">
        <v>10</v>
      </c>
      <c r="G715" t="s">
        <v>1575</v>
      </c>
      <c r="I715">
        <v>51.270000457800002</v>
      </c>
      <c r="J715">
        <v>51.270000457800002</v>
      </c>
      <c r="K715">
        <v>-80.650001525899995</v>
      </c>
      <c r="L715">
        <v>-80.650001525899995</v>
      </c>
      <c r="M715" t="s">
        <v>4649</v>
      </c>
      <c r="Q715" t="s">
        <v>5867</v>
      </c>
      <c r="S715" t="s">
        <v>3472</v>
      </c>
      <c r="U715" t="s">
        <v>3921</v>
      </c>
      <c r="V715" t="s">
        <v>3884</v>
      </c>
      <c r="Z715" t="s">
        <v>5226</v>
      </c>
      <c r="AB715" t="s">
        <v>6274</v>
      </c>
      <c r="AC715" t="s">
        <v>5219</v>
      </c>
      <c r="AD715" t="str">
        <f t="shared" si="11"/>
        <v>0-20008-0-MOO</v>
      </c>
    </row>
    <row r="716" spans="1:30">
      <c r="A716" t="s">
        <v>3942</v>
      </c>
      <c r="B716" t="s">
        <v>5220</v>
      </c>
      <c r="C716" s="36">
        <v>30411</v>
      </c>
      <c r="D716" t="s">
        <v>4649</v>
      </c>
      <c r="E716">
        <v>58</v>
      </c>
      <c r="F716">
        <v>58</v>
      </c>
      <c r="G716" t="s">
        <v>2252</v>
      </c>
      <c r="I716">
        <v>76.25</v>
      </c>
      <c r="J716">
        <v>76.25</v>
      </c>
      <c r="K716">
        <v>-119.3499984741</v>
      </c>
      <c r="L716">
        <v>-119.3499984741</v>
      </c>
      <c r="M716" t="s">
        <v>4649</v>
      </c>
      <c r="Q716" t="s">
        <v>5867</v>
      </c>
      <c r="R716" t="s">
        <v>6275</v>
      </c>
      <c r="S716" t="s">
        <v>2253</v>
      </c>
      <c r="U716" t="s">
        <v>3921</v>
      </c>
      <c r="V716" t="s">
        <v>3884</v>
      </c>
      <c r="Z716" t="s">
        <v>5222</v>
      </c>
      <c r="AB716" t="s">
        <v>6276</v>
      </c>
      <c r="AC716" t="s">
        <v>5219</v>
      </c>
      <c r="AD716" t="str">
        <f t="shared" si="11"/>
        <v>0-20008-0-MBC</v>
      </c>
    </row>
    <row r="717" spans="1:30">
      <c r="A717" t="s">
        <v>4048</v>
      </c>
      <c r="B717" t="s">
        <v>5220</v>
      </c>
      <c r="C717" s="36">
        <v>26680</v>
      </c>
      <c r="D717" t="s">
        <v>4649</v>
      </c>
      <c r="E717">
        <v>550</v>
      </c>
      <c r="F717">
        <v>550</v>
      </c>
      <c r="G717" t="s">
        <v>2742</v>
      </c>
      <c r="I717">
        <v>53.200000762899997</v>
      </c>
      <c r="J717">
        <v>53.200000762899997</v>
      </c>
      <c r="K717">
        <v>-70.900001525899995</v>
      </c>
      <c r="L717">
        <v>-70.900001525899995</v>
      </c>
      <c r="M717" t="s">
        <v>4649</v>
      </c>
      <c r="Q717" t="s">
        <v>5867</v>
      </c>
      <c r="S717" t="s">
        <v>3509</v>
      </c>
      <c r="U717" t="s">
        <v>3921</v>
      </c>
      <c r="V717" t="s">
        <v>3884</v>
      </c>
      <c r="Z717" t="s">
        <v>5226</v>
      </c>
      <c r="AB717" t="s">
        <v>6277</v>
      </c>
      <c r="AC717" t="s">
        <v>5219</v>
      </c>
      <c r="AD717" t="str">
        <f t="shared" si="11"/>
        <v>0-20008-0-NCQ</v>
      </c>
    </row>
    <row r="718" spans="1:30">
      <c r="A718" t="s">
        <v>4048</v>
      </c>
      <c r="B718" t="s">
        <v>5220</v>
      </c>
      <c r="D718" t="s">
        <v>3889</v>
      </c>
      <c r="E718">
        <v>370</v>
      </c>
      <c r="F718">
        <v>370</v>
      </c>
      <c r="G718" t="s">
        <v>2772</v>
      </c>
      <c r="I718">
        <v>51.540000915500002</v>
      </c>
      <c r="J718">
        <v>51.540000915500002</v>
      </c>
      <c r="K718">
        <v>-90.199996948199995</v>
      </c>
      <c r="L718">
        <v>-90.199996948199995</v>
      </c>
      <c r="M718" t="s">
        <v>3895</v>
      </c>
      <c r="Q718" t="s">
        <v>6278</v>
      </c>
      <c r="R718" t="s">
        <v>6279</v>
      </c>
      <c r="S718" t="s">
        <v>3556</v>
      </c>
      <c r="U718" t="s">
        <v>3921</v>
      </c>
      <c r="V718" t="s">
        <v>3884</v>
      </c>
      <c r="Z718" t="s">
        <v>5242</v>
      </c>
      <c r="AB718" t="s">
        <v>6280</v>
      </c>
      <c r="AC718" t="s">
        <v>5219</v>
      </c>
      <c r="AD718" t="str">
        <f t="shared" si="11"/>
        <v>0-20008-0-PKL</v>
      </c>
    </row>
    <row r="719" spans="1:30">
      <c r="A719" t="s">
        <v>3942</v>
      </c>
      <c r="B719" t="s">
        <v>5220</v>
      </c>
      <c r="C719" s="36">
        <v>43298</v>
      </c>
      <c r="D719" t="s">
        <v>3880</v>
      </c>
      <c r="E719">
        <v>55</v>
      </c>
      <c r="F719">
        <v>55</v>
      </c>
      <c r="G719" t="s">
        <v>3566</v>
      </c>
      <c r="H719" t="s">
        <v>4476</v>
      </c>
      <c r="I719">
        <v>72.700100000000006</v>
      </c>
      <c r="J719">
        <v>72.700100000000006</v>
      </c>
      <c r="K719">
        <v>-77.958500000000001</v>
      </c>
      <c r="L719">
        <v>-77.958500000000001</v>
      </c>
      <c r="M719" t="s">
        <v>3880</v>
      </c>
      <c r="Q719" t="s">
        <v>3919</v>
      </c>
      <c r="S719" t="s">
        <v>3567</v>
      </c>
      <c r="U719" t="s">
        <v>3921</v>
      </c>
      <c r="V719" t="s">
        <v>3884</v>
      </c>
      <c r="Z719" t="s">
        <v>5226</v>
      </c>
      <c r="AB719" t="s">
        <v>5300</v>
      </c>
      <c r="AC719" t="s">
        <v>5219</v>
      </c>
      <c r="AD719" t="str">
        <f t="shared" si="11"/>
        <v>0-20008-0-PON</v>
      </c>
    </row>
    <row r="720" spans="1:30">
      <c r="A720" t="s">
        <v>3942</v>
      </c>
      <c r="B720" t="s">
        <v>5220</v>
      </c>
      <c r="C720" s="36">
        <v>21008</v>
      </c>
      <c r="D720" t="s">
        <v>3880</v>
      </c>
      <c r="E720">
        <v>64</v>
      </c>
      <c r="F720">
        <v>64</v>
      </c>
      <c r="G720" t="s">
        <v>1479</v>
      </c>
      <c r="I720">
        <v>74.716667175300003</v>
      </c>
      <c r="J720">
        <v>74.716667175300003</v>
      </c>
      <c r="K720">
        <v>-94.983329772900007</v>
      </c>
      <c r="L720">
        <v>-94.983329772900007</v>
      </c>
      <c r="M720" t="s">
        <v>3895</v>
      </c>
      <c r="Q720" t="s">
        <v>3954</v>
      </c>
      <c r="R720" t="s">
        <v>5301</v>
      </c>
      <c r="S720" t="s">
        <v>3598</v>
      </c>
      <c r="U720" t="s">
        <v>3921</v>
      </c>
      <c r="V720" t="s">
        <v>3884</v>
      </c>
      <c r="Z720" t="s">
        <v>5242</v>
      </c>
      <c r="AB720" t="s">
        <v>5302</v>
      </c>
      <c r="AC720" t="s">
        <v>5219</v>
      </c>
      <c r="AD720" t="str">
        <f t="shared" si="11"/>
        <v>0-20008-0-RSL</v>
      </c>
    </row>
    <row r="721" spans="1:30">
      <c r="A721" t="s">
        <v>3947</v>
      </c>
      <c r="B721" t="s">
        <v>5220</v>
      </c>
      <c r="C721" s="36">
        <v>27395</v>
      </c>
      <c r="D721" t="s">
        <v>3880</v>
      </c>
      <c r="E721">
        <v>2</v>
      </c>
      <c r="F721">
        <v>2</v>
      </c>
      <c r="G721" t="s">
        <v>1467</v>
      </c>
      <c r="I721">
        <v>43.932637999999997</v>
      </c>
      <c r="J721">
        <v>43.932637999999997</v>
      </c>
      <c r="K721">
        <v>-60.008608000000002</v>
      </c>
      <c r="L721">
        <v>-60.008608000000002</v>
      </c>
      <c r="M721" t="s">
        <v>3880</v>
      </c>
      <c r="Q721" t="s">
        <v>3919</v>
      </c>
      <c r="R721" t="s">
        <v>5303</v>
      </c>
      <c r="S721" t="s">
        <v>2373</v>
      </c>
      <c r="U721" t="s">
        <v>3921</v>
      </c>
      <c r="V721" t="s">
        <v>3884</v>
      </c>
      <c r="Z721" t="s">
        <v>4046</v>
      </c>
      <c r="AB721" t="s">
        <v>5304</v>
      </c>
      <c r="AC721" t="s">
        <v>5219</v>
      </c>
      <c r="AD721" t="str">
        <f t="shared" si="11"/>
        <v>0-20008-0-WSA</v>
      </c>
    </row>
    <row r="722" spans="1:30">
      <c r="A722" t="s">
        <v>4221</v>
      </c>
      <c r="B722" t="s">
        <v>5220</v>
      </c>
      <c r="C722" s="36">
        <v>23377</v>
      </c>
      <c r="D722" t="s">
        <v>3880</v>
      </c>
      <c r="E722">
        <v>550</v>
      </c>
      <c r="F722">
        <v>550</v>
      </c>
      <c r="G722" t="s">
        <v>1419</v>
      </c>
      <c r="I722">
        <v>52.116664886499997</v>
      </c>
      <c r="J722">
        <v>52.116664886499997</v>
      </c>
      <c r="K722">
        <v>-106.7166976929</v>
      </c>
      <c r="L722">
        <v>-106.7166976929</v>
      </c>
      <c r="M722" t="s">
        <v>3895</v>
      </c>
      <c r="Q722" t="s">
        <v>3919</v>
      </c>
      <c r="S722" t="s">
        <v>3635</v>
      </c>
      <c r="U722" t="s">
        <v>3921</v>
      </c>
      <c r="V722" t="s">
        <v>3884</v>
      </c>
      <c r="Z722" t="s">
        <v>5242</v>
      </c>
      <c r="AB722" t="s">
        <v>5305</v>
      </c>
      <c r="AC722" t="s">
        <v>5219</v>
      </c>
      <c r="AD722" t="str">
        <f t="shared" si="11"/>
        <v>0-20008-0-SKT</v>
      </c>
    </row>
    <row r="723" spans="1:30">
      <c r="A723" t="s">
        <v>3987</v>
      </c>
      <c r="B723" t="s">
        <v>5220</v>
      </c>
      <c r="C723" s="36">
        <v>32660</v>
      </c>
      <c r="D723" t="s">
        <v>3880</v>
      </c>
      <c r="E723">
        <v>178</v>
      </c>
      <c r="F723">
        <v>178</v>
      </c>
      <c r="G723" t="s">
        <v>1496</v>
      </c>
      <c r="I723">
        <v>48.783332824699997</v>
      </c>
      <c r="J723">
        <v>48.783332824699997</v>
      </c>
      <c r="K723">
        <v>-123.13330078129999</v>
      </c>
      <c r="L723">
        <v>-123.13330078129999</v>
      </c>
      <c r="M723" t="s">
        <v>3880</v>
      </c>
      <c r="Q723" t="s">
        <v>5306</v>
      </c>
      <c r="R723" t="s">
        <v>5307</v>
      </c>
      <c r="S723" t="s">
        <v>3636</v>
      </c>
      <c r="U723" t="s">
        <v>3921</v>
      </c>
      <c r="V723" t="s">
        <v>3884</v>
      </c>
      <c r="Z723" t="s">
        <v>5308</v>
      </c>
      <c r="AB723" t="s">
        <v>5309</v>
      </c>
      <c r="AC723" t="s">
        <v>5219</v>
      </c>
      <c r="AD723" t="str">
        <f t="shared" si="11"/>
        <v>0-20008-0-SAT</v>
      </c>
    </row>
    <row r="724" spans="1:30">
      <c r="A724" t="s">
        <v>4048</v>
      </c>
      <c r="B724" t="s">
        <v>5220</v>
      </c>
      <c r="C724" s="36">
        <v>32420</v>
      </c>
      <c r="D724" t="s">
        <v>3880</v>
      </c>
      <c r="E724">
        <v>240</v>
      </c>
      <c r="F724">
        <v>240</v>
      </c>
      <c r="G724" t="s">
        <v>2819</v>
      </c>
      <c r="I724">
        <v>63.516666412399999</v>
      </c>
      <c r="J724">
        <v>63.516666412399999</v>
      </c>
      <c r="K724">
        <v>-116</v>
      </c>
      <c r="L724">
        <v>-116</v>
      </c>
      <c r="M724" t="s">
        <v>3895</v>
      </c>
      <c r="Q724" t="s">
        <v>5228</v>
      </c>
      <c r="R724" t="s">
        <v>5310</v>
      </c>
      <c r="S724" t="s">
        <v>3667</v>
      </c>
      <c r="U724" t="s">
        <v>3921</v>
      </c>
      <c r="V724" t="s">
        <v>3884</v>
      </c>
      <c r="Z724" t="s">
        <v>5222</v>
      </c>
      <c r="AB724" t="s">
        <v>5311</v>
      </c>
      <c r="AC724" t="s">
        <v>5219</v>
      </c>
      <c r="AD724" t="str">
        <f t="shared" si="11"/>
        <v>0-20008-0-SNA</v>
      </c>
    </row>
    <row r="725" spans="1:30">
      <c r="A725" t="s">
        <v>4221</v>
      </c>
      <c r="B725" t="s">
        <v>5220</v>
      </c>
      <c r="C725" s="36">
        <v>37376</v>
      </c>
      <c r="D725" t="s">
        <v>3880</v>
      </c>
      <c r="E725">
        <v>350</v>
      </c>
      <c r="F725">
        <v>350</v>
      </c>
      <c r="G725" t="s">
        <v>2824</v>
      </c>
      <c r="I725">
        <v>45.423610687299998</v>
      </c>
      <c r="J725">
        <v>45.423610687299998</v>
      </c>
      <c r="K725">
        <v>-79.485832214400006</v>
      </c>
      <c r="L725">
        <v>-79.485832214400006</v>
      </c>
      <c r="M725" t="s">
        <v>3880</v>
      </c>
      <c r="Q725" t="s">
        <v>5228</v>
      </c>
      <c r="S725" t="s">
        <v>3677</v>
      </c>
      <c r="U725" t="s">
        <v>3921</v>
      </c>
      <c r="V725" t="s">
        <v>3884</v>
      </c>
      <c r="Z725" t="s">
        <v>5226</v>
      </c>
      <c r="AB725" t="s">
        <v>5312</v>
      </c>
      <c r="AC725" t="s">
        <v>5219</v>
      </c>
      <c r="AD725" t="str">
        <f t="shared" si="11"/>
        <v>0-20008-0-SPR</v>
      </c>
    </row>
    <row r="726" spans="1:30">
      <c r="A726" t="s">
        <v>4221</v>
      </c>
      <c r="B726" t="s">
        <v>5220</v>
      </c>
      <c r="C726" s="36">
        <v>30325</v>
      </c>
      <c r="D726" t="s">
        <v>4649</v>
      </c>
      <c r="E726">
        <v>243</v>
      </c>
      <c r="F726">
        <v>243</v>
      </c>
      <c r="G726" t="s">
        <v>2348</v>
      </c>
      <c r="I726">
        <v>45.076389312700002</v>
      </c>
      <c r="J726">
        <v>45.076389312700002</v>
      </c>
      <c r="K726">
        <v>-72.679168701199998</v>
      </c>
      <c r="L726">
        <v>-72.679168701199998</v>
      </c>
      <c r="M726" t="s">
        <v>4649</v>
      </c>
      <c r="Q726" t="s">
        <v>6248</v>
      </c>
      <c r="S726" t="s">
        <v>2349</v>
      </c>
      <c r="U726" t="s">
        <v>3921</v>
      </c>
      <c r="V726" t="s">
        <v>3884</v>
      </c>
      <c r="Z726" t="s">
        <v>5226</v>
      </c>
      <c r="AB726" t="s">
        <v>6281</v>
      </c>
      <c r="AC726" t="s">
        <v>5219</v>
      </c>
      <c r="AD726" t="str">
        <f t="shared" si="11"/>
        <v>0-20008-0-SUT</v>
      </c>
    </row>
    <row r="727" spans="1:30">
      <c r="A727" t="s">
        <v>4221</v>
      </c>
      <c r="B727" t="s">
        <v>5220</v>
      </c>
      <c r="C727" s="36">
        <v>21901</v>
      </c>
      <c r="D727" t="s">
        <v>3880</v>
      </c>
      <c r="E727">
        <v>198</v>
      </c>
      <c r="F727">
        <v>198</v>
      </c>
      <c r="G727" t="s">
        <v>62</v>
      </c>
      <c r="I727">
        <v>43.783332824699997</v>
      </c>
      <c r="J727">
        <v>43.783332824699997</v>
      </c>
      <c r="K727">
        <v>-79.466667175300003</v>
      </c>
      <c r="L727">
        <v>-79.466667175300003</v>
      </c>
      <c r="M727" t="s">
        <v>3880</v>
      </c>
      <c r="Q727" t="s">
        <v>3954</v>
      </c>
      <c r="R727" t="s">
        <v>5313</v>
      </c>
      <c r="S727" t="s">
        <v>60</v>
      </c>
      <c r="U727" t="s">
        <v>3921</v>
      </c>
      <c r="V727" t="s">
        <v>3884</v>
      </c>
      <c r="W727" t="s">
        <v>5314</v>
      </c>
      <c r="Z727" t="s">
        <v>4046</v>
      </c>
      <c r="AB727" t="s">
        <v>5315</v>
      </c>
      <c r="AC727" t="s">
        <v>5219</v>
      </c>
      <c r="AD727" t="str">
        <f t="shared" si="11"/>
        <v>0-20008-0-TOT</v>
      </c>
    </row>
    <row r="728" spans="1:30">
      <c r="A728" t="s">
        <v>3996</v>
      </c>
      <c r="B728" t="s">
        <v>5220</v>
      </c>
      <c r="C728" s="36">
        <v>41583</v>
      </c>
      <c r="D728" t="s">
        <v>3880</v>
      </c>
      <c r="E728">
        <v>110</v>
      </c>
      <c r="F728">
        <v>110</v>
      </c>
      <c r="G728" t="s">
        <v>2843</v>
      </c>
      <c r="I728">
        <v>43.660465000000002</v>
      </c>
      <c r="J728">
        <v>43.660465000000002</v>
      </c>
      <c r="K728">
        <v>-79.398274000000001</v>
      </c>
      <c r="L728">
        <v>-79.398274000000001</v>
      </c>
      <c r="M728" t="s">
        <v>3880</v>
      </c>
      <c r="Q728" t="s">
        <v>3919</v>
      </c>
      <c r="R728" t="s">
        <v>5316</v>
      </c>
      <c r="S728" t="s">
        <v>3737</v>
      </c>
      <c r="U728" t="s">
        <v>3921</v>
      </c>
      <c r="V728" t="s">
        <v>3884</v>
      </c>
      <c r="Z728" t="s">
        <v>4046</v>
      </c>
      <c r="AB728" t="s">
        <v>5317</v>
      </c>
      <c r="AC728" t="s">
        <v>5219</v>
      </c>
      <c r="AD728" t="str">
        <f t="shared" si="11"/>
        <v>0-20008-0-TAO</v>
      </c>
    </row>
    <row r="729" spans="1:30">
      <c r="A729" t="s">
        <v>3996</v>
      </c>
      <c r="B729" t="s">
        <v>5220</v>
      </c>
      <c r="C729" s="36">
        <v>41216</v>
      </c>
      <c r="D729" t="s">
        <v>3880</v>
      </c>
      <c r="E729">
        <v>231</v>
      </c>
      <c r="F729">
        <v>231</v>
      </c>
      <c r="G729" t="s">
        <v>2852</v>
      </c>
      <c r="I729">
        <v>42.636499999999998</v>
      </c>
      <c r="J729">
        <v>42.636499999999998</v>
      </c>
      <c r="K729">
        <v>-80.554699999999997</v>
      </c>
      <c r="L729">
        <v>-80.554699999999997</v>
      </c>
      <c r="M729" t="s">
        <v>3880</v>
      </c>
      <c r="Q729" t="s">
        <v>3919</v>
      </c>
      <c r="R729" t="s">
        <v>5318</v>
      </c>
      <c r="S729" t="s">
        <v>3747</v>
      </c>
      <c r="U729" t="s">
        <v>3921</v>
      </c>
      <c r="V729" t="s">
        <v>3884</v>
      </c>
      <c r="Z729" t="s">
        <v>4046</v>
      </c>
      <c r="AB729" t="s">
        <v>5319</v>
      </c>
      <c r="AC729" t="s">
        <v>5219</v>
      </c>
      <c r="AD729" t="str">
        <f t="shared" si="11"/>
        <v>0-20008-0-TPD</v>
      </c>
    </row>
    <row r="730" spans="1:30">
      <c r="A730" t="s">
        <v>4221</v>
      </c>
      <c r="B730" t="s">
        <v>5220</v>
      </c>
      <c r="C730" s="36">
        <v>33097</v>
      </c>
      <c r="D730" t="s">
        <v>4649</v>
      </c>
      <c r="E730">
        <v>510</v>
      </c>
      <c r="F730">
        <v>510</v>
      </c>
      <c r="G730" t="s">
        <v>1544</v>
      </c>
      <c r="I730">
        <v>52.200000762899997</v>
      </c>
      <c r="J730">
        <v>52.200000762899997</v>
      </c>
      <c r="K730">
        <v>-107.3000030518</v>
      </c>
      <c r="L730">
        <v>-107.3000030518</v>
      </c>
      <c r="M730" t="s">
        <v>4649</v>
      </c>
      <c r="Q730" t="s">
        <v>5867</v>
      </c>
      <c r="S730" t="s">
        <v>3770</v>
      </c>
      <c r="U730" t="s">
        <v>3921</v>
      </c>
      <c r="V730" t="s">
        <v>3884</v>
      </c>
      <c r="Z730" t="s">
        <v>5242</v>
      </c>
      <c r="AB730" t="s">
        <v>6282</v>
      </c>
      <c r="AC730" t="s">
        <v>5219</v>
      </c>
      <c r="AD730" t="str">
        <f t="shared" si="11"/>
        <v>0-20008-0-VCY</v>
      </c>
    </row>
    <row r="731" spans="1:30">
      <c r="A731" t="s">
        <v>3996</v>
      </c>
      <c r="B731" t="s">
        <v>5220</v>
      </c>
      <c r="C731" s="36">
        <v>38831</v>
      </c>
      <c r="D731" t="s">
        <v>3880</v>
      </c>
      <c r="E731">
        <v>200</v>
      </c>
      <c r="F731">
        <v>200</v>
      </c>
      <c r="G731" t="s">
        <v>1541</v>
      </c>
      <c r="I731">
        <v>42.599998474099998</v>
      </c>
      <c r="J731">
        <v>42.599998474099998</v>
      </c>
      <c r="K731">
        <v>-80.599998474100005</v>
      </c>
      <c r="L731">
        <v>-80.599998474100005</v>
      </c>
      <c r="M731" t="s">
        <v>3895</v>
      </c>
      <c r="Q731" t="s">
        <v>4061</v>
      </c>
      <c r="S731" t="s">
        <v>3795</v>
      </c>
      <c r="U731" t="s">
        <v>4063</v>
      </c>
      <c r="V731" t="s">
        <v>3884</v>
      </c>
      <c r="Z731" t="s">
        <v>5226</v>
      </c>
      <c r="AB731" t="s">
        <v>5320</v>
      </c>
      <c r="AC731" t="s">
        <v>5219</v>
      </c>
      <c r="AD731" t="str">
        <f t="shared" si="11"/>
        <v>0-20008-0-WSH</v>
      </c>
    </row>
    <row r="732" spans="1:30">
      <c r="A732" t="s">
        <v>4221</v>
      </c>
      <c r="B732" t="s">
        <v>5220</v>
      </c>
      <c r="C732" s="36">
        <v>31982</v>
      </c>
      <c r="D732" t="s">
        <v>3880</v>
      </c>
      <c r="E732">
        <v>230</v>
      </c>
      <c r="F732">
        <v>230</v>
      </c>
      <c r="G732" t="s">
        <v>2893</v>
      </c>
      <c r="I732">
        <v>44.430557251000003</v>
      </c>
      <c r="J732">
        <v>44.430557251000003</v>
      </c>
      <c r="K732">
        <v>-78.130546569800003</v>
      </c>
      <c r="L732">
        <v>-78.130546569800003</v>
      </c>
      <c r="M732" t="s">
        <v>3895</v>
      </c>
      <c r="Q732" t="s">
        <v>5228</v>
      </c>
      <c r="S732" t="s">
        <v>3797</v>
      </c>
      <c r="U732" t="s">
        <v>3921</v>
      </c>
      <c r="V732" t="s">
        <v>3884</v>
      </c>
      <c r="Z732" t="s">
        <v>5226</v>
      </c>
      <c r="AB732" t="s">
        <v>5321</v>
      </c>
      <c r="AC732" t="s">
        <v>5219</v>
      </c>
      <c r="AD732" t="str">
        <f t="shared" si="11"/>
        <v>0-20008-0-WAR</v>
      </c>
    </row>
    <row r="733" spans="1:30">
      <c r="A733" t="s">
        <v>4048</v>
      </c>
      <c r="B733" t="s">
        <v>5220</v>
      </c>
      <c r="C733" s="36">
        <v>37328</v>
      </c>
      <c r="D733" t="s">
        <v>3880</v>
      </c>
      <c r="E733">
        <v>2182</v>
      </c>
      <c r="F733">
        <v>2182</v>
      </c>
      <c r="G733" t="s">
        <v>43</v>
      </c>
      <c r="I733">
        <v>50.059299469000003</v>
      </c>
      <c r="J733">
        <v>50.059299469000003</v>
      </c>
      <c r="K733">
        <v>-122.9576034546</v>
      </c>
      <c r="L733">
        <v>-122.9576034546</v>
      </c>
      <c r="M733" t="s">
        <v>3880</v>
      </c>
      <c r="Q733" t="s">
        <v>3919</v>
      </c>
      <c r="R733" t="s">
        <v>5322</v>
      </c>
      <c r="S733" t="s">
        <v>41</v>
      </c>
      <c r="U733" t="s">
        <v>3921</v>
      </c>
      <c r="V733" t="s">
        <v>3884</v>
      </c>
      <c r="Z733" t="s">
        <v>5308</v>
      </c>
      <c r="AB733" t="s">
        <v>5323</v>
      </c>
      <c r="AC733" t="s">
        <v>5219</v>
      </c>
      <c r="AD733" t="str">
        <f t="shared" si="11"/>
        <v>0-20008-0-WHI</v>
      </c>
    </row>
    <row r="734" spans="1:30">
      <c r="A734" t="s">
        <v>4221</v>
      </c>
      <c r="B734" t="s">
        <v>5220</v>
      </c>
      <c r="C734" s="36">
        <v>23377</v>
      </c>
      <c r="D734" t="s">
        <v>3880</v>
      </c>
      <c r="E734">
        <v>239</v>
      </c>
      <c r="F734">
        <v>239</v>
      </c>
      <c r="G734" t="s">
        <v>1537</v>
      </c>
      <c r="I734">
        <v>49.900001525900002</v>
      </c>
      <c r="J734">
        <v>49.900001525900002</v>
      </c>
      <c r="K734">
        <v>-97.233329772900007</v>
      </c>
      <c r="L734">
        <v>-97.233329772900007</v>
      </c>
      <c r="M734" t="s">
        <v>3895</v>
      </c>
      <c r="Q734" t="s">
        <v>3919</v>
      </c>
      <c r="S734" t="s">
        <v>3811</v>
      </c>
      <c r="U734" t="s">
        <v>3921</v>
      </c>
      <c r="V734" t="s">
        <v>3884</v>
      </c>
      <c r="Z734" t="s">
        <v>5242</v>
      </c>
      <c r="AB734" t="s">
        <v>5324</v>
      </c>
      <c r="AC734" t="s">
        <v>5219</v>
      </c>
      <c r="AD734" t="str">
        <f t="shared" si="11"/>
        <v>0-20008-0-WPG</v>
      </c>
    </row>
    <row r="735" spans="1:30">
      <c r="A735" t="s">
        <v>4221</v>
      </c>
      <c r="B735" t="s">
        <v>5220</v>
      </c>
      <c r="C735" s="36">
        <v>37909</v>
      </c>
      <c r="D735" t="s">
        <v>3880</v>
      </c>
      <c r="E735">
        <v>9</v>
      </c>
      <c r="F735">
        <v>9</v>
      </c>
      <c r="G735" t="s">
        <v>1542</v>
      </c>
      <c r="I735">
        <v>43.8699989319</v>
      </c>
      <c r="J735">
        <v>43.8699989319</v>
      </c>
      <c r="K735">
        <v>-66.099998474100005</v>
      </c>
      <c r="L735">
        <v>-66.099998474100005</v>
      </c>
      <c r="M735" t="s">
        <v>3895</v>
      </c>
      <c r="Q735" t="s">
        <v>3919</v>
      </c>
      <c r="S735" t="s">
        <v>3817</v>
      </c>
      <c r="U735" t="s">
        <v>3921</v>
      </c>
      <c r="V735" t="s">
        <v>3884</v>
      </c>
      <c r="Z735" t="s">
        <v>4046</v>
      </c>
      <c r="AB735" t="s">
        <v>5325</v>
      </c>
      <c r="AC735" t="s">
        <v>5219</v>
      </c>
      <c r="AD735" t="str">
        <f t="shared" si="11"/>
        <v>0-20008-0-YAR</v>
      </c>
    </row>
    <row r="736" spans="1:30">
      <c r="A736" t="s">
        <v>4221</v>
      </c>
      <c r="B736" t="s">
        <v>5220</v>
      </c>
      <c r="C736" s="36">
        <v>27601</v>
      </c>
      <c r="D736" t="s">
        <v>4649</v>
      </c>
      <c r="E736">
        <v>504</v>
      </c>
      <c r="F736">
        <v>504</v>
      </c>
      <c r="G736" t="s">
        <v>1657</v>
      </c>
      <c r="I736">
        <v>51.259998321499999</v>
      </c>
      <c r="J736">
        <v>51.259998321499999</v>
      </c>
      <c r="K736">
        <v>-102.4700012207</v>
      </c>
      <c r="L736">
        <v>-102.4700012207</v>
      </c>
      <c r="M736" t="s">
        <v>4649</v>
      </c>
      <c r="Q736" t="s">
        <v>5867</v>
      </c>
      <c r="S736" t="s">
        <v>3820</v>
      </c>
      <c r="U736" t="s">
        <v>3921</v>
      </c>
      <c r="V736" t="s">
        <v>3884</v>
      </c>
      <c r="Z736" t="s">
        <v>5242</v>
      </c>
      <c r="AB736" t="s">
        <v>6283</v>
      </c>
      <c r="AC736" t="s">
        <v>5219</v>
      </c>
      <c r="AD736" t="str">
        <f t="shared" si="11"/>
        <v>0-20008-0-YOR</v>
      </c>
    </row>
    <row r="737" spans="1:30">
      <c r="A737" t="s">
        <v>4200</v>
      </c>
      <c r="B737" t="s">
        <v>5723</v>
      </c>
      <c r="C737" s="36">
        <v>35796</v>
      </c>
      <c r="D737" t="s">
        <v>4649</v>
      </c>
      <c r="E737">
        <v>1</v>
      </c>
      <c r="F737">
        <v>1</v>
      </c>
      <c r="G737" t="s">
        <v>2797</v>
      </c>
      <c r="I737">
        <v>12.5880556107</v>
      </c>
      <c r="J737">
        <v>12.5880556107</v>
      </c>
      <c r="K737">
        <v>-81.701110839799995</v>
      </c>
      <c r="L737">
        <v>-81.701110839799995</v>
      </c>
      <c r="M737" t="s">
        <v>4649</v>
      </c>
      <c r="Q737" t="s">
        <v>6049</v>
      </c>
      <c r="R737" t="s">
        <v>6284</v>
      </c>
      <c r="S737" t="s">
        <v>3621</v>
      </c>
      <c r="U737" t="s">
        <v>3921</v>
      </c>
      <c r="V737" t="s">
        <v>3884</v>
      </c>
      <c r="Z737" t="s">
        <v>5226</v>
      </c>
      <c r="AB737" t="s">
        <v>6285</v>
      </c>
      <c r="AC737" t="s">
        <v>5219</v>
      </c>
      <c r="AD737" t="str">
        <f t="shared" si="11"/>
        <v>0-20008-0-SAS</v>
      </c>
    </row>
    <row r="738" spans="1:30">
      <c r="A738" t="s">
        <v>4200</v>
      </c>
      <c r="B738" t="s">
        <v>5326</v>
      </c>
      <c r="C738" s="36">
        <v>38353</v>
      </c>
      <c r="D738" t="s">
        <v>3889</v>
      </c>
      <c r="E738">
        <v>899</v>
      </c>
      <c r="F738">
        <v>899</v>
      </c>
      <c r="G738" t="s">
        <v>1491</v>
      </c>
      <c r="I738">
        <v>9.9799995421999999</v>
      </c>
      <c r="J738">
        <v>9.9799995421999999</v>
      </c>
      <c r="K738">
        <v>-84.209999084499998</v>
      </c>
      <c r="L738">
        <v>-84.209999084499998</v>
      </c>
      <c r="M738" t="s">
        <v>3895</v>
      </c>
      <c r="Q738" t="s">
        <v>6286</v>
      </c>
      <c r="R738" t="s">
        <v>6287</v>
      </c>
      <c r="S738" t="s">
        <v>2999</v>
      </c>
      <c r="U738" t="s">
        <v>4063</v>
      </c>
      <c r="V738" t="s">
        <v>3884</v>
      </c>
      <c r="W738" t="s">
        <v>6288</v>
      </c>
      <c r="Z738" t="s">
        <v>5242</v>
      </c>
      <c r="AB738" t="s">
        <v>6289</v>
      </c>
      <c r="AC738" t="s">
        <v>5219</v>
      </c>
      <c r="AD738" t="str">
        <f t="shared" si="11"/>
        <v>0-20008-0-ALC</v>
      </c>
    </row>
    <row r="739" spans="1:30">
      <c r="A739" t="s">
        <v>4200</v>
      </c>
      <c r="B739" t="s">
        <v>5326</v>
      </c>
      <c r="C739" s="36">
        <v>38626</v>
      </c>
      <c r="D739" t="s">
        <v>3880</v>
      </c>
      <c r="E739">
        <v>1144</v>
      </c>
      <c r="F739">
        <v>1144</v>
      </c>
      <c r="G739" t="s">
        <v>1460</v>
      </c>
      <c r="I739">
        <v>10</v>
      </c>
      <c r="J739">
        <v>10</v>
      </c>
      <c r="K739">
        <v>-84.069999694800003</v>
      </c>
      <c r="L739">
        <v>-84.069999694800003</v>
      </c>
      <c r="M739" t="s">
        <v>3895</v>
      </c>
      <c r="Q739" t="s">
        <v>5327</v>
      </c>
      <c r="R739" t="s">
        <v>5328</v>
      </c>
      <c r="S739" t="s">
        <v>3287</v>
      </c>
      <c r="U739" t="s">
        <v>4063</v>
      </c>
      <c r="V739" t="s">
        <v>3884</v>
      </c>
      <c r="W739" t="s">
        <v>5329</v>
      </c>
      <c r="Z739" t="s">
        <v>5242</v>
      </c>
      <c r="AB739" t="s">
        <v>5330</v>
      </c>
      <c r="AC739" t="s">
        <v>5219</v>
      </c>
      <c r="AD739" t="str">
        <f t="shared" si="11"/>
        <v>0-20008-0-HEC</v>
      </c>
    </row>
    <row r="740" spans="1:30">
      <c r="A740" t="s">
        <v>4195</v>
      </c>
      <c r="B740" t="s">
        <v>5331</v>
      </c>
      <c r="C740" s="36">
        <v>22828</v>
      </c>
      <c r="D740" t="s">
        <v>3880</v>
      </c>
      <c r="E740">
        <v>50</v>
      </c>
      <c r="F740">
        <v>50</v>
      </c>
      <c r="G740" t="s">
        <v>1413</v>
      </c>
      <c r="I740">
        <v>23.149999618500001</v>
      </c>
      <c r="J740">
        <v>23.149999618500001</v>
      </c>
      <c r="K740">
        <v>-82.349998474100005</v>
      </c>
      <c r="L740">
        <v>-82.349998474100005</v>
      </c>
      <c r="M740" t="s">
        <v>3880</v>
      </c>
      <c r="Q740" t="s">
        <v>3919</v>
      </c>
      <c r="R740" t="s">
        <v>5332</v>
      </c>
      <c r="S740" t="s">
        <v>3374</v>
      </c>
      <c r="U740" t="s">
        <v>3921</v>
      </c>
      <c r="V740" t="s">
        <v>3884</v>
      </c>
      <c r="Z740" t="s">
        <v>5226</v>
      </c>
      <c r="AB740" t="s">
        <v>5333</v>
      </c>
      <c r="AC740" t="s">
        <v>5219</v>
      </c>
      <c r="AD740" t="str">
        <f t="shared" si="11"/>
        <v>0-20008-0-LHB</v>
      </c>
    </row>
    <row r="741" spans="1:30">
      <c r="A741" t="s">
        <v>3893</v>
      </c>
      <c r="B741" t="s">
        <v>5331</v>
      </c>
      <c r="C741" s="36">
        <v>31778</v>
      </c>
      <c r="D741" t="s">
        <v>3880</v>
      </c>
      <c r="E741">
        <v>47</v>
      </c>
      <c r="F741">
        <v>47</v>
      </c>
      <c r="G741" t="s">
        <v>2422</v>
      </c>
      <c r="I741">
        <v>22.751667022700001</v>
      </c>
      <c r="J741">
        <v>22.751667022700001</v>
      </c>
      <c r="K741">
        <v>-83.534721374499995</v>
      </c>
      <c r="L741">
        <v>-83.534721374499995</v>
      </c>
      <c r="M741" t="s">
        <v>3895</v>
      </c>
      <c r="Q741" t="s">
        <v>3919</v>
      </c>
      <c r="R741" t="s">
        <v>5334</v>
      </c>
      <c r="S741" t="s">
        <v>2421</v>
      </c>
      <c r="U741" t="s">
        <v>3921</v>
      </c>
      <c r="V741" t="s">
        <v>3884</v>
      </c>
      <c r="Z741" t="s">
        <v>5226</v>
      </c>
      <c r="AB741" t="s">
        <v>5335</v>
      </c>
      <c r="AC741" t="s">
        <v>5219</v>
      </c>
      <c r="AD741" t="str">
        <f t="shared" si="11"/>
        <v>0-20008-0-PLM</v>
      </c>
    </row>
    <row r="742" spans="1:30">
      <c r="A742" t="s">
        <v>3996</v>
      </c>
      <c r="B742" t="s">
        <v>4501</v>
      </c>
      <c r="C742" s="36">
        <v>32874</v>
      </c>
      <c r="D742" t="s">
        <v>3880</v>
      </c>
      <c r="E742">
        <v>24</v>
      </c>
      <c r="F742">
        <v>24</v>
      </c>
      <c r="G742" t="s">
        <v>2821</v>
      </c>
      <c r="I742">
        <v>81.601500000000001</v>
      </c>
      <c r="J742">
        <v>81.601500000000001</v>
      </c>
      <c r="K742">
        <v>-16.661999999999999</v>
      </c>
      <c r="L742">
        <v>-16.661999999999999</v>
      </c>
      <c r="M742" t="s">
        <v>3895</v>
      </c>
      <c r="Q742" t="s">
        <v>3919</v>
      </c>
      <c r="R742" t="s">
        <v>5336</v>
      </c>
      <c r="S742" t="s">
        <v>3686</v>
      </c>
      <c r="U742" t="s">
        <v>3921</v>
      </c>
      <c r="V742" t="s">
        <v>3884</v>
      </c>
      <c r="Z742" t="s">
        <v>4046</v>
      </c>
      <c r="AB742" t="s">
        <v>5337</v>
      </c>
      <c r="AC742" t="s">
        <v>5219</v>
      </c>
      <c r="AD742" t="str">
        <f t="shared" si="11"/>
        <v>0-20008-0-SNO</v>
      </c>
    </row>
    <row r="743" spans="1:30">
      <c r="A743" t="s">
        <v>4134</v>
      </c>
      <c r="B743" t="s">
        <v>5338</v>
      </c>
      <c r="C743" s="36">
        <v>25205</v>
      </c>
      <c r="D743" t="s">
        <v>4649</v>
      </c>
      <c r="E743">
        <v>2640</v>
      </c>
      <c r="F743">
        <v>2640</v>
      </c>
      <c r="G743" t="s">
        <v>1508</v>
      </c>
      <c r="I743">
        <v>19.479999542200002</v>
      </c>
      <c r="J743">
        <v>19.479999542200002</v>
      </c>
      <c r="K743">
        <v>-99.720001220699999</v>
      </c>
      <c r="L743">
        <v>-99.720001220699999</v>
      </c>
      <c r="M743" t="s">
        <v>4649</v>
      </c>
      <c r="Q743" t="s">
        <v>5867</v>
      </c>
      <c r="S743" t="s">
        <v>3130</v>
      </c>
      <c r="U743" t="s">
        <v>3921</v>
      </c>
      <c r="V743" t="s">
        <v>3884</v>
      </c>
      <c r="Z743" t="s">
        <v>5242</v>
      </c>
      <c r="AB743" t="s">
        <v>6290</v>
      </c>
      <c r="AC743" t="s">
        <v>5219</v>
      </c>
      <c r="AD743" t="str">
        <f t="shared" si="11"/>
        <v>0-20008-0-CER</v>
      </c>
    </row>
    <row r="744" spans="1:30">
      <c r="A744" t="s">
        <v>3996</v>
      </c>
      <c r="B744" t="s">
        <v>5338</v>
      </c>
      <c r="C744" s="36">
        <v>39814</v>
      </c>
      <c r="D744" t="s">
        <v>3880</v>
      </c>
      <c r="E744">
        <v>4560</v>
      </c>
      <c r="F744">
        <v>4560</v>
      </c>
      <c r="G744" t="s">
        <v>2256</v>
      </c>
      <c r="H744" t="s">
        <v>4476</v>
      </c>
      <c r="I744">
        <v>18.985842000000002</v>
      </c>
      <c r="J744">
        <v>18.985842000000002</v>
      </c>
      <c r="K744">
        <v>-97.314432999999994</v>
      </c>
      <c r="L744">
        <v>-97.314432999999994</v>
      </c>
      <c r="M744" t="s">
        <v>3880</v>
      </c>
      <c r="Q744" t="s">
        <v>5339</v>
      </c>
      <c r="S744" t="s">
        <v>3450</v>
      </c>
      <c r="U744" t="s">
        <v>4063</v>
      </c>
      <c r="V744" t="s">
        <v>3884</v>
      </c>
      <c r="Z744" t="s">
        <v>5242</v>
      </c>
      <c r="AB744" t="s">
        <v>5340</v>
      </c>
      <c r="AC744" t="s">
        <v>5219</v>
      </c>
      <c r="AD744" t="str">
        <f t="shared" si="11"/>
        <v>0-20008-0-MEX</v>
      </c>
    </row>
    <row r="745" spans="1:30">
      <c r="A745" t="s">
        <v>4134</v>
      </c>
      <c r="B745" t="s">
        <v>5338</v>
      </c>
      <c r="C745" s="36">
        <v>24473</v>
      </c>
      <c r="D745" t="s">
        <v>4649</v>
      </c>
      <c r="E745">
        <v>2268</v>
      </c>
      <c r="F745">
        <v>2268</v>
      </c>
      <c r="G745" t="s">
        <v>1443</v>
      </c>
      <c r="H745" t="s">
        <v>4476</v>
      </c>
      <c r="I745">
        <v>19.333898000000001</v>
      </c>
      <c r="J745">
        <v>19.333898000000001</v>
      </c>
      <c r="K745">
        <v>-99.181939</v>
      </c>
      <c r="L745">
        <v>-99.181939</v>
      </c>
      <c r="M745" t="s">
        <v>3895</v>
      </c>
      <c r="Q745" t="s">
        <v>5867</v>
      </c>
      <c r="S745" t="s">
        <v>3451</v>
      </c>
      <c r="U745" t="s">
        <v>3921</v>
      </c>
      <c r="V745" t="s">
        <v>3884</v>
      </c>
      <c r="Z745" t="s">
        <v>5242</v>
      </c>
      <c r="AB745" t="s">
        <v>6291</v>
      </c>
      <c r="AC745" t="s">
        <v>5219</v>
      </c>
      <c r="AD745" t="str">
        <f t="shared" si="11"/>
        <v>0-20008-0-MXC</v>
      </c>
    </row>
    <row r="746" spans="1:30">
      <c r="A746" t="s">
        <v>4200</v>
      </c>
      <c r="B746" t="s">
        <v>5341</v>
      </c>
      <c r="C746" s="36">
        <v>29463</v>
      </c>
      <c r="D746" t="s">
        <v>4649</v>
      </c>
      <c r="E746">
        <v>66</v>
      </c>
      <c r="F746">
        <v>66</v>
      </c>
      <c r="G746" t="s">
        <v>1428</v>
      </c>
      <c r="I746">
        <v>8.9799995421999999</v>
      </c>
      <c r="J746">
        <v>8.9799995421999999</v>
      </c>
      <c r="K746">
        <v>-79.550003051800005</v>
      </c>
      <c r="L746">
        <v>-79.550003051800005</v>
      </c>
      <c r="M746" t="s">
        <v>4649</v>
      </c>
      <c r="Q746" t="s">
        <v>5867</v>
      </c>
      <c r="S746" t="s">
        <v>3000</v>
      </c>
      <c r="U746" t="s">
        <v>3921</v>
      </c>
      <c r="V746" t="s">
        <v>3884</v>
      </c>
      <c r="Z746" t="s">
        <v>5226</v>
      </c>
      <c r="AB746" t="s">
        <v>6292</v>
      </c>
      <c r="AC746" t="s">
        <v>5219</v>
      </c>
      <c r="AD746" t="str">
        <f t="shared" si="11"/>
        <v>0-20008-0-ARK</v>
      </c>
    </row>
    <row r="747" spans="1:30">
      <c r="A747" t="s">
        <v>3893</v>
      </c>
      <c r="B747" t="s">
        <v>5341</v>
      </c>
      <c r="C747" s="36">
        <v>37257</v>
      </c>
      <c r="D747" t="s">
        <v>3880</v>
      </c>
      <c r="E747">
        <v>27</v>
      </c>
      <c r="F747">
        <v>27</v>
      </c>
      <c r="G747" t="s">
        <v>1675</v>
      </c>
      <c r="I747">
        <v>8.3999996185000008</v>
      </c>
      <c r="J747">
        <v>8.3999996185000008</v>
      </c>
      <c r="K747">
        <v>-82.416999816900002</v>
      </c>
      <c r="L747">
        <v>-82.416999816900002</v>
      </c>
      <c r="M747" t="s">
        <v>3895</v>
      </c>
      <c r="Q747" t="s">
        <v>4061</v>
      </c>
      <c r="R747" t="s">
        <v>5342</v>
      </c>
      <c r="S747" t="s">
        <v>3173</v>
      </c>
      <c r="U747" t="s">
        <v>4063</v>
      </c>
      <c r="V747" t="s">
        <v>3884</v>
      </c>
      <c r="W747" t="s">
        <v>5343</v>
      </c>
      <c r="Z747" t="s">
        <v>5226</v>
      </c>
      <c r="AB747" t="s">
        <v>5344</v>
      </c>
      <c r="AC747" t="s">
        <v>5219</v>
      </c>
      <c r="AD747" t="str">
        <f t="shared" si="11"/>
        <v>0-20008-0-DVC</v>
      </c>
    </row>
    <row r="748" spans="1:30">
      <c r="A748" t="s">
        <v>4200</v>
      </c>
      <c r="B748" t="s">
        <v>5341</v>
      </c>
      <c r="C748" s="36">
        <v>28322</v>
      </c>
      <c r="D748" t="s">
        <v>4649</v>
      </c>
      <c r="E748">
        <v>57</v>
      </c>
      <c r="F748">
        <v>57</v>
      </c>
      <c r="G748" t="s">
        <v>1426</v>
      </c>
      <c r="I748">
        <v>9.3299999237000009</v>
      </c>
      <c r="J748">
        <v>9.3299999237000009</v>
      </c>
      <c r="K748">
        <v>-79.980003356899999</v>
      </c>
      <c r="L748">
        <v>-79.980003356899999</v>
      </c>
      <c r="M748" t="s">
        <v>4649</v>
      </c>
      <c r="Q748" t="s">
        <v>5867</v>
      </c>
      <c r="S748" t="s">
        <v>3220</v>
      </c>
      <c r="U748" t="s">
        <v>3921</v>
      </c>
      <c r="V748" t="s">
        <v>3884</v>
      </c>
      <c r="Z748" t="s">
        <v>5226</v>
      </c>
      <c r="AB748" t="s">
        <v>6293</v>
      </c>
      <c r="AC748" t="s">
        <v>5219</v>
      </c>
      <c r="AD748" t="str">
        <f t="shared" si="11"/>
        <v>0-20008-0-FSM</v>
      </c>
    </row>
    <row r="749" spans="1:30">
      <c r="A749" t="s">
        <v>3908</v>
      </c>
      <c r="B749" t="s">
        <v>5341</v>
      </c>
      <c r="C749" s="36">
        <v>37695</v>
      </c>
      <c r="D749" t="s">
        <v>3880</v>
      </c>
      <c r="E749">
        <v>140</v>
      </c>
      <c r="F749">
        <v>140</v>
      </c>
      <c r="G749" t="s">
        <v>1471</v>
      </c>
      <c r="I749">
        <v>8.1000003814999992</v>
      </c>
      <c r="J749">
        <v>8.1000003814999992</v>
      </c>
      <c r="K749">
        <v>-80.416702270499997</v>
      </c>
      <c r="L749">
        <v>-80.416702270499997</v>
      </c>
      <c r="M749" t="s">
        <v>3895</v>
      </c>
      <c r="Q749" t="s">
        <v>3919</v>
      </c>
      <c r="R749" t="s">
        <v>5345</v>
      </c>
      <c r="S749" t="s">
        <v>3632</v>
      </c>
      <c r="U749" t="s">
        <v>3921</v>
      </c>
      <c r="V749" t="s">
        <v>3884</v>
      </c>
      <c r="W749" t="s">
        <v>5343</v>
      </c>
      <c r="Z749" t="s">
        <v>5226</v>
      </c>
      <c r="AB749" t="s">
        <v>5346</v>
      </c>
      <c r="AC749" t="s">
        <v>5219</v>
      </c>
      <c r="AD749" t="str">
        <f t="shared" si="11"/>
        <v>0-20008-0-STG</v>
      </c>
    </row>
    <row r="750" spans="1:30">
      <c r="A750" t="s">
        <v>3893</v>
      </c>
      <c r="B750" t="s">
        <v>5341</v>
      </c>
      <c r="C750" s="36">
        <v>35612</v>
      </c>
      <c r="D750" t="s">
        <v>3880</v>
      </c>
      <c r="E750">
        <v>50</v>
      </c>
      <c r="F750">
        <v>50</v>
      </c>
      <c r="G750" t="s">
        <v>1445</v>
      </c>
      <c r="I750">
        <v>8.9829998016000001</v>
      </c>
      <c r="J750">
        <v>8.9829998016000001</v>
      </c>
      <c r="K750">
        <v>-79.532997131299993</v>
      </c>
      <c r="L750">
        <v>-79.532997131299993</v>
      </c>
      <c r="M750" t="s">
        <v>3895</v>
      </c>
      <c r="Q750" t="s">
        <v>4061</v>
      </c>
      <c r="R750" t="s">
        <v>5347</v>
      </c>
      <c r="S750" t="s">
        <v>3758</v>
      </c>
      <c r="U750" t="s">
        <v>4063</v>
      </c>
      <c r="V750" t="s">
        <v>3884</v>
      </c>
      <c r="W750" t="s">
        <v>5343</v>
      </c>
      <c r="Z750" t="s">
        <v>5226</v>
      </c>
      <c r="AB750" t="s">
        <v>5348</v>
      </c>
      <c r="AC750" t="s">
        <v>5219</v>
      </c>
      <c r="AD750" t="str">
        <f t="shared" si="11"/>
        <v>0-20008-0-UPA</v>
      </c>
    </row>
    <row r="751" spans="1:30">
      <c r="A751" t="s">
        <v>3996</v>
      </c>
      <c r="B751" t="s">
        <v>4027</v>
      </c>
      <c r="D751" t="s">
        <v>3880</v>
      </c>
      <c r="E751">
        <v>8</v>
      </c>
      <c r="F751">
        <v>8</v>
      </c>
      <c r="G751" t="s">
        <v>2513</v>
      </c>
      <c r="I751">
        <v>32.3699989319</v>
      </c>
      <c r="J751">
        <v>32.3699989319</v>
      </c>
      <c r="K751">
        <v>-64.696113586400003</v>
      </c>
      <c r="L751">
        <v>-64.696113586400003</v>
      </c>
      <c r="M751" t="s">
        <v>3895</v>
      </c>
      <c r="Q751" t="s">
        <v>4169</v>
      </c>
      <c r="R751" t="s">
        <v>5349</v>
      </c>
      <c r="S751" t="s">
        <v>3058</v>
      </c>
      <c r="U751" t="s">
        <v>4063</v>
      </c>
      <c r="V751" t="s">
        <v>3884</v>
      </c>
      <c r="Z751" t="s">
        <v>4046</v>
      </c>
      <c r="AB751" t="s">
        <v>5350</v>
      </c>
      <c r="AC751" t="s">
        <v>5219</v>
      </c>
      <c r="AD751" t="str">
        <f t="shared" si="11"/>
        <v>0-20008-0-BMD</v>
      </c>
    </row>
    <row r="752" spans="1:30">
      <c r="A752" t="s">
        <v>3996</v>
      </c>
      <c r="B752" t="s">
        <v>4027</v>
      </c>
      <c r="C752" s="36">
        <v>32552</v>
      </c>
      <c r="D752" t="s">
        <v>4649</v>
      </c>
      <c r="E752">
        <v>30</v>
      </c>
      <c r="F752">
        <v>30</v>
      </c>
      <c r="G752" t="s">
        <v>2133</v>
      </c>
      <c r="I752">
        <v>32.3699989319</v>
      </c>
      <c r="J752">
        <v>32.3699989319</v>
      </c>
      <c r="K752">
        <v>-64.650001525899995</v>
      </c>
      <c r="L752">
        <v>-64.650001525899995</v>
      </c>
      <c r="M752" t="s">
        <v>4649</v>
      </c>
      <c r="Q752" t="s">
        <v>6151</v>
      </c>
      <c r="R752" t="s">
        <v>5351</v>
      </c>
      <c r="S752" t="s">
        <v>2450</v>
      </c>
      <c r="U752" t="s">
        <v>3921</v>
      </c>
      <c r="V752" t="s">
        <v>3884</v>
      </c>
      <c r="Z752" t="s">
        <v>4046</v>
      </c>
      <c r="AB752" t="s">
        <v>6294</v>
      </c>
      <c r="AC752" t="s">
        <v>5219</v>
      </c>
      <c r="AD752" t="str">
        <f t="shared" si="11"/>
        <v>0-20008-0-BME</v>
      </c>
    </row>
    <row r="753" spans="1:30">
      <c r="A753" t="s">
        <v>3996</v>
      </c>
      <c r="B753" t="s">
        <v>4027</v>
      </c>
      <c r="C753" s="36">
        <v>32646</v>
      </c>
      <c r="D753" t="s">
        <v>3880</v>
      </c>
      <c r="E753">
        <v>30</v>
      </c>
      <c r="F753">
        <v>30</v>
      </c>
      <c r="G753" t="s">
        <v>35</v>
      </c>
      <c r="I753">
        <v>32.270000457800002</v>
      </c>
      <c r="J753">
        <v>32.270000457800002</v>
      </c>
      <c r="K753">
        <v>-64.879997253400006</v>
      </c>
      <c r="L753">
        <v>-64.879997253400006</v>
      </c>
      <c r="M753" t="s">
        <v>3880</v>
      </c>
      <c r="Q753" t="s">
        <v>3919</v>
      </c>
      <c r="R753" t="s">
        <v>5351</v>
      </c>
      <c r="S753" t="s">
        <v>33</v>
      </c>
      <c r="U753" t="s">
        <v>3921</v>
      </c>
      <c r="V753" t="s">
        <v>3884</v>
      </c>
      <c r="W753" t="s">
        <v>5352</v>
      </c>
      <c r="X753" t="s">
        <v>5353</v>
      </c>
      <c r="Z753" t="s">
        <v>4046</v>
      </c>
      <c r="AB753" t="s">
        <v>5354</v>
      </c>
      <c r="AC753" t="s">
        <v>5219</v>
      </c>
      <c r="AD753" t="str">
        <f t="shared" si="11"/>
        <v>0-20008-0-BMW</v>
      </c>
    </row>
    <row r="754" spans="1:30">
      <c r="A754" t="s">
        <v>4221</v>
      </c>
      <c r="B754" t="s">
        <v>4113</v>
      </c>
      <c r="C754" s="36">
        <v>34060</v>
      </c>
      <c r="D754" t="s">
        <v>3880</v>
      </c>
      <c r="E754">
        <v>122</v>
      </c>
      <c r="F754">
        <v>122</v>
      </c>
      <c r="G754" t="s">
        <v>1635</v>
      </c>
      <c r="I754">
        <v>44.3769989014</v>
      </c>
      <c r="J754">
        <v>44.3769989014</v>
      </c>
      <c r="K754">
        <v>-68.261001586899994</v>
      </c>
      <c r="L754">
        <v>-68.261001586899994</v>
      </c>
      <c r="M754" t="s">
        <v>3895</v>
      </c>
      <c r="Q754" t="s">
        <v>5355</v>
      </c>
      <c r="R754" t="s">
        <v>5356</v>
      </c>
      <c r="S754" t="s">
        <v>2995</v>
      </c>
      <c r="U754" t="s">
        <v>3899</v>
      </c>
      <c r="V754" t="s">
        <v>3884</v>
      </c>
      <c r="Z754" t="s">
        <v>5226</v>
      </c>
      <c r="AB754" t="s">
        <v>5357</v>
      </c>
      <c r="AC754" t="s">
        <v>5219</v>
      </c>
      <c r="AD754" t="str">
        <f t="shared" si="11"/>
        <v>0-20008-0-ACA</v>
      </c>
    </row>
    <row r="755" spans="1:30">
      <c r="A755" t="s">
        <v>4292</v>
      </c>
      <c r="B755" t="s">
        <v>4113</v>
      </c>
      <c r="C755" s="36">
        <v>31617</v>
      </c>
      <c r="D755" t="s">
        <v>4649</v>
      </c>
      <c r="E755">
        <v>789</v>
      </c>
      <c r="F755">
        <v>789</v>
      </c>
      <c r="G755" t="s">
        <v>2485</v>
      </c>
      <c r="I755">
        <v>42.580001831099999</v>
      </c>
      <c r="J755">
        <v>42.580001831099999</v>
      </c>
      <c r="K755">
        <v>-100</v>
      </c>
      <c r="L755">
        <v>-100</v>
      </c>
      <c r="M755" t="s">
        <v>4649</v>
      </c>
      <c r="Q755" t="s">
        <v>5339</v>
      </c>
      <c r="S755" t="s">
        <v>2997</v>
      </c>
      <c r="U755" t="s">
        <v>4063</v>
      </c>
      <c r="V755" t="s">
        <v>3884</v>
      </c>
      <c r="Z755" t="s">
        <v>5242</v>
      </c>
      <c r="AB755" t="s">
        <v>6295</v>
      </c>
      <c r="AC755" t="s">
        <v>5219</v>
      </c>
      <c r="AD755" t="str">
        <f t="shared" si="11"/>
        <v>0-20008-0-ANW</v>
      </c>
    </row>
    <row r="756" spans="1:30">
      <c r="A756" t="s">
        <v>4215</v>
      </c>
      <c r="B756" t="s">
        <v>4113</v>
      </c>
      <c r="C756" s="36">
        <v>23326</v>
      </c>
      <c r="D756" t="s">
        <v>3880</v>
      </c>
      <c r="E756">
        <v>1617</v>
      </c>
      <c r="F756">
        <v>1617</v>
      </c>
      <c r="G756" t="s">
        <v>1400</v>
      </c>
      <c r="I756">
        <v>35.040000915500002</v>
      </c>
      <c r="J756">
        <v>35.040000915500002</v>
      </c>
      <c r="K756">
        <v>-106.62000274659999</v>
      </c>
      <c r="L756">
        <v>-106.62000274659999</v>
      </c>
      <c r="M756" t="s">
        <v>3895</v>
      </c>
      <c r="Q756" t="s">
        <v>3919</v>
      </c>
      <c r="R756" t="s">
        <v>5358</v>
      </c>
      <c r="S756" t="s">
        <v>3001</v>
      </c>
      <c r="U756" t="s">
        <v>3921</v>
      </c>
      <c r="V756" t="s">
        <v>3884</v>
      </c>
      <c r="W756" t="s">
        <v>5359</v>
      </c>
      <c r="Z756" t="s">
        <v>5222</v>
      </c>
      <c r="AB756" t="s">
        <v>5360</v>
      </c>
      <c r="AC756" t="s">
        <v>5219</v>
      </c>
      <c r="AD756" t="str">
        <f t="shared" si="11"/>
        <v>0-20008-0-ABQ</v>
      </c>
    </row>
    <row r="757" spans="1:30">
      <c r="A757" t="s">
        <v>3996</v>
      </c>
      <c r="B757" t="s">
        <v>4113</v>
      </c>
      <c r="D757" t="s">
        <v>3880</v>
      </c>
      <c r="E757">
        <v>266</v>
      </c>
      <c r="F757">
        <v>266</v>
      </c>
      <c r="G757" t="s">
        <v>2483</v>
      </c>
      <c r="I757">
        <v>42.416635999999997</v>
      </c>
      <c r="J757">
        <v>42.416635999999997</v>
      </c>
      <c r="K757">
        <v>-83.902180000000001</v>
      </c>
      <c r="L757">
        <v>-83.902180000000001</v>
      </c>
      <c r="M757" t="s">
        <v>3895</v>
      </c>
      <c r="Q757" t="s">
        <v>5361</v>
      </c>
      <c r="S757" t="s">
        <v>3015</v>
      </c>
      <c r="U757" t="s">
        <v>3899</v>
      </c>
      <c r="V757" t="s">
        <v>3884</v>
      </c>
      <c r="AB757" t="s">
        <v>5362</v>
      </c>
      <c r="AC757" t="s">
        <v>5219</v>
      </c>
      <c r="AD757" t="str">
        <f t="shared" si="11"/>
        <v>0-20008-0-ANA</v>
      </c>
    </row>
    <row r="758" spans="1:30">
      <c r="A758" t="s">
        <v>4221</v>
      </c>
      <c r="B758" t="s">
        <v>4113</v>
      </c>
      <c r="C758" s="36">
        <v>39965</v>
      </c>
      <c r="D758" t="s">
        <v>3880</v>
      </c>
      <c r="E758">
        <v>1076</v>
      </c>
      <c r="F758">
        <v>1076</v>
      </c>
      <c r="G758" t="s">
        <v>2486</v>
      </c>
      <c r="I758">
        <v>36.213001251199998</v>
      </c>
      <c r="J758">
        <v>36.213001251199998</v>
      </c>
      <c r="K758">
        <v>-81.692001342799998</v>
      </c>
      <c r="L758">
        <v>-81.692001342799998</v>
      </c>
      <c r="M758" t="s">
        <v>3880</v>
      </c>
      <c r="Q758" t="s">
        <v>4421</v>
      </c>
      <c r="R758" t="s">
        <v>5363</v>
      </c>
      <c r="S758" t="s">
        <v>3017</v>
      </c>
      <c r="U758" t="s">
        <v>4063</v>
      </c>
      <c r="V758" t="s">
        <v>3884</v>
      </c>
      <c r="W758" t="s">
        <v>5364</v>
      </c>
      <c r="Z758" t="s">
        <v>5226</v>
      </c>
      <c r="AB758" t="s">
        <v>5365</v>
      </c>
      <c r="AC758" t="s">
        <v>5219</v>
      </c>
      <c r="AD758" t="str">
        <f t="shared" si="11"/>
        <v>0-20008-0-APP</v>
      </c>
    </row>
    <row r="759" spans="1:30">
      <c r="A759" t="s">
        <v>3996</v>
      </c>
      <c r="B759" t="s">
        <v>4113</v>
      </c>
      <c r="D759" t="s">
        <v>3880</v>
      </c>
      <c r="E759">
        <v>266</v>
      </c>
      <c r="F759">
        <v>266</v>
      </c>
      <c r="G759" t="s">
        <v>2489</v>
      </c>
      <c r="I759">
        <v>39.923240999999997</v>
      </c>
      <c r="J759">
        <v>39.923240999999997</v>
      </c>
      <c r="K759">
        <v>-77.307862999999998</v>
      </c>
      <c r="L759">
        <v>-77.307862999999998</v>
      </c>
      <c r="M759" t="s">
        <v>3895</v>
      </c>
      <c r="Q759" t="s">
        <v>5361</v>
      </c>
      <c r="S759" t="s">
        <v>3020</v>
      </c>
      <c r="U759" t="s">
        <v>3899</v>
      </c>
      <c r="V759" t="s">
        <v>3884</v>
      </c>
      <c r="AB759" t="s">
        <v>5366</v>
      </c>
      <c r="AC759" t="s">
        <v>5219</v>
      </c>
      <c r="AD759" t="str">
        <f t="shared" si="11"/>
        <v>0-20008-0-ARE</v>
      </c>
    </row>
    <row r="760" spans="1:30">
      <c r="A760" t="s">
        <v>3996</v>
      </c>
      <c r="B760" t="s">
        <v>4113</v>
      </c>
      <c r="C760" s="36">
        <v>39775</v>
      </c>
      <c r="D760" t="s">
        <v>3880</v>
      </c>
      <c r="E760">
        <v>50</v>
      </c>
      <c r="F760">
        <v>50</v>
      </c>
      <c r="G760" t="s">
        <v>2113</v>
      </c>
      <c r="I760">
        <v>45.029998779300001</v>
      </c>
      <c r="J760">
        <v>45.029998779300001</v>
      </c>
      <c r="K760">
        <v>-68.680000305199997</v>
      </c>
      <c r="L760">
        <v>-68.680000305199997</v>
      </c>
      <c r="M760" t="s">
        <v>3895</v>
      </c>
      <c r="Q760" t="s">
        <v>4061</v>
      </c>
      <c r="S760" t="s">
        <v>3022</v>
      </c>
      <c r="U760" t="s">
        <v>4063</v>
      </c>
      <c r="V760" t="s">
        <v>3884</v>
      </c>
      <c r="Z760" t="s">
        <v>5226</v>
      </c>
      <c r="AB760" t="s">
        <v>5367</v>
      </c>
      <c r="AC760" t="s">
        <v>5219</v>
      </c>
      <c r="AD760" t="str">
        <f t="shared" si="11"/>
        <v>0-20008-0-AMT</v>
      </c>
    </row>
    <row r="761" spans="1:30">
      <c r="A761" t="s">
        <v>4140</v>
      </c>
      <c r="B761" t="s">
        <v>4113</v>
      </c>
      <c r="C761" s="36">
        <v>23377</v>
      </c>
      <c r="D761" t="s">
        <v>4649</v>
      </c>
      <c r="E761">
        <v>315</v>
      </c>
      <c r="F761">
        <v>315</v>
      </c>
      <c r="G761" t="s">
        <v>1504</v>
      </c>
      <c r="I761">
        <v>33.7480010986</v>
      </c>
      <c r="J761">
        <v>33.7480010986</v>
      </c>
      <c r="K761">
        <v>-84.415000915500002</v>
      </c>
      <c r="L761">
        <v>-84.415000915500002</v>
      </c>
      <c r="M761" t="s">
        <v>4649</v>
      </c>
      <c r="Q761" t="s">
        <v>5339</v>
      </c>
      <c r="R761" t="s">
        <v>6296</v>
      </c>
      <c r="S761" t="s">
        <v>3033</v>
      </c>
      <c r="U761" t="s">
        <v>4063</v>
      </c>
      <c r="V761" t="s">
        <v>3884</v>
      </c>
      <c r="Z761" t="s">
        <v>5226</v>
      </c>
      <c r="AB761" t="s">
        <v>6297</v>
      </c>
      <c r="AC761" t="s">
        <v>5219</v>
      </c>
      <c r="AD761" t="str">
        <f t="shared" si="11"/>
        <v>0-20008-0-ATL</v>
      </c>
    </row>
    <row r="762" spans="1:30">
      <c r="A762" t="s">
        <v>3942</v>
      </c>
      <c r="B762" t="s">
        <v>4113</v>
      </c>
      <c r="C762" s="36">
        <v>26665</v>
      </c>
      <c r="D762" t="s">
        <v>3880</v>
      </c>
      <c r="E762">
        <v>11</v>
      </c>
      <c r="F762">
        <v>11</v>
      </c>
      <c r="G762" t="s">
        <v>253</v>
      </c>
      <c r="I762">
        <v>71.323013305700002</v>
      </c>
      <c r="J762">
        <v>71.323013305700002</v>
      </c>
      <c r="K762">
        <v>-156.6114654541</v>
      </c>
      <c r="L762">
        <v>-156.6114654541</v>
      </c>
      <c r="M762" t="s">
        <v>3880</v>
      </c>
      <c r="Q762" t="s">
        <v>5368</v>
      </c>
      <c r="R762" t="s">
        <v>5369</v>
      </c>
      <c r="S762" t="s">
        <v>3042</v>
      </c>
      <c r="U762" t="s">
        <v>3883</v>
      </c>
      <c r="V762" t="s">
        <v>3884</v>
      </c>
      <c r="W762" t="s">
        <v>5370</v>
      </c>
      <c r="Z762" t="s">
        <v>5371</v>
      </c>
      <c r="AB762" t="s">
        <v>5372</v>
      </c>
      <c r="AC762" t="s">
        <v>5219</v>
      </c>
      <c r="AD762" t="str">
        <f t="shared" si="11"/>
        <v>0-20008-0-BRW</v>
      </c>
    </row>
    <row r="763" spans="1:30">
      <c r="A763" t="s">
        <v>4140</v>
      </c>
      <c r="B763" t="s">
        <v>4113</v>
      </c>
      <c r="C763" s="36">
        <v>36892</v>
      </c>
      <c r="D763" t="s">
        <v>3880</v>
      </c>
      <c r="E763">
        <v>7</v>
      </c>
      <c r="F763">
        <v>7</v>
      </c>
      <c r="G763" t="s">
        <v>1681</v>
      </c>
      <c r="I763">
        <v>30.3600006104</v>
      </c>
      <c r="J763">
        <v>30.3600006104</v>
      </c>
      <c r="K763">
        <v>-91.169998168899994</v>
      </c>
      <c r="L763">
        <v>-91.169998168899994</v>
      </c>
      <c r="M763" t="s">
        <v>3895</v>
      </c>
      <c r="Q763" t="s">
        <v>3919</v>
      </c>
      <c r="R763" t="s">
        <v>5373</v>
      </c>
      <c r="S763" t="s">
        <v>3044</v>
      </c>
      <c r="U763" t="s">
        <v>3921</v>
      </c>
      <c r="V763" t="s">
        <v>3884</v>
      </c>
      <c r="W763" t="s">
        <v>5374</v>
      </c>
      <c r="Z763" t="s">
        <v>5242</v>
      </c>
      <c r="AB763" t="s">
        <v>5375</v>
      </c>
      <c r="AC763" t="s">
        <v>5219</v>
      </c>
      <c r="AD763" t="str">
        <f t="shared" si="11"/>
        <v>0-20008-0-BTR</v>
      </c>
    </row>
    <row r="764" spans="1:30">
      <c r="A764" t="s">
        <v>3996</v>
      </c>
      <c r="B764" t="s">
        <v>4113</v>
      </c>
      <c r="D764" t="s">
        <v>3880</v>
      </c>
      <c r="E764">
        <v>5</v>
      </c>
      <c r="F764">
        <v>5</v>
      </c>
      <c r="G764" t="s">
        <v>2507</v>
      </c>
      <c r="I764">
        <v>34.884667999999998</v>
      </c>
      <c r="J764">
        <v>34.884667999999998</v>
      </c>
      <c r="K764">
        <v>-76.620666</v>
      </c>
      <c r="L764">
        <v>-76.620666</v>
      </c>
      <c r="M764" t="s">
        <v>3895</v>
      </c>
      <c r="Q764" t="s">
        <v>5361</v>
      </c>
      <c r="S764" t="s">
        <v>3048</v>
      </c>
      <c r="U764" t="s">
        <v>3899</v>
      </c>
      <c r="V764" t="s">
        <v>3884</v>
      </c>
      <c r="AB764" t="s">
        <v>5376</v>
      </c>
      <c r="AC764" t="s">
        <v>5219</v>
      </c>
      <c r="AD764" t="str">
        <f t="shared" si="11"/>
        <v>0-20008-0-BFT</v>
      </c>
    </row>
    <row r="765" spans="1:30">
      <c r="A765" t="s">
        <v>4221</v>
      </c>
      <c r="B765" t="s">
        <v>4113</v>
      </c>
      <c r="C765" s="36">
        <v>23291</v>
      </c>
      <c r="D765" t="s">
        <v>4649</v>
      </c>
      <c r="E765">
        <v>80</v>
      </c>
      <c r="F765">
        <v>80</v>
      </c>
      <c r="G765" t="s">
        <v>1392</v>
      </c>
      <c r="I765">
        <v>42.450000762899997</v>
      </c>
      <c r="J765">
        <v>42.450000762899997</v>
      </c>
      <c r="K765">
        <v>-71.269996643100001</v>
      </c>
      <c r="L765">
        <v>-71.269996643100001</v>
      </c>
      <c r="M765" t="s">
        <v>4649</v>
      </c>
      <c r="Q765" t="s">
        <v>5867</v>
      </c>
      <c r="S765" t="s">
        <v>3049</v>
      </c>
      <c r="U765" t="s">
        <v>3921</v>
      </c>
      <c r="V765" t="s">
        <v>3884</v>
      </c>
      <c r="Z765" t="s">
        <v>5226</v>
      </c>
      <c r="AB765" t="s">
        <v>6298</v>
      </c>
      <c r="AC765" t="s">
        <v>5219</v>
      </c>
      <c r="AD765" t="str">
        <f t="shared" si="11"/>
        <v>0-20008-0-BED</v>
      </c>
    </row>
    <row r="766" spans="1:30">
      <c r="A766" t="s">
        <v>4140</v>
      </c>
      <c r="B766" t="s">
        <v>4113</v>
      </c>
      <c r="C766" s="36">
        <v>36892</v>
      </c>
      <c r="D766" t="s">
        <v>3880</v>
      </c>
      <c r="E766">
        <v>34</v>
      </c>
      <c r="F766">
        <v>34</v>
      </c>
      <c r="G766" t="s">
        <v>1395</v>
      </c>
      <c r="I766">
        <v>39.020000457800002</v>
      </c>
      <c r="J766">
        <v>39.020000457800002</v>
      </c>
      <c r="K766">
        <v>-76.949996948199995</v>
      </c>
      <c r="L766">
        <v>-76.949996948199995</v>
      </c>
      <c r="M766" t="s">
        <v>3895</v>
      </c>
      <c r="Q766" t="s">
        <v>5377</v>
      </c>
      <c r="R766" t="s">
        <v>5378</v>
      </c>
      <c r="S766" t="s">
        <v>3054</v>
      </c>
      <c r="U766" t="s">
        <v>3921</v>
      </c>
      <c r="V766" t="s">
        <v>3884</v>
      </c>
      <c r="W766" t="s">
        <v>5379</v>
      </c>
      <c r="Z766" t="s">
        <v>5226</v>
      </c>
      <c r="AB766" t="s">
        <v>5380</v>
      </c>
      <c r="AC766" t="s">
        <v>5219</v>
      </c>
      <c r="AD766" t="str">
        <f t="shared" si="11"/>
        <v>0-20008-0-BEL</v>
      </c>
    </row>
    <row r="767" spans="1:30">
      <c r="A767" t="s">
        <v>3878</v>
      </c>
      <c r="B767" t="s">
        <v>4113</v>
      </c>
      <c r="C767" s="36">
        <v>35481</v>
      </c>
      <c r="D767" t="s">
        <v>3880</v>
      </c>
      <c r="E767">
        <v>1052</v>
      </c>
      <c r="F767">
        <v>1052</v>
      </c>
      <c r="G767" t="s">
        <v>1695</v>
      </c>
      <c r="I767">
        <v>29.302200317400001</v>
      </c>
      <c r="J767">
        <v>29.302200317400001</v>
      </c>
      <c r="K767">
        <v>-103.17720031739999</v>
      </c>
      <c r="L767">
        <v>-103.17720031739999</v>
      </c>
      <c r="M767" t="s">
        <v>3895</v>
      </c>
      <c r="Q767" t="s">
        <v>5355</v>
      </c>
      <c r="R767" t="s">
        <v>5381</v>
      </c>
      <c r="S767" t="s">
        <v>3061</v>
      </c>
      <c r="U767" t="s">
        <v>3899</v>
      </c>
      <c r="V767" t="s">
        <v>3884</v>
      </c>
      <c r="W767" t="s">
        <v>5382</v>
      </c>
      <c r="Z767" t="s">
        <v>5242</v>
      </c>
      <c r="AB767" t="s">
        <v>5383</v>
      </c>
      <c r="AC767" t="s">
        <v>5219</v>
      </c>
      <c r="AD767" t="str">
        <f t="shared" si="11"/>
        <v>0-20008-0-BBE</v>
      </c>
    </row>
    <row r="768" spans="1:30">
      <c r="A768" t="s">
        <v>4140</v>
      </c>
      <c r="B768" t="s">
        <v>4113</v>
      </c>
      <c r="C768" s="36">
        <v>36161</v>
      </c>
      <c r="D768" t="s">
        <v>3880</v>
      </c>
      <c r="E768">
        <v>317</v>
      </c>
      <c r="F768">
        <v>317</v>
      </c>
      <c r="G768" t="s">
        <v>1693</v>
      </c>
      <c r="I768">
        <v>36.6199989319</v>
      </c>
      <c r="J768">
        <v>36.6199989319</v>
      </c>
      <c r="K768">
        <v>-97.5</v>
      </c>
      <c r="L768">
        <v>-97.5</v>
      </c>
      <c r="M768" t="s">
        <v>3895</v>
      </c>
      <c r="Q768" t="s">
        <v>4364</v>
      </c>
      <c r="R768" t="s">
        <v>5384</v>
      </c>
      <c r="S768" t="s">
        <v>3062</v>
      </c>
      <c r="U768" t="s">
        <v>3921</v>
      </c>
      <c r="V768" t="s">
        <v>3884</v>
      </c>
      <c r="W768" t="s">
        <v>5385</v>
      </c>
      <c r="Z768" t="s">
        <v>5242</v>
      </c>
      <c r="AB768" t="s">
        <v>5386</v>
      </c>
      <c r="AC768" t="s">
        <v>5219</v>
      </c>
      <c r="AD768" t="str">
        <f t="shared" si="11"/>
        <v>0-20008-0-BIL</v>
      </c>
    </row>
    <row r="769" spans="1:30">
      <c r="A769" t="s">
        <v>4221</v>
      </c>
      <c r="B769" t="s">
        <v>4113</v>
      </c>
      <c r="C769" s="36">
        <v>21002</v>
      </c>
      <c r="D769" t="s">
        <v>3880</v>
      </c>
      <c r="E769">
        <v>511</v>
      </c>
      <c r="F769">
        <v>511</v>
      </c>
      <c r="G769" t="s">
        <v>1403</v>
      </c>
      <c r="I769">
        <v>46.766666412399999</v>
      </c>
      <c r="J769">
        <v>46.766666412399999</v>
      </c>
      <c r="K769">
        <v>-100.75</v>
      </c>
      <c r="L769">
        <v>-100.75</v>
      </c>
      <c r="M769" t="s">
        <v>3895</v>
      </c>
      <c r="Q769" t="s">
        <v>3919</v>
      </c>
      <c r="R769" t="s">
        <v>5387</v>
      </c>
      <c r="S769" t="s">
        <v>3068</v>
      </c>
      <c r="U769" t="s">
        <v>3921</v>
      </c>
      <c r="V769" t="s">
        <v>3884</v>
      </c>
      <c r="W769" t="s">
        <v>5388</v>
      </c>
      <c r="Z769" t="s">
        <v>5242</v>
      </c>
      <c r="AB769" t="s">
        <v>5389</v>
      </c>
      <c r="AC769" t="s">
        <v>5219</v>
      </c>
      <c r="AD769" t="str">
        <f t="shared" si="11"/>
        <v>0-20008-0-BMK</v>
      </c>
    </row>
    <row r="770" spans="1:30">
      <c r="A770" t="s">
        <v>3996</v>
      </c>
      <c r="B770" t="s">
        <v>4113</v>
      </c>
      <c r="C770" s="36">
        <v>35310</v>
      </c>
      <c r="D770" t="s">
        <v>4649</v>
      </c>
      <c r="E770">
        <v>2130</v>
      </c>
      <c r="F770">
        <v>2130</v>
      </c>
      <c r="G770" t="s">
        <v>2529</v>
      </c>
      <c r="I770">
        <v>38.976100921600001</v>
      </c>
      <c r="J770">
        <v>38.976100921600001</v>
      </c>
      <c r="K770">
        <v>-120.1025009155</v>
      </c>
      <c r="L770">
        <v>-120.1025009155</v>
      </c>
      <c r="M770" t="s">
        <v>4649</v>
      </c>
      <c r="Q770" t="s">
        <v>5339</v>
      </c>
      <c r="R770" t="s">
        <v>5475</v>
      </c>
      <c r="S770" t="s">
        <v>3070</v>
      </c>
      <c r="U770" t="s">
        <v>4063</v>
      </c>
      <c r="V770" t="s">
        <v>3884</v>
      </c>
      <c r="AB770" t="s">
        <v>6299</v>
      </c>
      <c r="AC770" t="s">
        <v>5219</v>
      </c>
      <c r="AD770" t="str">
        <f t="shared" si="11"/>
        <v>0-20008-0-BSP</v>
      </c>
    </row>
    <row r="771" spans="1:30">
      <c r="A771" t="s">
        <v>4292</v>
      </c>
      <c r="B771" t="s">
        <v>4113</v>
      </c>
      <c r="C771" s="36">
        <v>34335</v>
      </c>
      <c r="D771" t="s">
        <v>3880</v>
      </c>
      <c r="E771">
        <v>213</v>
      </c>
      <c r="F771">
        <v>213</v>
      </c>
      <c r="G771" t="s">
        <v>1708</v>
      </c>
      <c r="I771">
        <v>40.049999237100003</v>
      </c>
      <c r="J771">
        <v>40.049999237100003</v>
      </c>
      <c r="K771">
        <v>-88.366668701199998</v>
      </c>
      <c r="L771">
        <v>-88.366668701199998</v>
      </c>
      <c r="M771" t="s">
        <v>3880</v>
      </c>
      <c r="Q771" t="s">
        <v>5390</v>
      </c>
      <c r="R771" t="s">
        <v>5391</v>
      </c>
      <c r="S771" t="s">
        <v>3074</v>
      </c>
      <c r="U771" t="s">
        <v>3921</v>
      </c>
      <c r="V771" t="s">
        <v>3884</v>
      </c>
      <c r="W771" t="s">
        <v>5392</v>
      </c>
      <c r="Z771" t="s">
        <v>5242</v>
      </c>
      <c r="AB771" t="s">
        <v>5393</v>
      </c>
      <c r="AC771" t="s">
        <v>5219</v>
      </c>
      <c r="AD771" t="str">
        <f t="shared" si="11"/>
        <v>0-20008-0-BND</v>
      </c>
    </row>
    <row r="772" spans="1:30">
      <c r="A772" t="s">
        <v>4048</v>
      </c>
      <c r="B772" t="s">
        <v>4113</v>
      </c>
      <c r="C772" s="36">
        <v>24351</v>
      </c>
      <c r="D772" t="s">
        <v>3880</v>
      </c>
      <c r="E772">
        <v>1577</v>
      </c>
      <c r="F772">
        <v>1577</v>
      </c>
      <c r="G772" t="s">
        <v>2520</v>
      </c>
      <c r="I772">
        <v>40.049999237100003</v>
      </c>
      <c r="J772">
        <v>40.049999237100003</v>
      </c>
      <c r="K772">
        <v>-105.00700378419999</v>
      </c>
      <c r="L772">
        <v>-105.00700378419999</v>
      </c>
      <c r="M772" t="s">
        <v>3880</v>
      </c>
      <c r="Q772" t="s">
        <v>4065</v>
      </c>
      <c r="R772" t="s">
        <v>5394</v>
      </c>
      <c r="S772" t="s">
        <v>3079</v>
      </c>
      <c r="U772" t="s">
        <v>4063</v>
      </c>
      <c r="V772" t="s">
        <v>3884</v>
      </c>
      <c r="Z772" t="s">
        <v>5222</v>
      </c>
      <c r="AB772" t="s">
        <v>5395</v>
      </c>
      <c r="AC772" t="s">
        <v>5219</v>
      </c>
      <c r="AD772" t="str">
        <f t="shared" ref="AD772:AD835" si="12">LEFT(AB772, FIND("|", AB772)-1)</f>
        <v>0-20008-0-BOU</v>
      </c>
    </row>
    <row r="773" spans="1:30">
      <c r="A773" t="s">
        <v>4215</v>
      </c>
      <c r="B773" t="s">
        <v>4113</v>
      </c>
      <c r="C773" s="36">
        <v>23377</v>
      </c>
      <c r="D773" t="s">
        <v>3880</v>
      </c>
      <c r="E773">
        <v>1634</v>
      </c>
      <c r="F773">
        <v>1634</v>
      </c>
      <c r="G773" t="s">
        <v>1380</v>
      </c>
      <c r="I773">
        <v>39.991001129200001</v>
      </c>
      <c r="J773">
        <v>39.991001129200001</v>
      </c>
      <c r="K773">
        <v>-105.26100158689999</v>
      </c>
      <c r="L773">
        <v>-105.26100158689999</v>
      </c>
      <c r="M773" t="s">
        <v>3895</v>
      </c>
      <c r="Q773" t="s">
        <v>3928</v>
      </c>
      <c r="R773" t="s">
        <v>5396</v>
      </c>
      <c r="S773" t="s">
        <v>3080</v>
      </c>
      <c r="U773" t="s">
        <v>3921</v>
      </c>
      <c r="V773" t="s">
        <v>3884</v>
      </c>
      <c r="W773" t="s">
        <v>5397</v>
      </c>
      <c r="Z773" t="s">
        <v>5222</v>
      </c>
      <c r="AB773" t="s">
        <v>5398</v>
      </c>
      <c r="AC773" t="s">
        <v>5219</v>
      </c>
      <c r="AD773" t="str">
        <f t="shared" si="12"/>
        <v>0-20008-0-BLD</v>
      </c>
    </row>
    <row r="774" spans="1:30">
      <c r="A774" t="s">
        <v>4215</v>
      </c>
      <c r="B774" t="s">
        <v>4113</v>
      </c>
      <c r="C774" s="36">
        <v>34700</v>
      </c>
      <c r="D774" t="s">
        <v>3880</v>
      </c>
      <c r="E774">
        <v>1689</v>
      </c>
      <c r="F774">
        <v>1689</v>
      </c>
      <c r="G774" t="s">
        <v>267</v>
      </c>
      <c r="I774">
        <v>40.125</v>
      </c>
      <c r="J774">
        <v>40.125</v>
      </c>
      <c r="K774">
        <v>-105.23699951170001</v>
      </c>
      <c r="L774">
        <v>-105.23699951170001</v>
      </c>
      <c r="M774" t="s">
        <v>3880</v>
      </c>
      <c r="Q774" t="s">
        <v>4169</v>
      </c>
      <c r="R774" t="s">
        <v>5399</v>
      </c>
      <c r="S774" t="s">
        <v>3081</v>
      </c>
      <c r="U774" t="s">
        <v>4063</v>
      </c>
      <c r="V774" t="s">
        <v>3884</v>
      </c>
      <c r="W774" t="s">
        <v>5400</v>
      </c>
      <c r="Z774" t="s">
        <v>5222</v>
      </c>
      <c r="AB774" t="s">
        <v>5401</v>
      </c>
      <c r="AC774" t="s">
        <v>5219</v>
      </c>
      <c r="AD774" t="str">
        <f t="shared" si="12"/>
        <v>0-20008-0-BOS</v>
      </c>
    </row>
    <row r="775" spans="1:30">
      <c r="A775" t="s">
        <v>3996</v>
      </c>
      <c r="B775" t="s">
        <v>4113</v>
      </c>
      <c r="C775" s="36">
        <v>34093</v>
      </c>
      <c r="D775" t="s">
        <v>4649</v>
      </c>
      <c r="E775">
        <v>526</v>
      </c>
      <c r="F775">
        <v>526</v>
      </c>
      <c r="G775" t="s">
        <v>2535</v>
      </c>
      <c r="I775">
        <v>47.946601867699997</v>
      </c>
      <c r="J775">
        <v>47.946601867699997</v>
      </c>
      <c r="K775">
        <v>-91.495498657200002</v>
      </c>
      <c r="L775">
        <v>-91.495498657200002</v>
      </c>
      <c r="M775" t="s">
        <v>4649</v>
      </c>
      <c r="Q775" t="s">
        <v>6300</v>
      </c>
      <c r="R775" t="s">
        <v>5475</v>
      </c>
      <c r="S775" t="s">
        <v>3082</v>
      </c>
      <c r="U775" t="s">
        <v>3899</v>
      </c>
      <c r="V775" t="s">
        <v>3884</v>
      </c>
      <c r="AB775" t="s">
        <v>6301</v>
      </c>
      <c r="AC775" t="s">
        <v>5219</v>
      </c>
      <c r="AD775" t="str">
        <f t="shared" si="12"/>
        <v>0-20008-0-BWC</v>
      </c>
    </row>
    <row r="776" spans="1:30">
      <c r="A776" t="s">
        <v>4140</v>
      </c>
      <c r="B776" t="s">
        <v>4113</v>
      </c>
      <c r="D776" t="s">
        <v>3880</v>
      </c>
      <c r="E776">
        <v>44</v>
      </c>
      <c r="F776">
        <v>44</v>
      </c>
      <c r="G776" t="s">
        <v>2506</v>
      </c>
      <c r="I776">
        <v>29.9666671753</v>
      </c>
      <c r="J776">
        <v>29.9666671753</v>
      </c>
      <c r="K776">
        <v>-82.199996948199995</v>
      </c>
      <c r="L776">
        <v>-82.199996948199995</v>
      </c>
      <c r="M776" t="s">
        <v>3895</v>
      </c>
      <c r="Q776" t="s">
        <v>5252</v>
      </c>
      <c r="S776" t="s">
        <v>3084</v>
      </c>
      <c r="U776" t="s">
        <v>3921</v>
      </c>
      <c r="V776" t="s">
        <v>3884</v>
      </c>
      <c r="Z776" t="s">
        <v>5226</v>
      </c>
      <c r="AB776" t="s">
        <v>5402</v>
      </c>
      <c r="AC776" t="s">
        <v>5219</v>
      </c>
      <c r="AD776" t="str">
        <f t="shared" si="12"/>
        <v>0-20008-0-BFD</v>
      </c>
    </row>
    <row r="777" spans="1:30">
      <c r="A777" t="s">
        <v>3996</v>
      </c>
      <c r="B777" t="s">
        <v>4113</v>
      </c>
      <c r="C777" s="36">
        <v>34072</v>
      </c>
      <c r="D777" t="s">
        <v>4649</v>
      </c>
      <c r="E777">
        <v>5</v>
      </c>
      <c r="F777">
        <v>5</v>
      </c>
      <c r="G777" t="s">
        <v>2536</v>
      </c>
      <c r="I777">
        <v>39.465000152599998</v>
      </c>
      <c r="J777">
        <v>39.465000152599998</v>
      </c>
      <c r="K777">
        <v>-74.449203491199995</v>
      </c>
      <c r="L777">
        <v>-74.449203491199995</v>
      </c>
      <c r="M777" t="s">
        <v>4649</v>
      </c>
      <c r="Q777" t="s">
        <v>5339</v>
      </c>
      <c r="R777" t="s">
        <v>5475</v>
      </c>
      <c r="S777" t="s">
        <v>3090</v>
      </c>
      <c r="U777" t="s">
        <v>4063</v>
      </c>
      <c r="V777" t="s">
        <v>3884</v>
      </c>
      <c r="AB777" t="s">
        <v>6302</v>
      </c>
      <c r="AC777" t="s">
        <v>5219</v>
      </c>
      <c r="AD777" t="str">
        <f t="shared" si="12"/>
        <v>0-20008-0-BWR</v>
      </c>
    </row>
    <row r="778" spans="1:30">
      <c r="A778" t="s">
        <v>3996</v>
      </c>
      <c r="B778" t="s">
        <v>4113</v>
      </c>
      <c r="D778" t="s">
        <v>3880</v>
      </c>
      <c r="E778">
        <v>1324</v>
      </c>
      <c r="F778">
        <v>1324</v>
      </c>
      <c r="G778" t="s">
        <v>2533</v>
      </c>
      <c r="I778">
        <v>44.144199999999998</v>
      </c>
      <c r="J778">
        <v>44.144199999999998</v>
      </c>
      <c r="K778">
        <v>-106.10890000000001</v>
      </c>
      <c r="L778">
        <v>-106.10890000000001</v>
      </c>
      <c r="M778" t="s">
        <v>3895</v>
      </c>
      <c r="Q778" t="s">
        <v>5403</v>
      </c>
      <c r="S778" t="s">
        <v>3096</v>
      </c>
      <c r="U778" t="s">
        <v>3899</v>
      </c>
      <c r="V778" t="s">
        <v>3884</v>
      </c>
      <c r="X778" t="s">
        <v>5404</v>
      </c>
      <c r="AB778" t="s">
        <v>5405</v>
      </c>
      <c r="AC778" t="s">
        <v>5219</v>
      </c>
      <c r="AD778" t="str">
        <f t="shared" si="12"/>
        <v>0-20008-0-BUF</v>
      </c>
    </row>
    <row r="779" spans="1:30">
      <c r="A779" t="s">
        <v>4221</v>
      </c>
      <c r="B779" t="s">
        <v>4113</v>
      </c>
      <c r="C779" s="36">
        <v>23377</v>
      </c>
      <c r="D779" t="s">
        <v>3880</v>
      </c>
      <c r="E779">
        <v>408</v>
      </c>
      <c r="F779">
        <v>408</v>
      </c>
      <c r="G779" t="s">
        <v>1678</v>
      </c>
      <c r="I779">
        <v>44.529998779300001</v>
      </c>
      <c r="J779">
        <v>44.529998779300001</v>
      </c>
      <c r="K779">
        <v>-72.860000610399993</v>
      </c>
      <c r="L779">
        <v>-72.860000610399993</v>
      </c>
      <c r="M779" t="s">
        <v>3895</v>
      </c>
      <c r="Q779" t="s">
        <v>3919</v>
      </c>
      <c r="R779" t="s">
        <v>5406</v>
      </c>
      <c r="S779" t="s">
        <v>3099</v>
      </c>
      <c r="U779" t="s">
        <v>3921</v>
      </c>
      <c r="V779" t="s">
        <v>3884</v>
      </c>
      <c r="W779" t="s">
        <v>5407</v>
      </c>
      <c r="Z779" t="s">
        <v>5226</v>
      </c>
      <c r="AB779" t="s">
        <v>5408</v>
      </c>
      <c r="AC779" t="s">
        <v>5219</v>
      </c>
      <c r="AD779" t="str">
        <f t="shared" si="12"/>
        <v>0-20008-0-BTV</v>
      </c>
    </row>
    <row r="780" spans="1:30">
      <c r="A780" t="s">
        <v>3996</v>
      </c>
      <c r="B780" t="s">
        <v>4113</v>
      </c>
      <c r="D780" t="s">
        <v>3880</v>
      </c>
      <c r="E780">
        <v>78</v>
      </c>
      <c r="F780">
        <v>78</v>
      </c>
      <c r="G780" t="s">
        <v>2537</v>
      </c>
      <c r="I780">
        <v>34.179277999999996</v>
      </c>
      <c r="J780">
        <v>34.179277999999996</v>
      </c>
      <c r="K780">
        <v>-93.098754999999997</v>
      </c>
      <c r="L780">
        <v>-93.098754999999997</v>
      </c>
      <c r="M780" t="s">
        <v>3895</v>
      </c>
      <c r="Q780" t="s">
        <v>5361</v>
      </c>
      <c r="S780" t="s">
        <v>3106</v>
      </c>
      <c r="U780" t="s">
        <v>3899</v>
      </c>
      <c r="V780" t="s">
        <v>3884</v>
      </c>
      <c r="AB780" t="s">
        <v>5409</v>
      </c>
      <c r="AC780" t="s">
        <v>5219</v>
      </c>
      <c r="AD780" t="str">
        <f t="shared" si="12"/>
        <v>0-20008-0-CAD</v>
      </c>
    </row>
    <row r="781" spans="1:30">
      <c r="A781" t="s">
        <v>3996</v>
      </c>
      <c r="B781" t="s">
        <v>4113</v>
      </c>
      <c r="D781" t="s">
        <v>3880</v>
      </c>
      <c r="E781">
        <v>190</v>
      </c>
      <c r="F781">
        <v>190</v>
      </c>
      <c r="G781" t="s">
        <v>2547</v>
      </c>
      <c r="I781">
        <v>36.784053</v>
      </c>
      <c r="J781">
        <v>36.784053</v>
      </c>
      <c r="K781">
        <v>-87.850149999999999</v>
      </c>
      <c r="L781">
        <v>-87.850149999999999</v>
      </c>
      <c r="M781" t="s">
        <v>3895</v>
      </c>
      <c r="Q781" t="s">
        <v>5361</v>
      </c>
      <c r="S781" t="s">
        <v>3107</v>
      </c>
      <c r="U781" t="s">
        <v>3899</v>
      </c>
      <c r="V781" t="s">
        <v>3884</v>
      </c>
      <c r="AB781" t="s">
        <v>5410</v>
      </c>
      <c r="AC781" t="s">
        <v>5219</v>
      </c>
      <c r="AD781" t="str">
        <f t="shared" si="12"/>
        <v>0-20008-0-CDZ</v>
      </c>
    </row>
    <row r="782" spans="1:30">
      <c r="A782" t="s">
        <v>3996</v>
      </c>
      <c r="B782" t="s">
        <v>4113</v>
      </c>
      <c r="D782" t="s">
        <v>3880</v>
      </c>
      <c r="E782">
        <v>172</v>
      </c>
      <c r="F782">
        <v>172</v>
      </c>
      <c r="G782" t="s">
        <v>2558</v>
      </c>
      <c r="I782">
        <v>35.263330000000003</v>
      </c>
      <c r="J782">
        <v>35.263330000000003</v>
      </c>
      <c r="K782">
        <v>-79.837540000000004</v>
      </c>
      <c r="L782">
        <v>-79.837540000000004</v>
      </c>
      <c r="M782" t="s">
        <v>3895</v>
      </c>
      <c r="Q782" t="s">
        <v>5361</v>
      </c>
      <c r="S782" t="s">
        <v>3113</v>
      </c>
      <c r="U782" t="s">
        <v>3899</v>
      </c>
      <c r="V782" t="s">
        <v>3884</v>
      </c>
      <c r="AB782" t="s">
        <v>5411</v>
      </c>
      <c r="AC782" t="s">
        <v>5219</v>
      </c>
      <c r="AD782" t="str">
        <f t="shared" si="12"/>
        <v>0-20008-0-CND</v>
      </c>
    </row>
    <row r="783" spans="1:30">
      <c r="A783" t="s">
        <v>4215</v>
      </c>
      <c r="B783" t="s">
        <v>4113</v>
      </c>
      <c r="C783" s="36">
        <v>35642</v>
      </c>
      <c r="D783" t="s">
        <v>3880</v>
      </c>
      <c r="E783">
        <v>1814</v>
      </c>
      <c r="F783">
        <v>1814</v>
      </c>
      <c r="G783" t="s">
        <v>1464</v>
      </c>
      <c r="I783">
        <v>38.455001831099999</v>
      </c>
      <c r="J783">
        <v>38.455001831099999</v>
      </c>
      <c r="K783">
        <v>-109.8217010498</v>
      </c>
      <c r="L783">
        <v>-109.8217010498</v>
      </c>
      <c r="M783" t="s">
        <v>3895</v>
      </c>
      <c r="Q783" t="s">
        <v>5412</v>
      </c>
      <c r="R783" t="s">
        <v>5413</v>
      </c>
      <c r="S783" t="s">
        <v>3115</v>
      </c>
      <c r="U783" t="s">
        <v>3899</v>
      </c>
      <c r="V783" t="s">
        <v>3884</v>
      </c>
      <c r="Z783" t="s">
        <v>5222</v>
      </c>
      <c r="AB783" t="s">
        <v>5414</v>
      </c>
      <c r="AC783" t="s">
        <v>5219</v>
      </c>
      <c r="AD783" t="str">
        <f t="shared" si="12"/>
        <v>0-20008-0-CAN</v>
      </c>
    </row>
    <row r="784" spans="1:30">
      <c r="A784" t="s">
        <v>3987</v>
      </c>
      <c r="B784" t="s">
        <v>4113</v>
      </c>
      <c r="C784" s="36">
        <v>29190</v>
      </c>
      <c r="D784" t="s">
        <v>4649</v>
      </c>
      <c r="E784">
        <v>30</v>
      </c>
      <c r="F784">
        <v>30</v>
      </c>
      <c r="G784" t="s">
        <v>2158</v>
      </c>
      <c r="I784">
        <v>45</v>
      </c>
      <c r="J784">
        <v>45</v>
      </c>
      <c r="K784">
        <v>-124</v>
      </c>
      <c r="L784">
        <v>-124</v>
      </c>
      <c r="M784" t="s">
        <v>4649</v>
      </c>
      <c r="Q784" t="s">
        <v>6303</v>
      </c>
      <c r="R784" t="s">
        <v>6304</v>
      </c>
      <c r="S784" t="s">
        <v>3117</v>
      </c>
      <c r="U784" t="s">
        <v>3921</v>
      </c>
      <c r="V784" t="s">
        <v>3884</v>
      </c>
      <c r="Z784" t="s">
        <v>5308</v>
      </c>
      <c r="AB784" t="s">
        <v>6305</v>
      </c>
      <c r="AC784" t="s">
        <v>5219</v>
      </c>
      <c r="AD784" t="str">
        <f t="shared" si="12"/>
        <v>0-20008-0-CMO</v>
      </c>
    </row>
    <row r="785" spans="1:30">
      <c r="A785" t="s">
        <v>4200</v>
      </c>
      <c r="B785" t="s">
        <v>4113</v>
      </c>
      <c r="C785" s="36">
        <v>38292</v>
      </c>
      <c r="D785" t="s">
        <v>3880</v>
      </c>
      <c r="E785">
        <v>65</v>
      </c>
      <c r="F785">
        <v>65</v>
      </c>
      <c r="G785" t="s">
        <v>2564</v>
      </c>
      <c r="I785">
        <v>18.3810653687</v>
      </c>
      <c r="J785">
        <v>18.3810653687</v>
      </c>
      <c r="K785">
        <v>-65.617752075200002</v>
      </c>
      <c r="L785">
        <v>-65.617752075200002</v>
      </c>
      <c r="M785" t="s">
        <v>3880</v>
      </c>
      <c r="Q785" t="s">
        <v>3919</v>
      </c>
      <c r="R785" t="s">
        <v>5415</v>
      </c>
      <c r="S785" t="s">
        <v>3119</v>
      </c>
      <c r="U785" t="s">
        <v>3921</v>
      </c>
      <c r="V785" t="s">
        <v>3884</v>
      </c>
      <c r="W785" t="s">
        <v>5416</v>
      </c>
      <c r="Z785" t="s">
        <v>4046</v>
      </c>
      <c r="AB785" t="s">
        <v>5417</v>
      </c>
      <c r="AC785" t="s">
        <v>5219</v>
      </c>
      <c r="AD785" t="str">
        <f t="shared" si="12"/>
        <v>0-20008-0-CPR</v>
      </c>
    </row>
    <row r="786" spans="1:30">
      <c r="A786" t="s">
        <v>4221</v>
      </c>
      <c r="B786" t="s">
        <v>4113</v>
      </c>
      <c r="C786" s="36">
        <v>21299</v>
      </c>
      <c r="D786" t="s">
        <v>3880</v>
      </c>
      <c r="E786">
        <v>191</v>
      </c>
      <c r="F786">
        <v>191</v>
      </c>
      <c r="G786" t="s">
        <v>1381</v>
      </c>
      <c r="I786">
        <v>46.8699989319</v>
      </c>
      <c r="J786">
        <v>46.8699989319</v>
      </c>
      <c r="K786">
        <v>-68.010002136200001</v>
      </c>
      <c r="L786">
        <v>-68.010002136200001</v>
      </c>
      <c r="M786" t="s">
        <v>3895</v>
      </c>
      <c r="Q786" t="s">
        <v>5252</v>
      </c>
      <c r="S786" t="s">
        <v>3120</v>
      </c>
      <c r="U786" t="s">
        <v>3921</v>
      </c>
      <c r="V786" t="s">
        <v>3884</v>
      </c>
      <c r="W786" t="s">
        <v>5418</v>
      </c>
      <c r="Z786" t="s">
        <v>5226</v>
      </c>
      <c r="AB786" t="s">
        <v>5419</v>
      </c>
      <c r="AC786" t="s">
        <v>5219</v>
      </c>
      <c r="AD786" t="str">
        <f t="shared" si="12"/>
        <v>0-20008-0-CBM</v>
      </c>
    </row>
    <row r="787" spans="1:30">
      <c r="A787" t="s">
        <v>3878</v>
      </c>
      <c r="B787" t="s">
        <v>4113</v>
      </c>
      <c r="C787" s="36">
        <v>35400</v>
      </c>
      <c r="D787" t="s">
        <v>3880</v>
      </c>
      <c r="E787">
        <v>677</v>
      </c>
      <c r="F787">
        <v>677</v>
      </c>
      <c r="G787" t="s">
        <v>1716</v>
      </c>
      <c r="I787">
        <v>29.145000457799998</v>
      </c>
      <c r="J787">
        <v>29.145000457799998</v>
      </c>
      <c r="K787">
        <v>-103.51300048829999</v>
      </c>
      <c r="L787">
        <v>-103.51300048829999</v>
      </c>
      <c r="M787" t="s">
        <v>3895</v>
      </c>
      <c r="Q787" t="s">
        <v>3919</v>
      </c>
      <c r="R787" t="s">
        <v>5420</v>
      </c>
      <c r="S787" t="s">
        <v>3124</v>
      </c>
      <c r="U787" t="s">
        <v>3921</v>
      </c>
      <c r="V787" t="s">
        <v>3884</v>
      </c>
      <c r="W787" t="s">
        <v>5385</v>
      </c>
      <c r="Z787" t="s">
        <v>5242</v>
      </c>
      <c r="AB787" t="s">
        <v>5421</v>
      </c>
      <c r="AC787" t="s">
        <v>5219</v>
      </c>
      <c r="AD787" t="str">
        <f t="shared" si="12"/>
        <v>0-20008-0-CTL</v>
      </c>
    </row>
    <row r="788" spans="1:30">
      <c r="A788" t="s">
        <v>3996</v>
      </c>
      <c r="B788" t="s">
        <v>4113</v>
      </c>
      <c r="C788" s="36">
        <v>38228</v>
      </c>
      <c r="D788" t="s">
        <v>4649</v>
      </c>
      <c r="E788">
        <v>665</v>
      </c>
      <c r="F788">
        <v>665</v>
      </c>
      <c r="G788" t="s">
        <v>2541</v>
      </c>
      <c r="I788">
        <v>38.770099639900003</v>
      </c>
      <c r="J788">
        <v>38.770099639900003</v>
      </c>
      <c r="K788">
        <v>-99.763397216800001</v>
      </c>
      <c r="L788">
        <v>-99.763397216800001</v>
      </c>
      <c r="M788" t="s">
        <v>4649</v>
      </c>
      <c r="Q788" t="s">
        <v>5339</v>
      </c>
      <c r="R788" t="s">
        <v>5475</v>
      </c>
      <c r="S788" t="s">
        <v>3126</v>
      </c>
      <c r="U788" t="s">
        <v>4063</v>
      </c>
      <c r="V788" t="s">
        <v>3884</v>
      </c>
      <c r="AB788" t="s">
        <v>6306</v>
      </c>
      <c r="AC788" t="s">
        <v>5219</v>
      </c>
      <c r="AD788" t="str">
        <f t="shared" si="12"/>
        <v>0-20008-0-CBL</v>
      </c>
    </row>
    <row r="789" spans="1:30">
      <c r="A789" t="s">
        <v>3996</v>
      </c>
      <c r="B789" t="s">
        <v>4113</v>
      </c>
      <c r="D789" t="s">
        <v>3880</v>
      </c>
      <c r="E789">
        <v>240</v>
      </c>
      <c r="F789">
        <v>240</v>
      </c>
      <c r="G789" t="s">
        <v>2546</v>
      </c>
      <c r="I789">
        <v>38.879503</v>
      </c>
      <c r="J789">
        <v>38.879503</v>
      </c>
      <c r="K789">
        <v>-80.847677000000004</v>
      </c>
      <c r="L789">
        <v>-80.847677000000004</v>
      </c>
      <c r="M789" t="s">
        <v>3895</v>
      </c>
      <c r="Q789" t="s">
        <v>5361</v>
      </c>
      <c r="S789" t="s">
        <v>3127</v>
      </c>
      <c r="U789" t="s">
        <v>3899</v>
      </c>
      <c r="V789" t="s">
        <v>3884</v>
      </c>
      <c r="AB789" t="s">
        <v>5422</v>
      </c>
      <c r="AC789" t="s">
        <v>5219</v>
      </c>
      <c r="AD789" t="str">
        <f t="shared" si="12"/>
        <v>0-20008-0-CDR</v>
      </c>
    </row>
    <row r="790" spans="1:30">
      <c r="A790" t="s">
        <v>3996</v>
      </c>
      <c r="B790" t="s">
        <v>4113</v>
      </c>
      <c r="D790" t="s">
        <v>3880</v>
      </c>
      <c r="E790">
        <v>3175</v>
      </c>
      <c r="F790">
        <v>3175</v>
      </c>
      <c r="G790" t="s">
        <v>2560</v>
      </c>
      <c r="I790">
        <v>41.364530999999999</v>
      </c>
      <c r="J790">
        <v>41.364530999999999</v>
      </c>
      <c r="K790">
        <v>-106.24002</v>
      </c>
      <c r="L790">
        <v>-106.24002</v>
      </c>
      <c r="M790" t="s">
        <v>3895</v>
      </c>
      <c r="Q790" t="s">
        <v>5361</v>
      </c>
      <c r="S790" t="s">
        <v>3128</v>
      </c>
      <c r="U790" t="s">
        <v>3899</v>
      </c>
      <c r="V790" t="s">
        <v>3884</v>
      </c>
      <c r="AB790" t="s">
        <v>5423</v>
      </c>
      <c r="AC790" t="s">
        <v>5219</v>
      </c>
      <c r="AD790" t="str">
        <f t="shared" si="12"/>
        <v>0-20008-0-CNT</v>
      </c>
    </row>
    <row r="791" spans="1:30">
      <c r="A791" t="s">
        <v>4140</v>
      </c>
      <c r="B791" t="s">
        <v>4113</v>
      </c>
      <c r="D791" t="s">
        <v>3880</v>
      </c>
      <c r="E791">
        <v>34</v>
      </c>
      <c r="F791">
        <v>34</v>
      </c>
      <c r="G791" t="s">
        <v>2555</v>
      </c>
      <c r="I791">
        <v>36.900001525900002</v>
      </c>
      <c r="J791">
        <v>36.900001525900002</v>
      </c>
      <c r="K791">
        <v>-75.699996948199995</v>
      </c>
      <c r="L791">
        <v>-75.699996948199995</v>
      </c>
      <c r="M791" t="s">
        <v>3895</v>
      </c>
      <c r="Q791" t="s">
        <v>4169</v>
      </c>
      <c r="R791" t="s">
        <v>5424</v>
      </c>
      <c r="S791" t="s">
        <v>3139</v>
      </c>
      <c r="U791" t="s">
        <v>4063</v>
      </c>
      <c r="V791" t="s">
        <v>3884</v>
      </c>
      <c r="W791" t="s">
        <v>5425</v>
      </c>
      <c r="Z791" t="s">
        <v>5226</v>
      </c>
      <c r="AB791" t="s">
        <v>5426</v>
      </c>
      <c r="AC791" t="s">
        <v>5219</v>
      </c>
      <c r="AD791" t="str">
        <f t="shared" si="12"/>
        <v>0-20008-0-CLH</v>
      </c>
    </row>
    <row r="792" spans="1:30">
      <c r="A792" t="s">
        <v>3996</v>
      </c>
      <c r="B792" t="s">
        <v>4113</v>
      </c>
      <c r="C792" s="36">
        <v>37971</v>
      </c>
      <c r="D792" t="s">
        <v>4649</v>
      </c>
      <c r="E792">
        <v>1570</v>
      </c>
      <c r="F792">
        <v>1570</v>
      </c>
      <c r="G792" t="s">
        <v>2559</v>
      </c>
      <c r="I792">
        <v>32.009998321499999</v>
      </c>
      <c r="J792">
        <v>32.009998321499999</v>
      </c>
      <c r="K792">
        <v>-109.38999938960001</v>
      </c>
      <c r="L792">
        <v>-109.38999938960001</v>
      </c>
      <c r="M792" t="s">
        <v>4649</v>
      </c>
      <c r="Q792" t="s">
        <v>6307</v>
      </c>
      <c r="R792" t="s">
        <v>6308</v>
      </c>
      <c r="S792" t="s">
        <v>3142</v>
      </c>
      <c r="U792" t="s">
        <v>3899</v>
      </c>
      <c r="V792" t="s">
        <v>3884</v>
      </c>
      <c r="Z792" t="s">
        <v>5222</v>
      </c>
      <c r="AB792" t="s">
        <v>6309</v>
      </c>
      <c r="AC792" t="s">
        <v>5219</v>
      </c>
      <c r="AD792" t="str">
        <f t="shared" si="12"/>
        <v>0-20008-0-CNM</v>
      </c>
    </row>
    <row r="793" spans="1:30">
      <c r="A793" t="s">
        <v>3996</v>
      </c>
      <c r="B793" t="s">
        <v>4113</v>
      </c>
      <c r="D793" t="s">
        <v>3880</v>
      </c>
      <c r="E793">
        <v>754</v>
      </c>
      <c r="F793">
        <v>754</v>
      </c>
      <c r="G793" t="s">
        <v>2540</v>
      </c>
      <c r="I793">
        <v>41.942324999999997</v>
      </c>
      <c r="J793">
        <v>41.942324999999997</v>
      </c>
      <c r="K793">
        <v>-74.551998999999995</v>
      </c>
      <c r="L793">
        <v>-74.551998999999995</v>
      </c>
      <c r="M793" t="s">
        <v>3895</v>
      </c>
      <c r="Q793" t="s">
        <v>5361</v>
      </c>
      <c r="S793" t="s">
        <v>3147</v>
      </c>
      <c r="U793" t="s">
        <v>3899</v>
      </c>
      <c r="V793" t="s">
        <v>3884</v>
      </c>
      <c r="AB793" t="s">
        <v>5427</v>
      </c>
      <c r="AC793" t="s">
        <v>5219</v>
      </c>
      <c r="AD793" t="str">
        <f t="shared" si="12"/>
        <v>0-20008-0-CAT</v>
      </c>
    </row>
    <row r="794" spans="1:30">
      <c r="A794" t="s">
        <v>3996</v>
      </c>
      <c r="B794" t="s">
        <v>4113</v>
      </c>
      <c r="D794" t="s">
        <v>3880</v>
      </c>
      <c r="E794">
        <v>138</v>
      </c>
      <c r="F794">
        <v>138</v>
      </c>
      <c r="G794" t="s">
        <v>2571</v>
      </c>
      <c r="I794">
        <v>34.002746999999999</v>
      </c>
      <c r="J794">
        <v>34.002746999999999</v>
      </c>
      <c r="K794">
        <v>-89.799182999999999</v>
      </c>
      <c r="L794">
        <v>-89.799182999999999</v>
      </c>
      <c r="M794" t="s">
        <v>3895</v>
      </c>
      <c r="Q794" t="s">
        <v>5361</v>
      </c>
      <c r="S794" t="s">
        <v>3148</v>
      </c>
      <c r="U794" t="s">
        <v>3899</v>
      </c>
      <c r="V794" t="s">
        <v>3884</v>
      </c>
      <c r="AB794" t="s">
        <v>5428</v>
      </c>
      <c r="AC794" t="s">
        <v>5219</v>
      </c>
      <c r="AD794" t="str">
        <f t="shared" si="12"/>
        <v>0-20008-0-CVL</v>
      </c>
    </row>
    <row r="795" spans="1:30">
      <c r="A795" t="s">
        <v>3996</v>
      </c>
      <c r="B795" t="s">
        <v>4113</v>
      </c>
      <c r="C795" s="36">
        <v>38028</v>
      </c>
      <c r="D795" t="s">
        <v>4649</v>
      </c>
      <c r="E795">
        <v>743</v>
      </c>
      <c r="F795">
        <v>743</v>
      </c>
      <c r="G795" t="s">
        <v>2566</v>
      </c>
      <c r="I795">
        <v>34.790000915500002</v>
      </c>
      <c r="J795">
        <v>34.790000915500002</v>
      </c>
      <c r="K795">
        <v>-84.620002746599994</v>
      </c>
      <c r="L795">
        <v>-84.620002746599994</v>
      </c>
      <c r="M795" t="s">
        <v>4649</v>
      </c>
      <c r="Q795" t="s">
        <v>6300</v>
      </c>
      <c r="R795" t="s">
        <v>5475</v>
      </c>
      <c r="S795" t="s">
        <v>3150</v>
      </c>
      <c r="U795" t="s">
        <v>3899</v>
      </c>
      <c r="V795" t="s">
        <v>3884</v>
      </c>
      <c r="AB795" t="s">
        <v>6310</v>
      </c>
      <c r="AC795" t="s">
        <v>5219</v>
      </c>
      <c r="AD795" t="str">
        <f t="shared" si="12"/>
        <v>0-20008-0-CTA</v>
      </c>
    </row>
    <row r="796" spans="1:30">
      <c r="A796" t="s">
        <v>3936</v>
      </c>
      <c r="B796" t="s">
        <v>4113</v>
      </c>
      <c r="C796" s="36">
        <v>30452</v>
      </c>
      <c r="D796" t="s">
        <v>3880</v>
      </c>
      <c r="E796">
        <v>25</v>
      </c>
      <c r="F796">
        <v>25</v>
      </c>
      <c r="G796" t="s">
        <v>2142</v>
      </c>
      <c r="I796">
        <v>55.200000762899997</v>
      </c>
      <c r="J796">
        <v>55.200000762899997</v>
      </c>
      <c r="K796">
        <v>-162.7166595459</v>
      </c>
      <c r="L796">
        <v>-162.7166595459</v>
      </c>
      <c r="M796" t="s">
        <v>3880</v>
      </c>
      <c r="Q796" t="s">
        <v>3992</v>
      </c>
      <c r="R796" t="s">
        <v>5351</v>
      </c>
      <c r="S796" t="s">
        <v>3151</v>
      </c>
      <c r="U796" t="s">
        <v>3921</v>
      </c>
      <c r="V796" t="s">
        <v>3884</v>
      </c>
      <c r="Z796" t="s">
        <v>5371</v>
      </c>
      <c r="AB796" t="s">
        <v>5429</v>
      </c>
      <c r="AC796" t="s">
        <v>5219</v>
      </c>
      <c r="AD796" t="str">
        <f t="shared" si="12"/>
        <v>0-20008-0-CBA</v>
      </c>
    </row>
    <row r="797" spans="1:30">
      <c r="A797" t="s">
        <v>3996</v>
      </c>
      <c r="B797" t="s">
        <v>4113</v>
      </c>
      <c r="C797" s="36">
        <v>34212</v>
      </c>
      <c r="D797" t="s">
        <v>4649</v>
      </c>
      <c r="E797">
        <v>178</v>
      </c>
      <c r="F797">
        <v>178</v>
      </c>
      <c r="G797" t="s">
        <v>2565</v>
      </c>
      <c r="I797">
        <v>45.664398193399997</v>
      </c>
      <c r="J797">
        <v>45.664398193399997</v>
      </c>
      <c r="K797">
        <v>-121.0008010864</v>
      </c>
      <c r="L797">
        <v>-121.0008010864</v>
      </c>
      <c r="M797" t="s">
        <v>4649</v>
      </c>
      <c r="Q797" t="s">
        <v>6300</v>
      </c>
      <c r="R797" t="s">
        <v>5475</v>
      </c>
      <c r="S797" t="s">
        <v>3154</v>
      </c>
      <c r="U797" t="s">
        <v>3899</v>
      </c>
      <c r="V797" t="s">
        <v>3884</v>
      </c>
      <c r="AB797" t="s">
        <v>6311</v>
      </c>
      <c r="AC797" t="s">
        <v>5219</v>
      </c>
      <c r="AD797" t="str">
        <f t="shared" si="12"/>
        <v>0-20008-0-CRG</v>
      </c>
    </row>
    <row r="798" spans="1:30">
      <c r="A798" t="s">
        <v>4215</v>
      </c>
      <c r="B798" t="s">
        <v>4113</v>
      </c>
      <c r="C798" s="36">
        <v>30630</v>
      </c>
      <c r="D798" t="s">
        <v>3880</v>
      </c>
      <c r="E798">
        <v>733</v>
      </c>
      <c r="F798">
        <v>733</v>
      </c>
      <c r="G798" t="s">
        <v>2568</v>
      </c>
      <c r="I798">
        <v>43.950000762899997</v>
      </c>
      <c r="J798">
        <v>43.950000762899997</v>
      </c>
      <c r="K798">
        <v>-101.8666687012</v>
      </c>
      <c r="L798">
        <v>-101.8666687012</v>
      </c>
      <c r="M798" t="s">
        <v>3895</v>
      </c>
      <c r="Q798" t="s">
        <v>5252</v>
      </c>
      <c r="R798" t="s">
        <v>5430</v>
      </c>
      <c r="S798" t="s">
        <v>3162</v>
      </c>
      <c r="U798" t="s">
        <v>3921</v>
      </c>
      <c r="V798" t="s">
        <v>3884</v>
      </c>
      <c r="Z798" t="s">
        <v>5222</v>
      </c>
      <c r="AB798" t="s">
        <v>5431</v>
      </c>
      <c r="AC798" t="s">
        <v>5219</v>
      </c>
      <c r="AD798" t="str">
        <f t="shared" si="12"/>
        <v>0-20008-0-CTW</v>
      </c>
    </row>
    <row r="799" spans="1:30">
      <c r="A799" t="s">
        <v>3996</v>
      </c>
      <c r="B799" t="s">
        <v>4113</v>
      </c>
      <c r="D799" t="s">
        <v>3880</v>
      </c>
      <c r="E799">
        <v>683</v>
      </c>
      <c r="F799">
        <v>683</v>
      </c>
      <c r="G799" t="s">
        <v>2562</v>
      </c>
      <c r="I799">
        <v>35.060527</v>
      </c>
      <c r="J799">
        <v>35.060527</v>
      </c>
      <c r="K799">
        <v>-83.430340000000001</v>
      </c>
      <c r="L799">
        <v>-83.430340000000001</v>
      </c>
      <c r="M799" t="s">
        <v>3895</v>
      </c>
      <c r="Q799" t="s">
        <v>5361</v>
      </c>
      <c r="S799" t="s">
        <v>3163</v>
      </c>
      <c r="U799" t="s">
        <v>3899</v>
      </c>
      <c r="V799" t="s">
        <v>3884</v>
      </c>
      <c r="AB799" t="s">
        <v>5432</v>
      </c>
      <c r="AC799" t="s">
        <v>5219</v>
      </c>
      <c r="AD799" t="str">
        <f t="shared" si="12"/>
        <v>0-20008-0-COW</v>
      </c>
    </row>
    <row r="800" spans="1:30">
      <c r="A800" t="s">
        <v>3996</v>
      </c>
      <c r="B800" t="s">
        <v>4113</v>
      </c>
      <c r="D800" t="s">
        <v>3880</v>
      </c>
      <c r="E800">
        <v>1216</v>
      </c>
      <c r="F800">
        <v>1216</v>
      </c>
      <c r="G800" t="s">
        <v>2775</v>
      </c>
      <c r="I800">
        <v>36.105435</v>
      </c>
      <c r="J800">
        <v>36.105435</v>
      </c>
      <c r="K800">
        <v>-82.045015000000006</v>
      </c>
      <c r="L800">
        <v>-82.045015000000006</v>
      </c>
      <c r="M800" t="s">
        <v>3895</v>
      </c>
      <c r="Q800" t="s">
        <v>5361</v>
      </c>
      <c r="S800" t="s">
        <v>3164</v>
      </c>
      <c r="U800" t="s">
        <v>3899</v>
      </c>
      <c r="V800" t="s">
        <v>3884</v>
      </c>
      <c r="AB800" t="s">
        <v>5433</v>
      </c>
      <c r="AC800" t="s">
        <v>5219</v>
      </c>
      <c r="AD800" t="str">
        <f t="shared" si="12"/>
        <v>0-20008-0-PNF</v>
      </c>
    </row>
    <row r="801" spans="1:30">
      <c r="A801" t="s">
        <v>3996</v>
      </c>
      <c r="B801" t="s">
        <v>4113</v>
      </c>
      <c r="D801" t="s">
        <v>3880</v>
      </c>
      <c r="E801">
        <v>376</v>
      </c>
      <c r="F801">
        <v>376</v>
      </c>
      <c r="G801" t="s">
        <v>2554</v>
      </c>
      <c r="I801">
        <v>37.921460000000003</v>
      </c>
      <c r="J801">
        <v>37.921460000000003</v>
      </c>
      <c r="K801">
        <v>-83.066294999999997</v>
      </c>
      <c r="L801">
        <v>-83.066294999999997</v>
      </c>
      <c r="M801" t="s">
        <v>3895</v>
      </c>
      <c r="Q801" t="s">
        <v>5361</v>
      </c>
      <c r="S801" t="s">
        <v>3165</v>
      </c>
      <c r="U801" t="s">
        <v>3899</v>
      </c>
      <c r="V801" t="s">
        <v>3884</v>
      </c>
      <c r="AB801" t="s">
        <v>5434</v>
      </c>
      <c r="AC801" t="s">
        <v>5219</v>
      </c>
      <c r="AD801" t="str">
        <f t="shared" si="12"/>
        <v>0-20008-0-CKT</v>
      </c>
    </row>
    <row r="802" spans="1:30">
      <c r="A802" t="s">
        <v>4221</v>
      </c>
      <c r="B802" t="s">
        <v>4113</v>
      </c>
      <c r="C802" s="36">
        <v>35186</v>
      </c>
      <c r="D802" t="s">
        <v>3880</v>
      </c>
      <c r="E802">
        <v>381</v>
      </c>
      <c r="F802">
        <v>381</v>
      </c>
      <c r="G802" t="s">
        <v>1642</v>
      </c>
      <c r="I802">
        <v>44.709999084499998</v>
      </c>
      <c r="J802">
        <v>44.709999084499998</v>
      </c>
      <c r="K802">
        <v>-89.769996643100001</v>
      </c>
      <c r="L802">
        <v>-89.769996643100001</v>
      </c>
      <c r="M802" t="s">
        <v>3895</v>
      </c>
      <c r="Q802" t="s">
        <v>3919</v>
      </c>
      <c r="R802" t="s">
        <v>5435</v>
      </c>
      <c r="S802" t="s">
        <v>3171</v>
      </c>
      <c r="U802" t="s">
        <v>3921</v>
      </c>
      <c r="V802" t="s">
        <v>3884</v>
      </c>
      <c r="W802" t="s">
        <v>5436</v>
      </c>
      <c r="Z802" t="s">
        <v>5242</v>
      </c>
      <c r="AB802" t="s">
        <v>5437</v>
      </c>
      <c r="AC802" t="s">
        <v>5219</v>
      </c>
      <c r="AD802" t="str">
        <f t="shared" si="12"/>
        <v>0-20008-0-DNR</v>
      </c>
    </row>
    <row r="803" spans="1:30">
      <c r="A803" t="s">
        <v>3974</v>
      </c>
      <c r="B803" t="s">
        <v>4113</v>
      </c>
      <c r="C803" s="36">
        <v>36892</v>
      </c>
      <c r="D803" t="s">
        <v>3880</v>
      </c>
      <c r="E803">
        <v>18</v>
      </c>
      <c r="F803">
        <v>18</v>
      </c>
      <c r="G803" t="s">
        <v>1725</v>
      </c>
      <c r="I803">
        <v>38.535701751700003</v>
      </c>
      <c r="J803">
        <v>38.535701751700003</v>
      </c>
      <c r="K803">
        <v>-121.7760009766</v>
      </c>
      <c r="L803">
        <v>-121.7760009766</v>
      </c>
      <c r="M803" t="s">
        <v>3895</v>
      </c>
      <c r="Q803" t="s">
        <v>5252</v>
      </c>
      <c r="R803" t="s">
        <v>5438</v>
      </c>
      <c r="S803" t="s">
        <v>3175</v>
      </c>
      <c r="U803" t="s">
        <v>3921</v>
      </c>
      <c r="V803" t="s">
        <v>3884</v>
      </c>
      <c r="W803" t="s">
        <v>5439</v>
      </c>
      <c r="Z803" t="s">
        <v>5308</v>
      </c>
      <c r="AB803" t="s">
        <v>5440</v>
      </c>
      <c r="AC803" t="s">
        <v>5219</v>
      </c>
      <c r="AD803" t="str">
        <f t="shared" si="12"/>
        <v>0-20008-0-DVS</v>
      </c>
    </row>
    <row r="804" spans="1:30">
      <c r="A804" t="s">
        <v>3996</v>
      </c>
      <c r="B804" t="s">
        <v>4113</v>
      </c>
      <c r="D804" t="s">
        <v>3880</v>
      </c>
      <c r="E804">
        <v>264</v>
      </c>
      <c r="F804">
        <v>264</v>
      </c>
      <c r="G804" t="s">
        <v>2575</v>
      </c>
      <c r="I804">
        <v>39.635888000000001</v>
      </c>
      <c r="J804">
        <v>39.635888000000001</v>
      </c>
      <c r="K804">
        <v>-83.260563000000005</v>
      </c>
      <c r="L804">
        <v>-83.260563000000005</v>
      </c>
      <c r="M804" t="s">
        <v>3895</v>
      </c>
      <c r="Q804" t="s">
        <v>5361</v>
      </c>
      <c r="S804" t="s">
        <v>3179</v>
      </c>
      <c r="U804" t="s">
        <v>3899</v>
      </c>
      <c r="V804" t="s">
        <v>3884</v>
      </c>
      <c r="AB804" t="s">
        <v>5441</v>
      </c>
      <c r="AC804" t="s">
        <v>5219</v>
      </c>
      <c r="AD804" t="str">
        <f t="shared" si="12"/>
        <v>0-20008-0-DCP</v>
      </c>
    </row>
    <row r="805" spans="1:30">
      <c r="A805" t="s">
        <v>4048</v>
      </c>
      <c r="B805" t="s">
        <v>4113</v>
      </c>
      <c r="C805" s="36">
        <v>35707</v>
      </c>
      <c r="D805" t="s">
        <v>3880</v>
      </c>
      <c r="E805">
        <v>640</v>
      </c>
      <c r="F805">
        <v>640</v>
      </c>
      <c r="G805" t="s">
        <v>1726</v>
      </c>
      <c r="I805">
        <v>63.729999542199998</v>
      </c>
      <c r="J805">
        <v>63.729999542199998</v>
      </c>
      <c r="K805">
        <v>-148.9700012207</v>
      </c>
      <c r="L805">
        <v>-148.9700012207</v>
      </c>
      <c r="M805" t="s">
        <v>3895</v>
      </c>
      <c r="Q805" t="s">
        <v>5412</v>
      </c>
      <c r="R805" t="s">
        <v>5442</v>
      </c>
      <c r="S805" t="s">
        <v>3182</v>
      </c>
      <c r="U805" t="s">
        <v>3899</v>
      </c>
      <c r="V805" t="s">
        <v>3884</v>
      </c>
      <c r="Z805" t="s">
        <v>5371</v>
      </c>
      <c r="AB805" t="s">
        <v>5443</v>
      </c>
      <c r="AC805" t="s">
        <v>5219</v>
      </c>
      <c r="AD805" t="str">
        <f t="shared" si="12"/>
        <v>0-20008-0-DEN</v>
      </c>
    </row>
    <row r="806" spans="1:30">
      <c r="A806" t="s">
        <v>4215</v>
      </c>
      <c r="B806" t="s">
        <v>4113</v>
      </c>
      <c r="C806" s="36">
        <v>28269</v>
      </c>
      <c r="D806" t="s">
        <v>4649</v>
      </c>
      <c r="E806">
        <v>1611</v>
      </c>
      <c r="F806">
        <v>1611</v>
      </c>
      <c r="G806" t="s">
        <v>2585</v>
      </c>
      <c r="I806">
        <v>39.770000457800002</v>
      </c>
      <c r="J806">
        <v>39.770000457800002</v>
      </c>
      <c r="K806">
        <v>-104.87999725340001</v>
      </c>
      <c r="L806">
        <v>-104.87999725340001</v>
      </c>
      <c r="M806" t="s">
        <v>4649</v>
      </c>
      <c r="Q806" t="s">
        <v>5867</v>
      </c>
      <c r="S806" t="s">
        <v>3183</v>
      </c>
      <c r="U806" t="s">
        <v>3921</v>
      </c>
      <c r="V806" t="s">
        <v>3884</v>
      </c>
      <c r="Z806" t="s">
        <v>5222</v>
      </c>
      <c r="AB806" t="s">
        <v>6312</v>
      </c>
      <c r="AC806" t="s">
        <v>5219</v>
      </c>
      <c r="AD806" t="str">
        <f t="shared" si="12"/>
        <v>0-20008-0-DNV</v>
      </c>
    </row>
    <row r="807" spans="1:30">
      <c r="A807" t="s">
        <v>4215</v>
      </c>
      <c r="B807" t="s">
        <v>4113</v>
      </c>
      <c r="C807" s="36">
        <v>35796</v>
      </c>
      <c r="D807" t="s">
        <v>3880</v>
      </c>
      <c r="E807">
        <v>1007</v>
      </c>
      <c r="F807">
        <v>1007</v>
      </c>
      <c r="G807" t="s">
        <v>270</v>
      </c>
      <c r="I807">
        <v>36.6199989319</v>
      </c>
      <c r="J807">
        <v>36.6199989319</v>
      </c>
      <c r="K807">
        <v>-116.0179977417</v>
      </c>
      <c r="L807">
        <v>-116.0179977417</v>
      </c>
      <c r="M807" t="s">
        <v>3880</v>
      </c>
      <c r="Q807" t="s">
        <v>5444</v>
      </c>
      <c r="R807" t="s">
        <v>5445</v>
      </c>
      <c r="S807" t="s">
        <v>3185</v>
      </c>
      <c r="U807" t="s">
        <v>4063</v>
      </c>
      <c r="V807" t="s">
        <v>3884</v>
      </c>
      <c r="W807" t="s">
        <v>5446</v>
      </c>
      <c r="Z807" t="s">
        <v>5308</v>
      </c>
      <c r="AB807" t="s">
        <v>5447</v>
      </c>
      <c r="AC807" t="s">
        <v>5219</v>
      </c>
      <c r="AD807" t="str">
        <f t="shared" si="12"/>
        <v>0-20008-0-DRA</v>
      </c>
    </row>
    <row r="808" spans="1:30">
      <c r="A808" t="s">
        <v>3996</v>
      </c>
      <c r="B808" t="s">
        <v>4113</v>
      </c>
      <c r="D808" t="s">
        <v>3880</v>
      </c>
      <c r="E808">
        <v>1463</v>
      </c>
      <c r="F808">
        <v>1463</v>
      </c>
      <c r="G808" t="s">
        <v>2580</v>
      </c>
      <c r="I808">
        <v>40.4373</v>
      </c>
      <c r="J808">
        <v>40.4373</v>
      </c>
      <c r="K808">
        <v>-109.30459999999999</v>
      </c>
      <c r="L808">
        <v>-109.30459999999999</v>
      </c>
      <c r="M808" t="s">
        <v>3895</v>
      </c>
      <c r="Q808" t="s">
        <v>5361</v>
      </c>
      <c r="S808" t="s">
        <v>3189</v>
      </c>
      <c r="U808" t="s">
        <v>3899</v>
      </c>
      <c r="V808" t="s">
        <v>3884</v>
      </c>
      <c r="AB808" t="s">
        <v>5448</v>
      </c>
      <c r="AC808" t="s">
        <v>5219</v>
      </c>
      <c r="AD808" t="str">
        <f t="shared" si="12"/>
        <v>0-20008-0-DIN</v>
      </c>
    </row>
    <row r="809" spans="1:30">
      <c r="A809" t="s">
        <v>3996</v>
      </c>
      <c r="B809" t="s">
        <v>4113</v>
      </c>
      <c r="C809" s="36">
        <v>34100</v>
      </c>
      <c r="D809" t="s">
        <v>4649</v>
      </c>
      <c r="E809">
        <v>1182</v>
      </c>
      <c r="F809">
        <v>1182</v>
      </c>
      <c r="G809" t="s">
        <v>2593</v>
      </c>
      <c r="I809">
        <v>39.105300903299998</v>
      </c>
      <c r="J809">
        <v>39.105300903299998</v>
      </c>
      <c r="K809">
        <v>-79.426101684599999</v>
      </c>
      <c r="L809">
        <v>-79.426101684599999</v>
      </c>
      <c r="M809" t="s">
        <v>4649</v>
      </c>
      <c r="Q809" t="s">
        <v>5339</v>
      </c>
      <c r="R809" t="s">
        <v>5475</v>
      </c>
      <c r="S809" t="s">
        <v>3192</v>
      </c>
      <c r="U809" t="s">
        <v>4063</v>
      </c>
      <c r="V809" t="s">
        <v>3884</v>
      </c>
      <c r="AB809" t="s">
        <v>6313</v>
      </c>
      <c r="AC809" t="s">
        <v>5219</v>
      </c>
      <c r="AD809" t="str">
        <f t="shared" si="12"/>
        <v>0-20008-0-DSW</v>
      </c>
    </row>
    <row r="810" spans="1:30">
      <c r="A810" t="s">
        <v>3893</v>
      </c>
      <c r="B810" t="s">
        <v>4113</v>
      </c>
      <c r="C810" s="36">
        <v>35485</v>
      </c>
      <c r="D810" t="s">
        <v>3880</v>
      </c>
      <c r="E810">
        <v>2</v>
      </c>
      <c r="F810">
        <v>2</v>
      </c>
      <c r="G810" t="s">
        <v>1393</v>
      </c>
      <c r="I810">
        <v>25.3899993896</v>
      </c>
      <c r="J810">
        <v>25.3899993896</v>
      </c>
      <c r="K810">
        <v>-80.680000305199997</v>
      </c>
      <c r="L810">
        <v>-80.680000305199997</v>
      </c>
      <c r="M810" t="s">
        <v>3895</v>
      </c>
      <c r="Q810" t="s">
        <v>5449</v>
      </c>
      <c r="R810" t="s">
        <v>5450</v>
      </c>
      <c r="S810" t="s">
        <v>3205</v>
      </c>
      <c r="U810" t="s">
        <v>3921</v>
      </c>
      <c r="V810" t="s">
        <v>3884</v>
      </c>
      <c r="W810" t="s">
        <v>5451</v>
      </c>
      <c r="Z810" t="s">
        <v>5226</v>
      </c>
      <c r="AB810" t="s">
        <v>5452</v>
      </c>
      <c r="AC810" t="s">
        <v>5219</v>
      </c>
      <c r="AD810" t="str">
        <f t="shared" si="12"/>
        <v>0-20008-0-EVE</v>
      </c>
    </row>
    <row r="811" spans="1:30">
      <c r="A811" t="s">
        <v>4048</v>
      </c>
      <c r="B811" t="s">
        <v>4113</v>
      </c>
      <c r="C811" s="36">
        <v>19102</v>
      </c>
      <c r="D811" t="s">
        <v>4649</v>
      </c>
      <c r="E811">
        <v>138</v>
      </c>
      <c r="F811">
        <v>138</v>
      </c>
      <c r="G811" t="s">
        <v>1724</v>
      </c>
      <c r="I811">
        <v>64.819999694800003</v>
      </c>
      <c r="J811">
        <v>64.819999694800003</v>
      </c>
      <c r="K811">
        <v>-147.86999511720001</v>
      </c>
      <c r="L811">
        <v>-147.86999511720001</v>
      </c>
      <c r="M811" t="s">
        <v>4649</v>
      </c>
      <c r="Q811" t="s">
        <v>5992</v>
      </c>
      <c r="R811" t="s">
        <v>6314</v>
      </c>
      <c r="S811" t="s">
        <v>3208</v>
      </c>
      <c r="U811" t="s">
        <v>3921</v>
      </c>
      <c r="V811" t="s">
        <v>3884</v>
      </c>
      <c r="W811" t="s">
        <v>6315</v>
      </c>
      <c r="Z811" t="s">
        <v>5371</v>
      </c>
      <c r="AB811" t="s">
        <v>6316</v>
      </c>
      <c r="AC811" t="s">
        <v>5219</v>
      </c>
      <c r="AD811" t="str">
        <f t="shared" si="12"/>
        <v>0-20008-0-FBK</v>
      </c>
    </row>
    <row r="812" spans="1:30">
      <c r="A812" t="s">
        <v>4215</v>
      </c>
      <c r="B812" t="s">
        <v>4113</v>
      </c>
      <c r="C812" s="36">
        <v>22069</v>
      </c>
      <c r="D812" t="s">
        <v>4649</v>
      </c>
      <c r="E812">
        <v>1551</v>
      </c>
      <c r="F812">
        <v>1551</v>
      </c>
      <c r="G812" t="s">
        <v>1399</v>
      </c>
      <c r="I812">
        <v>40.569999694800003</v>
      </c>
      <c r="J812">
        <v>40.569999694800003</v>
      </c>
      <c r="K812">
        <v>-105.0699996948</v>
      </c>
      <c r="L812">
        <v>-105.0699996948</v>
      </c>
      <c r="M812" t="s">
        <v>4649</v>
      </c>
      <c r="Q812" t="s">
        <v>5867</v>
      </c>
      <c r="R812" t="s">
        <v>6317</v>
      </c>
      <c r="S812" t="s">
        <v>3216</v>
      </c>
      <c r="U812" t="s">
        <v>3921</v>
      </c>
      <c r="V812" t="s">
        <v>3884</v>
      </c>
      <c r="W812" t="s">
        <v>5385</v>
      </c>
      <c r="Z812" t="s">
        <v>5222</v>
      </c>
      <c r="AB812" t="s">
        <v>6318</v>
      </c>
      <c r="AC812" t="s">
        <v>5219</v>
      </c>
      <c r="AD812" t="str">
        <f t="shared" si="12"/>
        <v>0-20008-0-FCL</v>
      </c>
    </row>
    <row r="813" spans="1:30">
      <c r="A813" t="s">
        <v>4215</v>
      </c>
      <c r="B813" t="s">
        <v>4113</v>
      </c>
      <c r="C813" s="36">
        <v>34668</v>
      </c>
      <c r="D813" t="s">
        <v>3880</v>
      </c>
      <c r="E813">
        <v>634</v>
      </c>
      <c r="F813">
        <v>634</v>
      </c>
      <c r="G813" t="s">
        <v>279</v>
      </c>
      <c r="I813">
        <v>48.310001373299997</v>
      </c>
      <c r="J813">
        <v>48.310001373299997</v>
      </c>
      <c r="K813">
        <v>-105.0999984741</v>
      </c>
      <c r="L813">
        <v>-105.0999984741</v>
      </c>
      <c r="M813" t="s">
        <v>3880</v>
      </c>
      <c r="Q813" t="s">
        <v>5453</v>
      </c>
      <c r="R813" t="s">
        <v>5454</v>
      </c>
      <c r="S813" t="s">
        <v>3219</v>
      </c>
      <c r="U813" t="s">
        <v>3921</v>
      </c>
      <c r="V813" t="s">
        <v>3884</v>
      </c>
      <c r="W813" t="s">
        <v>5455</v>
      </c>
      <c r="Z813" t="s">
        <v>5222</v>
      </c>
      <c r="AB813" t="s">
        <v>5456</v>
      </c>
      <c r="AC813" t="s">
        <v>5219</v>
      </c>
      <c r="AD813" t="str">
        <f t="shared" si="12"/>
        <v>0-20008-0-FPE</v>
      </c>
    </row>
    <row r="814" spans="1:30">
      <c r="A814" t="s">
        <v>4140</v>
      </c>
      <c r="B814" t="s">
        <v>4113</v>
      </c>
      <c r="C814" s="36">
        <v>21728</v>
      </c>
      <c r="D814" t="s">
        <v>4649</v>
      </c>
      <c r="E814">
        <v>176</v>
      </c>
      <c r="F814">
        <v>176</v>
      </c>
      <c r="G814" t="s">
        <v>1378</v>
      </c>
      <c r="I814">
        <v>32.830001831099999</v>
      </c>
      <c r="J814">
        <v>32.830001831099999</v>
      </c>
      <c r="K814">
        <v>-97.050003051800005</v>
      </c>
      <c r="L814">
        <v>-97.050003051800005</v>
      </c>
      <c r="M814" t="s">
        <v>4649</v>
      </c>
      <c r="Q814" t="s">
        <v>5867</v>
      </c>
      <c r="S814" t="s">
        <v>3221</v>
      </c>
      <c r="U814" t="s">
        <v>3921</v>
      </c>
      <c r="V814" t="s">
        <v>3884</v>
      </c>
      <c r="Z814" t="s">
        <v>5242</v>
      </c>
      <c r="AB814" t="s">
        <v>6319</v>
      </c>
      <c r="AC814" t="s">
        <v>5219</v>
      </c>
      <c r="AD814" t="str">
        <f t="shared" si="12"/>
        <v>0-20008-0-FTW</v>
      </c>
    </row>
    <row r="815" spans="1:30">
      <c r="A815" t="s">
        <v>3996</v>
      </c>
      <c r="B815" t="s">
        <v>4113</v>
      </c>
      <c r="D815" t="s">
        <v>3880</v>
      </c>
      <c r="E815">
        <v>1408</v>
      </c>
      <c r="F815">
        <v>1408</v>
      </c>
      <c r="G815" t="s">
        <v>2608</v>
      </c>
      <c r="I815">
        <v>44.339500000000001</v>
      </c>
      <c r="J815">
        <v>44.339500000000001</v>
      </c>
      <c r="K815">
        <v>-105.9198</v>
      </c>
      <c r="L815">
        <v>-105.9198</v>
      </c>
      <c r="M815" t="s">
        <v>3895</v>
      </c>
      <c r="Q815" t="s">
        <v>5361</v>
      </c>
      <c r="S815" t="s">
        <v>3222</v>
      </c>
      <c r="U815" t="s">
        <v>3899</v>
      </c>
      <c r="V815" t="s">
        <v>3884</v>
      </c>
      <c r="AB815" t="s">
        <v>5457</v>
      </c>
      <c r="AC815" t="s">
        <v>5219</v>
      </c>
      <c r="AD815" t="str">
        <f t="shared" si="12"/>
        <v>0-20008-0-FOR</v>
      </c>
    </row>
    <row r="816" spans="1:30">
      <c r="A816" t="s">
        <v>4215</v>
      </c>
      <c r="B816" t="s">
        <v>4113</v>
      </c>
      <c r="C816" s="36">
        <v>23377</v>
      </c>
      <c r="D816" t="s">
        <v>4649</v>
      </c>
      <c r="E816">
        <v>100</v>
      </c>
      <c r="F816">
        <v>100</v>
      </c>
      <c r="G816" t="s">
        <v>1713</v>
      </c>
      <c r="I816">
        <v>36.766666412399999</v>
      </c>
      <c r="J816">
        <v>36.766666412399999</v>
      </c>
      <c r="K816">
        <v>-119.7166671753</v>
      </c>
      <c r="L816">
        <v>-119.7166671753</v>
      </c>
      <c r="M816" t="s">
        <v>4649</v>
      </c>
      <c r="Q816" t="s">
        <v>5898</v>
      </c>
      <c r="S816" t="s">
        <v>3224</v>
      </c>
      <c r="U816" t="s">
        <v>3921</v>
      </c>
      <c r="V816" t="s">
        <v>3884</v>
      </c>
      <c r="Z816" t="s">
        <v>5308</v>
      </c>
      <c r="AB816" t="s">
        <v>6320</v>
      </c>
      <c r="AC816" t="s">
        <v>5219</v>
      </c>
      <c r="AD816" t="str">
        <f t="shared" si="12"/>
        <v>0-20008-0-FAT</v>
      </c>
    </row>
    <row r="817" spans="1:30">
      <c r="A817" t="s">
        <v>4140</v>
      </c>
      <c r="B817" t="s">
        <v>4113</v>
      </c>
      <c r="C817" s="36">
        <v>35065</v>
      </c>
      <c r="D817" t="s">
        <v>4649</v>
      </c>
      <c r="E817">
        <v>130</v>
      </c>
      <c r="F817">
        <v>130</v>
      </c>
      <c r="G817" t="s">
        <v>1714</v>
      </c>
      <c r="I817">
        <v>39.132999420200001</v>
      </c>
      <c r="J817">
        <v>39.132999420200001</v>
      </c>
      <c r="K817">
        <v>-77.214996337900004</v>
      </c>
      <c r="L817">
        <v>-77.214996337900004</v>
      </c>
      <c r="M817" t="s">
        <v>4649</v>
      </c>
      <c r="Q817" t="s">
        <v>6321</v>
      </c>
      <c r="R817" t="s">
        <v>6322</v>
      </c>
      <c r="S817" t="s">
        <v>3227</v>
      </c>
      <c r="U817" t="s">
        <v>4063</v>
      </c>
      <c r="V817" t="s">
        <v>3884</v>
      </c>
      <c r="Z817" t="s">
        <v>5226</v>
      </c>
      <c r="AB817" t="s">
        <v>6323</v>
      </c>
      <c r="AC817" t="s">
        <v>5219</v>
      </c>
      <c r="AD817" t="str">
        <f t="shared" si="12"/>
        <v>0-20008-0-GAI</v>
      </c>
    </row>
    <row r="818" spans="1:30">
      <c r="A818" t="s">
        <v>4221</v>
      </c>
      <c r="B818" t="s">
        <v>4113</v>
      </c>
      <c r="C818" s="36">
        <v>40011</v>
      </c>
      <c r="D818" t="s">
        <v>3880</v>
      </c>
      <c r="E818">
        <v>218</v>
      </c>
      <c r="F818">
        <v>218</v>
      </c>
      <c r="G818" t="s">
        <v>1710</v>
      </c>
      <c r="I818">
        <v>42.8800010681</v>
      </c>
      <c r="J818">
        <v>42.8800010681</v>
      </c>
      <c r="K818">
        <v>-77.029998779300001</v>
      </c>
      <c r="L818">
        <v>-77.029998779300001</v>
      </c>
      <c r="M818" t="s">
        <v>3895</v>
      </c>
      <c r="Q818" t="s">
        <v>3919</v>
      </c>
      <c r="R818" t="s">
        <v>5458</v>
      </c>
      <c r="S818" t="s">
        <v>3231</v>
      </c>
      <c r="U818" t="s">
        <v>3921</v>
      </c>
      <c r="V818" t="s">
        <v>3884</v>
      </c>
      <c r="W818" t="s">
        <v>5459</v>
      </c>
      <c r="Z818" t="s">
        <v>5226</v>
      </c>
      <c r="AB818" t="s">
        <v>5460</v>
      </c>
      <c r="AC818" t="s">
        <v>5219</v>
      </c>
      <c r="AD818" t="str">
        <f t="shared" si="12"/>
        <v>0-20008-0-GNV</v>
      </c>
    </row>
    <row r="819" spans="1:30">
      <c r="A819" t="s">
        <v>3996</v>
      </c>
      <c r="B819" t="s">
        <v>4113</v>
      </c>
      <c r="C819" s="36">
        <v>34436</v>
      </c>
      <c r="D819" t="s">
        <v>4649</v>
      </c>
      <c r="E819">
        <v>1775</v>
      </c>
      <c r="F819">
        <v>1775</v>
      </c>
      <c r="G819" t="s">
        <v>2629</v>
      </c>
      <c r="I819">
        <v>33.2204017639</v>
      </c>
      <c r="J819">
        <v>33.2204017639</v>
      </c>
      <c r="K819">
        <v>-108.23509979249999</v>
      </c>
      <c r="L819">
        <v>-108.23509979249999</v>
      </c>
      <c r="M819" t="s">
        <v>4649</v>
      </c>
      <c r="Q819" t="s">
        <v>6300</v>
      </c>
      <c r="R819" t="s">
        <v>5475</v>
      </c>
      <c r="S819" t="s">
        <v>3233</v>
      </c>
      <c r="U819" t="s">
        <v>3899</v>
      </c>
      <c r="V819" t="s">
        <v>3884</v>
      </c>
      <c r="AB819" t="s">
        <v>6324</v>
      </c>
      <c r="AC819" t="s">
        <v>5219</v>
      </c>
      <c r="AD819" t="str">
        <f t="shared" si="12"/>
        <v>0-20008-0-GWA</v>
      </c>
    </row>
    <row r="820" spans="1:30">
      <c r="A820" t="s">
        <v>4048</v>
      </c>
      <c r="B820" t="s">
        <v>4113</v>
      </c>
      <c r="C820" s="36">
        <v>35691</v>
      </c>
      <c r="D820" t="s">
        <v>3880</v>
      </c>
      <c r="E820">
        <v>976</v>
      </c>
      <c r="F820">
        <v>976</v>
      </c>
      <c r="G820" t="s">
        <v>1397</v>
      </c>
      <c r="I820">
        <v>48.509998321499999</v>
      </c>
      <c r="J820">
        <v>48.509998321499999</v>
      </c>
      <c r="K820">
        <v>-113.9960021973</v>
      </c>
      <c r="L820">
        <v>-113.9960021973</v>
      </c>
      <c r="M820" t="s">
        <v>3895</v>
      </c>
      <c r="Q820" t="s">
        <v>5355</v>
      </c>
      <c r="R820" t="s">
        <v>5461</v>
      </c>
      <c r="S820" t="s">
        <v>3235</v>
      </c>
      <c r="U820" t="s">
        <v>3899</v>
      </c>
      <c r="V820" t="s">
        <v>3884</v>
      </c>
      <c r="Z820" t="s">
        <v>5222</v>
      </c>
      <c r="AB820" t="s">
        <v>5462</v>
      </c>
      <c r="AC820" t="s">
        <v>5219</v>
      </c>
      <c r="AD820" t="str">
        <f t="shared" si="12"/>
        <v>0-20008-0-GLR</v>
      </c>
    </row>
    <row r="821" spans="1:30">
      <c r="A821" t="s">
        <v>4140</v>
      </c>
      <c r="B821" t="s">
        <v>4113</v>
      </c>
      <c r="C821" s="36">
        <v>36844</v>
      </c>
      <c r="D821" t="s">
        <v>3880</v>
      </c>
      <c r="E821">
        <v>100</v>
      </c>
      <c r="F821">
        <v>100</v>
      </c>
      <c r="G821" t="s">
        <v>1717</v>
      </c>
      <c r="I821">
        <v>38.990001678500001</v>
      </c>
      <c r="J821">
        <v>38.990001678500001</v>
      </c>
      <c r="K821">
        <v>-76.830001831100006</v>
      </c>
      <c r="L821">
        <v>-76.830001831100006</v>
      </c>
      <c r="M821" t="s">
        <v>3880</v>
      </c>
      <c r="Q821" t="s">
        <v>5463</v>
      </c>
      <c r="R821" t="s">
        <v>5464</v>
      </c>
      <c r="S821" t="s">
        <v>3237</v>
      </c>
      <c r="U821" t="s">
        <v>3921</v>
      </c>
      <c r="V821" t="s">
        <v>3884</v>
      </c>
      <c r="W821" t="s">
        <v>5465</v>
      </c>
      <c r="Z821" t="s">
        <v>5226</v>
      </c>
      <c r="AB821" t="s">
        <v>5466</v>
      </c>
      <c r="AC821" t="s">
        <v>5219</v>
      </c>
      <c r="AD821" t="str">
        <f t="shared" si="12"/>
        <v>0-20008-0-GSF</v>
      </c>
    </row>
    <row r="822" spans="1:30">
      <c r="A822" t="s">
        <v>4140</v>
      </c>
      <c r="B822" t="s">
        <v>4113</v>
      </c>
      <c r="C822" s="36">
        <v>34335</v>
      </c>
      <c r="D822" t="s">
        <v>3880</v>
      </c>
      <c r="E822">
        <v>98</v>
      </c>
      <c r="F822">
        <v>98</v>
      </c>
      <c r="G822" t="s">
        <v>264</v>
      </c>
      <c r="I822">
        <v>34.25</v>
      </c>
      <c r="J822">
        <v>34.25</v>
      </c>
      <c r="K822">
        <v>-89.870002746599994</v>
      </c>
      <c r="L822">
        <v>-89.870002746599994</v>
      </c>
      <c r="M822" t="s">
        <v>3880</v>
      </c>
      <c r="Q822" t="s">
        <v>5444</v>
      </c>
      <c r="R822" t="s">
        <v>5467</v>
      </c>
      <c r="S822" t="s">
        <v>3240</v>
      </c>
      <c r="U822" t="s">
        <v>4063</v>
      </c>
      <c r="V822" t="s">
        <v>3884</v>
      </c>
      <c r="W822" t="s">
        <v>5468</v>
      </c>
      <c r="Z822" t="s">
        <v>5242</v>
      </c>
      <c r="AB822" t="s">
        <v>5469</v>
      </c>
      <c r="AC822" t="s">
        <v>5219</v>
      </c>
      <c r="AD822" t="str">
        <f t="shared" si="12"/>
        <v>0-20008-0-GCR</v>
      </c>
    </row>
    <row r="823" spans="1:30">
      <c r="A823" t="s">
        <v>3996</v>
      </c>
      <c r="B823" t="s">
        <v>4113</v>
      </c>
      <c r="D823" t="s">
        <v>3880</v>
      </c>
      <c r="E823">
        <v>2915</v>
      </c>
      <c r="F823">
        <v>2915</v>
      </c>
      <c r="G823" t="s">
        <v>2628</v>
      </c>
      <c r="I823">
        <v>38.956270000000004</v>
      </c>
      <c r="J823">
        <v>38.956270000000004</v>
      </c>
      <c r="K823">
        <v>-106.98587000000001</v>
      </c>
      <c r="L823">
        <v>-106.98587000000001</v>
      </c>
      <c r="M823" t="s">
        <v>3895</v>
      </c>
      <c r="Q823" t="s">
        <v>5361</v>
      </c>
      <c r="S823" t="s">
        <v>3243</v>
      </c>
      <c r="U823" t="s">
        <v>3899</v>
      </c>
      <c r="V823" t="s">
        <v>3884</v>
      </c>
      <c r="AB823" t="s">
        <v>5470</v>
      </c>
      <c r="AC823" t="s">
        <v>5219</v>
      </c>
      <c r="AD823" t="str">
        <f t="shared" si="12"/>
        <v>0-20008-0-GTH</v>
      </c>
    </row>
    <row r="824" spans="1:30">
      <c r="A824" t="s">
        <v>4221</v>
      </c>
      <c r="B824" t="s">
        <v>4113</v>
      </c>
      <c r="C824" s="36">
        <v>35370</v>
      </c>
      <c r="D824" t="s">
        <v>3880</v>
      </c>
      <c r="E824">
        <v>390</v>
      </c>
      <c r="F824">
        <v>390</v>
      </c>
      <c r="G824" t="s">
        <v>1564</v>
      </c>
      <c r="I824">
        <v>47.180000305199997</v>
      </c>
      <c r="J824">
        <v>47.180000305199997</v>
      </c>
      <c r="K824">
        <v>-93.529998779300001</v>
      </c>
      <c r="L824">
        <v>-93.529998779300001</v>
      </c>
      <c r="M824" t="s">
        <v>3895</v>
      </c>
      <c r="Q824" t="s">
        <v>3919</v>
      </c>
      <c r="R824" t="s">
        <v>5471</v>
      </c>
      <c r="S824" t="s">
        <v>3249</v>
      </c>
      <c r="U824" t="s">
        <v>3921</v>
      </c>
      <c r="V824" t="s">
        <v>3884</v>
      </c>
      <c r="W824" t="s">
        <v>5472</v>
      </c>
      <c r="Z824" t="s">
        <v>5242</v>
      </c>
      <c r="AB824" t="s">
        <v>5473</v>
      </c>
      <c r="AC824" t="s">
        <v>5219</v>
      </c>
      <c r="AD824" t="str">
        <f t="shared" si="12"/>
        <v>0-20008-0-GPZ</v>
      </c>
    </row>
    <row r="825" spans="1:30">
      <c r="A825" t="s">
        <v>3996</v>
      </c>
      <c r="B825" t="s">
        <v>4113</v>
      </c>
      <c r="C825" s="36">
        <v>39471</v>
      </c>
      <c r="D825" t="s">
        <v>3880</v>
      </c>
      <c r="E825">
        <v>2065</v>
      </c>
      <c r="F825">
        <v>2065</v>
      </c>
      <c r="G825" t="s">
        <v>2614</v>
      </c>
      <c r="I825">
        <v>39.005199432399998</v>
      </c>
      <c r="J825">
        <v>39.005199432399998</v>
      </c>
      <c r="K825">
        <v>-114.2161026001</v>
      </c>
      <c r="L825">
        <v>-114.2161026001</v>
      </c>
      <c r="M825" t="s">
        <v>3895</v>
      </c>
      <c r="Q825" t="s">
        <v>5474</v>
      </c>
      <c r="R825" t="s">
        <v>5475</v>
      </c>
      <c r="S825" t="s">
        <v>3250</v>
      </c>
      <c r="U825" t="s">
        <v>3899</v>
      </c>
      <c r="V825" t="s">
        <v>3884</v>
      </c>
      <c r="AB825" t="s">
        <v>5476</v>
      </c>
      <c r="AC825" t="s">
        <v>5219</v>
      </c>
      <c r="AD825" t="str">
        <f t="shared" si="12"/>
        <v>0-20008-0-GBN</v>
      </c>
    </row>
    <row r="826" spans="1:30">
      <c r="A826" t="s">
        <v>4215</v>
      </c>
      <c r="B826" t="s">
        <v>4113</v>
      </c>
      <c r="C826" s="36">
        <v>23377</v>
      </c>
      <c r="D826" t="s">
        <v>4649</v>
      </c>
      <c r="E826">
        <v>1118</v>
      </c>
      <c r="F826">
        <v>1118</v>
      </c>
      <c r="G826" t="s">
        <v>2627</v>
      </c>
      <c r="I826">
        <v>47.479999542199998</v>
      </c>
      <c r="J826">
        <v>47.479999542199998</v>
      </c>
      <c r="K826">
        <v>-111.3499984741</v>
      </c>
      <c r="L826">
        <v>-111.3499984741</v>
      </c>
      <c r="M826" t="s">
        <v>4649</v>
      </c>
      <c r="Q826" t="s">
        <v>5867</v>
      </c>
      <c r="S826" t="s">
        <v>3251</v>
      </c>
      <c r="U826" t="s">
        <v>3921</v>
      </c>
      <c r="V826" t="s">
        <v>3884</v>
      </c>
      <c r="Z826" t="s">
        <v>5222</v>
      </c>
      <c r="AB826" t="s">
        <v>6325</v>
      </c>
      <c r="AC826" t="s">
        <v>5219</v>
      </c>
      <c r="AD826" t="str">
        <f t="shared" si="12"/>
        <v>0-20008-0-GTF</v>
      </c>
    </row>
    <row r="827" spans="1:30">
      <c r="A827" t="s">
        <v>3996</v>
      </c>
      <c r="B827" t="s">
        <v>4113</v>
      </c>
      <c r="C827" s="36">
        <v>34859</v>
      </c>
      <c r="D827" t="s">
        <v>4649</v>
      </c>
      <c r="E827">
        <v>453</v>
      </c>
      <c r="F827">
        <v>453</v>
      </c>
      <c r="G827" t="s">
        <v>2618</v>
      </c>
      <c r="I827">
        <v>44.308200836200001</v>
      </c>
      <c r="J827">
        <v>44.308200836200001</v>
      </c>
      <c r="K827">
        <v>-71.217697143600006</v>
      </c>
      <c r="L827">
        <v>-71.217697143600006</v>
      </c>
      <c r="M827" t="s">
        <v>4649</v>
      </c>
      <c r="Q827" t="s">
        <v>5339</v>
      </c>
      <c r="R827" t="s">
        <v>5475</v>
      </c>
      <c r="S827" t="s">
        <v>3252</v>
      </c>
      <c r="U827" t="s">
        <v>4063</v>
      </c>
      <c r="V827" t="s">
        <v>3884</v>
      </c>
      <c r="AB827" t="s">
        <v>6326</v>
      </c>
      <c r="AC827" t="s">
        <v>5219</v>
      </c>
      <c r="AD827" t="str">
        <f t="shared" si="12"/>
        <v>0-20008-0-GGW</v>
      </c>
    </row>
    <row r="828" spans="1:30">
      <c r="A828" t="s">
        <v>4140</v>
      </c>
      <c r="B828" t="s">
        <v>4113</v>
      </c>
      <c r="C828" s="36">
        <v>35433</v>
      </c>
      <c r="D828" t="s">
        <v>3880</v>
      </c>
      <c r="E828">
        <v>564</v>
      </c>
      <c r="F828">
        <v>564</v>
      </c>
      <c r="G828" t="s">
        <v>1436</v>
      </c>
      <c r="I828">
        <v>35.599998474099998</v>
      </c>
      <c r="J828">
        <v>35.599998474099998</v>
      </c>
      <c r="K828">
        <v>-83.779998779300001</v>
      </c>
      <c r="L828">
        <v>-83.779998779300001</v>
      </c>
      <c r="M828" t="s">
        <v>3895</v>
      </c>
      <c r="Q828" t="s">
        <v>5477</v>
      </c>
      <c r="R828" t="s">
        <v>5478</v>
      </c>
      <c r="S828" t="s">
        <v>3253</v>
      </c>
      <c r="U828" t="s">
        <v>3899</v>
      </c>
      <c r="V828" t="s">
        <v>3884</v>
      </c>
      <c r="W828" t="s">
        <v>5479</v>
      </c>
      <c r="Z828" t="s">
        <v>5242</v>
      </c>
      <c r="AB828" t="s">
        <v>5480</v>
      </c>
      <c r="AC828" t="s">
        <v>5219</v>
      </c>
      <c r="AD828" t="str">
        <f t="shared" si="12"/>
        <v>0-20008-0-GRS</v>
      </c>
    </row>
    <row r="829" spans="1:30">
      <c r="A829" t="s">
        <v>3996</v>
      </c>
      <c r="B829" t="s">
        <v>4113</v>
      </c>
      <c r="C829" s="36">
        <v>34086</v>
      </c>
      <c r="D829" t="s">
        <v>3880</v>
      </c>
      <c r="E829">
        <v>810</v>
      </c>
      <c r="F829">
        <v>810</v>
      </c>
      <c r="G829" t="s">
        <v>2626</v>
      </c>
      <c r="I829">
        <v>35.633399963400002</v>
      </c>
      <c r="J829">
        <v>35.633399963400002</v>
      </c>
      <c r="K829">
        <v>-83.941596984900002</v>
      </c>
      <c r="L829">
        <v>-83.941596984900002</v>
      </c>
      <c r="M829" t="s">
        <v>3895</v>
      </c>
      <c r="Q829" t="s">
        <v>5474</v>
      </c>
      <c r="R829" t="s">
        <v>5475</v>
      </c>
      <c r="S829" t="s">
        <v>3254</v>
      </c>
      <c r="U829" t="s">
        <v>3899</v>
      </c>
      <c r="V829" t="s">
        <v>3884</v>
      </c>
      <c r="AB829" t="s">
        <v>5481</v>
      </c>
      <c r="AC829" t="s">
        <v>5219</v>
      </c>
      <c r="AD829" t="str">
        <f t="shared" si="12"/>
        <v>0-20008-0-GSM</v>
      </c>
    </row>
    <row r="830" spans="1:30">
      <c r="A830" t="s">
        <v>4221</v>
      </c>
      <c r="B830" t="s">
        <v>4113</v>
      </c>
      <c r="C830" s="36">
        <v>21255</v>
      </c>
      <c r="D830" t="s">
        <v>4649</v>
      </c>
      <c r="E830">
        <v>209</v>
      </c>
      <c r="F830">
        <v>209</v>
      </c>
      <c r="G830" t="s">
        <v>1711</v>
      </c>
      <c r="I830">
        <v>44.479999542199998</v>
      </c>
      <c r="J830">
        <v>44.479999542199998</v>
      </c>
      <c r="K830">
        <v>-88.129997253400006</v>
      </c>
      <c r="L830">
        <v>-88.129997253400006</v>
      </c>
      <c r="M830" t="s">
        <v>4649</v>
      </c>
      <c r="Q830" t="s">
        <v>5867</v>
      </c>
      <c r="S830" t="s">
        <v>3255</v>
      </c>
      <c r="U830" t="s">
        <v>3921</v>
      </c>
      <c r="V830" t="s">
        <v>3884</v>
      </c>
      <c r="Z830" t="s">
        <v>5242</v>
      </c>
      <c r="AB830" t="s">
        <v>6327</v>
      </c>
      <c r="AC830" t="s">
        <v>5219</v>
      </c>
      <c r="AD830" t="str">
        <f t="shared" si="12"/>
        <v>0-20008-0-GNB</v>
      </c>
    </row>
    <row r="831" spans="1:30">
      <c r="A831" t="s">
        <v>4140</v>
      </c>
      <c r="B831" t="s">
        <v>4113</v>
      </c>
      <c r="C831" s="36">
        <v>34060</v>
      </c>
      <c r="D831" t="s">
        <v>3889</v>
      </c>
      <c r="E831">
        <v>50</v>
      </c>
      <c r="F831">
        <v>50</v>
      </c>
      <c r="G831" t="s">
        <v>2623</v>
      </c>
      <c r="I831">
        <v>38.900001525900002</v>
      </c>
      <c r="J831">
        <v>38.900001525900002</v>
      </c>
      <c r="K831">
        <v>-76.699996948199995</v>
      </c>
      <c r="L831">
        <v>-76.699996948199995</v>
      </c>
      <c r="M831" t="s">
        <v>3895</v>
      </c>
      <c r="Q831" t="s">
        <v>6240</v>
      </c>
      <c r="R831" t="s">
        <v>6328</v>
      </c>
      <c r="S831" t="s">
        <v>3256</v>
      </c>
      <c r="U831" t="s">
        <v>3899</v>
      </c>
      <c r="V831" t="s">
        <v>3884</v>
      </c>
      <c r="Z831" t="s">
        <v>5226</v>
      </c>
      <c r="AB831" t="s">
        <v>6329</v>
      </c>
      <c r="AC831" t="s">
        <v>5219</v>
      </c>
      <c r="AD831" t="str">
        <f t="shared" si="12"/>
        <v>0-20008-0-GRB</v>
      </c>
    </row>
    <row r="832" spans="1:30">
      <c r="A832" t="s">
        <v>4140</v>
      </c>
      <c r="B832" t="s">
        <v>4113</v>
      </c>
      <c r="C832" s="36">
        <v>36892</v>
      </c>
      <c r="D832" t="s">
        <v>3880</v>
      </c>
      <c r="E832">
        <v>270</v>
      </c>
      <c r="F832">
        <v>270</v>
      </c>
      <c r="G832" t="s">
        <v>1712</v>
      </c>
      <c r="I832">
        <v>33.177799224899999</v>
      </c>
      <c r="J832">
        <v>33.177799224899999</v>
      </c>
      <c r="K832">
        <v>-84.406097412099996</v>
      </c>
      <c r="L832">
        <v>-84.406097412099996</v>
      </c>
      <c r="M832" t="s">
        <v>3895</v>
      </c>
      <c r="Q832" t="s">
        <v>5252</v>
      </c>
      <c r="R832" t="s">
        <v>5482</v>
      </c>
      <c r="S832" t="s">
        <v>3257</v>
      </c>
      <c r="U832" t="s">
        <v>3921</v>
      </c>
      <c r="V832" t="s">
        <v>3884</v>
      </c>
      <c r="W832" t="s">
        <v>5385</v>
      </c>
      <c r="Z832" t="s">
        <v>5242</v>
      </c>
      <c r="AB832" t="s">
        <v>5483</v>
      </c>
      <c r="AC832" t="s">
        <v>5219</v>
      </c>
      <c r="AD832" t="str">
        <f t="shared" si="12"/>
        <v>0-20008-0-GAS</v>
      </c>
    </row>
    <row r="833" spans="1:30">
      <c r="A833" t="s">
        <v>4140</v>
      </c>
      <c r="B833" t="s">
        <v>4113</v>
      </c>
      <c r="C833" s="36">
        <v>33815</v>
      </c>
      <c r="D833" t="s">
        <v>4649</v>
      </c>
      <c r="E833">
        <v>505</v>
      </c>
      <c r="F833">
        <v>505</v>
      </c>
      <c r="G833" t="s">
        <v>2213</v>
      </c>
      <c r="I833">
        <v>35.349998474099998</v>
      </c>
      <c r="J833">
        <v>35.349998474099998</v>
      </c>
      <c r="K833">
        <v>-77.379997253400006</v>
      </c>
      <c r="L833">
        <v>-77.379997253400006</v>
      </c>
      <c r="M833" t="s">
        <v>3880</v>
      </c>
      <c r="Q833" t="s">
        <v>5867</v>
      </c>
      <c r="R833" t="s">
        <v>6330</v>
      </c>
      <c r="S833" t="s">
        <v>3258</v>
      </c>
      <c r="U833" t="s">
        <v>3921</v>
      </c>
      <c r="V833" t="s">
        <v>3884</v>
      </c>
      <c r="Z833" t="s">
        <v>5226</v>
      </c>
      <c r="AB833" t="s">
        <v>6331</v>
      </c>
      <c r="AC833" t="s">
        <v>5219</v>
      </c>
      <c r="AD833" t="str">
        <f t="shared" si="12"/>
        <v>0-20008-0-ITN</v>
      </c>
    </row>
    <row r="834" spans="1:30">
      <c r="A834" t="s">
        <v>3987</v>
      </c>
      <c r="B834" t="s">
        <v>4113</v>
      </c>
      <c r="D834" t="s">
        <v>3880</v>
      </c>
      <c r="E834">
        <v>450</v>
      </c>
      <c r="F834">
        <v>450</v>
      </c>
      <c r="G834" t="s">
        <v>2631</v>
      </c>
      <c r="I834">
        <v>44.216667175300003</v>
      </c>
      <c r="J834">
        <v>44.216667175300003</v>
      </c>
      <c r="K834">
        <v>-122.25</v>
      </c>
      <c r="L834">
        <v>-122.25</v>
      </c>
      <c r="M834" t="s">
        <v>3895</v>
      </c>
      <c r="Q834" t="s">
        <v>5261</v>
      </c>
      <c r="R834" t="s">
        <v>5484</v>
      </c>
      <c r="S834" t="s">
        <v>3264</v>
      </c>
      <c r="U834" t="s">
        <v>3921</v>
      </c>
      <c r="V834" t="s">
        <v>3884</v>
      </c>
      <c r="W834" t="s">
        <v>5485</v>
      </c>
      <c r="Z834" t="s">
        <v>5308</v>
      </c>
      <c r="AB834" t="s">
        <v>5486</v>
      </c>
      <c r="AC834" t="s">
        <v>5219</v>
      </c>
      <c r="AD834" t="str">
        <f t="shared" si="12"/>
        <v>0-20008-0-HAF</v>
      </c>
    </row>
    <row r="835" spans="1:30">
      <c r="A835" t="s">
        <v>3996</v>
      </c>
      <c r="B835" t="s">
        <v>4113</v>
      </c>
      <c r="C835" s="36">
        <v>35783</v>
      </c>
      <c r="D835" t="s">
        <v>3880</v>
      </c>
      <c r="E835">
        <v>2267</v>
      </c>
      <c r="F835">
        <v>2267</v>
      </c>
      <c r="G835" t="s">
        <v>2636</v>
      </c>
      <c r="I835">
        <v>35.973098754900001</v>
      </c>
      <c r="J835">
        <v>35.973098754900001</v>
      </c>
      <c r="K835">
        <v>-111.9841003418</v>
      </c>
      <c r="L835">
        <v>-111.9841003418</v>
      </c>
      <c r="M835" t="s">
        <v>3895</v>
      </c>
      <c r="Q835" t="s">
        <v>5487</v>
      </c>
      <c r="R835" t="s">
        <v>5475</v>
      </c>
      <c r="S835" t="s">
        <v>3269</v>
      </c>
      <c r="U835" t="s">
        <v>3899</v>
      </c>
      <c r="V835" t="s">
        <v>3884</v>
      </c>
      <c r="Z835" t="s">
        <v>5222</v>
      </c>
      <c r="AB835" t="s">
        <v>5488</v>
      </c>
      <c r="AC835" t="s">
        <v>5219</v>
      </c>
      <c r="AD835" t="str">
        <f t="shared" si="12"/>
        <v>0-20008-0-HGC</v>
      </c>
    </row>
    <row r="836" spans="1:30">
      <c r="A836" t="s">
        <v>4215</v>
      </c>
      <c r="B836" t="s">
        <v>4113</v>
      </c>
      <c r="C836" s="36">
        <v>34774</v>
      </c>
      <c r="D836" t="s">
        <v>3880</v>
      </c>
      <c r="E836">
        <v>73</v>
      </c>
      <c r="F836">
        <v>73</v>
      </c>
      <c r="G836" t="s">
        <v>1592</v>
      </c>
      <c r="I836">
        <v>36.319999694800003</v>
      </c>
      <c r="J836">
        <v>36.319999694800003</v>
      </c>
      <c r="K836">
        <v>-119.62999725340001</v>
      </c>
      <c r="L836">
        <v>-119.62999725340001</v>
      </c>
      <c r="M836" t="s">
        <v>3895</v>
      </c>
      <c r="Q836" t="s">
        <v>3919</v>
      </c>
      <c r="R836" t="s">
        <v>5489</v>
      </c>
      <c r="S836" t="s">
        <v>3270</v>
      </c>
      <c r="U836" t="s">
        <v>3921</v>
      </c>
      <c r="V836" t="s">
        <v>3884</v>
      </c>
      <c r="W836" t="s">
        <v>5490</v>
      </c>
      <c r="Z836" t="s">
        <v>5308</v>
      </c>
      <c r="AB836" t="s">
        <v>5491</v>
      </c>
      <c r="AC836" t="s">
        <v>5219</v>
      </c>
      <c r="AD836" t="str">
        <f t="shared" ref="AD836:AD899" si="13">LEFT(AB836, FIND("|", AB836)-1)</f>
        <v>0-20008-0-HNX</v>
      </c>
    </row>
    <row r="837" spans="1:30">
      <c r="A837" t="s">
        <v>4221</v>
      </c>
      <c r="B837" t="s">
        <v>4113</v>
      </c>
      <c r="C837" s="36">
        <v>34700</v>
      </c>
      <c r="D837" t="s">
        <v>3880</v>
      </c>
      <c r="E837">
        <v>340</v>
      </c>
      <c r="F837">
        <v>340</v>
      </c>
      <c r="G837" t="s">
        <v>2399</v>
      </c>
      <c r="I837">
        <v>42.900001525900002</v>
      </c>
      <c r="J837">
        <v>42.900001525900002</v>
      </c>
      <c r="K837">
        <v>-72.300003051800005</v>
      </c>
      <c r="L837">
        <v>-72.300003051800005</v>
      </c>
      <c r="M837" t="s">
        <v>3880</v>
      </c>
      <c r="Q837" t="s">
        <v>3943</v>
      </c>
      <c r="R837" t="s">
        <v>5492</v>
      </c>
      <c r="S837" t="s">
        <v>3278</v>
      </c>
      <c r="U837" t="s">
        <v>3921</v>
      </c>
      <c r="V837" t="s">
        <v>3884</v>
      </c>
      <c r="W837" t="s">
        <v>5493</v>
      </c>
      <c r="Z837" t="s">
        <v>5226</v>
      </c>
      <c r="AB837" t="s">
        <v>5494</v>
      </c>
      <c r="AC837" t="s">
        <v>5219</v>
      </c>
      <c r="AD837" t="str">
        <f t="shared" si="13"/>
        <v>0-20008-0-HFM</v>
      </c>
    </row>
    <row r="838" spans="1:30">
      <c r="A838" t="s">
        <v>3878</v>
      </c>
      <c r="B838" t="s">
        <v>4113</v>
      </c>
      <c r="C838" s="36">
        <v>35827</v>
      </c>
      <c r="D838" t="s">
        <v>3880</v>
      </c>
      <c r="E838">
        <v>-18</v>
      </c>
      <c r="F838">
        <v>-18</v>
      </c>
      <c r="G838" t="s">
        <v>1396</v>
      </c>
      <c r="I838">
        <v>32.810001373299997</v>
      </c>
      <c r="J838">
        <v>32.810001373299997</v>
      </c>
      <c r="K838">
        <v>-115.4400024414</v>
      </c>
      <c r="L838">
        <v>-115.4400024414</v>
      </c>
      <c r="M838" t="s">
        <v>3895</v>
      </c>
      <c r="Q838" t="s">
        <v>3919</v>
      </c>
      <c r="R838" t="s">
        <v>5495</v>
      </c>
      <c r="S838" t="s">
        <v>3294</v>
      </c>
      <c r="U838" t="s">
        <v>3921</v>
      </c>
      <c r="V838" t="s">
        <v>3884</v>
      </c>
      <c r="W838" t="s">
        <v>5385</v>
      </c>
      <c r="Z838" t="s">
        <v>5308</v>
      </c>
      <c r="AB838" t="s">
        <v>5496</v>
      </c>
      <c r="AC838" t="s">
        <v>5219</v>
      </c>
      <c r="AD838" t="str">
        <f t="shared" si="13"/>
        <v>0-20008-0-HLT</v>
      </c>
    </row>
    <row r="839" spans="1:30">
      <c r="A839" t="s">
        <v>4215</v>
      </c>
      <c r="B839" t="s">
        <v>4113</v>
      </c>
      <c r="C839" s="36">
        <v>36892</v>
      </c>
      <c r="D839" t="s">
        <v>3880</v>
      </c>
      <c r="E839">
        <v>2152</v>
      </c>
      <c r="F839">
        <v>2152</v>
      </c>
      <c r="G839" t="s">
        <v>1379</v>
      </c>
      <c r="I839">
        <v>36.066665649400001</v>
      </c>
      <c r="J839">
        <v>36.066665649400001</v>
      </c>
      <c r="K839">
        <v>-112.1500015259</v>
      </c>
      <c r="L839">
        <v>-112.1500015259</v>
      </c>
      <c r="M839" t="s">
        <v>3895</v>
      </c>
      <c r="Q839" t="s">
        <v>5252</v>
      </c>
      <c r="R839" t="s">
        <v>5497</v>
      </c>
      <c r="S839" t="s">
        <v>3295</v>
      </c>
      <c r="U839" t="s">
        <v>3921</v>
      </c>
      <c r="V839" t="s">
        <v>3884</v>
      </c>
      <c r="W839" t="s">
        <v>5498</v>
      </c>
      <c r="Z839" t="s">
        <v>5222</v>
      </c>
      <c r="AB839" t="s">
        <v>5499</v>
      </c>
      <c r="AC839" t="s">
        <v>5219</v>
      </c>
      <c r="AD839" t="str">
        <f t="shared" si="13"/>
        <v>0-20008-0-GRC</v>
      </c>
    </row>
    <row r="840" spans="1:30">
      <c r="A840" t="s">
        <v>3996</v>
      </c>
      <c r="B840" t="s">
        <v>4113</v>
      </c>
      <c r="D840" t="s">
        <v>3880</v>
      </c>
      <c r="E840">
        <v>920</v>
      </c>
      <c r="F840">
        <v>920</v>
      </c>
      <c r="G840" t="s">
        <v>2887</v>
      </c>
      <c r="I840">
        <v>37.329832000000003</v>
      </c>
      <c r="J840">
        <v>37.329832000000003</v>
      </c>
      <c r="K840">
        <v>-80.557509999999994</v>
      </c>
      <c r="L840">
        <v>-80.557509999999994</v>
      </c>
      <c r="M840" t="s">
        <v>3895</v>
      </c>
      <c r="Q840" t="s">
        <v>5361</v>
      </c>
      <c r="S840" t="s">
        <v>3297</v>
      </c>
      <c r="U840" t="s">
        <v>3899</v>
      </c>
      <c r="V840" t="s">
        <v>3884</v>
      </c>
      <c r="AB840" t="s">
        <v>5500</v>
      </c>
      <c r="AC840" t="s">
        <v>5219</v>
      </c>
      <c r="AD840" t="str">
        <f t="shared" si="13"/>
        <v>0-20008-0-VPI</v>
      </c>
    </row>
    <row r="841" spans="1:30">
      <c r="A841" t="s">
        <v>4140</v>
      </c>
      <c r="B841" t="s">
        <v>4113</v>
      </c>
      <c r="C841" s="36">
        <v>38176</v>
      </c>
      <c r="D841" t="s">
        <v>3880</v>
      </c>
      <c r="E841">
        <v>19</v>
      </c>
      <c r="F841">
        <v>19</v>
      </c>
      <c r="G841" t="s">
        <v>1561</v>
      </c>
      <c r="I841">
        <v>29.719999313399999</v>
      </c>
      <c r="J841">
        <v>29.719999313399999</v>
      </c>
      <c r="K841">
        <v>-95.400001525899995</v>
      </c>
      <c r="L841">
        <v>-95.400001525899995</v>
      </c>
      <c r="M841" t="s">
        <v>3895</v>
      </c>
      <c r="Q841" t="s">
        <v>4061</v>
      </c>
      <c r="S841" t="s">
        <v>3298</v>
      </c>
      <c r="U841" t="s">
        <v>4063</v>
      </c>
      <c r="V841" t="s">
        <v>3884</v>
      </c>
      <c r="Z841" t="s">
        <v>5242</v>
      </c>
      <c r="AB841" t="s">
        <v>5501</v>
      </c>
      <c r="AC841" t="s">
        <v>5219</v>
      </c>
      <c r="AD841" t="str">
        <f t="shared" si="13"/>
        <v>0-20008-0-HST</v>
      </c>
    </row>
    <row r="842" spans="1:30">
      <c r="A842" t="s">
        <v>3996</v>
      </c>
      <c r="B842" t="s">
        <v>4113</v>
      </c>
      <c r="D842" t="s">
        <v>3880</v>
      </c>
      <c r="E842">
        <v>68</v>
      </c>
      <c r="F842">
        <v>68</v>
      </c>
      <c r="G842" t="s">
        <v>2642</v>
      </c>
      <c r="I842">
        <v>45.203963000000002</v>
      </c>
      <c r="J842">
        <v>45.203963000000002</v>
      </c>
      <c r="K842">
        <v>-68.740041000000005</v>
      </c>
      <c r="L842">
        <v>-68.740041000000005</v>
      </c>
      <c r="M842" t="s">
        <v>3895</v>
      </c>
      <c r="Q842" t="s">
        <v>5361</v>
      </c>
      <c r="S842" t="s">
        <v>3299</v>
      </c>
      <c r="U842" t="s">
        <v>3899</v>
      </c>
      <c r="V842" t="s">
        <v>3884</v>
      </c>
      <c r="AB842" t="s">
        <v>5502</v>
      </c>
      <c r="AC842" t="s">
        <v>5219</v>
      </c>
      <c r="AD842" t="str">
        <f t="shared" si="13"/>
        <v>0-20008-0-HOW</v>
      </c>
    </row>
    <row r="843" spans="1:30">
      <c r="A843" t="s">
        <v>3996</v>
      </c>
      <c r="B843" t="s">
        <v>4113</v>
      </c>
      <c r="D843" t="s">
        <v>3880</v>
      </c>
      <c r="E843">
        <v>297</v>
      </c>
      <c r="F843">
        <v>297</v>
      </c>
      <c r="G843" t="s">
        <v>2643</v>
      </c>
      <c r="I843">
        <v>44.180889999999998</v>
      </c>
      <c r="J843">
        <v>44.180889999999998</v>
      </c>
      <c r="K843">
        <v>-85.738979999999998</v>
      </c>
      <c r="L843">
        <v>-85.738979999999998</v>
      </c>
      <c r="M843" t="s">
        <v>3895</v>
      </c>
      <c r="Q843" t="s">
        <v>5361</v>
      </c>
      <c r="S843" t="s">
        <v>3300</v>
      </c>
      <c r="U843" t="s">
        <v>3899</v>
      </c>
      <c r="V843" t="s">
        <v>3884</v>
      </c>
      <c r="AB843" t="s">
        <v>5503</v>
      </c>
      <c r="AC843" t="s">
        <v>5219</v>
      </c>
      <c r="AD843" t="str">
        <f t="shared" si="13"/>
        <v>0-20008-0-HOX</v>
      </c>
    </row>
    <row r="844" spans="1:30">
      <c r="A844" t="s">
        <v>3996</v>
      </c>
      <c r="B844" t="s">
        <v>4113</v>
      </c>
      <c r="D844" t="s">
        <v>3880</v>
      </c>
      <c r="E844">
        <v>497</v>
      </c>
      <c r="F844">
        <v>497</v>
      </c>
      <c r="G844" t="s">
        <v>2648</v>
      </c>
      <c r="I844">
        <v>43.973044000000002</v>
      </c>
      <c r="J844">
        <v>43.973044000000002</v>
      </c>
      <c r="K844">
        <v>-74.223316999999994</v>
      </c>
      <c r="L844">
        <v>-74.223316999999994</v>
      </c>
      <c r="M844" t="s">
        <v>3895</v>
      </c>
      <c r="Q844" t="s">
        <v>5361</v>
      </c>
      <c r="S844" t="s">
        <v>3302</v>
      </c>
      <c r="U844" t="s">
        <v>3899</v>
      </c>
      <c r="V844" t="s">
        <v>3884</v>
      </c>
      <c r="AB844" t="s">
        <v>5504</v>
      </c>
      <c r="AC844" t="s">
        <v>5219</v>
      </c>
      <c r="AD844" t="str">
        <f t="shared" si="13"/>
        <v>0-20008-0-HWF</v>
      </c>
    </row>
    <row r="845" spans="1:30">
      <c r="A845" t="s">
        <v>4140</v>
      </c>
      <c r="B845" t="s">
        <v>4113</v>
      </c>
      <c r="C845" s="36">
        <v>36270</v>
      </c>
      <c r="D845" t="s">
        <v>3880</v>
      </c>
      <c r="E845">
        <v>196</v>
      </c>
      <c r="F845">
        <v>196</v>
      </c>
      <c r="G845" t="s">
        <v>1529</v>
      </c>
      <c r="I845">
        <v>35.279998779300001</v>
      </c>
      <c r="J845">
        <v>35.279998779300001</v>
      </c>
      <c r="K845">
        <v>-86.580001831100006</v>
      </c>
      <c r="L845">
        <v>-86.580001831100006</v>
      </c>
      <c r="M845" t="s">
        <v>3895</v>
      </c>
      <c r="Q845" t="s">
        <v>4321</v>
      </c>
      <c r="R845" t="s">
        <v>5505</v>
      </c>
      <c r="S845" t="s">
        <v>3303</v>
      </c>
      <c r="U845" t="s">
        <v>3921</v>
      </c>
      <c r="V845" t="s">
        <v>3884</v>
      </c>
      <c r="W845" t="s">
        <v>5506</v>
      </c>
      <c r="Z845" t="s">
        <v>5242</v>
      </c>
      <c r="AB845" t="s">
        <v>5507</v>
      </c>
      <c r="AC845" t="s">
        <v>5219</v>
      </c>
      <c r="AD845" t="str">
        <f t="shared" si="13"/>
        <v>0-20008-0-HVA</v>
      </c>
    </row>
    <row r="846" spans="1:30">
      <c r="A846" t="s">
        <v>3996</v>
      </c>
      <c r="B846" t="s">
        <v>4113</v>
      </c>
      <c r="C846" s="36">
        <v>37050</v>
      </c>
      <c r="D846" t="s">
        <v>3880</v>
      </c>
      <c r="E846">
        <v>1297</v>
      </c>
      <c r="F846">
        <v>1297</v>
      </c>
      <c r="G846" t="s">
        <v>2650</v>
      </c>
      <c r="I846">
        <v>34.340499877900001</v>
      </c>
      <c r="J846">
        <v>34.340499877900001</v>
      </c>
      <c r="K846">
        <v>-111.68319702150001</v>
      </c>
      <c r="L846">
        <v>-111.68319702150001</v>
      </c>
      <c r="M846" t="s">
        <v>3895</v>
      </c>
      <c r="Q846" t="s">
        <v>4061</v>
      </c>
      <c r="R846" t="s">
        <v>5475</v>
      </c>
      <c r="S846" t="s">
        <v>3308</v>
      </c>
      <c r="U846" t="s">
        <v>4063</v>
      </c>
      <c r="V846" t="s">
        <v>3884</v>
      </c>
      <c r="Z846" t="s">
        <v>5222</v>
      </c>
      <c r="AB846" t="s">
        <v>5508</v>
      </c>
      <c r="AC846" t="s">
        <v>5219</v>
      </c>
      <c r="AD846" t="str">
        <f t="shared" si="13"/>
        <v>0-20008-0-IBB</v>
      </c>
    </row>
    <row r="847" spans="1:30">
      <c r="A847" t="s">
        <v>3996</v>
      </c>
      <c r="B847" t="s">
        <v>4113</v>
      </c>
      <c r="C847" s="36">
        <v>38148</v>
      </c>
      <c r="D847" t="s">
        <v>3880</v>
      </c>
      <c r="E847">
        <v>1166</v>
      </c>
      <c r="F847">
        <v>1166</v>
      </c>
      <c r="G847" t="s">
        <v>2652</v>
      </c>
      <c r="I847">
        <v>36.0778007507</v>
      </c>
      <c r="J847">
        <v>36.0778007507</v>
      </c>
      <c r="K847">
        <v>-112.1287994385</v>
      </c>
      <c r="L847">
        <v>-112.1287994385</v>
      </c>
      <c r="M847" t="s">
        <v>3895</v>
      </c>
      <c r="Q847" t="s">
        <v>5487</v>
      </c>
      <c r="R847" t="s">
        <v>5475</v>
      </c>
      <c r="S847" t="s">
        <v>3310</v>
      </c>
      <c r="U847" t="s">
        <v>3899</v>
      </c>
      <c r="V847" t="s">
        <v>3884</v>
      </c>
      <c r="Z847" t="s">
        <v>5222</v>
      </c>
      <c r="AB847" t="s">
        <v>5509</v>
      </c>
      <c r="AC847" t="s">
        <v>5219</v>
      </c>
      <c r="AD847" t="str">
        <f t="shared" si="13"/>
        <v>0-20008-0-IGC</v>
      </c>
    </row>
    <row r="848" spans="1:30">
      <c r="A848" t="s">
        <v>3996</v>
      </c>
      <c r="B848" t="s">
        <v>4113</v>
      </c>
      <c r="D848" t="s">
        <v>3880</v>
      </c>
      <c r="E848">
        <v>2</v>
      </c>
      <c r="F848">
        <v>2</v>
      </c>
      <c r="G848" t="s">
        <v>2657</v>
      </c>
      <c r="I848">
        <v>27.849215000000001</v>
      </c>
      <c r="J848">
        <v>27.849215000000001</v>
      </c>
      <c r="K848">
        <v>-80.455595000000002</v>
      </c>
      <c r="L848">
        <v>-80.455595000000002</v>
      </c>
      <c r="M848" t="s">
        <v>3895</v>
      </c>
      <c r="Q848" t="s">
        <v>5361</v>
      </c>
      <c r="S848" t="s">
        <v>3311</v>
      </c>
      <c r="U848" t="s">
        <v>3899</v>
      </c>
      <c r="V848" t="s">
        <v>3884</v>
      </c>
      <c r="AB848" t="s">
        <v>5510</v>
      </c>
      <c r="AC848" t="s">
        <v>5219</v>
      </c>
      <c r="AD848" t="str">
        <f t="shared" si="13"/>
        <v>0-20008-0-IRL</v>
      </c>
    </row>
    <row r="849" spans="1:30">
      <c r="A849" t="s">
        <v>4221</v>
      </c>
      <c r="B849" t="s">
        <v>4113</v>
      </c>
      <c r="D849" t="s">
        <v>3880</v>
      </c>
      <c r="E849">
        <v>503</v>
      </c>
      <c r="F849">
        <v>503</v>
      </c>
      <c r="G849" t="s">
        <v>2658</v>
      </c>
      <c r="I849">
        <v>42.400001525900002</v>
      </c>
      <c r="J849">
        <v>42.400001525900002</v>
      </c>
      <c r="K849">
        <v>-76.716667175300003</v>
      </c>
      <c r="L849">
        <v>-76.716667175300003</v>
      </c>
      <c r="M849" t="s">
        <v>3895</v>
      </c>
      <c r="Q849" t="s">
        <v>5252</v>
      </c>
      <c r="R849" t="s">
        <v>5511</v>
      </c>
      <c r="S849" t="s">
        <v>3318</v>
      </c>
      <c r="U849" t="s">
        <v>3921</v>
      </c>
      <c r="V849" t="s">
        <v>3884</v>
      </c>
      <c r="W849" t="s">
        <v>5512</v>
      </c>
      <c r="Z849" t="s">
        <v>5226</v>
      </c>
      <c r="AB849" t="s">
        <v>5513</v>
      </c>
      <c r="AC849" t="s">
        <v>5219</v>
      </c>
      <c r="AD849" t="str">
        <f t="shared" si="13"/>
        <v>0-20008-0-ITC</v>
      </c>
    </row>
    <row r="850" spans="1:30">
      <c r="A850" t="s">
        <v>3974</v>
      </c>
      <c r="B850" t="s">
        <v>4113</v>
      </c>
      <c r="C850" s="36">
        <v>39295</v>
      </c>
      <c r="D850" t="s">
        <v>4649</v>
      </c>
      <c r="E850">
        <v>227</v>
      </c>
      <c r="F850">
        <v>227</v>
      </c>
      <c r="G850" t="s">
        <v>2667</v>
      </c>
      <c r="I850">
        <v>34.133651733400001</v>
      </c>
      <c r="J850">
        <v>34.133651733400001</v>
      </c>
      <c r="K850">
        <v>-118.12646484379999</v>
      </c>
      <c r="L850">
        <v>-118.12646484379999</v>
      </c>
      <c r="M850" t="s">
        <v>4649</v>
      </c>
      <c r="Q850" t="s">
        <v>6332</v>
      </c>
      <c r="S850" t="s">
        <v>2667</v>
      </c>
      <c r="U850" t="s">
        <v>3899</v>
      </c>
      <c r="V850" t="s">
        <v>3884</v>
      </c>
      <c r="W850" t="s">
        <v>6333</v>
      </c>
      <c r="Z850" t="s">
        <v>5308</v>
      </c>
      <c r="AB850" t="s">
        <v>6334</v>
      </c>
      <c r="AC850" t="s">
        <v>5219</v>
      </c>
      <c r="AD850" t="str">
        <f t="shared" si="13"/>
        <v>0-20008-0-JPL</v>
      </c>
    </row>
    <row r="851" spans="1:30">
      <c r="A851" t="s">
        <v>3996</v>
      </c>
      <c r="B851" t="s">
        <v>4113</v>
      </c>
      <c r="C851" s="36">
        <v>36863</v>
      </c>
      <c r="D851" t="s">
        <v>4649</v>
      </c>
      <c r="E851">
        <v>289</v>
      </c>
      <c r="F851">
        <v>289</v>
      </c>
      <c r="G851" t="s">
        <v>2668</v>
      </c>
      <c r="I851">
        <v>37.626598358199999</v>
      </c>
      <c r="J851">
        <v>37.626598358199999</v>
      </c>
      <c r="K851">
        <v>-79.512496948199995</v>
      </c>
      <c r="L851">
        <v>-79.512496948199995</v>
      </c>
      <c r="M851" t="s">
        <v>4649</v>
      </c>
      <c r="Q851" t="s">
        <v>6300</v>
      </c>
      <c r="R851" t="s">
        <v>5475</v>
      </c>
      <c r="S851" t="s">
        <v>3322</v>
      </c>
      <c r="U851" t="s">
        <v>3899</v>
      </c>
      <c r="V851" t="s">
        <v>3884</v>
      </c>
      <c r="Z851" t="s">
        <v>5226</v>
      </c>
      <c r="AB851" t="s">
        <v>6335</v>
      </c>
      <c r="AC851" t="s">
        <v>5219</v>
      </c>
      <c r="AD851" t="str">
        <f t="shared" si="13"/>
        <v>0-20008-0-JRW</v>
      </c>
    </row>
    <row r="852" spans="1:30">
      <c r="A852" t="s">
        <v>3996</v>
      </c>
      <c r="B852" t="s">
        <v>4113</v>
      </c>
      <c r="C852" s="36">
        <v>34065</v>
      </c>
      <c r="D852" t="s">
        <v>4649</v>
      </c>
      <c r="E852">
        <v>1869</v>
      </c>
      <c r="F852">
        <v>1869</v>
      </c>
      <c r="G852" t="s">
        <v>2669</v>
      </c>
      <c r="I852">
        <v>41.8926010132</v>
      </c>
      <c r="J852">
        <v>41.8926010132</v>
      </c>
      <c r="K852">
        <v>-115.4261016846</v>
      </c>
      <c r="L852">
        <v>-115.4261016846</v>
      </c>
      <c r="M852" t="s">
        <v>4649</v>
      </c>
      <c r="Q852" t="s">
        <v>6300</v>
      </c>
      <c r="R852" t="s">
        <v>5475</v>
      </c>
      <c r="S852" t="s">
        <v>3323</v>
      </c>
      <c r="U852" t="s">
        <v>3899</v>
      </c>
      <c r="V852" t="s">
        <v>3884</v>
      </c>
      <c r="Z852" t="s">
        <v>5308</v>
      </c>
      <c r="AB852" t="s">
        <v>6336</v>
      </c>
      <c r="AC852" t="s">
        <v>5219</v>
      </c>
      <c r="AD852" t="str">
        <f t="shared" si="13"/>
        <v>0-20008-0-JWA</v>
      </c>
    </row>
    <row r="853" spans="1:30">
      <c r="A853" t="s">
        <v>3996</v>
      </c>
      <c r="B853" t="s">
        <v>4113</v>
      </c>
      <c r="D853" t="s">
        <v>3880</v>
      </c>
      <c r="E853">
        <v>1244</v>
      </c>
      <c r="F853">
        <v>1244</v>
      </c>
      <c r="G853" t="s">
        <v>2666</v>
      </c>
      <c r="I853">
        <v>34.069569000000001</v>
      </c>
      <c r="J853">
        <v>34.069569000000001</v>
      </c>
      <c r="K853">
        <v>-116.38893299999999</v>
      </c>
      <c r="L853">
        <v>-116.38893299999999</v>
      </c>
      <c r="M853" t="s">
        <v>3895</v>
      </c>
      <c r="Q853" t="s">
        <v>5361</v>
      </c>
      <c r="S853" t="s">
        <v>3330</v>
      </c>
      <c r="U853" t="s">
        <v>3899</v>
      </c>
      <c r="V853" t="s">
        <v>3884</v>
      </c>
      <c r="AB853" t="s">
        <v>5514</v>
      </c>
      <c r="AC853" t="s">
        <v>5219</v>
      </c>
      <c r="AD853" t="str">
        <f t="shared" si="13"/>
        <v>0-20008-0-JOT</v>
      </c>
    </row>
    <row r="854" spans="1:30">
      <c r="A854" t="s">
        <v>4200</v>
      </c>
      <c r="B854" t="s">
        <v>4113</v>
      </c>
      <c r="C854" s="36">
        <v>30601</v>
      </c>
      <c r="D854" t="s">
        <v>3880</v>
      </c>
      <c r="E854">
        <v>3</v>
      </c>
      <c r="F854">
        <v>3</v>
      </c>
      <c r="G854" t="s">
        <v>2218</v>
      </c>
      <c r="I854">
        <v>25.6666660309</v>
      </c>
      <c r="J854">
        <v>25.6666660309</v>
      </c>
      <c r="K854">
        <v>-80.199996948199995</v>
      </c>
      <c r="L854">
        <v>-80.199996948199995</v>
      </c>
      <c r="M854" t="s">
        <v>3880</v>
      </c>
      <c r="Q854" t="s">
        <v>3992</v>
      </c>
      <c r="R854" t="s">
        <v>5351</v>
      </c>
      <c r="S854" t="s">
        <v>3346</v>
      </c>
      <c r="U854" t="s">
        <v>3921</v>
      </c>
      <c r="V854" t="s">
        <v>3884</v>
      </c>
      <c r="Z854" t="s">
        <v>5226</v>
      </c>
      <c r="AB854" t="s">
        <v>5515</v>
      </c>
      <c r="AC854" t="s">
        <v>5219</v>
      </c>
      <c r="AD854" t="str">
        <f t="shared" si="13"/>
        <v>0-20008-0-KEY</v>
      </c>
    </row>
    <row r="855" spans="1:30">
      <c r="A855" t="s">
        <v>3996</v>
      </c>
      <c r="B855" t="s">
        <v>4113</v>
      </c>
      <c r="D855" t="s">
        <v>3880</v>
      </c>
      <c r="E855">
        <v>367</v>
      </c>
      <c r="F855">
        <v>367</v>
      </c>
      <c r="G855" t="s">
        <v>2673</v>
      </c>
      <c r="I855">
        <v>39.853900000000003</v>
      </c>
      <c r="J855">
        <v>39.853900000000003</v>
      </c>
      <c r="K855">
        <v>-95.657799999999995</v>
      </c>
      <c r="L855">
        <v>-95.657799999999995</v>
      </c>
      <c r="M855" t="s">
        <v>3895</v>
      </c>
      <c r="Q855" t="s">
        <v>5361</v>
      </c>
      <c r="S855" t="s">
        <v>3348</v>
      </c>
      <c r="U855" t="s">
        <v>3899</v>
      </c>
      <c r="V855" t="s">
        <v>3884</v>
      </c>
      <c r="AB855" t="s">
        <v>5516</v>
      </c>
      <c r="AC855" t="s">
        <v>5219</v>
      </c>
      <c r="AD855" t="str">
        <f t="shared" si="13"/>
        <v>0-20008-0-KIC</v>
      </c>
    </row>
    <row r="856" spans="1:30">
      <c r="A856" t="s">
        <v>3970</v>
      </c>
      <c r="B856" t="s">
        <v>4113</v>
      </c>
      <c r="C856" s="36">
        <v>28624</v>
      </c>
      <c r="D856" t="s">
        <v>4649</v>
      </c>
      <c r="E856">
        <v>2083</v>
      </c>
      <c r="F856">
        <v>2083</v>
      </c>
      <c r="G856" t="s">
        <v>2222</v>
      </c>
      <c r="I856">
        <v>31.969999313399999</v>
      </c>
      <c r="J856">
        <v>31.969999313399999</v>
      </c>
      <c r="K856">
        <v>-111.5999984741</v>
      </c>
      <c r="L856">
        <v>-111.5999984741</v>
      </c>
      <c r="M856" t="s">
        <v>4649</v>
      </c>
      <c r="Q856" t="s">
        <v>5998</v>
      </c>
      <c r="R856" t="s">
        <v>6337</v>
      </c>
      <c r="S856" t="s">
        <v>3355</v>
      </c>
      <c r="U856" t="s">
        <v>3921</v>
      </c>
      <c r="V856" t="s">
        <v>3884</v>
      </c>
      <c r="W856" t="s">
        <v>6338</v>
      </c>
      <c r="Z856" t="s">
        <v>5222</v>
      </c>
      <c r="AB856" t="s">
        <v>6339</v>
      </c>
      <c r="AC856" t="s">
        <v>5219</v>
      </c>
      <c r="AD856" t="str">
        <f t="shared" si="13"/>
        <v>0-20008-0-KPA</v>
      </c>
    </row>
    <row r="857" spans="1:30">
      <c r="A857" t="s">
        <v>3996</v>
      </c>
      <c r="B857" t="s">
        <v>4113</v>
      </c>
      <c r="D857" t="s">
        <v>3880</v>
      </c>
      <c r="E857">
        <v>346</v>
      </c>
      <c r="F857">
        <v>346</v>
      </c>
      <c r="G857" t="s">
        <v>2677</v>
      </c>
      <c r="I857">
        <v>39.102159999999998</v>
      </c>
      <c r="J857">
        <v>39.102159999999998</v>
      </c>
      <c r="K857">
        <v>-96.609583000000001</v>
      </c>
      <c r="L857">
        <v>-96.609583000000001</v>
      </c>
      <c r="M857" t="s">
        <v>3895</v>
      </c>
      <c r="Q857" t="s">
        <v>5361</v>
      </c>
      <c r="S857" t="s">
        <v>3357</v>
      </c>
      <c r="U857" t="s">
        <v>3899</v>
      </c>
      <c r="V857" t="s">
        <v>3884</v>
      </c>
      <c r="AB857" t="s">
        <v>5517</v>
      </c>
      <c r="AC857" t="s">
        <v>5219</v>
      </c>
      <c r="AD857" t="str">
        <f t="shared" si="13"/>
        <v>0-20008-0-KNZ</v>
      </c>
    </row>
    <row r="858" spans="1:30">
      <c r="A858" t="s">
        <v>4140</v>
      </c>
      <c r="B858" t="s">
        <v>4113</v>
      </c>
      <c r="D858" t="s">
        <v>3880</v>
      </c>
      <c r="E858">
        <v>350</v>
      </c>
      <c r="F858">
        <v>350</v>
      </c>
      <c r="G858" t="s">
        <v>2685</v>
      </c>
      <c r="I858">
        <v>39.099998474099998</v>
      </c>
      <c r="J858">
        <v>39.099998474099998</v>
      </c>
      <c r="K858">
        <v>-96.199996948199995</v>
      </c>
      <c r="L858">
        <v>-96.199996948199995</v>
      </c>
      <c r="M858" t="s">
        <v>3895</v>
      </c>
      <c r="Q858" t="s">
        <v>5261</v>
      </c>
      <c r="S858" t="s">
        <v>3358</v>
      </c>
      <c r="U858" t="s">
        <v>3921</v>
      </c>
      <c r="V858" t="s">
        <v>3884</v>
      </c>
      <c r="W858" t="s">
        <v>5518</v>
      </c>
      <c r="Z858" t="s">
        <v>5242</v>
      </c>
      <c r="AB858" t="s">
        <v>5519</v>
      </c>
      <c r="AC858" t="s">
        <v>5219</v>
      </c>
      <c r="AD858" t="str">
        <f t="shared" si="13"/>
        <v>0-20008-0-KZP</v>
      </c>
    </row>
    <row r="859" spans="1:30">
      <c r="A859" t="s">
        <v>4140</v>
      </c>
      <c r="B859" t="s">
        <v>4113</v>
      </c>
      <c r="D859" t="s">
        <v>3880</v>
      </c>
      <c r="E859">
        <v>312</v>
      </c>
      <c r="F859">
        <v>312</v>
      </c>
      <c r="G859" t="s">
        <v>2690</v>
      </c>
      <c r="I859">
        <v>33.400001525900002</v>
      </c>
      <c r="J859">
        <v>33.400001525900002</v>
      </c>
      <c r="K859">
        <v>-97.633331298800002</v>
      </c>
      <c r="L859">
        <v>-97.633331298800002</v>
      </c>
      <c r="M859" t="s">
        <v>3895</v>
      </c>
      <c r="Q859" t="s">
        <v>5252</v>
      </c>
      <c r="S859" t="s">
        <v>3371</v>
      </c>
      <c r="U859" t="s">
        <v>3921</v>
      </c>
      <c r="V859" t="s">
        <v>3884</v>
      </c>
      <c r="W859" t="s">
        <v>5520</v>
      </c>
      <c r="Z859" t="s">
        <v>5242</v>
      </c>
      <c r="AB859" t="s">
        <v>5521</v>
      </c>
      <c r="AC859" t="s">
        <v>5219</v>
      </c>
      <c r="AD859" t="str">
        <f t="shared" si="13"/>
        <v>0-20008-0-LBJ</v>
      </c>
    </row>
    <row r="860" spans="1:30">
      <c r="A860" t="s">
        <v>4215</v>
      </c>
      <c r="B860" t="s">
        <v>4113</v>
      </c>
      <c r="C860" s="36">
        <v>30713</v>
      </c>
      <c r="D860" t="s">
        <v>4649</v>
      </c>
      <c r="E860">
        <v>14</v>
      </c>
      <c r="F860">
        <v>14</v>
      </c>
      <c r="G860" t="s">
        <v>2337</v>
      </c>
      <c r="I860">
        <v>32.830001831099999</v>
      </c>
      <c r="J860">
        <v>32.830001831099999</v>
      </c>
      <c r="K860">
        <v>-117.2699966431</v>
      </c>
      <c r="L860">
        <v>-117.2699966431</v>
      </c>
      <c r="M860" t="s">
        <v>4649</v>
      </c>
      <c r="Q860" t="s">
        <v>5898</v>
      </c>
      <c r="R860" t="s">
        <v>6330</v>
      </c>
      <c r="S860" t="s">
        <v>3375</v>
      </c>
      <c r="U860" t="s">
        <v>3921</v>
      </c>
      <c r="V860" t="s">
        <v>3884</v>
      </c>
      <c r="Z860" t="s">
        <v>5308</v>
      </c>
      <c r="AB860" t="s">
        <v>6340</v>
      </c>
      <c r="AC860" t="s">
        <v>5219</v>
      </c>
      <c r="AD860" t="str">
        <f t="shared" si="13"/>
        <v>0-20008-0-SIO</v>
      </c>
    </row>
    <row r="861" spans="1:30">
      <c r="A861" t="s">
        <v>4221</v>
      </c>
      <c r="B861" t="s">
        <v>4113</v>
      </c>
      <c r="C861" s="36">
        <v>26212</v>
      </c>
      <c r="D861" t="s">
        <v>4649</v>
      </c>
      <c r="E861">
        <v>2218</v>
      </c>
      <c r="F861">
        <v>2218</v>
      </c>
      <c r="G861" t="s">
        <v>2697</v>
      </c>
      <c r="I861">
        <v>41.319999694800003</v>
      </c>
      <c r="J861">
        <v>41.319999694800003</v>
      </c>
      <c r="K861">
        <v>-105.66999816889999</v>
      </c>
      <c r="L861">
        <v>-105.66999816889999</v>
      </c>
      <c r="M861" t="s">
        <v>4649</v>
      </c>
      <c r="Q861" t="s">
        <v>5959</v>
      </c>
      <c r="R861" t="s">
        <v>5301</v>
      </c>
      <c r="S861" t="s">
        <v>3384</v>
      </c>
      <c r="U861" t="s">
        <v>4063</v>
      </c>
      <c r="V861" t="s">
        <v>3884</v>
      </c>
      <c r="W861" t="s">
        <v>6341</v>
      </c>
      <c r="Z861" t="s">
        <v>5222</v>
      </c>
      <c r="AB861" t="s">
        <v>6342</v>
      </c>
      <c r="AC861" t="s">
        <v>5219</v>
      </c>
      <c r="AD861" t="str">
        <f t="shared" si="13"/>
        <v>0-20008-0-LMI</v>
      </c>
    </row>
    <row r="862" spans="1:30">
      <c r="A862" t="s">
        <v>4011</v>
      </c>
      <c r="B862" t="s">
        <v>4113</v>
      </c>
      <c r="C862" s="36">
        <v>36892</v>
      </c>
      <c r="D862" t="s">
        <v>3880</v>
      </c>
      <c r="E862">
        <v>1317</v>
      </c>
      <c r="F862">
        <v>1317</v>
      </c>
      <c r="G862" t="s">
        <v>1631</v>
      </c>
      <c r="I862">
        <v>32.6199989319</v>
      </c>
      <c r="J862">
        <v>32.6199989319</v>
      </c>
      <c r="K862">
        <v>-106.7399978638</v>
      </c>
      <c r="L862">
        <v>-106.7399978638</v>
      </c>
      <c r="M862" t="s">
        <v>3895</v>
      </c>
      <c r="Q862" t="s">
        <v>3919</v>
      </c>
      <c r="R862" t="s">
        <v>5522</v>
      </c>
      <c r="S862" t="s">
        <v>3385</v>
      </c>
      <c r="U862" t="s">
        <v>3921</v>
      </c>
      <c r="V862" t="s">
        <v>3884</v>
      </c>
      <c r="W862" t="s">
        <v>5523</v>
      </c>
      <c r="Z862" t="s">
        <v>5222</v>
      </c>
      <c r="AB862" t="s">
        <v>5524</v>
      </c>
      <c r="AC862" t="s">
        <v>5219</v>
      </c>
      <c r="AD862" t="str">
        <f t="shared" si="13"/>
        <v>0-20008-0-LCS</v>
      </c>
    </row>
    <row r="863" spans="1:30">
      <c r="A863" t="s">
        <v>3996</v>
      </c>
      <c r="B863" t="s">
        <v>4113</v>
      </c>
      <c r="D863" t="s">
        <v>3880</v>
      </c>
      <c r="E863">
        <v>1756</v>
      </c>
      <c r="F863">
        <v>1756</v>
      </c>
      <c r="G863" t="s">
        <v>2689</v>
      </c>
      <c r="I863">
        <v>40.539991000000001</v>
      </c>
      <c r="J863">
        <v>40.539991000000001</v>
      </c>
      <c r="K863">
        <v>-121.57646200000001</v>
      </c>
      <c r="L863">
        <v>-121.57646200000001</v>
      </c>
      <c r="M863" t="s">
        <v>3895</v>
      </c>
      <c r="Q863" t="s">
        <v>5361</v>
      </c>
      <c r="S863" t="s">
        <v>3387</v>
      </c>
      <c r="U863" t="s">
        <v>3899</v>
      </c>
      <c r="V863" t="s">
        <v>3884</v>
      </c>
      <c r="AB863" t="s">
        <v>5525</v>
      </c>
      <c r="AC863" t="s">
        <v>5219</v>
      </c>
      <c r="AD863" t="str">
        <f t="shared" si="13"/>
        <v>0-20008-0-LAV</v>
      </c>
    </row>
    <row r="864" spans="1:30">
      <c r="A864" t="s">
        <v>3996</v>
      </c>
      <c r="B864" t="s">
        <v>4113</v>
      </c>
      <c r="D864" t="s">
        <v>3880</v>
      </c>
      <c r="E864">
        <v>609</v>
      </c>
      <c r="F864">
        <v>609</v>
      </c>
      <c r="G864" t="s">
        <v>2701</v>
      </c>
      <c r="I864">
        <v>39.988309000000001</v>
      </c>
      <c r="J864">
        <v>39.988309000000001</v>
      </c>
      <c r="K864">
        <v>-79.251572999999993</v>
      </c>
      <c r="L864">
        <v>-79.251572999999993</v>
      </c>
      <c r="M864" t="s">
        <v>3895</v>
      </c>
      <c r="Q864" t="s">
        <v>5361</v>
      </c>
      <c r="S864" t="s">
        <v>3388</v>
      </c>
      <c r="U864" t="s">
        <v>3899</v>
      </c>
      <c r="V864" t="s">
        <v>3884</v>
      </c>
      <c r="AB864" t="s">
        <v>5526</v>
      </c>
      <c r="AC864" t="s">
        <v>5219</v>
      </c>
      <c r="AD864" t="str">
        <f t="shared" si="13"/>
        <v>0-20008-0-LRL</v>
      </c>
    </row>
    <row r="865" spans="1:30">
      <c r="A865" t="s">
        <v>4140</v>
      </c>
      <c r="B865" t="s">
        <v>4113</v>
      </c>
      <c r="C865" s="36">
        <v>33876</v>
      </c>
      <c r="D865" t="s">
        <v>3880</v>
      </c>
      <c r="E865">
        <v>2</v>
      </c>
      <c r="F865">
        <v>2</v>
      </c>
      <c r="G865" t="s">
        <v>2708</v>
      </c>
      <c r="I865">
        <v>38.772201538099999</v>
      </c>
      <c r="J865">
        <v>38.772201538099999</v>
      </c>
      <c r="K865">
        <v>-75.099197387700002</v>
      </c>
      <c r="L865">
        <v>-75.099197387700002</v>
      </c>
      <c r="M865" t="s">
        <v>3895</v>
      </c>
      <c r="Q865" t="s">
        <v>5252</v>
      </c>
      <c r="R865" t="s">
        <v>5527</v>
      </c>
      <c r="S865" t="s">
        <v>3395</v>
      </c>
      <c r="U865" t="s">
        <v>3921</v>
      </c>
      <c r="V865" t="s">
        <v>3884</v>
      </c>
      <c r="W865" t="s">
        <v>5512</v>
      </c>
      <c r="Z865" t="s">
        <v>5226</v>
      </c>
      <c r="AB865" t="s">
        <v>5528</v>
      </c>
      <c r="AC865" t="s">
        <v>5219</v>
      </c>
      <c r="AD865" t="str">
        <f t="shared" si="13"/>
        <v>0-20008-0-LWS</v>
      </c>
    </row>
    <row r="866" spans="1:30">
      <c r="A866" t="s">
        <v>4221</v>
      </c>
      <c r="B866" t="s">
        <v>4113</v>
      </c>
      <c r="C866" s="36">
        <v>36892</v>
      </c>
      <c r="D866" t="s">
        <v>3880</v>
      </c>
      <c r="E866">
        <v>1370</v>
      </c>
      <c r="F866">
        <v>1370</v>
      </c>
      <c r="G866" t="s">
        <v>1699</v>
      </c>
      <c r="I866">
        <v>41.650001525900002</v>
      </c>
      <c r="J866">
        <v>41.650001525900002</v>
      </c>
      <c r="K866">
        <v>-111.8666687012</v>
      </c>
      <c r="L866">
        <v>-111.8666687012</v>
      </c>
      <c r="M866" t="s">
        <v>3895</v>
      </c>
      <c r="Q866" t="s">
        <v>5252</v>
      </c>
      <c r="R866" t="s">
        <v>5529</v>
      </c>
      <c r="S866" t="s">
        <v>3403</v>
      </c>
      <c r="U866" t="s">
        <v>3921</v>
      </c>
      <c r="V866" t="s">
        <v>3884</v>
      </c>
      <c r="W866" t="s">
        <v>5530</v>
      </c>
      <c r="Z866" t="s">
        <v>5222</v>
      </c>
      <c r="AB866" t="s">
        <v>5531</v>
      </c>
      <c r="AC866" t="s">
        <v>5219</v>
      </c>
      <c r="AD866" t="str">
        <f t="shared" si="13"/>
        <v>0-20008-0-LGN</v>
      </c>
    </row>
    <row r="867" spans="1:30">
      <c r="A867" t="s">
        <v>3996</v>
      </c>
      <c r="B867" t="s">
        <v>4113</v>
      </c>
      <c r="C867" s="36">
        <v>34303</v>
      </c>
      <c r="D867" t="s">
        <v>4649</v>
      </c>
      <c r="E867">
        <v>1768</v>
      </c>
      <c r="F867">
        <v>1768</v>
      </c>
      <c r="G867" t="s">
        <v>2700</v>
      </c>
      <c r="I867">
        <v>40.444900512700002</v>
      </c>
      <c r="J867">
        <v>40.444900512700002</v>
      </c>
      <c r="K867">
        <v>-111.7080993652</v>
      </c>
      <c r="L867">
        <v>-111.7080993652</v>
      </c>
      <c r="M867" t="s">
        <v>4649</v>
      </c>
      <c r="Q867" t="s">
        <v>6300</v>
      </c>
      <c r="R867" t="s">
        <v>5475</v>
      </c>
      <c r="S867" t="s">
        <v>3406</v>
      </c>
      <c r="U867" t="s">
        <v>3899</v>
      </c>
      <c r="V867" t="s">
        <v>3884</v>
      </c>
      <c r="AB867" t="s">
        <v>6343</v>
      </c>
      <c r="AC867" t="s">
        <v>5219</v>
      </c>
      <c r="AD867" t="str">
        <f t="shared" si="13"/>
        <v>0-20008-0-LPW</v>
      </c>
    </row>
    <row r="868" spans="1:30">
      <c r="A868" t="s">
        <v>4140</v>
      </c>
      <c r="B868" t="s">
        <v>4113</v>
      </c>
      <c r="C868" s="36">
        <v>27969</v>
      </c>
      <c r="D868" t="s">
        <v>3880</v>
      </c>
      <c r="E868">
        <v>103</v>
      </c>
      <c r="F868">
        <v>103</v>
      </c>
      <c r="G868" t="s">
        <v>1715</v>
      </c>
      <c r="I868">
        <v>32.378601074199999</v>
      </c>
      <c r="J868">
        <v>32.378601074199999</v>
      </c>
      <c r="K868">
        <v>-94.711700439500007</v>
      </c>
      <c r="L868">
        <v>-94.711700439500007</v>
      </c>
      <c r="M868" t="s">
        <v>3895</v>
      </c>
      <c r="Q868" t="s">
        <v>5252</v>
      </c>
      <c r="R868" t="s">
        <v>5532</v>
      </c>
      <c r="S868" t="s">
        <v>3407</v>
      </c>
      <c r="U868" t="s">
        <v>3921</v>
      </c>
      <c r="V868" t="s">
        <v>3884</v>
      </c>
      <c r="Z868" t="s">
        <v>5242</v>
      </c>
      <c r="AB868" t="s">
        <v>5533</v>
      </c>
      <c r="AC868" t="s">
        <v>5219</v>
      </c>
      <c r="AD868" t="str">
        <f t="shared" si="13"/>
        <v>0-20008-0-LVW</v>
      </c>
    </row>
    <row r="869" spans="1:30">
      <c r="A869" t="s">
        <v>3996</v>
      </c>
      <c r="B869" t="s">
        <v>4113</v>
      </c>
      <c r="C869" s="36">
        <v>34194</v>
      </c>
      <c r="D869" t="s">
        <v>4649</v>
      </c>
      <c r="E869">
        <v>1015</v>
      </c>
      <c r="F869">
        <v>1015</v>
      </c>
      <c r="G869" t="s">
        <v>2692</v>
      </c>
      <c r="I869">
        <v>43.148200988799999</v>
      </c>
      <c r="J869">
        <v>43.148200988799999</v>
      </c>
      <c r="K869">
        <v>-73.126800537099996</v>
      </c>
      <c r="L869">
        <v>-73.126800537099996</v>
      </c>
      <c r="M869" t="s">
        <v>4649</v>
      </c>
      <c r="Q869" t="s">
        <v>6300</v>
      </c>
      <c r="R869" t="s">
        <v>5475</v>
      </c>
      <c r="S869" t="s">
        <v>3414</v>
      </c>
      <c r="U869" t="s">
        <v>3899</v>
      </c>
      <c r="V869" t="s">
        <v>3884</v>
      </c>
      <c r="AB869" t="s">
        <v>6344</v>
      </c>
      <c r="AC869" t="s">
        <v>5219</v>
      </c>
      <c r="AD869" t="str">
        <f t="shared" si="13"/>
        <v>0-20008-0-LBW</v>
      </c>
    </row>
    <row r="870" spans="1:30">
      <c r="A870" t="s">
        <v>3996</v>
      </c>
      <c r="B870" t="s">
        <v>4113</v>
      </c>
      <c r="D870" t="s">
        <v>3880</v>
      </c>
      <c r="E870">
        <v>293</v>
      </c>
      <c r="F870">
        <v>293</v>
      </c>
      <c r="G870" t="s">
        <v>2716</v>
      </c>
      <c r="I870">
        <v>37.704678000000001</v>
      </c>
      <c r="J870">
        <v>37.704678000000001</v>
      </c>
      <c r="K870">
        <v>-85.048705999999996</v>
      </c>
      <c r="L870">
        <v>-85.048705999999996</v>
      </c>
      <c r="M870" t="s">
        <v>3895</v>
      </c>
      <c r="Q870" t="s">
        <v>5361</v>
      </c>
      <c r="S870" t="s">
        <v>3417</v>
      </c>
      <c r="U870" t="s">
        <v>3899</v>
      </c>
      <c r="V870" t="s">
        <v>3884</v>
      </c>
      <c r="AB870" t="s">
        <v>5534</v>
      </c>
      <c r="AC870" t="s">
        <v>5219</v>
      </c>
      <c r="AD870" t="str">
        <f t="shared" si="13"/>
        <v>0-20008-0-MCK</v>
      </c>
    </row>
    <row r="871" spans="1:30">
      <c r="A871" t="s">
        <v>3996</v>
      </c>
      <c r="B871" t="s">
        <v>4113</v>
      </c>
      <c r="C871" s="36">
        <v>34037</v>
      </c>
      <c r="D871" t="s">
        <v>3880</v>
      </c>
      <c r="E871">
        <v>235</v>
      </c>
      <c r="F871">
        <v>235</v>
      </c>
      <c r="G871" t="s">
        <v>2717</v>
      </c>
      <c r="I871">
        <v>37.131801605200003</v>
      </c>
      <c r="J871">
        <v>37.131801605200003</v>
      </c>
      <c r="K871">
        <v>-86.147903442399993</v>
      </c>
      <c r="L871">
        <v>-86.147903442399993</v>
      </c>
      <c r="M871" t="s">
        <v>3895</v>
      </c>
      <c r="Q871" t="s">
        <v>5474</v>
      </c>
      <c r="R871" t="s">
        <v>5475</v>
      </c>
      <c r="S871" t="s">
        <v>3428</v>
      </c>
      <c r="U871" t="s">
        <v>3899</v>
      </c>
      <c r="V871" t="s">
        <v>3884</v>
      </c>
      <c r="AB871" t="s">
        <v>5535</v>
      </c>
      <c r="AC871" t="s">
        <v>5219</v>
      </c>
      <c r="AD871" t="str">
        <f t="shared" si="13"/>
        <v>0-20008-0-MCN</v>
      </c>
    </row>
    <row r="872" spans="1:30">
      <c r="A872" t="s">
        <v>4140</v>
      </c>
      <c r="B872" t="s">
        <v>4113</v>
      </c>
      <c r="C872" s="36">
        <v>25317</v>
      </c>
      <c r="D872" t="s">
        <v>4649</v>
      </c>
      <c r="E872">
        <v>2081</v>
      </c>
      <c r="F872">
        <v>2081</v>
      </c>
      <c r="G872" t="s">
        <v>2719</v>
      </c>
      <c r="I872">
        <v>30.670000076299999</v>
      </c>
      <c r="J872">
        <v>30.670000076299999</v>
      </c>
      <c r="K872">
        <v>-90.930000305199997</v>
      </c>
      <c r="L872">
        <v>-90.930000305199997</v>
      </c>
      <c r="M872" t="s">
        <v>4649</v>
      </c>
      <c r="Q872" t="s">
        <v>5867</v>
      </c>
      <c r="R872" t="s">
        <v>6345</v>
      </c>
      <c r="S872" t="s">
        <v>3444</v>
      </c>
      <c r="U872" t="s">
        <v>3921</v>
      </c>
      <c r="V872" t="s">
        <v>3884</v>
      </c>
      <c r="W872" t="s">
        <v>6346</v>
      </c>
      <c r="Z872" t="s">
        <v>5242</v>
      </c>
      <c r="AB872" t="s">
        <v>6347</v>
      </c>
      <c r="AC872" t="s">
        <v>5219</v>
      </c>
      <c r="AD872" t="str">
        <f t="shared" si="13"/>
        <v>0-20008-0-MDO</v>
      </c>
    </row>
    <row r="873" spans="1:30">
      <c r="A873" t="s">
        <v>4292</v>
      </c>
      <c r="B873" t="s">
        <v>4113</v>
      </c>
      <c r="C873" s="36">
        <v>36892</v>
      </c>
      <c r="D873" t="s">
        <v>3880</v>
      </c>
      <c r="E873">
        <v>352</v>
      </c>
      <c r="F873">
        <v>352</v>
      </c>
      <c r="G873" t="s">
        <v>1727</v>
      </c>
      <c r="I873">
        <v>41.152801513699998</v>
      </c>
      <c r="J873">
        <v>41.152801513699998</v>
      </c>
      <c r="K873">
        <v>-96.491203308099998</v>
      </c>
      <c r="L873">
        <v>-96.491203308099998</v>
      </c>
      <c r="M873" t="s">
        <v>3895</v>
      </c>
      <c r="Q873" t="s">
        <v>5252</v>
      </c>
      <c r="R873" t="s">
        <v>5536</v>
      </c>
      <c r="S873" t="s">
        <v>3446</v>
      </c>
      <c r="U873" t="s">
        <v>3921</v>
      </c>
      <c r="V873" t="s">
        <v>3884</v>
      </c>
      <c r="W873" t="s">
        <v>5537</v>
      </c>
      <c r="Z873" t="s">
        <v>5242</v>
      </c>
      <c r="AB873" t="s">
        <v>5538</v>
      </c>
      <c r="AC873" t="s">
        <v>5219</v>
      </c>
      <c r="AD873" t="str">
        <f t="shared" si="13"/>
        <v>0-20008-0-MED</v>
      </c>
    </row>
    <row r="874" spans="1:30">
      <c r="A874" t="s">
        <v>3996</v>
      </c>
      <c r="B874" t="s">
        <v>4113</v>
      </c>
      <c r="D874" t="s">
        <v>3880</v>
      </c>
      <c r="E874">
        <v>2165</v>
      </c>
      <c r="F874">
        <v>2165</v>
      </c>
      <c r="G874" t="s">
        <v>2722</v>
      </c>
      <c r="I874">
        <v>37.198397999999997</v>
      </c>
      <c r="J874">
        <v>37.198397999999997</v>
      </c>
      <c r="K874">
        <v>-108.49046199999999</v>
      </c>
      <c r="L874">
        <v>-108.49046199999999</v>
      </c>
      <c r="M874" t="s">
        <v>3895</v>
      </c>
      <c r="Q874" t="s">
        <v>5361</v>
      </c>
      <c r="S874" t="s">
        <v>3448</v>
      </c>
      <c r="U874" t="s">
        <v>3899</v>
      </c>
      <c r="V874" t="s">
        <v>3884</v>
      </c>
      <c r="AB874" t="s">
        <v>5539</v>
      </c>
      <c r="AC874" t="s">
        <v>5219</v>
      </c>
      <c r="AD874" t="str">
        <f t="shared" si="13"/>
        <v>0-20008-0-MEV</v>
      </c>
    </row>
    <row r="875" spans="1:30">
      <c r="A875" t="s">
        <v>4215</v>
      </c>
      <c r="B875" t="s">
        <v>4113</v>
      </c>
      <c r="C875" s="36">
        <v>23012</v>
      </c>
      <c r="D875" t="s">
        <v>4649</v>
      </c>
      <c r="E875">
        <v>872</v>
      </c>
      <c r="F875">
        <v>872</v>
      </c>
      <c r="G875" t="s">
        <v>2720</v>
      </c>
      <c r="I875">
        <v>31.9300003052</v>
      </c>
      <c r="J875">
        <v>31.9300003052</v>
      </c>
      <c r="K875">
        <v>-102.1999969482</v>
      </c>
      <c r="L875">
        <v>-102.1999969482</v>
      </c>
      <c r="M875" t="s">
        <v>4649</v>
      </c>
      <c r="Q875" t="s">
        <v>5867</v>
      </c>
      <c r="S875" t="s">
        <v>3452</v>
      </c>
      <c r="U875" t="s">
        <v>3921</v>
      </c>
      <c r="V875" t="s">
        <v>3884</v>
      </c>
      <c r="Z875" t="s">
        <v>5242</v>
      </c>
      <c r="AB875" t="s">
        <v>6348</v>
      </c>
      <c r="AC875" t="s">
        <v>5219</v>
      </c>
      <c r="AD875" t="str">
        <f t="shared" si="13"/>
        <v>0-20008-0-MDX</v>
      </c>
    </row>
    <row r="876" spans="1:30">
      <c r="A876" t="s">
        <v>3996</v>
      </c>
      <c r="B876" t="s">
        <v>4113</v>
      </c>
      <c r="C876" s="36">
        <v>39083</v>
      </c>
      <c r="D876" t="s">
        <v>5940</v>
      </c>
      <c r="E876">
        <v>50</v>
      </c>
      <c r="F876">
        <v>50</v>
      </c>
      <c r="G876" t="s">
        <v>2734</v>
      </c>
      <c r="I876">
        <v>36.582999999999998</v>
      </c>
      <c r="J876">
        <v>36.582999999999998</v>
      </c>
      <c r="K876">
        <v>-121.85</v>
      </c>
      <c r="L876">
        <v>-121.85</v>
      </c>
      <c r="M876" t="s">
        <v>3895</v>
      </c>
      <c r="Q876" t="s">
        <v>6349</v>
      </c>
      <c r="S876" t="s">
        <v>3468</v>
      </c>
      <c r="U876" t="s">
        <v>3899</v>
      </c>
      <c r="V876" t="s">
        <v>3884</v>
      </c>
      <c r="AB876" t="s">
        <v>6350</v>
      </c>
      <c r="AC876" t="s">
        <v>5219</v>
      </c>
      <c r="AD876" t="str">
        <f t="shared" si="13"/>
        <v>0-20008-0-MTY</v>
      </c>
    </row>
    <row r="877" spans="1:30">
      <c r="A877" t="s">
        <v>4140</v>
      </c>
      <c r="B877" t="s">
        <v>4113</v>
      </c>
      <c r="C877" s="36">
        <v>36933</v>
      </c>
      <c r="D877" t="s">
        <v>3880</v>
      </c>
      <c r="E877">
        <v>723</v>
      </c>
      <c r="F877">
        <v>723</v>
      </c>
      <c r="G877" t="s">
        <v>301</v>
      </c>
      <c r="I877">
        <v>31.3199996948</v>
      </c>
      <c r="J877">
        <v>31.3199996948</v>
      </c>
      <c r="K877">
        <v>-97.620002746599994</v>
      </c>
      <c r="L877">
        <v>-97.620002746599994</v>
      </c>
      <c r="M877" t="s">
        <v>3895</v>
      </c>
      <c r="Q877" t="s">
        <v>3992</v>
      </c>
      <c r="R877" t="s">
        <v>5540</v>
      </c>
      <c r="S877" t="s">
        <v>3471</v>
      </c>
      <c r="U877" t="s">
        <v>3921</v>
      </c>
      <c r="V877" t="s">
        <v>3884</v>
      </c>
      <c r="Z877" t="s">
        <v>5242</v>
      </c>
      <c r="AB877" t="s">
        <v>5541</v>
      </c>
      <c r="AC877" t="s">
        <v>5219</v>
      </c>
      <c r="AD877" t="str">
        <f t="shared" si="13"/>
        <v>0-20008-0-WKT</v>
      </c>
    </row>
    <row r="878" spans="1:30">
      <c r="A878" t="s">
        <v>3996</v>
      </c>
      <c r="B878" t="s">
        <v>4113</v>
      </c>
      <c r="C878" s="36">
        <v>34009</v>
      </c>
      <c r="D878" t="s">
        <v>3880</v>
      </c>
      <c r="E878">
        <v>439</v>
      </c>
      <c r="F878">
        <v>439</v>
      </c>
      <c r="G878" t="s">
        <v>2730</v>
      </c>
      <c r="I878">
        <v>46.758300781300001</v>
      </c>
      <c r="J878">
        <v>46.758300781300001</v>
      </c>
      <c r="K878">
        <v>-122.1243972778</v>
      </c>
      <c r="L878">
        <v>-122.1243972778</v>
      </c>
      <c r="M878" t="s">
        <v>3895</v>
      </c>
      <c r="Q878" t="s">
        <v>5487</v>
      </c>
      <c r="R878" t="s">
        <v>5475</v>
      </c>
      <c r="S878" t="s">
        <v>3476</v>
      </c>
      <c r="U878" t="s">
        <v>3899</v>
      </c>
      <c r="V878" t="s">
        <v>3884</v>
      </c>
      <c r="AB878" t="s">
        <v>5542</v>
      </c>
      <c r="AC878" t="s">
        <v>5219</v>
      </c>
      <c r="AD878" t="str">
        <f t="shared" si="13"/>
        <v>0-20008-0-MRN</v>
      </c>
    </row>
    <row r="879" spans="1:30">
      <c r="A879" t="s">
        <v>3996</v>
      </c>
      <c r="B879" t="s">
        <v>4113</v>
      </c>
      <c r="C879" s="36">
        <v>34555</v>
      </c>
      <c r="D879" t="s">
        <v>4649</v>
      </c>
      <c r="E879">
        <v>3243</v>
      </c>
      <c r="F879">
        <v>3243</v>
      </c>
      <c r="G879" t="s">
        <v>2738</v>
      </c>
      <c r="I879">
        <v>40.5382995605</v>
      </c>
      <c r="J879">
        <v>40.5382995605</v>
      </c>
      <c r="K879">
        <v>-106.67659759519999</v>
      </c>
      <c r="L879">
        <v>-106.67659759519999</v>
      </c>
      <c r="M879" t="s">
        <v>4649</v>
      </c>
      <c r="Q879" t="s">
        <v>6300</v>
      </c>
      <c r="R879" t="s">
        <v>5475</v>
      </c>
      <c r="S879" t="s">
        <v>3477</v>
      </c>
      <c r="U879" t="s">
        <v>3899</v>
      </c>
      <c r="V879" t="s">
        <v>3884</v>
      </c>
      <c r="AB879" t="s">
        <v>6351</v>
      </c>
      <c r="AC879" t="s">
        <v>5219</v>
      </c>
      <c r="AD879" t="str">
        <f t="shared" si="13"/>
        <v>0-20008-0-MZW</v>
      </c>
    </row>
    <row r="880" spans="1:30">
      <c r="A880" t="s">
        <v>3996</v>
      </c>
      <c r="B880" t="s">
        <v>4113</v>
      </c>
      <c r="C880" s="36">
        <v>37987</v>
      </c>
      <c r="D880" t="s">
        <v>3880</v>
      </c>
      <c r="E880">
        <v>2743</v>
      </c>
      <c r="F880">
        <v>2743</v>
      </c>
      <c r="G880" t="s">
        <v>2714</v>
      </c>
      <c r="I880">
        <v>43.978999999999999</v>
      </c>
      <c r="J880">
        <v>43.978999999999999</v>
      </c>
      <c r="K880">
        <v>-121.687</v>
      </c>
      <c r="L880">
        <v>-121.687</v>
      </c>
      <c r="M880" t="s">
        <v>3895</v>
      </c>
      <c r="Q880" t="s">
        <v>3919</v>
      </c>
      <c r="S880" t="s">
        <v>3479</v>
      </c>
      <c r="U880" t="s">
        <v>3921</v>
      </c>
      <c r="V880" t="s">
        <v>3884</v>
      </c>
      <c r="Z880" t="s">
        <v>5308</v>
      </c>
      <c r="AB880" t="s">
        <v>5543</v>
      </c>
      <c r="AC880" t="s">
        <v>5219</v>
      </c>
      <c r="AD880" t="str">
        <f t="shared" si="13"/>
        <v>0-20008-0-MBO</v>
      </c>
    </row>
    <row r="881" spans="1:30">
      <c r="A881" t="s">
        <v>4215</v>
      </c>
      <c r="B881" t="s">
        <v>4113</v>
      </c>
      <c r="C881" s="36">
        <v>31215</v>
      </c>
      <c r="D881" t="s">
        <v>4649</v>
      </c>
      <c r="E881">
        <v>3800</v>
      </c>
      <c r="F881">
        <v>3800</v>
      </c>
      <c r="G881" t="s">
        <v>2715</v>
      </c>
      <c r="I881">
        <v>37.580001831099999</v>
      </c>
      <c r="J881">
        <v>37.580001831099999</v>
      </c>
      <c r="K881">
        <v>-118.2399978638</v>
      </c>
      <c r="L881">
        <v>-118.2399978638</v>
      </c>
      <c r="M881" t="s">
        <v>4649</v>
      </c>
      <c r="Q881" t="s">
        <v>5959</v>
      </c>
      <c r="R881" t="s">
        <v>6352</v>
      </c>
      <c r="S881" t="s">
        <v>3480</v>
      </c>
      <c r="U881" t="s">
        <v>4063</v>
      </c>
      <c r="V881" t="s">
        <v>3884</v>
      </c>
      <c r="W881" t="s">
        <v>6353</v>
      </c>
      <c r="Z881" t="s">
        <v>5308</v>
      </c>
      <c r="AB881" t="s">
        <v>6354</v>
      </c>
      <c r="AC881" t="s">
        <v>5219</v>
      </c>
      <c r="AD881" t="str">
        <f t="shared" si="13"/>
        <v>0-20008-0-MBT</v>
      </c>
    </row>
    <row r="882" spans="1:30">
      <c r="A882" t="s">
        <v>4140</v>
      </c>
      <c r="B882" t="s">
        <v>4113</v>
      </c>
      <c r="C882" s="36">
        <v>38784</v>
      </c>
      <c r="D882" t="s">
        <v>3880</v>
      </c>
      <c r="E882">
        <v>21</v>
      </c>
      <c r="F882">
        <v>21</v>
      </c>
      <c r="G882" t="s">
        <v>1402</v>
      </c>
      <c r="I882">
        <v>41.490001678500001</v>
      </c>
      <c r="J882">
        <v>41.490001678500001</v>
      </c>
      <c r="K882">
        <v>-71.419998168899994</v>
      </c>
      <c r="L882">
        <v>-71.419998168899994</v>
      </c>
      <c r="M882" t="s">
        <v>3895</v>
      </c>
      <c r="Q882" t="s">
        <v>4061</v>
      </c>
      <c r="S882" t="s">
        <v>3498</v>
      </c>
      <c r="U882" t="s">
        <v>4063</v>
      </c>
      <c r="V882" t="s">
        <v>3884</v>
      </c>
      <c r="Z882" t="s">
        <v>5226</v>
      </c>
      <c r="AB882" t="s">
        <v>5544</v>
      </c>
      <c r="AC882" t="s">
        <v>5219</v>
      </c>
      <c r="AD882" t="str">
        <f t="shared" si="13"/>
        <v>0-20008-0-NGT</v>
      </c>
    </row>
    <row r="883" spans="1:30">
      <c r="A883" t="s">
        <v>4140</v>
      </c>
      <c r="B883" t="s">
        <v>4113</v>
      </c>
      <c r="C883" s="36">
        <v>22853</v>
      </c>
      <c r="D883" t="s">
        <v>3880</v>
      </c>
      <c r="E883">
        <v>182</v>
      </c>
      <c r="F883">
        <v>182</v>
      </c>
      <c r="G883" t="s">
        <v>1707</v>
      </c>
      <c r="I883">
        <v>36.25</v>
      </c>
      <c r="J883">
        <v>36.25</v>
      </c>
      <c r="K883">
        <v>-86.566673278799996</v>
      </c>
      <c r="L883">
        <v>-86.566673278799996</v>
      </c>
      <c r="M883" t="s">
        <v>3895</v>
      </c>
      <c r="Q883" t="s">
        <v>3919</v>
      </c>
      <c r="S883" t="s">
        <v>3499</v>
      </c>
      <c r="U883" t="s">
        <v>3921</v>
      </c>
      <c r="V883" t="s">
        <v>3884</v>
      </c>
      <c r="W883" t="s">
        <v>5545</v>
      </c>
      <c r="Z883" t="s">
        <v>5242</v>
      </c>
      <c r="AB883" t="s">
        <v>5546</v>
      </c>
      <c r="AC883" t="s">
        <v>5219</v>
      </c>
      <c r="AD883" t="str">
        <f t="shared" si="13"/>
        <v>0-20008-0-BNA</v>
      </c>
    </row>
    <row r="884" spans="1:30">
      <c r="A884" t="s">
        <v>3996</v>
      </c>
      <c r="B884" t="s">
        <v>4113</v>
      </c>
      <c r="C884" s="36">
        <v>37737</v>
      </c>
      <c r="D884" t="s">
        <v>3880</v>
      </c>
      <c r="E884">
        <v>514</v>
      </c>
      <c r="F884">
        <v>514</v>
      </c>
      <c r="G884" t="s">
        <v>2741</v>
      </c>
      <c r="I884">
        <v>38.900001525900002</v>
      </c>
      <c r="J884">
        <v>38.900001525900002</v>
      </c>
      <c r="K884">
        <v>-77.040000915500002</v>
      </c>
      <c r="L884">
        <v>-77.040000915500002</v>
      </c>
      <c r="M884" t="s">
        <v>3895</v>
      </c>
      <c r="Q884" t="s">
        <v>5487</v>
      </c>
      <c r="R884" t="s">
        <v>5475</v>
      </c>
      <c r="S884" t="s">
        <v>3500</v>
      </c>
      <c r="U884" t="s">
        <v>3899</v>
      </c>
      <c r="V884" t="s">
        <v>3884</v>
      </c>
      <c r="Z884" t="s">
        <v>5226</v>
      </c>
      <c r="AB884" t="s">
        <v>5547</v>
      </c>
      <c r="AC884" t="s">
        <v>5219</v>
      </c>
      <c r="AD884" t="str">
        <f t="shared" si="13"/>
        <v>0-20008-0-NCC</v>
      </c>
    </row>
    <row r="885" spans="1:30">
      <c r="A885" t="s">
        <v>3996</v>
      </c>
      <c r="B885" t="s">
        <v>4113</v>
      </c>
      <c r="D885" t="s">
        <v>3880</v>
      </c>
      <c r="E885">
        <v>1468</v>
      </c>
      <c r="F885">
        <v>1468</v>
      </c>
      <c r="G885" t="s">
        <v>2743</v>
      </c>
      <c r="I885">
        <v>43.872999999999998</v>
      </c>
      <c r="J885">
        <v>43.872999999999998</v>
      </c>
      <c r="K885">
        <v>-104.1919</v>
      </c>
      <c r="L885">
        <v>-104.1919</v>
      </c>
      <c r="M885" t="s">
        <v>3895</v>
      </c>
      <c r="Q885" t="s">
        <v>5361</v>
      </c>
      <c r="S885" t="s">
        <v>3504</v>
      </c>
      <c r="U885" t="s">
        <v>3899</v>
      </c>
      <c r="V885" t="s">
        <v>3884</v>
      </c>
      <c r="AB885" t="s">
        <v>5548</v>
      </c>
      <c r="AC885" t="s">
        <v>5219</v>
      </c>
      <c r="AD885" t="str">
        <f t="shared" si="13"/>
        <v>0-20008-0-NEC</v>
      </c>
    </row>
    <row r="886" spans="1:30">
      <c r="A886" t="s">
        <v>3996</v>
      </c>
      <c r="B886" t="s">
        <v>4113</v>
      </c>
      <c r="D886" t="s">
        <v>3880</v>
      </c>
      <c r="E886">
        <v>945</v>
      </c>
      <c r="F886">
        <v>945</v>
      </c>
      <c r="G886" t="s">
        <v>2751</v>
      </c>
      <c r="I886">
        <v>46.275599999999997</v>
      </c>
      <c r="J886">
        <v>46.275599999999997</v>
      </c>
      <c r="K886">
        <v>-116.02160000000001</v>
      </c>
      <c r="L886">
        <v>-116.02160000000001</v>
      </c>
      <c r="M886" t="s">
        <v>3895</v>
      </c>
      <c r="Q886" t="s">
        <v>5361</v>
      </c>
      <c r="S886" t="s">
        <v>3505</v>
      </c>
      <c r="U886" t="s">
        <v>3899</v>
      </c>
      <c r="V886" t="s">
        <v>3884</v>
      </c>
      <c r="AB886" t="s">
        <v>5549</v>
      </c>
      <c r="AC886" t="s">
        <v>5219</v>
      </c>
      <c r="AD886" t="str">
        <f t="shared" si="13"/>
        <v>0-20008-0-NPT</v>
      </c>
    </row>
    <row r="887" spans="1:30">
      <c r="A887" t="s">
        <v>3996</v>
      </c>
      <c r="B887" t="s">
        <v>4113</v>
      </c>
      <c r="D887" t="s">
        <v>3880</v>
      </c>
      <c r="E887">
        <v>525</v>
      </c>
      <c r="F887">
        <v>525</v>
      </c>
      <c r="G887" t="s">
        <v>2746</v>
      </c>
      <c r="I887">
        <v>43.680500000000002</v>
      </c>
      <c r="J887">
        <v>43.680500000000002</v>
      </c>
      <c r="K887">
        <v>-74.989099999999993</v>
      </c>
      <c r="L887">
        <v>-74.989099999999993</v>
      </c>
      <c r="M887" t="s">
        <v>3895</v>
      </c>
      <c r="Q887" t="s">
        <v>5361</v>
      </c>
      <c r="S887" t="s">
        <v>3506</v>
      </c>
      <c r="U887" t="s">
        <v>3899</v>
      </c>
      <c r="V887" t="s">
        <v>3884</v>
      </c>
      <c r="AB887" t="s">
        <v>5550</v>
      </c>
      <c r="AC887" t="s">
        <v>5219</v>
      </c>
      <c r="AD887" t="str">
        <f t="shared" si="13"/>
        <v>0-20008-0-NIC</v>
      </c>
    </row>
    <row r="888" spans="1:30">
      <c r="A888" t="s">
        <v>4048</v>
      </c>
      <c r="B888" t="s">
        <v>4113</v>
      </c>
      <c r="C888" s="36">
        <v>24610</v>
      </c>
      <c r="D888" t="s">
        <v>3880</v>
      </c>
      <c r="E888">
        <v>3523</v>
      </c>
      <c r="F888">
        <v>3523</v>
      </c>
      <c r="G888" t="s">
        <v>257</v>
      </c>
      <c r="I888">
        <v>40.049999237100003</v>
      </c>
      <c r="J888">
        <v>40.049999237100003</v>
      </c>
      <c r="K888">
        <v>-105.5899963379</v>
      </c>
      <c r="L888">
        <v>-105.5899963379</v>
      </c>
      <c r="M888" t="s">
        <v>3880</v>
      </c>
      <c r="Q888" t="s">
        <v>3992</v>
      </c>
      <c r="R888" t="s">
        <v>5551</v>
      </c>
      <c r="S888" t="s">
        <v>3510</v>
      </c>
      <c r="U888" t="s">
        <v>3921</v>
      </c>
      <c r="V888" t="s">
        <v>3884</v>
      </c>
      <c r="W888" t="s">
        <v>5552</v>
      </c>
      <c r="Z888" t="s">
        <v>5222</v>
      </c>
      <c r="AB888" t="s">
        <v>5553</v>
      </c>
      <c r="AC888" t="s">
        <v>5219</v>
      </c>
      <c r="AD888" t="str">
        <f t="shared" si="13"/>
        <v>0-20008-0-NWR</v>
      </c>
    </row>
    <row r="889" spans="1:30">
      <c r="A889" t="s">
        <v>3996</v>
      </c>
      <c r="B889" t="s">
        <v>4113</v>
      </c>
      <c r="C889" s="36">
        <v>34009</v>
      </c>
      <c r="D889" t="s">
        <v>4649</v>
      </c>
      <c r="E889">
        <v>48</v>
      </c>
      <c r="F889">
        <v>48</v>
      </c>
      <c r="G889" t="s">
        <v>2765</v>
      </c>
      <c r="I889">
        <v>30.7404994965</v>
      </c>
      <c r="J889">
        <v>30.7404994965</v>
      </c>
      <c r="K889">
        <v>-82.1283035278</v>
      </c>
      <c r="L889">
        <v>-82.1283035278</v>
      </c>
      <c r="M889" t="s">
        <v>4649</v>
      </c>
      <c r="Q889" t="s">
        <v>6300</v>
      </c>
      <c r="R889" t="s">
        <v>5475</v>
      </c>
      <c r="S889" t="s">
        <v>3522</v>
      </c>
      <c r="U889" t="s">
        <v>3899</v>
      </c>
      <c r="V889" t="s">
        <v>3884</v>
      </c>
      <c r="AB889" t="s">
        <v>6355</v>
      </c>
      <c r="AC889" t="s">
        <v>5219</v>
      </c>
      <c r="AD889" t="str">
        <f t="shared" si="13"/>
        <v>0-20008-0-OWR</v>
      </c>
    </row>
    <row r="890" spans="1:30">
      <c r="A890" t="s">
        <v>3987</v>
      </c>
      <c r="B890" t="s">
        <v>4113</v>
      </c>
      <c r="C890" s="36">
        <v>35775</v>
      </c>
      <c r="D890" t="s">
        <v>4649</v>
      </c>
      <c r="E890">
        <v>2</v>
      </c>
      <c r="F890">
        <v>2</v>
      </c>
      <c r="G890" t="s">
        <v>1375</v>
      </c>
      <c r="I890">
        <v>48.1399993896</v>
      </c>
      <c r="J890">
        <v>48.1399993896</v>
      </c>
      <c r="K890">
        <v>-123.4010009766</v>
      </c>
      <c r="L890">
        <v>-123.4010009766</v>
      </c>
      <c r="M890" t="s">
        <v>4649</v>
      </c>
      <c r="Q890" t="s">
        <v>5339</v>
      </c>
      <c r="R890" t="s">
        <v>6356</v>
      </c>
      <c r="S890" t="s">
        <v>3524</v>
      </c>
      <c r="U890" t="s">
        <v>4063</v>
      </c>
      <c r="V890" t="s">
        <v>3884</v>
      </c>
      <c r="W890" t="s">
        <v>6357</v>
      </c>
      <c r="Z890" t="s">
        <v>5308</v>
      </c>
      <c r="AB890" t="s">
        <v>6358</v>
      </c>
      <c r="AC890" t="s">
        <v>5219</v>
      </c>
      <c r="AD890" t="str">
        <f t="shared" si="13"/>
        <v>0-20008-0-CPO</v>
      </c>
    </row>
    <row r="891" spans="1:30">
      <c r="A891" t="s">
        <v>3947</v>
      </c>
      <c r="B891" t="s">
        <v>4113</v>
      </c>
      <c r="C891" s="36">
        <v>30992</v>
      </c>
      <c r="D891" t="s">
        <v>4649</v>
      </c>
      <c r="E891">
        <v>488</v>
      </c>
      <c r="F891">
        <v>488</v>
      </c>
      <c r="G891" t="s">
        <v>2276</v>
      </c>
      <c r="I891">
        <v>48.25</v>
      </c>
      <c r="J891">
        <v>48.25</v>
      </c>
      <c r="K891">
        <v>-124.41999816889999</v>
      </c>
      <c r="L891">
        <v>-124.41999816889999</v>
      </c>
      <c r="M891" t="s">
        <v>4649</v>
      </c>
      <c r="Q891" t="s">
        <v>6151</v>
      </c>
      <c r="R891" t="s">
        <v>6359</v>
      </c>
      <c r="S891" t="s">
        <v>3525</v>
      </c>
      <c r="U891" t="s">
        <v>3921</v>
      </c>
      <c r="V891" t="s">
        <v>3884</v>
      </c>
      <c r="Z891" t="s">
        <v>5308</v>
      </c>
      <c r="AB891" t="s">
        <v>6360</v>
      </c>
      <c r="AC891" t="s">
        <v>5219</v>
      </c>
      <c r="AD891" t="str">
        <f t="shared" si="13"/>
        <v>0-20008-0-OPW</v>
      </c>
    </row>
    <row r="892" spans="1:30">
      <c r="A892" t="s">
        <v>3996</v>
      </c>
      <c r="B892" t="s">
        <v>4113</v>
      </c>
      <c r="C892" s="36">
        <v>37791</v>
      </c>
      <c r="D892" t="s">
        <v>3880</v>
      </c>
      <c r="E892">
        <v>366</v>
      </c>
      <c r="F892">
        <v>366</v>
      </c>
      <c r="G892" t="s">
        <v>2756</v>
      </c>
      <c r="I892">
        <v>31.9500007629</v>
      </c>
      <c r="J892">
        <v>31.9500007629</v>
      </c>
      <c r="K892">
        <v>-112.8000030518</v>
      </c>
      <c r="L892">
        <v>-112.8000030518</v>
      </c>
      <c r="M892" t="s">
        <v>3895</v>
      </c>
      <c r="Q892" t="s">
        <v>4061</v>
      </c>
      <c r="R892" t="s">
        <v>5475</v>
      </c>
      <c r="S892" t="s">
        <v>3528</v>
      </c>
      <c r="U892" t="s">
        <v>4063</v>
      </c>
      <c r="V892" t="s">
        <v>3884</v>
      </c>
      <c r="AB892" t="s">
        <v>5554</v>
      </c>
      <c r="AC892" t="s">
        <v>5219</v>
      </c>
      <c r="AD892" t="str">
        <f t="shared" si="13"/>
        <v>0-20008-0-OPN</v>
      </c>
    </row>
    <row r="893" spans="1:30">
      <c r="A893" t="s">
        <v>4140</v>
      </c>
      <c r="B893" t="s">
        <v>4113</v>
      </c>
      <c r="C893" s="36">
        <v>36892</v>
      </c>
      <c r="D893" t="s">
        <v>3880</v>
      </c>
      <c r="E893">
        <v>283</v>
      </c>
      <c r="F893">
        <v>283</v>
      </c>
      <c r="G893" t="s">
        <v>1404</v>
      </c>
      <c r="I893">
        <v>39.516666412399999</v>
      </c>
      <c r="J893">
        <v>39.516666412399999</v>
      </c>
      <c r="K893">
        <v>-84.716667175300003</v>
      </c>
      <c r="L893">
        <v>-84.716667175300003</v>
      </c>
      <c r="M893" t="s">
        <v>3895</v>
      </c>
      <c r="Q893" t="s">
        <v>5449</v>
      </c>
      <c r="R893" t="s">
        <v>5555</v>
      </c>
      <c r="S893" t="s">
        <v>3534</v>
      </c>
      <c r="U893" t="s">
        <v>3921</v>
      </c>
      <c r="V893" t="s">
        <v>3884</v>
      </c>
      <c r="W893" t="s">
        <v>5385</v>
      </c>
      <c r="Z893" t="s">
        <v>5226</v>
      </c>
      <c r="AB893" t="s">
        <v>5556</v>
      </c>
      <c r="AC893" t="s">
        <v>5219</v>
      </c>
      <c r="AD893" t="str">
        <f t="shared" si="13"/>
        <v>0-20008-0-OXF</v>
      </c>
    </row>
    <row r="894" spans="1:30">
      <c r="A894" t="s">
        <v>4140</v>
      </c>
      <c r="B894" t="s">
        <v>4113</v>
      </c>
      <c r="C894" s="36">
        <v>27432</v>
      </c>
      <c r="D894" t="s">
        <v>4649</v>
      </c>
      <c r="E894">
        <v>121</v>
      </c>
      <c r="F894">
        <v>121</v>
      </c>
      <c r="G894" t="s">
        <v>1709</v>
      </c>
      <c r="I894">
        <v>31.7999992371</v>
      </c>
      <c r="J894">
        <v>31.7999992371</v>
      </c>
      <c r="K894">
        <v>-95.720001220699999</v>
      </c>
      <c r="L894">
        <v>-95.720001220699999</v>
      </c>
      <c r="M894" t="s">
        <v>4649</v>
      </c>
      <c r="Q894" t="s">
        <v>5867</v>
      </c>
      <c r="S894" t="s">
        <v>3537</v>
      </c>
      <c r="U894" t="s">
        <v>3921</v>
      </c>
      <c r="V894" t="s">
        <v>3884</v>
      </c>
      <c r="W894" t="s">
        <v>6361</v>
      </c>
      <c r="Z894" t="s">
        <v>5242</v>
      </c>
      <c r="AB894" t="s">
        <v>6362</v>
      </c>
      <c r="AC894" t="s">
        <v>5219</v>
      </c>
      <c r="AD894" t="str">
        <f t="shared" si="13"/>
        <v>0-20008-0-PSN</v>
      </c>
    </row>
    <row r="895" spans="1:30">
      <c r="A895" t="s">
        <v>4221</v>
      </c>
      <c r="B895" t="s">
        <v>4113</v>
      </c>
      <c r="C895" s="36">
        <v>38898</v>
      </c>
      <c r="D895" t="s">
        <v>3880</v>
      </c>
      <c r="E895">
        <v>284</v>
      </c>
      <c r="F895">
        <v>284</v>
      </c>
      <c r="G895" t="s">
        <v>1528</v>
      </c>
      <c r="I895">
        <v>43.919998168900001</v>
      </c>
      <c r="J895">
        <v>43.919998168900001</v>
      </c>
      <c r="K895">
        <v>-73.639999389600007</v>
      </c>
      <c r="L895">
        <v>-73.639999389600007</v>
      </c>
      <c r="M895" t="s">
        <v>3895</v>
      </c>
      <c r="Q895" t="s">
        <v>4061</v>
      </c>
      <c r="S895" t="s">
        <v>3540</v>
      </c>
      <c r="U895" t="s">
        <v>4063</v>
      </c>
      <c r="V895" t="s">
        <v>3884</v>
      </c>
      <c r="Z895" t="s">
        <v>5226</v>
      </c>
      <c r="AB895" t="s">
        <v>5557</v>
      </c>
      <c r="AC895" t="s">
        <v>5219</v>
      </c>
      <c r="AD895" t="str">
        <f t="shared" si="13"/>
        <v>0-20008-0-PDX</v>
      </c>
    </row>
    <row r="896" spans="1:30">
      <c r="A896" t="s">
        <v>4221</v>
      </c>
      <c r="B896" t="s">
        <v>4113</v>
      </c>
      <c r="C896" s="36">
        <v>34674</v>
      </c>
      <c r="D896" t="s">
        <v>3880</v>
      </c>
      <c r="E896">
        <v>868</v>
      </c>
      <c r="F896">
        <v>868</v>
      </c>
      <c r="G896" t="s">
        <v>2236</v>
      </c>
      <c r="I896">
        <v>45.930000305199997</v>
      </c>
      <c r="J896">
        <v>45.930000305199997</v>
      </c>
      <c r="K896">
        <v>-90.269996643100001</v>
      </c>
      <c r="L896">
        <v>-90.269996643100001</v>
      </c>
      <c r="M896" t="s">
        <v>3880</v>
      </c>
      <c r="Q896" t="s">
        <v>5558</v>
      </c>
      <c r="R896" t="s">
        <v>5559</v>
      </c>
      <c r="S896" t="s">
        <v>3543</v>
      </c>
      <c r="U896" t="s">
        <v>3921</v>
      </c>
      <c r="V896" t="s">
        <v>3884</v>
      </c>
      <c r="Z896" t="s">
        <v>5242</v>
      </c>
      <c r="AB896" t="s">
        <v>5560</v>
      </c>
      <c r="AC896" t="s">
        <v>5219</v>
      </c>
      <c r="AD896" t="str">
        <f t="shared" si="13"/>
        <v>0-20008-0-LEF</v>
      </c>
    </row>
    <row r="897" spans="1:30">
      <c r="A897" t="s">
        <v>4215</v>
      </c>
      <c r="B897" t="s">
        <v>4113</v>
      </c>
      <c r="C897" s="36">
        <v>36892</v>
      </c>
      <c r="D897" t="s">
        <v>3880</v>
      </c>
      <c r="E897">
        <v>1641</v>
      </c>
      <c r="F897">
        <v>1641</v>
      </c>
      <c r="G897" t="s">
        <v>1696</v>
      </c>
      <c r="I897">
        <v>40.805500030499999</v>
      </c>
      <c r="J897">
        <v>40.805500030499999</v>
      </c>
      <c r="K897">
        <v>-104.754699707</v>
      </c>
      <c r="L897">
        <v>-104.754699707</v>
      </c>
      <c r="M897" t="s">
        <v>3895</v>
      </c>
      <c r="Q897" t="s">
        <v>5252</v>
      </c>
      <c r="R897" t="s">
        <v>5561</v>
      </c>
      <c r="S897" t="s">
        <v>3545</v>
      </c>
      <c r="U897" t="s">
        <v>3921</v>
      </c>
      <c r="V897" t="s">
        <v>3884</v>
      </c>
      <c r="W897" t="s">
        <v>5385</v>
      </c>
      <c r="Z897" t="s">
        <v>5222</v>
      </c>
      <c r="AB897" t="s">
        <v>5562</v>
      </c>
      <c r="AC897" t="s">
        <v>5219</v>
      </c>
      <c r="AD897" t="str">
        <f t="shared" si="13"/>
        <v>0-20008-0-PWN</v>
      </c>
    </row>
    <row r="898" spans="1:30">
      <c r="A898" t="s">
        <v>4221</v>
      </c>
      <c r="B898" t="s">
        <v>4113</v>
      </c>
      <c r="C898" s="36">
        <v>36892</v>
      </c>
      <c r="D898" t="s">
        <v>3880</v>
      </c>
      <c r="E898">
        <v>238</v>
      </c>
      <c r="F898">
        <v>238</v>
      </c>
      <c r="G898" t="s">
        <v>1721</v>
      </c>
      <c r="I898">
        <v>45.560001373299997</v>
      </c>
      <c r="J898">
        <v>45.560001373299997</v>
      </c>
      <c r="K898">
        <v>-84.669998168899994</v>
      </c>
      <c r="L898">
        <v>-84.669998168899994</v>
      </c>
      <c r="M898" t="s">
        <v>3895</v>
      </c>
      <c r="Q898" t="s">
        <v>3919</v>
      </c>
      <c r="R898" t="s">
        <v>5563</v>
      </c>
      <c r="S898" t="s">
        <v>3547</v>
      </c>
      <c r="U898" t="s">
        <v>3921</v>
      </c>
      <c r="V898" t="s">
        <v>3884</v>
      </c>
      <c r="W898" t="s">
        <v>5564</v>
      </c>
      <c r="Z898" t="s">
        <v>5226</v>
      </c>
      <c r="AB898" t="s">
        <v>5565</v>
      </c>
      <c r="AC898" t="s">
        <v>5219</v>
      </c>
      <c r="AD898" t="str">
        <f t="shared" si="13"/>
        <v>0-20008-0-PEL</v>
      </c>
    </row>
    <row r="899" spans="1:30">
      <c r="A899" t="s">
        <v>4221</v>
      </c>
      <c r="B899" t="s">
        <v>4113</v>
      </c>
      <c r="C899" s="36">
        <v>35947</v>
      </c>
      <c r="D899" t="s">
        <v>3880</v>
      </c>
      <c r="E899">
        <v>393</v>
      </c>
      <c r="F899">
        <v>393</v>
      </c>
      <c r="G899" t="s">
        <v>273</v>
      </c>
      <c r="I899">
        <v>40.783332824699997</v>
      </c>
      <c r="J899">
        <v>40.783332824699997</v>
      </c>
      <c r="K899">
        <v>-77.933334350600006</v>
      </c>
      <c r="L899">
        <v>-77.933334350600006</v>
      </c>
      <c r="M899" t="s">
        <v>3880</v>
      </c>
      <c r="Q899" t="s">
        <v>5566</v>
      </c>
      <c r="R899" t="s">
        <v>5567</v>
      </c>
      <c r="S899" t="s">
        <v>3548</v>
      </c>
      <c r="U899" t="s">
        <v>3921</v>
      </c>
      <c r="V899" t="s">
        <v>3884</v>
      </c>
      <c r="W899" t="s">
        <v>5568</v>
      </c>
      <c r="Z899" t="s">
        <v>5226</v>
      </c>
      <c r="AB899" t="s">
        <v>5569</v>
      </c>
      <c r="AC899" t="s">
        <v>5219</v>
      </c>
      <c r="AD899" t="str">
        <f t="shared" si="13"/>
        <v>0-20008-0-PSU</v>
      </c>
    </row>
    <row r="900" spans="1:30">
      <c r="A900" t="s">
        <v>3996</v>
      </c>
      <c r="B900" t="s">
        <v>4113</v>
      </c>
      <c r="D900" t="s">
        <v>3880</v>
      </c>
      <c r="E900">
        <v>462</v>
      </c>
      <c r="F900">
        <v>462</v>
      </c>
      <c r="G900" t="s">
        <v>2778</v>
      </c>
      <c r="I900">
        <v>45.206524999999999</v>
      </c>
      <c r="J900">
        <v>45.206524999999999</v>
      </c>
      <c r="K900">
        <v>-90.597209000000007</v>
      </c>
      <c r="L900">
        <v>-90.597209000000007</v>
      </c>
      <c r="M900" t="s">
        <v>3895</v>
      </c>
      <c r="Q900" t="s">
        <v>5361</v>
      </c>
      <c r="S900" t="s">
        <v>3549</v>
      </c>
      <c r="U900" t="s">
        <v>3899</v>
      </c>
      <c r="V900" t="s">
        <v>3884</v>
      </c>
      <c r="AB900" t="s">
        <v>5570</v>
      </c>
      <c r="AC900" t="s">
        <v>5219</v>
      </c>
      <c r="AD900" t="str">
        <f t="shared" ref="AD900:AD963" si="14">LEFT(AB900, FIND("|", AB900)-1)</f>
        <v>0-20008-0-PRK</v>
      </c>
    </row>
    <row r="901" spans="1:30">
      <c r="A901" t="s">
        <v>3996</v>
      </c>
      <c r="B901" t="s">
        <v>4113</v>
      </c>
      <c r="C901" s="36">
        <v>37944</v>
      </c>
      <c r="D901" t="s">
        <v>3880</v>
      </c>
      <c r="E901">
        <v>1690</v>
      </c>
      <c r="F901">
        <v>1690</v>
      </c>
      <c r="G901" t="s">
        <v>2769</v>
      </c>
      <c r="I901">
        <v>34.913898467999999</v>
      </c>
      <c r="J901">
        <v>34.913898467999999</v>
      </c>
      <c r="K901">
        <v>-109.7957992554</v>
      </c>
      <c r="L901">
        <v>-109.7957992554</v>
      </c>
      <c r="M901" t="s">
        <v>3895</v>
      </c>
      <c r="Q901" t="s">
        <v>5474</v>
      </c>
      <c r="R901" t="s">
        <v>5475</v>
      </c>
      <c r="S901" t="s">
        <v>3552</v>
      </c>
      <c r="U901" t="s">
        <v>3899</v>
      </c>
      <c r="V901" t="s">
        <v>3884</v>
      </c>
      <c r="AB901" t="s">
        <v>5571</v>
      </c>
      <c r="AC901" t="s">
        <v>5219</v>
      </c>
      <c r="AD901" t="str">
        <f t="shared" si="14"/>
        <v>0-20008-0-PFN</v>
      </c>
    </row>
    <row r="902" spans="1:30">
      <c r="A902" t="s">
        <v>3996</v>
      </c>
      <c r="B902" t="s">
        <v>4113</v>
      </c>
      <c r="D902" t="s">
        <v>3880</v>
      </c>
      <c r="E902">
        <v>2386</v>
      </c>
      <c r="F902">
        <v>2386</v>
      </c>
      <c r="G902" t="s">
        <v>2774</v>
      </c>
      <c r="I902">
        <v>42.929031000000002</v>
      </c>
      <c r="J902">
        <v>42.929031000000002</v>
      </c>
      <c r="K902">
        <v>-109.787796</v>
      </c>
      <c r="L902">
        <v>-109.787796</v>
      </c>
      <c r="M902" t="s">
        <v>3895</v>
      </c>
      <c r="Q902" t="s">
        <v>5361</v>
      </c>
      <c r="S902" t="s">
        <v>3560</v>
      </c>
      <c r="U902" t="s">
        <v>3899</v>
      </c>
      <c r="V902" t="s">
        <v>3884</v>
      </c>
      <c r="AB902" t="s">
        <v>5572</v>
      </c>
      <c r="AC902" t="s">
        <v>5219</v>
      </c>
      <c r="AD902" t="str">
        <f t="shared" si="14"/>
        <v>0-20008-0-PND</v>
      </c>
    </row>
    <row r="903" spans="1:30">
      <c r="A903" t="s">
        <v>3987</v>
      </c>
      <c r="B903" t="s">
        <v>4113</v>
      </c>
      <c r="C903" s="36">
        <v>36165</v>
      </c>
      <c r="D903" t="s">
        <v>3880</v>
      </c>
      <c r="E903">
        <v>17</v>
      </c>
      <c r="F903">
        <v>17</v>
      </c>
      <c r="G903" t="s">
        <v>2305</v>
      </c>
      <c r="I903">
        <v>38.950000762899997</v>
      </c>
      <c r="J903">
        <v>38.950000762899997</v>
      </c>
      <c r="K903">
        <v>-123.7300033569</v>
      </c>
      <c r="L903">
        <v>-123.7300033569</v>
      </c>
      <c r="M903" t="s">
        <v>3895</v>
      </c>
      <c r="Q903" t="s">
        <v>3992</v>
      </c>
      <c r="R903" t="s">
        <v>5573</v>
      </c>
      <c r="S903" t="s">
        <v>3563</v>
      </c>
      <c r="U903" t="s">
        <v>3921</v>
      </c>
      <c r="V903" t="s">
        <v>3884</v>
      </c>
      <c r="Z903" t="s">
        <v>5308</v>
      </c>
      <c r="AB903" t="s">
        <v>5574</v>
      </c>
      <c r="AC903" t="s">
        <v>5219</v>
      </c>
      <c r="AD903" t="str">
        <f t="shared" si="14"/>
        <v>0-20008-0-PTA</v>
      </c>
    </row>
    <row r="904" spans="1:30">
      <c r="A904" t="s">
        <v>4048</v>
      </c>
      <c r="B904" t="s">
        <v>4113</v>
      </c>
      <c r="C904" s="36">
        <v>29052</v>
      </c>
      <c r="D904" t="s">
        <v>3880</v>
      </c>
      <c r="E904">
        <v>204</v>
      </c>
      <c r="F904">
        <v>204</v>
      </c>
      <c r="G904" t="s">
        <v>1697</v>
      </c>
      <c r="I904">
        <v>65.116668701199998</v>
      </c>
      <c r="J904">
        <v>65.116668701199998</v>
      </c>
      <c r="K904">
        <v>-147.48330688479999</v>
      </c>
      <c r="L904">
        <v>-147.48330688479999</v>
      </c>
      <c r="M904" t="s">
        <v>3895</v>
      </c>
      <c r="Q904" t="s">
        <v>3919</v>
      </c>
      <c r="R904" t="s">
        <v>5575</v>
      </c>
      <c r="S904" t="s">
        <v>3564</v>
      </c>
      <c r="U904" t="s">
        <v>3921</v>
      </c>
      <c r="V904" t="s">
        <v>3884</v>
      </c>
      <c r="W904" t="s">
        <v>5385</v>
      </c>
      <c r="Z904" t="s">
        <v>5371</v>
      </c>
      <c r="AB904" t="s">
        <v>5576</v>
      </c>
      <c r="AC904" t="s">
        <v>5219</v>
      </c>
      <c r="AD904" t="str">
        <f t="shared" si="14"/>
        <v>0-20008-0-POK</v>
      </c>
    </row>
    <row r="905" spans="1:30">
      <c r="A905" t="s">
        <v>4221</v>
      </c>
      <c r="B905" t="s">
        <v>4113</v>
      </c>
      <c r="C905" s="36">
        <v>36892</v>
      </c>
      <c r="D905" t="s">
        <v>3880</v>
      </c>
      <c r="E905">
        <v>144</v>
      </c>
      <c r="F905">
        <v>144</v>
      </c>
      <c r="G905" t="s">
        <v>1566</v>
      </c>
      <c r="I905">
        <v>46.680000305199997</v>
      </c>
      <c r="J905">
        <v>46.680000305199997</v>
      </c>
      <c r="K905">
        <v>-68.040000915500002</v>
      </c>
      <c r="L905">
        <v>-68.040000915500002</v>
      </c>
      <c r="M905" t="s">
        <v>3895</v>
      </c>
      <c r="Q905" t="s">
        <v>3919</v>
      </c>
      <c r="R905" t="s">
        <v>5577</v>
      </c>
      <c r="S905" t="s">
        <v>3573</v>
      </c>
      <c r="U905" t="s">
        <v>3921</v>
      </c>
      <c r="V905" t="s">
        <v>3884</v>
      </c>
      <c r="W905" t="s">
        <v>5578</v>
      </c>
      <c r="Z905" t="s">
        <v>5226</v>
      </c>
      <c r="AB905" t="s">
        <v>5579</v>
      </c>
      <c r="AC905" t="s">
        <v>5219</v>
      </c>
      <c r="AD905" t="str">
        <f t="shared" si="14"/>
        <v>0-20008-0-PQI</v>
      </c>
    </row>
    <row r="906" spans="1:30">
      <c r="A906" t="s">
        <v>3996</v>
      </c>
      <c r="B906" t="s">
        <v>4113</v>
      </c>
      <c r="D906" t="s">
        <v>3880</v>
      </c>
      <c r="E906">
        <v>149</v>
      </c>
      <c r="F906">
        <v>149</v>
      </c>
      <c r="G906" t="s">
        <v>2768</v>
      </c>
      <c r="I906">
        <v>37.165222</v>
      </c>
      <c r="J906">
        <v>37.165222</v>
      </c>
      <c r="K906">
        <v>-78.307067000000004</v>
      </c>
      <c r="L906">
        <v>-78.307067000000004</v>
      </c>
      <c r="M906" t="s">
        <v>3895</v>
      </c>
      <c r="Q906" t="s">
        <v>5361</v>
      </c>
      <c r="S906" t="s">
        <v>3577</v>
      </c>
      <c r="U906" t="s">
        <v>3899</v>
      </c>
      <c r="V906" t="s">
        <v>3884</v>
      </c>
      <c r="AB906" t="s">
        <v>5580</v>
      </c>
      <c r="AC906" t="s">
        <v>5219</v>
      </c>
      <c r="AD906" t="str">
        <f t="shared" si="14"/>
        <v>0-20008-0-PED</v>
      </c>
    </row>
    <row r="907" spans="1:30">
      <c r="A907" t="s">
        <v>3987</v>
      </c>
      <c r="B907" t="s">
        <v>4113</v>
      </c>
      <c r="C907" s="36">
        <v>34335</v>
      </c>
      <c r="D907" t="s">
        <v>3880</v>
      </c>
      <c r="E907">
        <v>804</v>
      </c>
      <c r="F907">
        <v>804</v>
      </c>
      <c r="G907" t="s">
        <v>1463</v>
      </c>
      <c r="I907">
        <v>46.75</v>
      </c>
      <c r="J907">
        <v>46.75</v>
      </c>
      <c r="K907">
        <v>-117.1800003052</v>
      </c>
      <c r="L907">
        <v>-117.1800003052</v>
      </c>
      <c r="M907" t="s">
        <v>3895</v>
      </c>
      <c r="Q907" t="s">
        <v>3919</v>
      </c>
      <c r="R907" t="s">
        <v>5581</v>
      </c>
      <c r="S907" t="s">
        <v>3583</v>
      </c>
      <c r="U907" t="s">
        <v>3921</v>
      </c>
      <c r="V907" t="s">
        <v>3884</v>
      </c>
      <c r="W907" t="s">
        <v>5582</v>
      </c>
      <c r="Z907" t="s">
        <v>5308</v>
      </c>
      <c r="AB907" t="s">
        <v>5583</v>
      </c>
      <c r="AC907" t="s">
        <v>5219</v>
      </c>
      <c r="AD907" t="str">
        <f t="shared" si="14"/>
        <v>0-20008-0-PUL</v>
      </c>
    </row>
    <row r="908" spans="1:30">
      <c r="A908" t="s">
        <v>3996</v>
      </c>
      <c r="B908" t="s">
        <v>4113</v>
      </c>
      <c r="D908" t="s">
        <v>3880</v>
      </c>
      <c r="E908">
        <v>371</v>
      </c>
      <c r="F908">
        <v>371</v>
      </c>
      <c r="G908" t="s">
        <v>2784</v>
      </c>
      <c r="I908">
        <v>39.942714000000002</v>
      </c>
      <c r="J908">
        <v>39.942714000000002</v>
      </c>
      <c r="K908">
        <v>-81.337913999999998</v>
      </c>
      <c r="L908">
        <v>-81.337913999999998</v>
      </c>
      <c r="M908" t="s">
        <v>3895</v>
      </c>
      <c r="Q908" t="s">
        <v>5361</v>
      </c>
      <c r="S908" t="s">
        <v>3588</v>
      </c>
      <c r="U908" t="s">
        <v>3899</v>
      </c>
      <c r="V908" t="s">
        <v>3884</v>
      </c>
      <c r="AB908" t="s">
        <v>5584</v>
      </c>
      <c r="AC908" t="s">
        <v>5219</v>
      </c>
      <c r="AD908" t="str">
        <f t="shared" si="14"/>
        <v>0-20008-0-QAK</v>
      </c>
    </row>
    <row r="909" spans="1:30">
      <c r="A909" t="s">
        <v>4140</v>
      </c>
      <c r="B909" t="s">
        <v>4113</v>
      </c>
      <c r="C909" s="36">
        <v>37530</v>
      </c>
      <c r="D909" t="s">
        <v>3880</v>
      </c>
      <c r="E909">
        <v>124</v>
      </c>
      <c r="F909">
        <v>124</v>
      </c>
      <c r="G909" t="s">
        <v>1401</v>
      </c>
      <c r="I909">
        <v>35.7290000916</v>
      </c>
      <c r="J909">
        <v>35.7290000916</v>
      </c>
      <c r="K909">
        <v>-78.680000305199997</v>
      </c>
      <c r="L909">
        <v>-78.680000305199997</v>
      </c>
      <c r="M909" t="s">
        <v>3895</v>
      </c>
      <c r="Q909" t="s">
        <v>4061</v>
      </c>
      <c r="R909" t="s">
        <v>5585</v>
      </c>
      <c r="S909" t="s">
        <v>3590</v>
      </c>
      <c r="U909" t="s">
        <v>4063</v>
      </c>
      <c r="V909" t="s">
        <v>3884</v>
      </c>
      <c r="W909" t="s">
        <v>5586</v>
      </c>
      <c r="Z909" t="s">
        <v>5226</v>
      </c>
      <c r="AB909" t="s">
        <v>5587</v>
      </c>
      <c r="AC909" t="s">
        <v>5219</v>
      </c>
      <c r="AD909" t="str">
        <f t="shared" si="14"/>
        <v>0-20008-0-RAL</v>
      </c>
    </row>
    <row r="910" spans="1:30">
      <c r="A910" t="s">
        <v>3996</v>
      </c>
      <c r="B910" t="s">
        <v>4113</v>
      </c>
      <c r="D910" t="s">
        <v>3880</v>
      </c>
      <c r="E910">
        <v>372</v>
      </c>
      <c r="F910">
        <v>372</v>
      </c>
      <c r="G910" t="s">
        <v>2786</v>
      </c>
      <c r="I910">
        <v>47.863799999999998</v>
      </c>
      <c r="J910">
        <v>47.863799999999998</v>
      </c>
      <c r="K910">
        <v>-94.8352</v>
      </c>
      <c r="L910">
        <v>-94.8352</v>
      </c>
      <c r="M910" t="s">
        <v>3895</v>
      </c>
      <c r="Q910" t="s">
        <v>5361</v>
      </c>
      <c r="S910" t="s">
        <v>3593</v>
      </c>
      <c r="U910" t="s">
        <v>3899</v>
      </c>
      <c r="V910" t="s">
        <v>3884</v>
      </c>
      <c r="AB910" t="s">
        <v>5588</v>
      </c>
      <c r="AC910" t="s">
        <v>5219</v>
      </c>
      <c r="AD910" t="str">
        <f t="shared" si="14"/>
        <v>0-20008-0-RED</v>
      </c>
    </row>
    <row r="911" spans="1:30">
      <c r="A911" t="s">
        <v>4140</v>
      </c>
      <c r="B911" t="s">
        <v>4113</v>
      </c>
      <c r="C911" s="36">
        <v>35065</v>
      </c>
      <c r="D911" t="s">
        <v>4649</v>
      </c>
      <c r="E911">
        <v>134</v>
      </c>
      <c r="F911">
        <v>134</v>
      </c>
      <c r="G911" t="s">
        <v>1720</v>
      </c>
      <c r="I911">
        <v>35.888000488300001</v>
      </c>
      <c r="J911">
        <v>35.888000488300001</v>
      </c>
      <c r="K911">
        <v>-78.875</v>
      </c>
      <c r="L911">
        <v>-78.875</v>
      </c>
      <c r="M911" t="s">
        <v>4649</v>
      </c>
      <c r="Q911" t="s">
        <v>6363</v>
      </c>
      <c r="R911" t="s">
        <v>6364</v>
      </c>
      <c r="S911" t="s">
        <v>3594</v>
      </c>
      <c r="U911" t="s">
        <v>3899</v>
      </c>
      <c r="V911" t="s">
        <v>3884</v>
      </c>
      <c r="Z911" t="s">
        <v>5226</v>
      </c>
      <c r="AB911" t="s">
        <v>6365</v>
      </c>
      <c r="AC911" t="s">
        <v>5219</v>
      </c>
      <c r="AD911" t="str">
        <f t="shared" si="14"/>
        <v>0-20008-0-RTP</v>
      </c>
    </row>
    <row r="912" spans="1:30">
      <c r="A912" t="s">
        <v>4215</v>
      </c>
      <c r="B912" t="s">
        <v>4113</v>
      </c>
      <c r="C912" s="36">
        <v>38828</v>
      </c>
      <c r="D912" t="s">
        <v>4649</v>
      </c>
      <c r="E912">
        <v>123</v>
      </c>
      <c r="F912">
        <v>123</v>
      </c>
      <c r="G912" t="s">
        <v>1394</v>
      </c>
      <c r="I912">
        <v>46.200000762899997</v>
      </c>
      <c r="J912">
        <v>46.200000762899997</v>
      </c>
      <c r="K912">
        <v>-119.1600036621</v>
      </c>
      <c r="L912">
        <v>-119.1600036621</v>
      </c>
      <c r="M912" t="s">
        <v>4649</v>
      </c>
      <c r="Q912" t="s">
        <v>5339</v>
      </c>
      <c r="S912" t="s">
        <v>3600</v>
      </c>
      <c r="U912" t="s">
        <v>4063</v>
      </c>
      <c r="V912" t="s">
        <v>3884</v>
      </c>
      <c r="Z912" t="s">
        <v>5308</v>
      </c>
      <c r="AB912" t="s">
        <v>6366</v>
      </c>
      <c r="AC912" t="s">
        <v>5219</v>
      </c>
      <c r="AD912" t="str">
        <f t="shared" si="14"/>
        <v>0-20008-0-RLD</v>
      </c>
    </row>
    <row r="913" spans="1:30">
      <c r="A913" t="s">
        <v>3974</v>
      </c>
      <c r="B913" t="s">
        <v>4113</v>
      </c>
      <c r="C913" s="36">
        <v>35065</v>
      </c>
      <c r="D913" t="s">
        <v>4649</v>
      </c>
      <c r="E913">
        <v>32</v>
      </c>
      <c r="F913">
        <v>32</v>
      </c>
      <c r="G913" t="s">
        <v>1718</v>
      </c>
      <c r="I913">
        <v>34.000499725300003</v>
      </c>
      <c r="J913">
        <v>34.000499725300003</v>
      </c>
      <c r="K913">
        <v>-117.3462982178</v>
      </c>
      <c r="L913">
        <v>-117.3462982178</v>
      </c>
      <c r="M913" t="s">
        <v>4649</v>
      </c>
      <c r="Q913" t="s">
        <v>5339</v>
      </c>
      <c r="R913" t="s">
        <v>6367</v>
      </c>
      <c r="S913" t="s">
        <v>3605</v>
      </c>
      <c r="U913" t="s">
        <v>4063</v>
      </c>
      <c r="V913" t="s">
        <v>3884</v>
      </c>
      <c r="W913" t="s">
        <v>6368</v>
      </c>
      <c r="Z913" t="s">
        <v>5308</v>
      </c>
      <c r="AB913" t="s">
        <v>6369</v>
      </c>
      <c r="AC913" t="s">
        <v>5219</v>
      </c>
      <c r="AD913" t="str">
        <f t="shared" si="14"/>
        <v>0-20008-0-RVS</v>
      </c>
    </row>
    <row r="914" spans="1:30">
      <c r="A914" t="s">
        <v>4048</v>
      </c>
      <c r="B914" t="s">
        <v>4113</v>
      </c>
      <c r="C914" s="36">
        <v>36031</v>
      </c>
      <c r="D914" t="s">
        <v>4649</v>
      </c>
      <c r="E914">
        <v>2891</v>
      </c>
      <c r="F914">
        <v>2891</v>
      </c>
      <c r="G914" t="s">
        <v>1692</v>
      </c>
      <c r="I914">
        <v>40.029998779300001</v>
      </c>
      <c r="J914">
        <v>40.029998779300001</v>
      </c>
      <c r="K914">
        <v>-105.5299987793</v>
      </c>
      <c r="L914">
        <v>-105.5299987793</v>
      </c>
      <c r="M914" t="s">
        <v>4649</v>
      </c>
      <c r="Q914" t="s">
        <v>5339</v>
      </c>
      <c r="R914" t="s">
        <v>6370</v>
      </c>
      <c r="S914" t="s">
        <v>3606</v>
      </c>
      <c r="U914" t="s">
        <v>4063</v>
      </c>
      <c r="V914" t="s">
        <v>3884</v>
      </c>
      <c r="Z914" t="s">
        <v>5222</v>
      </c>
      <c r="AB914" t="s">
        <v>6371</v>
      </c>
      <c r="AC914" t="s">
        <v>5219</v>
      </c>
      <c r="AD914" t="str">
        <f t="shared" si="14"/>
        <v>0-20008-0-RMT</v>
      </c>
    </row>
    <row r="915" spans="1:30">
      <c r="A915" t="s">
        <v>3996</v>
      </c>
      <c r="B915" t="s">
        <v>4113</v>
      </c>
      <c r="C915" s="36">
        <v>39447</v>
      </c>
      <c r="D915" t="s">
        <v>3880</v>
      </c>
      <c r="E915">
        <v>2760</v>
      </c>
      <c r="F915">
        <v>2760</v>
      </c>
      <c r="G915" t="s">
        <v>2790</v>
      </c>
      <c r="I915">
        <v>40.278301239000001</v>
      </c>
      <c r="J915">
        <v>40.278301239000001</v>
      </c>
      <c r="K915">
        <v>-105.5457000732</v>
      </c>
      <c r="L915">
        <v>-105.5457000732</v>
      </c>
      <c r="M915" t="s">
        <v>3895</v>
      </c>
      <c r="Q915" t="s">
        <v>5474</v>
      </c>
      <c r="R915" t="s">
        <v>5475</v>
      </c>
      <c r="S915" t="s">
        <v>3607</v>
      </c>
      <c r="U915" t="s">
        <v>3899</v>
      </c>
      <c r="V915" t="s">
        <v>3884</v>
      </c>
      <c r="AB915" t="s">
        <v>5589</v>
      </c>
      <c r="AC915" t="s">
        <v>5219</v>
      </c>
      <c r="AD915" t="str">
        <f t="shared" si="14"/>
        <v>0-20008-0-RMN</v>
      </c>
    </row>
    <row r="916" spans="1:30">
      <c r="A916" t="s">
        <v>4215</v>
      </c>
      <c r="B916" t="s">
        <v>4113</v>
      </c>
      <c r="C916" s="36">
        <v>28270</v>
      </c>
      <c r="D916" t="s">
        <v>4649</v>
      </c>
      <c r="E916">
        <v>124</v>
      </c>
      <c r="F916">
        <v>124</v>
      </c>
      <c r="G916" t="s">
        <v>1540</v>
      </c>
      <c r="I916">
        <v>32.450000762899997</v>
      </c>
      <c r="J916">
        <v>32.450000762899997</v>
      </c>
      <c r="K916">
        <v>-117.11000061039999</v>
      </c>
      <c r="L916">
        <v>-117.11000061039999</v>
      </c>
      <c r="M916" t="s">
        <v>4649</v>
      </c>
      <c r="Q916" t="s">
        <v>5867</v>
      </c>
      <c r="S916" t="s">
        <v>3623</v>
      </c>
      <c r="U916" t="s">
        <v>3921</v>
      </c>
      <c r="V916" t="s">
        <v>3884</v>
      </c>
      <c r="Z916" t="s">
        <v>5308</v>
      </c>
      <c r="AB916" t="s">
        <v>6372</v>
      </c>
      <c r="AC916" t="s">
        <v>5219</v>
      </c>
      <c r="AD916" t="str">
        <f t="shared" si="14"/>
        <v>0-20008-0-SDO</v>
      </c>
    </row>
    <row r="917" spans="1:30">
      <c r="A917" t="s">
        <v>4200</v>
      </c>
      <c r="B917" t="s">
        <v>4113</v>
      </c>
      <c r="C917" s="36">
        <v>28005</v>
      </c>
      <c r="D917" t="s">
        <v>4649</v>
      </c>
      <c r="E917">
        <v>17</v>
      </c>
      <c r="F917">
        <v>17</v>
      </c>
      <c r="G917" t="s">
        <v>2809</v>
      </c>
      <c r="I917">
        <v>18.479999542200002</v>
      </c>
      <c r="J917">
        <v>18.479999542200002</v>
      </c>
      <c r="K917">
        <v>-66.129997253400006</v>
      </c>
      <c r="L917">
        <v>-66.129997253400006</v>
      </c>
      <c r="M917" t="s">
        <v>4649</v>
      </c>
      <c r="Q917" t="s">
        <v>6032</v>
      </c>
      <c r="R917" t="s">
        <v>6373</v>
      </c>
      <c r="S917" t="s">
        <v>3624</v>
      </c>
      <c r="U917" t="s">
        <v>3921</v>
      </c>
      <c r="V917" t="s">
        <v>3884</v>
      </c>
      <c r="X917" t="s">
        <v>2602</v>
      </c>
      <c r="Z917" t="s">
        <v>4046</v>
      </c>
      <c r="AB917" t="s">
        <v>6374</v>
      </c>
      <c r="AC917" t="s">
        <v>5219</v>
      </c>
      <c r="AD917" t="str">
        <f t="shared" si="14"/>
        <v>0-20008-0-SJP</v>
      </c>
    </row>
    <row r="918" spans="1:30">
      <c r="A918" t="s">
        <v>4140</v>
      </c>
      <c r="B918" t="s">
        <v>4113</v>
      </c>
      <c r="C918" s="36">
        <v>38078</v>
      </c>
      <c r="D918" t="s">
        <v>3880</v>
      </c>
      <c r="E918">
        <v>172</v>
      </c>
      <c r="F918">
        <v>172</v>
      </c>
      <c r="G918" t="s">
        <v>1691</v>
      </c>
      <c r="I918">
        <v>29.5709991455</v>
      </c>
      <c r="J918">
        <v>29.5709991455</v>
      </c>
      <c r="K918">
        <v>-97.992996215800005</v>
      </c>
      <c r="L918">
        <v>-97.992996215800005</v>
      </c>
      <c r="M918" t="s">
        <v>3895</v>
      </c>
      <c r="Q918" t="s">
        <v>4061</v>
      </c>
      <c r="R918" t="s">
        <v>5590</v>
      </c>
      <c r="S918" t="s">
        <v>3640</v>
      </c>
      <c r="U918" t="s">
        <v>4063</v>
      </c>
      <c r="V918" t="s">
        <v>3884</v>
      </c>
      <c r="W918" t="s">
        <v>5385</v>
      </c>
      <c r="Z918" t="s">
        <v>5242</v>
      </c>
      <c r="AB918" t="s">
        <v>5591</v>
      </c>
      <c r="AC918" t="s">
        <v>5219</v>
      </c>
      <c r="AD918" t="str">
        <f t="shared" si="14"/>
        <v>0-20008-0-SEG</v>
      </c>
    </row>
    <row r="919" spans="1:30">
      <c r="A919" t="s">
        <v>3996</v>
      </c>
      <c r="B919" t="s">
        <v>4113</v>
      </c>
      <c r="C919" s="36">
        <v>37263</v>
      </c>
      <c r="D919" t="s">
        <v>4649</v>
      </c>
      <c r="E919">
        <v>216</v>
      </c>
      <c r="F919">
        <v>216</v>
      </c>
      <c r="G919" t="s">
        <v>2839</v>
      </c>
      <c r="I919">
        <v>46.288051605200003</v>
      </c>
      <c r="J919">
        <v>46.288051605200003</v>
      </c>
      <c r="K919">
        <v>-84.053886413599997</v>
      </c>
      <c r="L919">
        <v>-84.053886413599997</v>
      </c>
      <c r="M919" t="s">
        <v>4649</v>
      </c>
      <c r="Q919" t="s">
        <v>5339</v>
      </c>
      <c r="R919" t="s">
        <v>5475</v>
      </c>
      <c r="S919" t="s">
        <v>3643</v>
      </c>
      <c r="U919" t="s">
        <v>4063</v>
      </c>
      <c r="V919" t="s">
        <v>3884</v>
      </c>
      <c r="AB919" t="s">
        <v>6375</v>
      </c>
      <c r="AC919" t="s">
        <v>5219</v>
      </c>
      <c r="AD919" t="str">
        <f t="shared" si="14"/>
        <v>0-20008-0-SWR</v>
      </c>
    </row>
    <row r="920" spans="1:30">
      <c r="A920" t="s">
        <v>3987</v>
      </c>
      <c r="B920" t="s">
        <v>4113</v>
      </c>
      <c r="C920" s="36">
        <v>36027</v>
      </c>
      <c r="D920" t="s">
        <v>4649</v>
      </c>
      <c r="E920">
        <v>610</v>
      </c>
      <c r="F920">
        <v>610</v>
      </c>
      <c r="G920" t="s">
        <v>1722</v>
      </c>
      <c r="I920">
        <v>36.490001678500001</v>
      </c>
      <c r="J920">
        <v>36.490001678500001</v>
      </c>
      <c r="K920">
        <v>-118.8199996948</v>
      </c>
      <c r="L920">
        <v>-118.8199996948</v>
      </c>
      <c r="M920" t="s">
        <v>4649</v>
      </c>
      <c r="Q920" t="s">
        <v>6376</v>
      </c>
      <c r="R920" t="s">
        <v>6377</v>
      </c>
      <c r="S920" t="s">
        <v>3647</v>
      </c>
      <c r="U920" t="s">
        <v>3899</v>
      </c>
      <c r="V920" t="s">
        <v>3884</v>
      </c>
      <c r="W920" t="s">
        <v>6378</v>
      </c>
      <c r="Z920" t="s">
        <v>5308</v>
      </c>
      <c r="AB920" t="s">
        <v>6379</v>
      </c>
      <c r="AC920" t="s">
        <v>5219</v>
      </c>
      <c r="AD920" t="str">
        <f t="shared" si="14"/>
        <v>0-20008-0-SQA</v>
      </c>
    </row>
    <row r="921" spans="1:30">
      <c r="A921" t="s">
        <v>4048</v>
      </c>
      <c r="B921" t="s">
        <v>4113</v>
      </c>
      <c r="C921" s="36">
        <v>31294</v>
      </c>
      <c r="D921" t="s">
        <v>3880</v>
      </c>
      <c r="E921">
        <v>40</v>
      </c>
      <c r="F921">
        <v>40</v>
      </c>
      <c r="G921" t="s">
        <v>2333</v>
      </c>
      <c r="I921">
        <v>52.720001220699999</v>
      </c>
      <c r="J921">
        <v>52.720001220699999</v>
      </c>
      <c r="K921">
        <v>174.10000610349999</v>
      </c>
      <c r="L921">
        <v>174.10000610349999</v>
      </c>
      <c r="M921" t="s">
        <v>3880</v>
      </c>
      <c r="Q921" t="s">
        <v>3992</v>
      </c>
      <c r="R921" t="s">
        <v>5351</v>
      </c>
      <c r="S921" t="s">
        <v>2334</v>
      </c>
      <c r="U921" t="s">
        <v>3921</v>
      </c>
      <c r="V921" t="s">
        <v>3884</v>
      </c>
      <c r="Z921" t="s">
        <v>5592</v>
      </c>
      <c r="AB921" t="s">
        <v>5593</v>
      </c>
      <c r="AC921" t="s">
        <v>5219</v>
      </c>
      <c r="AD921" t="str">
        <f t="shared" si="14"/>
        <v>0-20008-0-SHM</v>
      </c>
    </row>
    <row r="922" spans="1:30">
      <c r="A922" t="s">
        <v>4140</v>
      </c>
      <c r="B922" t="s">
        <v>4113</v>
      </c>
      <c r="C922" s="36">
        <v>35247</v>
      </c>
      <c r="D922" t="s">
        <v>3880</v>
      </c>
      <c r="E922">
        <v>1074</v>
      </c>
      <c r="F922">
        <v>1074</v>
      </c>
      <c r="G922" t="s">
        <v>1608</v>
      </c>
      <c r="I922">
        <v>38.522499084499998</v>
      </c>
      <c r="J922">
        <v>38.522499084499998</v>
      </c>
      <c r="K922">
        <v>-78.435798645000006</v>
      </c>
      <c r="L922">
        <v>-78.435798645000006</v>
      </c>
      <c r="M922" t="s">
        <v>3895</v>
      </c>
      <c r="Q922" t="s">
        <v>5355</v>
      </c>
      <c r="R922" t="s">
        <v>5594</v>
      </c>
      <c r="S922" t="s">
        <v>3651</v>
      </c>
      <c r="U922" t="s">
        <v>3899</v>
      </c>
      <c r="V922" t="s">
        <v>3884</v>
      </c>
      <c r="Z922" t="s">
        <v>5226</v>
      </c>
      <c r="AB922" t="s">
        <v>5595</v>
      </c>
      <c r="AC922" t="s">
        <v>5219</v>
      </c>
      <c r="AD922" t="str">
        <f t="shared" si="14"/>
        <v>0-20008-0-SHN</v>
      </c>
    </row>
    <row r="923" spans="1:30">
      <c r="A923" t="s">
        <v>3996</v>
      </c>
      <c r="B923" t="s">
        <v>4113</v>
      </c>
      <c r="D923" t="s">
        <v>3880</v>
      </c>
      <c r="E923">
        <v>1115</v>
      </c>
      <c r="F923">
        <v>1115</v>
      </c>
      <c r="G923" t="s">
        <v>2804</v>
      </c>
      <c r="I923">
        <v>44.93</v>
      </c>
      <c r="J923">
        <v>44.93</v>
      </c>
      <c r="K923">
        <v>-106.85</v>
      </c>
      <c r="L923">
        <v>-106.85</v>
      </c>
      <c r="M923" t="s">
        <v>3895</v>
      </c>
      <c r="Q923" t="s">
        <v>5361</v>
      </c>
      <c r="S923" t="s">
        <v>3652</v>
      </c>
      <c r="U923" t="s">
        <v>3899</v>
      </c>
      <c r="V923" t="s">
        <v>3884</v>
      </c>
      <c r="AB923" t="s">
        <v>5596</v>
      </c>
      <c r="AC923" t="s">
        <v>5219</v>
      </c>
      <c r="AD923" t="str">
        <f t="shared" si="14"/>
        <v>0-20008-0-SHE</v>
      </c>
    </row>
    <row r="924" spans="1:30">
      <c r="A924" t="s">
        <v>3996</v>
      </c>
      <c r="B924" t="s">
        <v>4113</v>
      </c>
      <c r="C924" s="36">
        <v>36766</v>
      </c>
      <c r="D924" t="s">
        <v>3880</v>
      </c>
      <c r="E924">
        <v>1600</v>
      </c>
      <c r="F924">
        <v>1600</v>
      </c>
      <c r="G924" t="s">
        <v>2805</v>
      </c>
      <c r="I924">
        <v>34.090801239000001</v>
      </c>
      <c r="J924">
        <v>34.090801239000001</v>
      </c>
      <c r="K924">
        <v>-110.9421005249</v>
      </c>
      <c r="L924">
        <v>-110.9421005249</v>
      </c>
      <c r="M924" t="s">
        <v>3895</v>
      </c>
      <c r="Q924" t="s">
        <v>4061</v>
      </c>
      <c r="R924" t="s">
        <v>5475</v>
      </c>
      <c r="S924" t="s">
        <v>3654</v>
      </c>
      <c r="U924" t="s">
        <v>4063</v>
      </c>
      <c r="V924" t="s">
        <v>3884</v>
      </c>
      <c r="AB924" t="s">
        <v>5597</v>
      </c>
      <c r="AC924" t="s">
        <v>5219</v>
      </c>
      <c r="AD924" t="str">
        <f t="shared" si="14"/>
        <v>0-20008-0-SIA</v>
      </c>
    </row>
    <row r="925" spans="1:30">
      <c r="A925" t="s">
        <v>4140</v>
      </c>
      <c r="B925" t="s">
        <v>4113</v>
      </c>
      <c r="C925" s="36">
        <v>21732</v>
      </c>
      <c r="D925" t="s">
        <v>4649</v>
      </c>
      <c r="E925">
        <v>89</v>
      </c>
      <c r="F925">
        <v>89</v>
      </c>
      <c r="G925" t="s">
        <v>2813</v>
      </c>
      <c r="I925">
        <v>38.830001831099999</v>
      </c>
      <c r="J925">
        <v>38.830001831099999</v>
      </c>
      <c r="K925">
        <v>-76.949996948199995</v>
      </c>
      <c r="L925">
        <v>-76.949996948199995</v>
      </c>
      <c r="M925" t="s">
        <v>4649</v>
      </c>
      <c r="Q925" t="s">
        <v>5867</v>
      </c>
      <c r="S925" t="s">
        <v>3658</v>
      </c>
      <c r="U925" t="s">
        <v>3921</v>
      </c>
      <c r="V925" t="s">
        <v>3884</v>
      </c>
      <c r="Z925" t="s">
        <v>5226</v>
      </c>
      <c r="AB925" t="s">
        <v>6380</v>
      </c>
      <c r="AC925" t="s">
        <v>5219</v>
      </c>
      <c r="AD925" t="str">
        <f t="shared" si="14"/>
        <v>0-20008-0-SLH</v>
      </c>
    </row>
    <row r="926" spans="1:30">
      <c r="A926" t="s">
        <v>4140</v>
      </c>
      <c r="B926" t="s">
        <v>4113</v>
      </c>
      <c r="C926" s="36">
        <v>37773</v>
      </c>
      <c r="D926" t="s">
        <v>3880</v>
      </c>
      <c r="E926">
        <v>473</v>
      </c>
      <c r="F926">
        <v>473</v>
      </c>
      <c r="G926" t="s">
        <v>276</v>
      </c>
      <c r="I926">
        <v>43.729999542199998</v>
      </c>
      <c r="J926">
        <v>43.729999542199998</v>
      </c>
      <c r="K926">
        <v>-96.620002746599994</v>
      </c>
      <c r="L926">
        <v>-96.620002746599994</v>
      </c>
      <c r="M926" t="s">
        <v>3880</v>
      </c>
      <c r="Q926" t="s">
        <v>4526</v>
      </c>
      <c r="R926" t="s">
        <v>5598</v>
      </c>
      <c r="S926" t="s">
        <v>3660</v>
      </c>
      <c r="U926" t="s">
        <v>3921</v>
      </c>
      <c r="V926" t="s">
        <v>3884</v>
      </c>
      <c r="W926" t="s">
        <v>5599</v>
      </c>
      <c r="Z926" t="s">
        <v>5242</v>
      </c>
      <c r="AB926" t="s">
        <v>5600</v>
      </c>
      <c r="AC926" t="s">
        <v>5219</v>
      </c>
      <c r="AD926" t="str">
        <f t="shared" si="14"/>
        <v>0-20008-0-SXF</v>
      </c>
    </row>
    <row r="927" spans="1:30">
      <c r="A927" t="s">
        <v>3996</v>
      </c>
      <c r="B927" t="s">
        <v>4113</v>
      </c>
      <c r="C927" s="36">
        <v>34212</v>
      </c>
      <c r="D927" t="s">
        <v>4649</v>
      </c>
      <c r="E927">
        <v>1049</v>
      </c>
      <c r="F927">
        <v>1049</v>
      </c>
      <c r="G927" t="s">
        <v>2825</v>
      </c>
      <c r="I927">
        <v>47.422000885000003</v>
      </c>
      <c r="J927">
        <v>47.422000885000003</v>
      </c>
      <c r="K927">
        <v>-121.42590332029999</v>
      </c>
      <c r="L927">
        <v>-121.42590332029999</v>
      </c>
      <c r="M927" t="s">
        <v>4649</v>
      </c>
      <c r="Q927" t="s">
        <v>6300</v>
      </c>
      <c r="R927" t="s">
        <v>5475</v>
      </c>
      <c r="S927" t="s">
        <v>3668</v>
      </c>
      <c r="U927" t="s">
        <v>3899</v>
      </c>
      <c r="V927" t="s">
        <v>3884</v>
      </c>
      <c r="Z927" t="s">
        <v>5308</v>
      </c>
      <c r="AB927" t="s">
        <v>6381</v>
      </c>
      <c r="AC927" t="s">
        <v>5219</v>
      </c>
      <c r="AD927" t="str">
        <f t="shared" si="14"/>
        <v>0-20008-0-SPS</v>
      </c>
    </row>
    <row r="928" spans="1:30">
      <c r="A928" t="s">
        <v>4140</v>
      </c>
      <c r="B928" t="s">
        <v>4113</v>
      </c>
      <c r="C928" s="36">
        <v>35339</v>
      </c>
      <c r="D928" t="s">
        <v>3880</v>
      </c>
      <c r="E928">
        <v>318</v>
      </c>
      <c r="F928">
        <v>318</v>
      </c>
      <c r="G928" t="s">
        <v>2331</v>
      </c>
      <c r="I928">
        <v>36.599998474099998</v>
      </c>
      <c r="J928">
        <v>36.599998474099998</v>
      </c>
      <c r="K928">
        <v>-97.5</v>
      </c>
      <c r="L928">
        <v>-97.5</v>
      </c>
      <c r="M928" t="s">
        <v>3880</v>
      </c>
      <c r="Q928" t="s">
        <v>5601</v>
      </c>
      <c r="R928" t="s">
        <v>5602</v>
      </c>
      <c r="S928" t="s">
        <v>3673</v>
      </c>
      <c r="U928" t="s">
        <v>3899</v>
      </c>
      <c r="V928" t="s">
        <v>3884</v>
      </c>
      <c r="W928" t="s">
        <v>5603</v>
      </c>
      <c r="Z928" t="s">
        <v>5242</v>
      </c>
      <c r="AB928" t="s">
        <v>5604</v>
      </c>
      <c r="AC928" t="s">
        <v>5219</v>
      </c>
      <c r="AD928" t="str">
        <f t="shared" si="14"/>
        <v>0-20008-0-SGP</v>
      </c>
    </row>
    <row r="929" spans="1:30">
      <c r="A929" t="s">
        <v>3996</v>
      </c>
      <c r="B929" t="s">
        <v>4113</v>
      </c>
      <c r="D929" t="s">
        <v>3880</v>
      </c>
      <c r="E929">
        <v>361</v>
      </c>
      <c r="F929">
        <v>361</v>
      </c>
      <c r="G929" t="s">
        <v>2823</v>
      </c>
      <c r="I929">
        <v>36.469830000000002</v>
      </c>
      <c r="J929">
        <v>36.469830000000002</v>
      </c>
      <c r="K929">
        <v>-83.826510999999996</v>
      </c>
      <c r="L929">
        <v>-83.826510999999996</v>
      </c>
      <c r="M929" t="s">
        <v>3895</v>
      </c>
      <c r="Q929" t="s">
        <v>5361</v>
      </c>
      <c r="S929" t="s">
        <v>3674</v>
      </c>
      <c r="U929" t="s">
        <v>3899</v>
      </c>
      <c r="V929" t="s">
        <v>3884</v>
      </c>
      <c r="AB929" t="s">
        <v>5605</v>
      </c>
      <c r="AC929" t="s">
        <v>5219</v>
      </c>
      <c r="AD929" t="str">
        <f t="shared" si="14"/>
        <v>0-20008-0-SPD</v>
      </c>
    </row>
    <row r="930" spans="1:30">
      <c r="A930" t="s">
        <v>3987</v>
      </c>
      <c r="B930" t="s">
        <v>4113</v>
      </c>
      <c r="C930" s="36">
        <v>23377</v>
      </c>
      <c r="D930" t="s">
        <v>4649</v>
      </c>
      <c r="E930">
        <v>576</v>
      </c>
      <c r="F930">
        <v>576</v>
      </c>
      <c r="G930" t="s">
        <v>1694</v>
      </c>
      <c r="I930">
        <v>47.669998168900001</v>
      </c>
      <c r="J930">
        <v>47.669998168900001</v>
      </c>
      <c r="K930">
        <v>-117.41999816889999</v>
      </c>
      <c r="L930">
        <v>-117.41999816889999</v>
      </c>
      <c r="M930" t="s">
        <v>4649</v>
      </c>
      <c r="Q930" t="s">
        <v>5867</v>
      </c>
      <c r="S930" t="s">
        <v>3675</v>
      </c>
      <c r="U930" t="s">
        <v>3921</v>
      </c>
      <c r="V930" t="s">
        <v>3884</v>
      </c>
      <c r="Z930" t="s">
        <v>5308</v>
      </c>
      <c r="AB930" t="s">
        <v>6382</v>
      </c>
      <c r="AC930" t="s">
        <v>5219</v>
      </c>
      <c r="AD930" t="str">
        <f t="shared" si="14"/>
        <v>0-20008-0-SKN</v>
      </c>
    </row>
    <row r="931" spans="1:30">
      <c r="A931" t="s">
        <v>3893</v>
      </c>
      <c r="B931" t="s">
        <v>4113</v>
      </c>
      <c r="C931" s="36">
        <v>30448</v>
      </c>
      <c r="D931" t="s">
        <v>4649</v>
      </c>
      <c r="E931">
        <v>3</v>
      </c>
      <c r="F931">
        <v>3</v>
      </c>
      <c r="G931" t="s">
        <v>2119</v>
      </c>
      <c r="I931">
        <v>17.75</v>
      </c>
      <c r="J931">
        <v>17.75</v>
      </c>
      <c r="K931">
        <v>-64.75</v>
      </c>
      <c r="L931">
        <v>-64.75</v>
      </c>
      <c r="M931" t="s">
        <v>4649</v>
      </c>
      <c r="Q931" t="s">
        <v>6151</v>
      </c>
      <c r="R931" t="s">
        <v>6383</v>
      </c>
      <c r="S931" t="s">
        <v>2120</v>
      </c>
      <c r="U931" t="s">
        <v>3921</v>
      </c>
      <c r="V931" t="s">
        <v>3884</v>
      </c>
      <c r="Z931" t="s">
        <v>4046</v>
      </c>
      <c r="AB931" t="s">
        <v>6384</v>
      </c>
      <c r="AC931" t="s">
        <v>5219</v>
      </c>
      <c r="AD931" t="str">
        <f t="shared" si="14"/>
        <v>0-20008-0-AVI</v>
      </c>
    </row>
    <row r="932" spans="1:30">
      <c r="A932" t="s">
        <v>4140</v>
      </c>
      <c r="B932" t="s">
        <v>4113</v>
      </c>
      <c r="C932" s="36">
        <v>36526</v>
      </c>
      <c r="D932" t="s">
        <v>3880</v>
      </c>
      <c r="E932">
        <v>85</v>
      </c>
      <c r="F932">
        <v>85</v>
      </c>
      <c r="G932" t="s">
        <v>1465</v>
      </c>
      <c r="I932">
        <v>33.470001220699999</v>
      </c>
      <c r="J932">
        <v>33.470001220699999</v>
      </c>
      <c r="K932">
        <v>-88.779998779300001</v>
      </c>
      <c r="L932">
        <v>-88.779998779300001</v>
      </c>
      <c r="M932" t="s">
        <v>3895</v>
      </c>
      <c r="Q932" t="s">
        <v>3919</v>
      </c>
      <c r="R932" t="s">
        <v>5606</v>
      </c>
      <c r="S932" t="s">
        <v>3684</v>
      </c>
      <c r="U932" t="s">
        <v>3921</v>
      </c>
      <c r="V932" t="s">
        <v>3884</v>
      </c>
      <c r="W932" t="s">
        <v>5607</v>
      </c>
      <c r="Z932" t="s">
        <v>5242</v>
      </c>
      <c r="AB932" t="s">
        <v>5608</v>
      </c>
      <c r="AC932" t="s">
        <v>5219</v>
      </c>
      <c r="AD932" t="str">
        <f t="shared" si="14"/>
        <v>0-20008-0-STK</v>
      </c>
    </row>
    <row r="933" spans="1:30">
      <c r="A933" t="s">
        <v>4048</v>
      </c>
      <c r="B933" t="s">
        <v>4113</v>
      </c>
      <c r="C933" s="36">
        <v>36892</v>
      </c>
      <c r="D933" t="s">
        <v>3880</v>
      </c>
      <c r="E933">
        <v>3220</v>
      </c>
      <c r="F933">
        <v>3220</v>
      </c>
      <c r="G933" t="s">
        <v>1376</v>
      </c>
      <c r="I933">
        <v>40.455001831099999</v>
      </c>
      <c r="J933">
        <v>40.455001831099999</v>
      </c>
      <c r="K933">
        <v>-106.7440032959</v>
      </c>
      <c r="L933">
        <v>-106.7440032959</v>
      </c>
      <c r="M933" t="s">
        <v>3880</v>
      </c>
      <c r="Q933" t="s">
        <v>3919</v>
      </c>
      <c r="R933" t="s">
        <v>5609</v>
      </c>
      <c r="S933" t="s">
        <v>3687</v>
      </c>
      <c r="U933" t="s">
        <v>3921</v>
      </c>
      <c r="V933" t="s">
        <v>3884</v>
      </c>
      <c r="W933" t="s">
        <v>5610</v>
      </c>
      <c r="Z933" t="s">
        <v>5222</v>
      </c>
      <c r="AB933" t="s">
        <v>5611</v>
      </c>
      <c r="AC933" t="s">
        <v>5219</v>
      </c>
      <c r="AD933" t="str">
        <f t="shared" si="14"/>
        <v>0-20008-0-SPL</v>
      </c>
    </row>
    <row r="934" spans="1:30">
      <c r="A934" t="s">
        <v>4140</v>
      </c>
      <c r="B934" t="s">
        <v>4113</v>
      </c>
      <c r="C934" s="36">
        <v>21002</v>
      </c>
      <c r="D934" t="s">
        <v>3880</v>
      </c>
      <c r="E934">
        <v>84</v>
      </c>
      <c r="F934">
        <v>84</v>
      </c>
      <c r="G934" t="s">
        <v>1719</v>
      </c>
      <c r="I934">
        <v>38.979999542199998</v>
      </c>
      <c r="J934">
        <v>38.979999542199998</v>
      </c>
      <c r="K934">
        <v>-77.480003356899999</v>
      </c>
      <c r="L934">
        <v>-77.480003356899999</v>
      </c>
      <c r="M934" t="s">
        <v>3895</v>
      </c>
      <c r="Q934" t="s">
        <v>3928</v>
      </c>
      <c r="R934" t="s">
        <v>5612</v>
      </c>
      <c r="S934" t="s">
        <v>3691</v>
      </c>
      <c r="U934" t="s">
        <v>3921</v>
      </c>
      <c r="V934" t="s">
        <v>3884</v>
      </c>
      <c r="W934" t="s">
        <v>5613</v>
      </c>
      <c r="Z934" t="s">
        <v>5226</v>
      </c>
      <c r="AB934" t="s">
        <v>5614</v>
      </c>
      <c r="AC934" t="s">
        <v>5219</v>
      </c>
      <c r="AD934" t="str">
        <f t="shared" si="14"/>
        <v>0-20008-0-SVA</v>
      </c>
    </row>
    <row r="935" spans="1:30">
      <c r="A935" t="s">
        <v>3996</v>
      </c>
      <c r="B935" t="s">
        <v>4113</v>
      </c>
      <c r="C935" s="36">
        <v>35997</v>
      </c>
      <c r="D935" t="s">
        <v>3880</v>
      </c>
      <c r="E935">
        <v>2046</v>
      </c>
      <c r="F935">
        <v>2046</v>
      </c>
      <c r="G935" t="s">
        <v>2799</v>
      </c>
      <c r="I935">
        <v>35.140598297099999</v>
      </c>
      <c r="J935">
        <v>35.140598297099999</v>
      </c>
      <c r="K935">
        <v>-111.9692001343</v>
      </c>
      <c r="L935">
        <v>-111.9692001343</v>
      </c>
      <c r="M935" t="s">
        <v>3895</v>
      </c>
      <c r="Q935" t="s">
        <v>4061</v>
      </c>
      <c r="R935" t="s">
        <v>5475</v>
      </c>
      <c r="S935" t="s">
        <v>3701</v>
      </c>
      <c r="U935" t="s">
        <v>4063</v>
      </c>
      <c r="V935" t="s">
        <v>3884</v>
      </c>
      <c r="AB935" t="s">
        <v>5615</v>
      </c>
      <c r="AC935" t="s">
        <v>5219</v>
      </c>
      <c r="AD935" t="str">
        <f t="shared" si="14"/>
        <v>0-20008-0-SCN</v>
      </c>
    </row>
    <row r="936" spans="1:30">
      <c r="A936" t="s">
        <v>3974</v>
      </c>
      <c r="B936" t="s">
        <v>4113</v>
      </c>
      <c r="C936" s="36">
        <v>32143</v>
      </c>
      <c r="D936" t="s">
        <v>3880</v>
      </c>
      <c r="E936">
        <v>2286</v>
      </c>
      <c r="F936">
        <v>2286</v>
      </c>
      <c r="G936" t="s">
        <v>1723</v>
      </c>
      <c r="I936">
        <v>34.382339477499997</v>
      </c>
      <c r="J936">
        <v>34.382339477499997</v>
      </c>
      <c r="K936">
        <v>-117.6887969971</v>
      </c>
      <c r="L936">
        <v>-117.6887969971</v>
      </c>
      <c r="M936" t="s">
        <v>3880</v>
      </c>
      <c r="Q936" t="s">
        <v>4321</v>
      </c>
      <c r="R936" t="s">
        <v>5616</v>
      </c>
      <c r="S936" t="s">
        <v>3703</v>
      </c>
      <c r="U936" t="s">
        <v>3921</v>
      </c>
      <c r="V936" t="s">
        <v>3884</v>
      </c>
      <c r="W936" t="s">
        <v>5617</v>
      </c>
      <c r="Z936" t="s">
        <v>5308</v>
      </c>
      <c r="AB936" t="s">
        <v>5618</v>
      </c>
      <c r="AC936" t="s">
        <v>5219</v>
      </c>
      <c r="AD936" t="str">
        <f t="shared" si="14"/>
        <v>0-20008-0-TMF</v>
      </c>
    </row>
    <row r="937" spans="1:30">
      <c r="A937" t="s">
        <v>4140</v>
      </c>
      <c r="B937" t="s">
        <v>4113</v>
      </c>
      <c r="C937" s="36">
        <v>23498</v>
      </c>
      <c r="D937" t="s">
        <v>3880</v>
      </c>
      <c r="E937">
        <v>53</v>
      </c>
      <c r="F937">
        <v>53</v>
      </c>
      <c r="G937" t="s">
        <v>1391</v>
      </c>
      <c r="I937">
        <v>30.433332443200001</v>
      </c>
      <c r="J937">
        <v>30.433332443200001</v>
      </c>
      <c r="K937">
        <v>-84.333343505900004</v>
      </c>
      <c r="L937">
        <v>-84.333343505900004</v>
      </c>
      <c r="M937" t="s">
        <v>3895</v>
      </c>
      <c r="Q937" t="s">
        <v>3919</v>
      </c>
      <c r="R937" t="s">
        <v>5619</v>
      </c>
      <c r="S937" t="s">
        <v>3706</v>
      </c>
      <c r="U937" t="s">
        <v>3921</v>
      </c>
      <c r="V937" t="s">
        <v>3884</v>
      </c>
      <c r="W937" t="s">
        <v>5620</v>
      </c>
      <c r="Z937" t="s">
        <v>5226</v>
      </c>
      <c r="AB937" t="s">
        <v>5621</v>
      </c>
      <c r="AC937" t="s">
        <v>5219</v>
      </c>
      <c r="AD937" t="str">
        <f t="shared" si="14"/>
        <v>0-20008-0-TAL</v>
      </c>
    </row>
    <row r="938" spans="1:30">
      <c r="A938" t="s">
        <v>4215</v>
      </c>
      <c r="B938" t="s">
        <v>4113</v>
      </c>
      <c r="C938" s="36">
        <v>36067</v>
      </c>
      <c r="D938" t="s">
        <v>3880</v>
      </c>
      <c r="E938">
        <v>870</v>
      </c>
      <c r="F938">
        <v>870</v>
      </c>
      <c r="G938" t="s">
        <v>1637</v>
      </c>
      <c r="I938">
        <v>46.900001525900002</v>
      </c>
      <c r="J938">
        <v>46.900001525900002</v>
      </c>
      <c r="K938">
        <v>-103.37999725340001</v>
      </c>
      <c r="L938">
        <v>-103.37999725340001</v>
      </c>
      <c r="M938" t="s">
        <v>3895</v>
      </c>
      <c r="Q938" t="s">
        <v>5412</v>
      </c>
      <c r="R938" t="s">
        <v>5622</v>
      </c>
      <c r="S938" t="s">
        <v>3726</v>
      </c>
      <c r="U938" t="s">
        <v>3899</v>
      </c>
      <c r="V938" t="s">
        <v>3884</v>
      </c>
      <c r="W938" t="s">
        <v>5623</v>
      </c>
      <c r="Z938" t="s">
        <v>5222</v>
      </c>
      <c r="AB938" t="s">
        <v>5624</v>
      </c>
      <c r="AC938" t="s">
        <v>5219</v>
      </c>
      <c r="AD938" t="str">
        <f t="shared" si="14"/>
        <v>0-20008-0-THR</v>
      </c>
    </row>
    <row r="939" spans="1:30">
      <c r="A939" t="s">
        <v>3996</v>
      </c>
      <c r="B939" t="s">
        <v>4113</v>
      </c>
      <c r="C939" s="36">
        <v>34212</v>
      </c>
      <c r="D939" t="s">
        <v>4649</v>
      </c>
      <c r="E939">
        <v>885</v>
      </c>
      <c r="F939">
        <v>885</v>
      </c>
      <c r="G939" t="s">
        <v>2860</v>
      </c>
      <c r="I939">
        <v>44.291000366200002</v>
      </c>
      <c r="J939">
        <v>44.291000366200002</v>
      </c>
      <c r="K939">
        <v>-122.04340362550001</v>
      </c>
      <c r="L939">
        <v>-122.04340362550001</v>
      </c>
      <c r="M939" t="s">
        <v>4649</v>
      </c>
      <c r="Q939" t="s">
        <v>6300</v>
      </c>
      <c r="R939" t="s">
        <v>5475</v>
      </c>
      <c r="S939" t="s">
        <v>3728</v>
      </c>
      <c r="U939" t="s">
        <v>3899</v>
      </c>
      <c r="V939" t="s">
        <v>3884</v>
      </c>
      <c r="AB939" t="s">
        <v>6385</v>
      </c>
      <c r="AC939" t="s">
        <v>5219</v>
      </c>
      <c r="AD939" t="str">
        <f t="shared" si="14"/>
        <v>0-20008-0-TSW</v>
      </c>
    </row>
    <row r="940" spans="1:30">
      <c r="A940" t="s">
        <v>4140</v>
      </c>
      <c r="B940" t="s">
        <v>4113</v>
      </c>
      <c r="C940" s="36">
        <v>23128</v>
      </c>
      <c r="D940" t="s">
        <v>4649</v>
      </c>
      <c r="E940">
        <v>270</v>
      </c>
      <c r="F940">
        <v>270</v>
      </c>
      <c r="G940" t="s">
        <v>1530</v>
      </c>
      <c r="I940">
        <v>39.069999694800003</v>
      </c>
      <c r="J940">
        <v>39.069999694800003</v>
      </c>
      <c r="K940">
        <v>-95.629997253400006</v>
      </c>
      <c r="L940">
        <v>-95.629997253400006</v>
      </c>
      <c r="M940" t="s">
        <v>4649</v>
      </c>
      <c r="Q940" t="s">
        <v>5339</v>
      </c>
      <c r="S940" t="s">
        <v>3732</v>
      </c>
      <c r="U940" t="s">
        <v>4063</v>
      </c>
      <c r="V940" t="s">
        <v>3884</v>
      </c>
      <c r="Z940" t="s">
        <v>5242</v>
      </c>
      <c r="AB940" t="s">
        <v>6386</v>
      </c>
      <c r="AC940" t="s">
        <v>5219</v>
      </c>
      <c r="AD940" t="str">
        <f t="shared" si="14"/>
        <v>0-20008-0-TPK</v>
      </c>
    </row>
    <row r="941" spans="1:30">
      <c r="A941" t="s">
        <v>3987</v>
      </c>
      <c r="B941" t="s">
        <v>4113</v>
      </c>
      <c r="C941" s="36">
        <v>34973</v>
      </c>
      <c r="D941" t="s">
        <v>3880</v>
      </c>
      <c r="E941">
        <v>107</v>
      </c>
      <c r="F941">
        <v>107</v>
      </c>
      <c r="G941" t="s">
        <v>297</v>
      </c>
      <c r="I941">
        <v>41.054100036599998</v>
      </c>
      <c r="J941">
        <v>41.054100036599998</v>
      </c>
      <c r="K941">
        <v>-124.1510009766</v>
      </c>
      <c r="L941">
        <v>-124.1510009766</v>
      </c>
      <c r="M941" t="s">
        <v>3880</v>
      </c>
      <c r="Q941" t="s">
        <v>5625</v>
      </c>
      <c r="R941" t="s">
        <v>5626</v>
      </c>
      <c r="S941" t="s">
        <v>3742</v>
      </c>
      <c r="U941" t="s">
        <v>3883</v>
      </c>
      <c r="V941" t="s">
        <v>3884</v>
      </c>
      <c r="W941" t="s">
        <v>5627</v>
      </c>
      <c r="Z941" t="s">
        <v>5308</v>
      </c>
      <c r="AB941" t="s">
        <v>5628</v>
      </c>
      <c r="AC941" t="s">
        <v>5219</v>
      </c>
      <c r="AD941" t="str">
        <f t="shared" si="14"/>
        <v>0-20008-0-THD</v>
      </c>
    </row>
    <row r="942" spans="1:30">
      <c r="A942" t="s">
        <v>3996</v>
      </c>
      <c r="B942" t="s">
        <v>4113</v>
      </c>
      <c r="C942" s="36">
        <v>35430</v>
      </c>
      <c r="D942" t="s">
        <v>4649</v>
      </c>
      <c r="E942">
        <v>754</v>
      </c>
      <c r="F942">
        <v>754</v>
      </c>
      <c r="G942" t="s">
        <v>2850</v>
      </c>
      <c r="I942">
        <v>32.2832984924</v>
      </c>
      <c r="J942">
        <v>32.2832984924</v>
      </c>
      <c r="K942">
        <v>-111.1667022705</v>
      </c>
      <c r="L942">
        <v>-111.1667022705</v>
      </c>
      <c r="M942" t="s">
        <v>4649</v>
      </c>
      <c r="Q942" t="s">
        <v>5339</v>
      </c>
      <c r="R942" t="s">
        <v>5475</v>
      </c>
      <c r="S942" t="s">
        <v>3745</v>
      </c>
      <c r="U942" t="s">
        <v>4063</v>
      </c>
      <c r="V942" t="s">
        <v>3884</v>
      </c>
      <c r="AB942" t="s">
        <v>6387</v>
      </c>
      <c r="AC942" t="s">
        <v>5219</v>
      </c>
      <c r="AD942" t="str">
        <f t="shared" si="14"/>
        <v>0-20008-0-TMM</v>
      </c>
    </row>
    <row r="943" spans="1:30">
      <c r="A943" t="s">
        <v>3996</v>
      </c>
      <c r="B943" t="s">
        <v>4113</v>
      </c>
      <c r="C943" s="36">
        <v>36892</v>
      </c>
      <c r="D943" t="s">
        <v>5940</v>
      </c>
      <c r="E943">
        <v>62</v>
      </c>
      <c r="F943">
        <v>62</v>
      </c>
      <c r="G943" t="s">
        <v>2870</v>
      </c>
      <c r="I943">
        <v>39.2545</v>
      </c>
      <c r="J943">
        <v>39.2545</v>
      </c>
      <c r="K943">
        <v>-76.709500000000006</v>
      </c>
      <c r="L943">
        <v>-76.709500000000006</v>
      </c>
      <c r="M943" t="s">
        <v>3895</v>
      </c>
      <c r="Q943" t="s">
        <v>6349</v>
      </c>
      <c r="S943" t="s">
        <v>3750</v>
      </c>
      <c r="U943" t="s">
        <v>3899</v>
      </c>
      <c r="V943" t="s">
        <v>3884</v>
      </c>
      <c r="AB943" t="s">
        <v>6388</v>
      </c>
      <c r="AC943" t="s">
        <v>5219</v>
      </c>
      <c r="AD943" t="str">
        <f t="shared" si="14"/>
        <v>0-20008-0-UMB</v>
      </c>
    </row>
    <row r="944" spans="1:30">
      <c r="A944" t="s">
        <v>4221</v>
      </c>
      <c r="B944" t="s">
        <v>4113</v>
      </c>
      <c r="D944" t="s">
        <v>3880</v>
      </c>
      <c r="E944">
        <v>399</v>
      </c>
      <c r="F944">
        <v>399</v>
      </c>
      <c r="G944" t="s">
        <v>2869</v>
      </c>
      <c r="I944">
        <v>44.533332824699997</v>
      </c>
      <c r="J944">
        <v>44.533332824699997</v>
      </c>
      <c r="K944">
        <v>-72.866668701199998</v>
      </c>
      <c r="L944">
        <v>-72.866668701199998</v>
      </c>
      <c r="M944" t="s">
        <v>3895</v>
      </c>
      <c r="Q944" t="s">
        <v>5449</v>
      </c>
      <c r="S944" t="s">
        <v>3755</v>
      </c>
      <c r="U944" t="s">
        <v>3921</v>
      </c>
      <c r="V944" t="s">
        <v>3884</v>
      </c>
      <c r="Z944" t="s">
        <v>5226</v>
      </c>
      <c r="AB944" t="s">
        <v>5629</v>
      </c>
      <c r="AC944" t="s">
        <v>5219</v>
      </c>
      <c r="AD944" t="str">
        <f t="shared" si="14"/>
        <v>0-20008-0-UHL</v>
      </c>
    </row>
    <row r="945" spans="1:30">
      <c r="A945" t="s">
        <v>3996</v>
      </c>
      <c r="B945" t="s">
        <v>4113</v>
      </c>
      <c r="D945" t="s">
        <v>3880</v>
      </c>
      <c r="E945">
        <v>202</v>
      </c>
      <c r="F945">
        <v>202</v>
      </c>
      <c r="G945" t="s">
        <v>2873</v>
      </c>
      <c r="I945">
        <v>43.613571999999998</v>
      </c>
      <c r="J945">
        <v>43.613571999999998</v>
      </c>
      <c r="K945">
        <v>-83.359869000000003</v>
      </c>
      <c r="L945">
        <v>-83.359869000000003</v>
      </c>
      <c r="M945" t="s">
        <v>3895</v>
      </c>
      <c r="Q945" t="s">
        <v>5361</v>
      </c>
      <c r="S945" t="s">
        <v>3756</v>
      </c>
      <c r="U945" t="s">
        <v>3899</v>
      </c>
      <c r="V945" t="s">
        <v>3884</v>
      </c>
      <c r="AB945" t="s">
        <v>5630</v>
      </c>
      <c r="AC945" t="s">
        <v>5219</v>
      </c>
      <c r="AD945" t="str">
        <f t="shared" si="14"/>
        <v>0-20008-0-UVL</v>
      </c>
    </row>
    <row r="946" spans="1:30">
      <c r="A946" t="s">
        <v>3996</v>
      </c>
      <c r="B946" t="s">
        <v>4113</v>
      </c>
      <c r="C946" s="36">
        <v>34026</v>
      </c>
      <c r="D946" t="s">
        <v>4649</v>
      </c>
      <c r="E946">
        <v>722</v>
      </c>
      <c r="F946">
        <v>722</v>
      </c>
      <c r="G946" t="s">
        <v>2866</v>
      </c>
      <c r="I946">
        <v>35.825801849400001</v>
      </c>
      <c r="J946">
        <v>35.825801849400001</v>
      </c>
      <c r="K946">
        <v>-93.203002929700006</v>
      </c>
      <c r="L946">
        <v>-93.203002929700006</v>
      </c>
      <c r="M946" t="s">
        <v>4649</v>
      </c>
      <c r="Q946" t="s">
        <v>6300</v>
      </c>
      <c r="R946" t="s">
        <v>5475</v>
      </c>
      <c r="S946" t="s">
        <v>3761</v>
      </c>
      <c r="U946" t="s">
        <v>3899</v>
      </c>
      <c r="V946" t="s">
        <v>3884</v>
      </c>
      <c r="AB946" t="s">
        <v>6389</v>
      </c>
      <c r="AC946" t="s">
        <v>5219</v>
      </c>
      <c r="AD946" t="str">
        <f t="shared" si="14"/>
        <v>0-20008-0-UBW</v>
      </c>
    </row>
    <row r="947" spans="1:30">
      <c r="A947" t="s">
        <v>4292</v>
      </c>
      <c r="B947" t="s">
        <v>4113</v>
      </c>
      <c r="C947" s="36">
        <v>38826</v>
      </c>
      <c r="D947" t="s">
        <v>3880</v>
      </c>
      <c r="E947">
        <v>240</v>
      </c>
      <c r="F947">
        <v>240</v>
      </c>
      <c r="G947" t="s">
        <v>1435</v>
      </c>
      <c r="I947">
        <v>41.5</v>
      </c>
      <c r="J947">
        <v>41.5</v>
      </c>
      <c r="K947">
        <v>-87</v>
      </c>
      <c r="L947">
        <v>-87</v>
      </c>
      <c r="M947" t="s">
        <v>3895</v>
      </c>
      <c r="Q947" t="s">
        <v>4061</v>
      </c>
      <c r="S947" t="s">
        <v>3769</v>
      </c>
      <c r="U947" t="s">
        <v>4063</v>
      </c>
      <c r="V947" t="s">
        <v>3884</v>
      </c>
      <c r="Z947" t="s">
        <v>5242</v>
      </c>
      <c r="AB947" t="s">
        <v>5631</v>
      </c>
      <c r="AC947" t="s">
        <v>5219</v>
      </c>
      <c r="AD947" t="str">
        <f t="shared" si="14"/>
        <v>0-20008-0-VLP</v>
      </c>
    </row>
    <row r="948" spans="1:30">
      <c r="A948" t="s">
        <v>3996</v>
      </c>
      <c r="B948" t="s">
        <v>4113</v>
      </c>
      <c r="D948" t="s">
        <v>3880</v>
      </c>
      <c r="E948">
        <v>136</v>
      </c>
      <c r="F948">
        <v>136</v>
      </c>
      <c r="G948" t="s">
        <v>2882</v>
      </c>
      <c r="I948">
        <v>38.740791999999999</v>
      </c>
      <c r="J948">
        <v>38.740791999999999</v>
      </c>
      <c r="K948">
        <v>-87.484922999999995</v>
      </c>
      <c r="L948">
        <v>-87.484922999999995</v>
      </c>
      <c r="M948" t="s">
        <v>3895</v>
      </c>
      <c r="Q948" t="s">
        <v>5361</v>
      </c>
      <c r="S948" t="s">
        <v>3775</v>
      </c>
      <c r="U948" t="s">
        <v>3899</v>
      </c>
      <c r="V948" t="s">
        <v>3884</v>
      </c>
      <c r="AB948" t="s">
        <v>5632</v>
      </c>
      <c r="AC948" t="s">
        <v>5219</v>
      </c>
      <c r="AD948" t="str">
        <f t="shared" si="14"/>
        <v>0-20008-0-VIN</v>
      </c>
    </row>
    <row r="949" spans="1:30">
      <c r="A949" t="s">
        <v>4200</v>
      </c>
      <c r="B949" t="s">
        <v>4113</v>
      </c>
      <c r="C949" s="36">
        <v>35886</v>
      </c>
      <c r="D949" t="s">
        <v>3880</v>
      </c>
      <c r="E949">
        <v>56</v>
      </c>
      <c r="F949">
        <v>56</v>
      </c>
      <c r="G949" t="s">
        <v>1500</v>
      </c>
      <c r="I949">
        <v>18.336200714099999</v>
      </c>
      <c r="J949">
        <v>18.336200714099999</v>
      </c>
      <c r="K949">
        <v>-64.796203613299994</v>
      </c>
      <c r="L949">
        <v>-64.796203613299994</v>
      </c>
      <c r="M949" t="s">
        <v>3895</v>
      </c>
      <c r="Q949" t="s">
        <v>5633</v>
      </c>
      <c r="R949" t="s">
        <v>5634</v>
      </c>
      <c r="S949" t="s">
        <v>3776</v>
      </c>
      <c r="U949" t="s">
        <v>3899</v>
      </c>
      <c r="V949" t="s">
        <v>3884</v>
      </c>
      <c r="W949" t="s">
        <v>5635</v>
      </c>
      <c r="Z949" t="s">
        <v>4046</v>
      </c>
      <c r="AB949" t="s">
        <v>5636</v>
      </c>
      <c r="AC949" t="s">
        <v>5219</v>
      </c>
      <c r="AD949" t="str">
        <f t="shared" si="14"/>
        <v>0-20008-0-VII</v>
      </c>
    </row>
    <row r="950" spans="1:30">
      <c r="A950" t="s">
        <v>3996</v>
      </c>
      <c r="B950" t="s">
        <v>4113</v>
      </c>
      <c r="D950" t="s">
        <v>3880</v>
      </c>
      <c r="E950">
        <v>429</v>
      </c>
      <c r="F950">
        <v>429</v>
      </c>
      <c r="G950" t="s">
        <v>2886</v>
      </c>
      <c r="I950">
        <v>48.412517999999999</v>
      </c>
      <c r="J950">
        <v>48.412517999999999</v>
      </c>
      <c r="K950">
        <v>-92.829224999999994</v>
      </c>
      <c r="L950">
        <v>-92.829224999999994</v>
      </c>
      <c r="M950" t="s">
        <v>3895</v>
      </c>
      <c r="Q950" t="s">
        <v>5361</v>
      </c>
      <c r="S950" t="s">
        <v>3786</v>
      </c>
      <c r="U950" t="s">
        <v>3899</v>
      </c>
      <c r="V950" t="s">
        <v>3884</v>
      </c>
      <c r="AB950" t="s">
        <v>5637</v>
      </c>
      <c r="AC950" t="s">
        <v>5219</v>
      </c>
      <c r="AD950" t="str">
        <f t="shared" si="14"/>
        <v>0-20008-0-VOY</v>
      </c>
    </row>
    <row r="951" spans="1:30">
      <c r="A951" t="s">
        <v>4140</v>
      </c>
      <c r="B951" t="s">
        <v>4113</v>
      </c>
      <c r="D951" t="s">
        <v>3880</v>
      </c>
      <c r="E951">
        <v>341</v>
      </c>
      <c r="F951">
        <v>341</v>
      </c>
      <c r="G951" t="s">
        <v>2894</v>
      </c>
      <c r="I951">
        <v>35.961399078399999</v>
      </c>
      <c r="J951">
        <v>35.961399078399999</v>
      </c>
      <c r="K951">
        <v>-84.283332824699997</v>
      </c>
      <c r="L951">
        <v>-84.283332824699997</v>
      </c>
      <c r="M951" t="s">
        <v>3895</v>
      </c>
      <c r="Q951" t="s">
        <v>5261</v>
      </c>
      <c r="S951" t="s">
        <v>3793</v>
      </c>
      <c r="U951" t="s">
        <v>3921</v>
      </c>
      <c r="V951" t="s">
        <v>3884</v>
      </c>
      <c r="W951" t="s">
        <v>5638</v>
      </c>
      <c r="Z951" t="s">
        <v>5226</v>
      </c>
      <c r="AB951" t="s">
        <v>5639</v>
      </c>
      <c r="AC951" t="s">
        <v>5219</v>
      </c>
      <c r="AD951" t="str">
        <f t="shared" si="14"/>
        <v>0-20008-0-WBW</v>
      </c>
    </row>
    <row r="952" spans="1:30">
      <c r="A952" t="s">
        <v>3970</v>
      </c>
      <c r="B952" t="s">
        <v>4113</v>
      </c>
      <c r="C952" s="36">
        <v>24646</v>
      </c>
      <c r="D952" t="s">
        <v>3880</v>
      </c>
      <c r="E952">
        <v>13</v>
      </c>
      <c r="F952">
        <v>13</v>
      </c>
      <c r="G952" t="s">
        <v>1525</v>
      </c>
      <c r="I952">
        <v>37.939998626700003</v>
      </c>
      <c r="J952">
        <v>37.939998626700003</v>
      </c>
      <c r="K952">
        <v>-75.459999084499998</v>
      </c>
      <c r="L952">
        <v>-75.459999084499998</v>
      </c>
      <c r="M952" t="s">
        <v>3880</v>
      </c>
      <c r="Q952" t="s">
        <v>4321</v>
      </c>
      <c r="R952" t="s">
        <v>5640</v>
      </c>
      <c r="S952" t="s">
        <v>3794</v>
      </c>
      <c r="U952" t="s">
        <v>3921</v>
      </c>
      <c r="V952" t="s">
        <v>3884</v>
      </c>
      <c r="W952" t="s">
        <v>5641</v>
      </c>
      <c r="Z952" t="s">
        <v>5226</v>
      </c>
      <c r="AB952" t="s">
        <v>5642</v>
      </c>
      <c r="AC952" t="s">
        <v>5219</v>
      </c>
      <c r="AD952" t="str">
        <f t="shared" si="14"/>
        <v>0-20008-0-WAI</v>
      </c>
    </row>
    <row r="953" spans="1:30">
      <c r="A953" t="s">
        <v>3996</v>
      </c>
      <c r="B953" t="s">
        <v>4113</v>
      </c>
      <c r="D953" t="s">
        <v>3880</v>
      </c>
      <c r="E953">
        <v>59</v>
      </c>
      <c r="F953">
        <v>59</v>
      </c>
      <c r="G953" t="s">
        <v>2902</v>
      </c>
      <c r="I953">
        <v>40.312303</v>
      </c>
      <c r="J953">
        <v>40.312303</v>
      </c>
      <c r="K953">
        <v>-74.872663000000003</v>
      </c>
      <c r="L953">
        <v>-74.872663000000003</v>
      </c>
      <c r="M953" t="s">
        <v>3895</v>
      </c>
      <c r="Q953" t="s">
        <v>5361</v>
      </c>
      <c r="S953" t="s">
        <v>3798</v>
      </c>
      <c r="U953" t="s">
        <v>3899</v>
      </c>
      <c r="V953" t="s">
        <v>3884</v>
      </c>
      <c r="AB953" t="s">
        <v>5643</v>
      </c>
      <c r="AC953" t="s">
        <v>5219</v>
      </c>
      <c r="AD953" t="str">
        <f t="shared" si="14"/>
        <v>0-20008-0-WSP</v>
      </c>
    </row>
    <row r="954" spans="1:30">
      <c r="A954" t="s">
        <v>4215</v>
      </c>
      <c r="B954" t="s">
        <v>4113</v>
      </c>
      <c r="C954" s="36">
        <v>34095</v>
      </c>
      <c r="D954" t="s">
        <v>3880</v>
      </c>
      <c r="E954">
        <v>1320</v>
      </c>
      <c r="F954">
        <v>1320</v>
      </c>
      <c r="G954" t="s">
        <v>2361</v>
      </c>
      <c r="I954">
        <v>39.900001525900002</v>
      </c>
      <c r="J954">
        <v>39.900001525900002</v>
      </c>
      <c r="K954">
        <v>-113.7200012207</v>
      </c>
      <c r="L954">
        <v>-113.7200012207</v>
      </c>
      <c r="M954" t="s">
        <v>3880</v>
      </c>
      <c r="Q954" t="s">
        <v>3992</v>
      </c>
      <c r="R954" t="s">
        <v>5351</v>
      </c>
      <c r="S954" t="s">
        <v>3802</v>
      </c>
      <c r="U954" t="s">
        <v>3921</v>
      </c>
      <c r="V954" t="s">
        <v>3884</v>
      </c>
      <c r="Z954" t="s">
        <v>5222</v>
      </c>
      <c r="AB954" t="s">
        <v>5644</v>
      </c>
      <c r="AC954" t="s">
        <v>5219</v>
      </c>
      <c r="AD954" t="str">
        <f t="shared" si="14"/>
        <v>0-20008-0-UTA</v>
      </c>
    </row>
    <row r="955" spans="1:30">
      <c r="A955" t="s">
        <v>3996</v>
      </c>
      <c r="B955" t="s">
        <v>4113</v>
      </c>
      <c r="C955" s="36">
        <v>39262</v>
      </c>
      <c r="D955" t="s">
        <v>3880</v>
      </c>
      <c r="E955">
        <v>242</v>
      </c>
      <c r="F955">
        <v>242</v>
      </c>
      <c r="G955" t="s">
        <v>2471</v>
      </c>
      <c r="I955">
        <v>41.724998474099998</v>
      </c>
      <c r="J955">
        <v>41.724998474099998</v>
      </c>
      <c r="K955">
        <v>-91.352996826199998</v>
      </c>
      <c r="L955">
        <v>-91.352996826199998</v>
      </c>
      <c r="M955" t="s">
        <v>3895</v>
      </c>
      <c r="Q955" t="s">
        <v>4061</v>
      </c>
      <c r="S955" t="s">
        <v>3803</v>
      </c>
      <c r="U955" t="s">
        <v>4063</v>
      </c>
      <c r="V955" t="s">
        <v>3884</v>
      </c>
      <c r="Z955" t="s">
        <v>5242</v>
      </c>
      <c r="AB955" t="s">
        <v>5645</v>
      </c>
      <c r="AC955" t="s">
        <v>5219</v>
      </c>
      <c r="AD955" t="str">
        <f t="shared" si="14"/>
        <v>0-20008-0-WBI</v>
      </c>
    </row>
    <row r="956" spans="1:30">
      <c r="A956" t="s">
        <v>4292</v>
      </c>
      <c r="B956" t="s">
        <v>4113</v>
      </c>
      <c r="C956" s="36">
        <v>36987</v>
      </c>
      <c r="D956" t="s">
        <v>3880</v>
      </c>
      <c r="E956">
        <v>215</v>
      </c>
      <c r="F956">
        <v>215</v>
      </c>
      <c r="G956" t="s">
        <v>1377</v>
      </c>
      <c r="I956">
        <v>40.474899292000003</v>
      </c>
      <c r="J956">
        <v>40.474899292000003</v>
      </c>
      <c r="K956">
        <v>-86.992401122999993</v>
      </c>
      <c r="L956">
        <v>-86.992401122999993</v>
      </c>
      <c r="M956" t="s">
        <v>3895</v>
      </c>
      <c r="Q956" t="s">
        <v>5252</v>
      </c>
      <c r="R956" t="s">
        <v>5646</v>
      </c>
      <c r="S956" t="s">
        <v>3804</v>
      </c>
      <c r="U956" t="s">
        <v>3921</v>
      </c>
      <c r="V956" t="s">
        <v>3884</v>
      </c>
      <c r="W956" t="s">
        <v>5647</v>
      </c>
      <c r="Z956" t="s">
        <v>5226</v>
      </c>
      <c r="AB956" t="s">
        <v>5648</v>
      </c>
      <c r="AC956" t="s">
        <v>5219</v>
      </c>
      <c r="AD956" t="str">
        <f t="shared" si="14"/>
        <v>0-20008-0-WLF</v>
      </c>
    </row>
    <row r="957" spans="1:30">
      <c r="A957" t="s">
        <v>4011</v>
      </c>
      <c r="B957" t="s">
        <v>4113</v>
      </c>
      <c r="C957" s="36">
        <v>26303</v>
      </c>
      <c r="D957" t="s">
        <v>4649</v>
      </c>
      <c r="E957">
        <v>1224</v>
      </c>
      <c r="F957">
        <v>1224</v>
      </c>
      <c r="G957" t="s">
        <v>1433</v>
      </c>
      <c r="I957">
        <v>32.3800010681</v>
      </c>
      <c r="J957">
        <v>32.3800010681</v>
      </c>
      <c r="K957">
        <v>-106.4800033569</v>
      </c>
      <c r="L957">
        <v>-106.4800033569</v>
      </c>
      <c r="M957" t="s">
        <v>4649</v>
      </c>
      <c r="Q957" t="s">
        <v>5898</v>
      </c>
      <c r="S957" t="s">
        <v>3806</v>
      </c>
      <c r="U957" t="s">
        <v>3921</v>
      </c>
      <c r="V957" t="s">
        <v>3884</v>
      </c>
      <c r="Z957" t="s">
        <v>5222</v>
      </c>
      <c r="AB957" t="s">
        <v>6390</v>
      </c>
      <c r="AC957" t="s">
        <v>5219</v>
      </c>
      <c r="AD957" t="str">
        <f t="shared" si="14"/>
        <v>0-20008-0-WHS</v>
      </c>
    </row>
    <row r="958" spans="1:30">
      <c r="A958" t="s">
        <v>4221</v>
      </c>
      <c r="B958" t="s">
        <v>4113</v>
      </c>
      <c r="D958" t="s">
        <v>3880</v>
      </c>
      <c r="E958">
        <v>610</v>
      </c>
      <c r="F958">
        <v>610</v>
      </c>
      <c r="G958" t="s">
        <v>2896</v>
      </c>
      <c r="I958">
        <v>44.3932991028</v>
      </c>
      <c r="J958">
        <v>44.3932991028</v>
      </c>
      <c r="K958">
        <v>-73.859397888199993</v>
      </c>
      <c r="L958">
        <v>-73.859397888199993</v>
      </c>
      <c r="M958" t="s">
        <v>3895</v>
      </c>
      <c r="Q958" t="s">
        <v>5449</v>
      </c>
      <c r="R958" t="s">
        <v>5649</v>
      </c>
      <c r="S958" t="s">
        <v>3807</v>
      </c>
      <c r="U958" t="s">
        <v>3921</v>
      </c>
      <c r="V958" t="s">
        <v>3884</v>
      </c>
      <c r="Z958" t="s">
        <v>5226</v>
      </c>
      <c r="AB958" t="s">
        <v>5650</v>
      </c>
      <c r="AC958" t="s">
        <v>5219</v>
      </c>
      <c r="AD958" t="str">
        <f t="shared" si="14"/>
        <v>0-20008-0-WFM</v>
      </c>
    </row>
    <row r="959" spans="1:30">
      <c r="A959" t="s">
        <v>3996</v>
      </c>
      <c r="B959" t="s">
        <v>4113</v>
      </c>
      <c r="C959" s="36">
        <v>38231</v>
      </c>
      <c r="D959" t="s">
        <v>4649</v>
      </c>
      <c r="E959">
        <v>509</v>
      </c>
      <c r="F959">
        <v>509</v>
      </c>
      <c r="G959" t="s">
        <v>2899</v>
      </c>
      <c r="I959">
        <v>34.732299804699998</v>
      </c>
      <c r="J959">
        <v>34.732299804699998</v>
      </c>
      <c r="K959">
        <v>-98.712997436500004</v>
      </c>
      <c r="L959">
        <v>-98.712997436500004</v>
      </c>
      <c r="M959" t="s">
        <v>4649</v>
      </c>
      <c r="Q959" t="s">
        <v>6300</v>
      </c>
      <c r="R959" t="s">
        <v>5475</v>
      </c>
      <c r="S959" t="s">
        <v>3808</v>
      </c>
      <c r="U959" t="s">
        <v>3899</v>
      </c>
      <c r="V959" t="s">
        <v>3884</v>
      </c>
      <c r="AB959" t="s">
        <v>6391</v>
      </c>
      <c r="AC959" t="s">
        <v>5219</v>
      </c>
      <c r="AD959" t="str">
        <f t="shared" si="14"/>
        <v>0-20008-0-WMP</v>
      </c>
    </row>
    <row r="960" spans="1:30">
      <c r="A960" t="s">
        <v>3996</v>
      </c>
      <c r="B960" t="s">
        <v>4113</v>
      </c>
      <c r="D960" t="s">
        <v>3880</v>
      </c>
      <c r="E960">
        <v>1292</v>
      </c>
      <c r="F960">
        <v>1292</v>
      </c>
      <c r="G960" t="s">
        <v>2900</v>
      </c>
      <c r="I960">
        <v>43.557639000000002</v>
      </c>
      <c r="J960">
        <v>43.557639000000002</v>
      </c>
      <c r="K960">
        <v>-103.483856</v>
      </c>
      <c r="L960">
        <v>-103.483856</v>
      </c>
      <c r="M960" t="s">
        <v>3895</v>
      </c>
      <c r="Q960" t="s">
        <v>5361</v>
      </c>
      <c r="S960" t="s">
        <v>3810</v>
      </c>
      <c r="U960" t="s">
        <v>3899</v>
      </c>
      <c r="V960" t="s">
        <v>3884</v>
      </c>
      <c r="AB960" t="s">
        <v>5651</v>
      </c>
      <c r="AC960" t="s">
        <v>5219</v>
      </c>
      <c r="AD960" t="str">
        <f t="shared" si="14"/>
        <v>0-20008-0-WNC</v>
      </c>
    </row>
    <row r="961" spans="1:30">
      <c r="A961" t="s">
        <v>4140</v>
      </c>
      <c r="B961" t="s">
        <v>4113</v>
      </c>
      <c r="C961" s="36">
        <v>36892</v>
      </c>
      <c r="D961" t="s">
        <v>3880</v>
      </c>
      <c r="E961">
        <v>6</v>
      </c>
      <c r="F961">
        <v>6</v>
      </c>
      <c r="G961" t="s">
        <v>1690</v>
      </c>
      <c r="I961">
        <v>38.913101196299998</v>
      </c>
      <c r="J961">
        <v>38.913101196299998</v>
      </c>
      <c r="K961">
        <v>-76.152496337900004</v>
      </c>
      <c r="L961">
        <v>-76.152496337900004</v>
      </c>
      <c r="M961" t="s">
        <v>3895</v>
      </c>
      <c r="Q961" t="s">
        <v>5252</v>
      </c>
      <c r="R961" t="s">
        <v>5652</v>
      </c>
      <c r="S961" t="s">
        <v>3814</v>
      </c>
      <c r="U961" t="s">
        <v>3921</v>
      </c>
      <c r="V961" t="s">
        <v>3884</v>
      </c>
      <c r="W961" t="s">
        <v>5653</v>
      </c>
      <c r="Z961" t="s">
        <v>5226</v>
      </c>
      <c r="AB961" t="s">
        <v>5654</v>
      </c>
      <c r="AC961" t="s">
        <v>5219</v>
      </c>
      <c r="AD961" t="str">
        <f t="shared" si="14"/>
        <v>0-20008-0-WYE</v>
      </c>
    </row>
    <row r="962" spans="1:30">
      <c r="A962" t="s">
        <v>3996</v>
      </c>
      <c r="B962" t="s">
        <v>4113</v>
      </c>
      <c r="D962" t="s">
        <v>3880</v>
      </c>
      <c r="E962">
        <v>2430</v>
      </c>
      <c r="F962">
        <v>2430</v>
      </c>
      <c r="G962" t="s">
        <v>2904</v>
      </c>
      <c r="I962">
        <v>44.565356000000001</v>
      </c>
      <c r="J962">
        <v>44.565356000000001</v>
      </c>
      <c r="K962">
        <v>-110.400338</v>
      </c>
      <c r="L962">
        <v>-110.400338</v>
      </c>
      <c r="M962" t="s">
        <v>3895</v>
      </c>
      <c r="Q962" t="s">
        <v>5361</v>
      </c>
      <c r="S962" t="s">
        <v>3819</v>
      </c>
      <c r="U962" t="s">
        <v>3899</v>
      </c>
      <c r="V962" t="s">
        <v>3884</v>
      </c>
      <c r="AB962" t="s">
        <v>5655</v>
      </c>
      <c r="AC962" t="s">
        <v>5219</v>
      </c>
      <c r="AD962" t="str">
        <f t="shared" si="14"/>
        <v>0-20008-0-YEL</v>
      </c>
    </row>
    <row r="963" spans="1:30">
      <c r="A963" t="s">
        <v>3996</v>
      </c>
      <c r="B963" t="s">
        <v>4113</v>
      </c>
      <c r="D963" t="s">
        <v>3880</v>
      </c>
      <c r="E963">
        <v>1605</v>
      </c>
      <c r="F963">
        <v>1605</v>
      </c>
      <c r="G963" t="s">
        <v>2906</v>
      </c>
      <c r="I963">
        <v>37.713251</v>
      </c>
      <c r="J963">
        <v>37.713251</v>
      </c>
      <c r="K963">
        <v>-119.70619600000001</v>
      </c>
      <c r="L963">
        <v>-119.70619600000001</v>
      </c>
      <c r="M963" t="s">
        <v>3895</v>
      </c>
      <c r="Q963" t="s">
        <v>5361</v>
      </c>
      <c r="S963" t="s">
        <v>3821</v>
      </c>
      <c r="U963" t="s">
        <v>3899</v>
      </c>
      <c r="V963" t="s">
        <v>3884</v>
      </c>
      <c r="Z963" t="s">
        <v>5308</v>
      </c>
      <c r="AB963" t="s">
        <v>5656</v>
      </c>
      <c r="AC963" t="s">
        <v>5219</v>
      </c>
      <c r="AD963" t="str">
        <f t="shared" si="14"/>
        <v>0-20008-0-YOS</v>
      </c>
    </row>
    <row r="964" spans="1:30">
      <c r="A964" t="s">
        <v>4140</v>
      </c>
      <c r="B964" t="s">
        <v>4032</v>
      </c>
      <c r="C964" s="36">
        <v>23377</v>
      </c>
      <c r="D964" t="s">
        <v>3880</v>
      </c>
      <c r="E964">
        <v>25</v>
      </c>
      <c r="F964">
        <v>25</v>
      </c>
      <c r="G964" t="s">
        <v>1452</v>
      </c>
      <c r="I964">
        <v>-34.590015000000001</v>
      </c>
      <c r="J964">
        <v>-34.590015000000001</v>
      </c>
      <c r="K964">
        <v>-58.483879999999999</v>
      </c>
      <c r="L964">
        <v>-58.483879999999999</v>
      </c>
      <c r="M964" t="s">
        <v>3880</v>
      </c>
      <c r="Q964" t="s">
        <v>3919</v>
      </c>
      <c r="R964" t="s">
        <v>5657</v>
      </c>
      <c r="S964" t="s">
        <v>3095</v>
      </c>
      <c r="U964" t="s">
        <v>3921</v>
      </c>
      <c r="V964" t="s">
        <v>3884</v>
      </c>
      <c r="W964" t="s">
        <v>5658</v>
      </c>
      <c r="Z964" t="s">
        <v>4035</v>
      </c>
      <c r="AB964" t="s">
        <v>5659</v>
      </c>
      <c r="AC964" t="s">
        <v>5660</v>
      </c>
      <c r="AD964" t="str">
        <f t="shared" ref="AD964:AD1027" si="15">LEFT(AB964, FIND("|", AB964)-1)</f>
        <v>0-20008-0-BSO</v>
      </c>
    </row>
    <row r="965" spans="1:30">
      <c r="A965" t="s">
        <v>4215</v>
      </c>
      <c r="B965" t="s">
        <v>4032</v>
      </c>
      <c r="C965" s="36">
        <v>34948</v>
      </c>
      <c r="D965" t="s">
        <v>3880</v>
      </c>
      <c r="E965">
        <v>46</v>
      </c>
      <c r="F965">
        <v>46</v>
      </c>
      <c r="G965" t="s">
        <v>1441</v>
      </c>
      <c r="I965">
        <v>-45.783332824699997</v>
      </c>
      <c r="J965">
        <v>-45.783332824699997</v>
      </c>
      <c r="K965">
        <v>-67.5</v>
      </c>
      <c r="L965">
        <v>-67.5</v>
      </c>
      <c r="M965" t="s">
        <v>3880</v>
      </c>
      <c r="Q965" t="s">
        <v>3919</v>
      </c>
      <c r="R965" t="s">
        <v>5661</v>
      </c>
      <c r="S965" t="s">
        <v>3155</v>
      </c>
      <c r="U965" t="s">
        <v>3921</v>
      </c>
      <c r="V965" t="s">
        <v>3884</v>
      </c>
      <c r="W965" t="s">
        <v>5662</v>
      </c>
      <c r="Z965" t="s">
        <v>4035</v>
      </c>
      <c r="AB965" t="s">
        <v>5663</v>
      </c>
      <c r="AC965" t="s">
        <v>5660</v>
      </c>
      <c r="AD965" t="str">
        <f t="shared" si="15"/>
        <v>0-20008-0-CMR</v>
      </c>
    </row>
    <row r="966" spans="1:30">
      <c r="A966" t="s">
        <v>4215</v>
      </c>
      <c r="B966" t="s">
        <v>4032</v>
      </c>
      <c r="C966" s="36">
        <v>367</v>
      </c>
      <c r="D966" t="s">
        <v>3880</v>
      </c>
      <c r="E966">
        <v>3459</v>
      </c>
      <c r="F966">
        <v>3459</v>
      </c>
      <c r="G966" t="s">
        <v>14</v>
      </c>
      <c r="I966">
        <v>-22.100000381499999</v>
      </c>
      <c r="J966">
        <v>-22.100000381499999</v>
      </c>
      <c r="K966">
        <v>-65.599998474100005</v>
      </c>
      <c r="L966">
        <v>-65.599998474100005</v>
      </c>
      <c r="M966" t="s">
        <v>3880</v>
      </c>
      <c r="Q966" t="s">
        <v>3919</v>
      </c>
      <c r="R966" t="s">
        <v>5664</v>
      </c>
      <c r="S966" t="s">
        <v>2249</v>
      </c>
      <c r="U966" t="s">
        <v>3921</v>
      </c>
      <c r="V966" t="s">
        <v>3884</v>
      </c>
      <c r="W966" t="s">
        <v>5665</v>
      </c>
      <c r="Z966" t="s">
        <v>4035</v>
      </c>
      <c r="AB966" t="s">
        <v>5666</v>
      </c>
      <c r="AC966" t="s">
        <v>5660</v>
      </c>
      <c r="AD966" t="str">
        <f t="shared" si="15"/>
        <v>0-20008-0-LQO</v>
      </c>
    </row>
    <row r="967" spans="1:30">
      <c r="A967" t="s">
        <v>4129</v>
      </c>
      <c r="B967" t="s">
        <v>4032</v>
      </c>
      <c r="C967" s="36">
        <v>23377</v>
      </c>
      <c r="D967" t="s">
        <v>3880</v>
      </c>
      <c r="E967">
        <v>339</v>
      </c>
      <c r="F967">
        <v>339</v>
      </c>
      <c r="G967" t="s">
        <v>17</v>
      </c>
      <c r="I967">
        <v>-31.400970000000001</v>
      </c>
      <c r="J967">
        <v>-31.400970000000001</v>
      </c>
      <c r="K967">
        <v>-63.529069999999997</v>
      </c>
      <c r="L967">
        <v>-63.529069999999997</v>
      </c>
      <c r="M967" t="s">
        <v>3895</v>
      </c>
      <c r="Q967" t="s">
        <v>3919</v>
      </c>
      <c r="R967" t="s">
        <v>5667</v>
      </c>
      <c r="S967" t="s">
        <v>2285</v>
      </c>
      <c r="U967" t="s">
        <v>3921</v>
      </c>
      <c r="V967" t="s">
        <v>3884</v>
      </c>
      <c r="W967" t="s">
        <v>5668</v>
      </c>
      <c r="X967" t="s">
        <v>5669</v>
      </c>
      <c r="Z967" t="s">
        <v>4035</v>
      </c>
      <c r="AB967" t="s">
        <v>5670</v>
      </c>
      <c r="AC967" t="s">
        <v>5660</v>
      </c>
      <c r="AD967" t="str">
        <f t="shared" si="15"/>
        <v>0-20008-0-PIL</v>
      </c>
    </row>
    <row r="968" spans="1:30">
      <c r="A968" t="s">
        <v>4215</v>
      </c>
      <c r="B968" t="s">
        <v>4032</v>
      </c>
      <c r="C968" s="36">
        <v>38570</v>
      </c>
      <c r="D968" t="s">
        <v>3880</v>
      </c>
      <c r="E968">
        <v>5</v>
      </c>
      <c r="F968">
        <v>5</v>
      </c>
      <c r="G968" t="s">
        <v>1526</v>
      </c>
      <c r="I968">
        <v>-51.601100000000002</v>
      </c>
      <c r="J968">
        <v>-51.601100000000002</v>
      </c>
      <c r="K968">
        <v>-69.319000000000003</v>
      </c>
      <c r="L968">
        <v>-69.319000000000003</v>
      </c>
      <c r="M968" t="s">
        <v>3895</v>
      </c>
      <c r="Q968" t="s">
        <v>5671</v>
      </c>
      <c r="R968" t="s">
        <v>5672</v>
      </c>
      <c r="S968" t="s">
        <v>3603</v>
      </c>
      <c r="U968" t="s">
        <v>3899</v>
      </c>
      <c r="V968" t="s">
        <v>3884</v>
      </c>
      <c r="Z968" t="s">
        <v>4035</v>
      </c>
      <c r="AB968" t="s">
        <v>5673</v>
      </c>
      <c r="AC968" t="s">
        <v>5660</v>
      </c>
      <c r="AD968" t="str">
        <f t="shared" si="15"/>
        <v>0-20008-0-RGG</v>
      </c>
    </row>
    <row r="969" spans="1:30">
      <c r="A969" t="s">
        <v>4215</v>
      </c>
      <c r="B969" t="s">
        <v>4032</v>
      </c>
      <c r="C969" s="36">
        <v>35431</v>
      </c>
      <c r="D969" t="s">
        <v>3880</v>
      </c>
      <c r="E969">
        <v>62</v>
      </c>
      <c r="F969">
        <v>62</v>
      </c>
      <c r="G969" t="s">
        <v>11</v>
      </c>
      <c r="I969">
        <v>-49.302600860600002</v>
      </c>
      <c r="J969">
        <v>-49.302600860600002</v>
      </c>
      <c r="K969">
        <v>-67.822303771999998</v>
      </c>
      <c r="L969">
        <v>-67.822303771999998</v>
      </c>
      <c r="M969" t="s">
        <v>3895</v>
      </c>
      <c r="Q969" t="s">
        <v>3919</v>
      </c>
      <c r="R969" t="s">
        <v>5674</v>
      </c>
      <c r="S969" t="s">
        <v>10</v>
      </c>
      <c r="U969" t="s">
        <v>3921</v>
      </c>
      <c r="V969" t="s">
        <v>3884</v>
      </c>
      <c r="W969" t="s">
        <v>5675</v>
      </c>
      <c r="Z969" t="s">
        <v>4035</v>
      </c>
      <c r="AB969" t="s">
        <v>5676</v>
      </c>
      <c r="AC969" t="s">
        <v>5660</v>
      </c>
      <c r="AD969" t="str">
        <f t="shared" si="15"/>
        <v>0-20008-0-SJA</v>
      </c>
    </row>
    <row r="970" spans="1:30">
      <c r="A970" t="s">
        <v>3942</v>
      </c>
      <c r="B970" t="s">
        <v>4032</v>
      </c>
      <c r="C970" s="36">
        <v>34591</v>
      </c>
      <c r="D970" t="s">
        <v>3880</v>
      </c>
      <c r="E970">
        <v>30</v>
      </c>
      <c r="F970">
        <v>30</v>
      </c>
      <c r="G970" t="s">
        <v>1514</v>
      </c>
      <c r="I970">
        <v>-54.819999694800003</v>
      </c>
      <c r="J970">
        <v>-54.819999694800003</v>
      </c>
      <c r="K970">
        <v>-68.319999694800003</v>
      </c>
      <c r="L970">
        <v>-68.319999694800003</v>
      </c>
      <c r="M970" t="s">
        <v>3880</v>
      </c>
      <c r="Q970" t="s">
        <v>3992</v>
      </c>
      <c r="R970" t="s">
        <v>5351</v>
      </c>
      <c r="S970" t="s">
        <v>2357</v>
      </c>
      <c r="U970" t="s">
        <v>3921</v>
      </c>
      <c r="V970" t="s">
        <v>3884</v>
      </c>
      <c r="Z970" t="s">
        <v>4035</v>
      </c>
      <c r="AB970" t="s">
        <v>5677</v>
      </c>
      <c r="AC970" t="s">
        <v>5660</v>
      </c>
      <c r="AD970" t="str">
        <f t="shared" si="15"/>
        <v>0-20008-0-TDF</v>
      </c>
    </row>
    <row r="971" spans="1:30">
      <c r="A971" t="s">
        <v>4048</v>
      </c>
      <c r="B971" t="s">
        <v>4032</v>
      </c>
      <c r="C971" s="36">
        <v>34335</v>
      </c>
      <c r="D971" t="s">
        <v>3880</v>
      </c>
      <c r="E971">
        <v>18</v>
      </c>
      <c r="F971">
        <v>18</v>
      </c>
      <c r="G971" t="s">
        <v>7</v>
      </c>
      <c r="I971">
        <v>-54.848464965799998</v>
      </c>
      <c r="J971">
        <v>-54.848464965799998</v>
      </c>
      <c r="K971">
        <v>-68.310691833500002</v>
      </c>
      <c r="L971">
        <v>-68.310691833500002</v>
      </c>
      <c r="M971" t="s">
        <v>3880</v>
      </c>
      <c r="Q971" t="s">
        <v>5678</v>
      </c>
      <c r="R971" t="s">
        <v>5679</v>
      </c>
      <c r="S971" t="s">
        <v>6</v>
      </c>
      <c r="U971" t="s">
        <v>3883</v>
      </c>
      <c r="V971" t="s">
        <v>3884</v>
      </c>
      <c r="W971" t="s">
        <v>5680</v>
      </c>
      <c r="Z971" t="s">
        <v>4035</v>
      </c>
      <c r="AB971" t="s">
        <v>5681</v>
      </c>
      <c r="AC971" t="s">
        <v>5660</v>
      </c>
      <c r="AD971" t="str">
        <f t="shared" si="15"/>
        <v>0-20008-0-USH</v>
      </c>
    </row>
    <row r="972" spans="1:30">
      <c r="A972" t="s">
        <v>5682</v>
      </c>
      <c r="B972" t="s">
        <v>5683</v>
      </c>
      <c r="C972" s="36">
        <v>40192</v>
      </c>
      <c r="D972" t="s">
        <v>3880</v>
      </c>
      <c r="E972">
        <v>5340</v>
      </c>
      <c r="F972">
        <v>5340</v>
      </c>
      <c r="G972" t="s">
        <v>2551</v>
      </c>
      <c r="I972">
        <v>-16.2000007629</v>
      </c>
      <c r="J972">
        <v>-16.2000007629</v>
      </c>
      <c r="K972">
        <v>-68.099998474100005</v>
      </c>
      <c r="L972">
        <v>-68.099998474100005</v>
      </c>
      <c r="M972" t="s">
        <v>3880</v>
      </c>
      <c r="O972" t="s">
        <v>5684</v>
      </c>
      <c r="P972" t="s">
        <v>4798</v>
      </c>
      <c r="Q972" t="s">
        <v>3919</v>
      </c>
      <c r="R972" t="s">
        <v>5685</v>
      </c>
      <c r="S972" t="s">
        <v>3133</v>
      </c>
      <c r="U972" t="s">
        <v>3921</v>
      </c>
      <c r="V972" t="s">
        <v>3884</v>
      </c>
      <c r="W972" t="s">
        <v>5686</v>
      </c>
      <c r="X972" t="s">
        <v>5687</v>
      </c>
      <c r="Y972" t="s">
        <v>4801</v>
      </c>
      <c r="Z972" t="s">
        <v>4046</v>
      </c>
      <c r="AB972" t="s">
        <v>5688</v>
      </c>
      <c r="AC972" t="s">
        <v>5660</v>
      </c>
      <c r="AD972" t="str">
        <f t="shared" si="15"/>
        <v>0-20008-0-CHC</v>
      </c>
    </row>
    <row r="973" spans="1:30">
      <c r="A973" t="s">
        <v>6392</v>
      </c>
      <c r="B973" t="s">
        <v>5683</v>
      </c>
      <c r="C973" s="36">
        <v>23811</v>
      </c>
      <c r="D973" t="s">
        <v>4649</v>
      </c>
      <c r="E973">
        <v>3420</v>
      </c>
      <c r="F973">
        <v>3420</v>
      </c>
      <c r="G973" t="s">
        <v>1495</v>
      </c>
      <c r="I973">
        <v>-16.520000457799998</v>
      </c>
      <c r="J973">
        <v>-16.520000457799998</v>
      </c>
      <c r="K973">
        <v>-68.029998779300001</v>
      </c>
      <c r="L973">
        <v>-68.029998779300001</v>
      </c>
      <c r="M973" t="s">
        <v>4649</v>
      </c>
      <c r="Q973" t="s">
        <v>6393</v>
      </c>
      <c r="S973" t="s">
        <v>3376</v>
      </c>
      <c r="U973" t="s">
        <v>3921</v>
      </c>
      <c r="V973" t="s">
        <v>3884</v>
      </c>
      <c r="Z973" t="s">
        <v>4046</v>
      </c>
      <c r="AB973" t="s">
        <v>6394</v>
      </c>
      <c r="AC973" t="s">
        <v>5660</v>
      </c>
      <c r="AD973" t="str">
        <f t="shared" si="15"/>
        <v>0-20008-0-LPZ</v>
      </c>
    </row>
    <row r="974" spans="1:30">
      <c r="A974" t="s">
        <v>3996</v>
      </c>
      <c r="B974" t="s">
        <v>5689</v>
      </c>
      <c r="C974" s="36">
        <v>37257</v>
      </c>
      <c r="D974" t="s">
        <v>5940</v>
      </c>
      <c r="E974">
        <v>283</v>
      </c>
      <c r="F974">
        <v>283</v>
      </c>
      <c r="G974" t="s">
        <v>2477</v>
      </c>
      <c r="I974">
        <v>-10.7667</v>
      </c>
      <c r="J974">
        <v>-10.7667</v>
      </c>
      <c r="K974">
        <v>-62.366700000000002</v>
      </c>
      <c r="L974">
        <v>-62.366700000000002</v>
      </c>
      <c r="M974" t="s">
        <v>3895</v>
      </c>
      <c r="Q974" t="s">
        <v>6349</v>
      </c>
      <c r="S974" t="s">
        <v>2993</v>
      </c>
      <c r="U974" t="s">
        <v>3899</v>
      </c>
      <c r="V974" t="s">
        <v>3884</v>
      </c>
      <c r="Z974" t="s">
        <v>4035</v>
      </c>
      <c r="AB974" t="s">
        <v>6395</v>
      </c>
      <c r="AC974" t="s">
        <v>5660</v>
      </c>
      <c r="AD974" t="str">
        <f t="shared" si="15"/>
        <v>0-20008-0-ABH</v>
      </c>
    </row>
    <row r="975" spans="1:30">
      <c r="A975" t="s">
        <v>3908</v>
      </c>
      <c r="B975" t="s">
        <v>5689</v>
      </c>
      <c r="C975" s="36">
        <v>36678</v>
      </c>
      <c r="D975" t="s">
        <v>3889</v>
      </c>
      <c r="G975" t="s">
        <v>2105</v>
      </c>
      <c r="I975">
        <v>-12.766666412399999</v>
      </c>
      <c r="J975">
        <v>-12.766666412399999</v>
      </c>
      <c r="K975">
        <v>-38.1666679382</v>
      </c>
      <c r="L975">
        <v>-38.1666679382</v>
      </c>
      <c r="M975" t="s">
        <v>3895</v>
      </c>
      <c r="Q975" t="s">
        <v>6396</v>
      </c>
      <c r="R975" t="s">
        <v>6397</v>
      </c>
      <c r="S975" t="s">
        <v>2106</v>
      </c>
      <c r="U975" t="s">
        <v>3883</v>
      </c>
      <c r="V975" t="s">
        <v>3884</v>
      </c>
      <c r="Z975" t="s">
        <v>4035</v>
      </c>
      <c r="AB975" t="s">
        <v>6398</v>
      </c>
      <c r="AC975" t="s">
        <v>5660</v>
      </c>
      <c r="AD975" t="str">
        <f t="shared" si="15"/>
        <v>0-20008-0-ABP</v>
      </c>
    </row>
    <row r="976" spans="1:30">
      <c r="A976" t="s">
        <v>3893</v>
      </c>
      <c r="B976" t="s">
        <v>5689</v>
      </c>
      <c r="C976" s="36">
        <v>35004</v>
      </c>
      <c r="D976" t="s">
        <v>3880</v>
      </c>
      <c r="E976">
        <v>300</v>
      </c>
      <c r="F976">
        <v>300</v>
      </c>
      <c r="G976" t="s">
        <v>1478</v>
      </c>
      <c r="I976">
        <v>-22.347000000000001</v>
      </c>
      <c r="J976">
        <v>-22.347000000000001</v>
      </c>
      <c r="K976">
        <v>-49.027000000000001</v>
      </c>
      <c r="L976">
        <v>-49.027000000000001</v>
      </c>
      <c r="M976" t="s">
        <v>3895</v>
      </c>
      <c r="Q976" t="s">
        <v>5690</v>
      </c>
      <c r="R976" t="s">
        <v>5672</v>
      </c>
      <c r="S976" t="s">
        <v>3045</v>
      </c>
      <c r="U976" t="s">
        <v>4063</v>
      </c>
      <c r="V976" t="s">
        <v>3884</v>
      </c>
      <c r="X976" t="s">
        <v>5691</v>
      </c>
      <c r="Z976" t="s">
        <v>4035</v>
      </c>
      <c r="AB976" t="s">
        <v>5692</v>
      </c>
      <c r="AC976" t="s">
        <v>5660</v>
      </c>
      <c r="AD976" t="str">
        <f t="shared" si="15"/>
        <v>0-20008-0-BAU</v>
      </c>
    </row>
    <row r="977" spans="1:30">
      <c r="A977" t="s">
        <v>3893</v>
      </c>
      <c r="B977" t="s">
        <v>5689</v>
      </c>
      <c r="D977" t="s">
        <v>3880</v>
      </c>
      <c r="E977">
        <v>1127</v>
      </c>
      <c r="F977">
        <v>1127</v>
      </c>
      <c r="G977" t="s">
        <v>2521</v>
      </c>
      <c r="I977">
        <v>-15.944720268199999</v>
      </c>
      <c r="J977">
        <v>-15.944720268199999</v>
      </c>
      <c r="K977">
        <v>-47.885280609100001</v>
      </c>
      <c r="L977">
        <v>-47.885280609100001</v>
      </c>
      <c r="M977" t="s">
        <v>3895</v>
      </c>
      <c r="Q977" t="s">
        <v>4526</v>
      </c>
      <c r="R977" t="s">
        <v>5693</v>
      </c>
      <c r="S977" t="s">
        <v>3085</v>
      </c>
      <c r="U977" t="s">
        <v>3921</v>
      </c>
      <c r="V977" t="s">
        <v>3884</v>
      </c>
      <c r="Z977" t="s">
        <v>4035</v>
      </c>
      <c r="AB977" t="s">
        <v>5694</v>
      </c>
      <c r="AC977" t="s">
        <v>5660</v>
      </c>
      <c r="AD977" t="str">
        <f t="shared" si="15"/>
        <v>0-20008-0-BRB</v>
      </c>
    </row>
    <row r="978" spans="1:30">
      <c r="A978" t="s">
        <v>4140</v>
      </c>
      <c r="B978" t="s">
        <v>5689</v>
      </c>
      <c r="C978" s="36">
        <v>27157</v>
      </c>
      <c r="D978" t="s">
        <v>3880</v>
      </c>
      <c r="E978">
        <v>792</v>
      </c>
      <c r="F978">
        <v>792</v>
      </c>
      <c r="G978" t="s">
        <v>1562</v>
      </c>
      <c r="I978">
        <v>-23.5</v>
      </c>
      <c r="J978">
        <v>-23.5</v>
      </c>
      <c r="K978">
        <v>-46.200000762899997</v>
      </c>
      <c r="L978">
        <v>-46.200000762899997</v>
      </c>
      <c r="M978" t="s">
        <v>3895</v>
      </c>
      <c r="Q978" t="s">
        <v>3919</v>
      </c>
      <c r="S978" t="s">
        <v>3105</v>
      </c>
      <c r="U978" t="s">
        <v>3921</v>
      </c>
      <c r="V978" t="s">
        <v>3884</v>
      </c>
      <c r="Z978" t="s">
        <v>4035</v>
      </c>
      <c r="AB978" t="s">
        <v>5695</v>
      </c>
      <c r="AC978" t="s">
        <v>5660</v>
      </c>
      <c r="AD978" t="str">
        <f t="shared" si="15"/>
        <v>0-20008-0-CCP</v>
      </c>
    </row>
    <row r="979" spans="1:30">
      <c r="A979" t="s">
        <v>3893</v>
      </c>
      <c r="B979" t="s">
        <v>5689</v>
      </c>
      <c r="C979" s="36">
        <v>33865</v>
      </c>
      <c r="D979" t="s">
        <v>3880</v>
      </c>
      <c r="E979">
        <v>600</v>
      </c>
      <c r="F979">
        <v>600</v>
      </c>
      <c r="G979" t="s">
        <v>1557</v>
      </c>
      <c r="I979">
        <v>-16</v>
      </c>
      <c r="J979">
        <v>-16</v>
      </c>
      <c r="K979">
        <v>-56</v>
      </c>
      <c r="L979">
        <v>-56</v>
      </c>
      <c r="M979" t="s">
        <v>3895</v>
      </c>
      <c r="Q979" t="s">
        <v>3928</v>
      </c>
      <c r="S979" t="s">
        <v>3167</v>
      </c>
      <c r="U979" t="s">
        <v>3921</v>
      </c>
      <c r="V979" t="s">
        <v>3884</v>
      </c>
      <c r="Z979" t="s">
        <v>4046</v>
      </c>
      <c r="AB979" t="s">
        <v>5696</v>
      </c>
      <c r="AC979" t="s">
        <v>5660</v>
      </c>
      <c r="AD979" t="str">
        <f t="shared" si="15"/>
        <v>0-20008-0-CUI</v>
      </c>
    </row>
    <row r="980" spans="1:30">
      <c r="A980" t="s">
        <v>4140</v>
      </c>
      <c r="B980" t="s">
        <v>5689</v>
      </c>
      <c r="D980" t="s">
        <v>6399</v>
      </c>
      <c r="E980">
        <v>11</v>
      </c>
      <c r="F980">
        <v>11</v>
      </c>
      <c r="G980" t="s">
        <v>3214</v>
      </c>
      <c r="I980">
        <v>-27.533300399800002</v>
      </c>
      <c r="J980">
        <v>-27.533300399800002</v>
      </c>
      <c r="K980">
        <v>-48.516998291</v>
      </c>
      <c r="L980">
        <v>-48.516998291</v>
      </c>
      <c r="M980" t="s">
        <v>6399</v>
      </c>
      <c r="Q980" t="s">
        <v>6400</v>
      </c>
      <c r="R980" t="s">
        <v>6401</v>
      </c>
      <c r="S980" t="s">
        <v>3215</v>
      </c>
      <c r="U980" t="s">
        <v>4063</v>
      </c>
      <c r="V980" t="s">
        <v>3884</v>
      </c>
      <c r="Z980" t="s">
        <v>4035</v>
      </c>
      <c r="AB980" t="s">
        <v>6402</v>
      </c>
      <c r="AC980" t="s">
        <v>5660</v>
      </c>
      <c r="AD980" t="str">
        <f t="shared" si="15"/>
        <v>0-20008-0-FLO</v>
      </c>
    </row>
    <row r="981" spans="1:30">
      <c r="A981" t="s">
        <v>3908</v>
      </c>
      <c r="B981" t="s">
        <v>5689</v>
      </c>
      <c r="C981" s="36">
        <v>39479</v>
      </c>
      <c r="D981" t="s">
        <v>3880</v>
      </c>
      <c r="E981">
        <v>45</v>
      </c>
      <c r="F981">
        <v>45</v>
      </c>
      <c r="G981" t="s">
        <v>2711</v>
      </c>
      <c r="I981">
        <v>-2.5950000285999999</v>
      </c>
      <c r="J981">
        <v>-2.5950000285999999</v>
      </c>
      <c r="K981">
        <v>-60.208999633799998</v>
      </c>
      <c r="L981">
        <v>-60.208999633799998</v>
      </c>
      <c r="M981" t="s">
        <v>3880</v>
      </c>
      <c r="Q981" t="s">
        <v>5697</v>
      </c>
      <c r="R981" t="s">
        <v>5698</v>
      </c>
      <c r="S981" t="s">
        <v>3429</v>
      </c>
      <c r="U981" t="s">
        <v>3899</v>
      </c>
      <c r="V981" t="s">
        <v>3884</v>
      </c>
      <c r="X981" t="s">
        <v>5699</v>
      </c>
      <c r="Z981" t="s">
        <v>4046</v>
      </c>
      <c r="AB981" t="s">
        <v>5700</v>
      </c>
      <c r="AC981" t="s">
        <v>5660</v>
      </c>
      <c r="AD981" t="str">
        <f t="shared" si="15"/>
        <v>0-20008-0-MAO</v>
      </c>
    </row>
    <row r="982" spans="1:30">
      <c r="A982" t="s">
        <v>4195</v>
      </c>
      <c r="B982" t="s">
        <v>5689</v>
      </c>
      <c r="C982" s="36">
        <v>37468</v>
      </c>
      <c r="D982" t="s">
        <v>3880</v>
      </c>
      <c r="E982">
        <v>42</v>
      </c>
      <c r="F982">
        <v>42</v>
      </c>
      <c r="G982" t="s">
        <v>1516</v>
      </c>
      <c r="I982">
        <v>-5.4200000763</v>
      </c>
      <c r="J982">
        <v>-5.4200000763</v>
      </c>
      <c r="K982">
        <v>-35.3800010681</v>
      </c>
      <c r="L982">
        <v>-35.3800010681</v>
      </c>
      <c r="M982" t="s">
        <v>3880</v>
      </c>
      <c r="Q982" t="s">
        <v>5701</v>
      </c>
      <c r="S982" t="s">
        <v>3443</v>
      </c>
      <c r="U982" t="s">
        <v>3921</v>
      </c>
      <c r="V982" t="s">
        <v>3884</v>
      </c>
      <c r="W982" t="s">
        <v>5702</v>
      </c>
      <c r="Z982" t="s">
        <v>4035</v>
      </c>
      <c r="AB982" t="s">
        <v>5703</v>
      </c>
      <c r="AC982" t="s">
        <v>5660</v>
      </c>
      <c r="AD982" t="str">
        <f t="shared" si="15"/>
        <v>0-20008-0-MAX</v>
      </c>
    </row>
    <row r="983" spans="1:30">
      <c r="A983" t="s">
        <v>4195</v>
      </c>
      <c r="B983" t="s">
        <v>5689</v>
      </c>
      <c r="C983" s="36">
        <v>28813</v>
      </c>
      <c r="D983" t="s">
        <v>3880</v>
      </c>
      <c r="G983" t="s">
        <v>1417</v>
      </c>
      <c r="I983">
        <v>-6</v>
      </c>
      <c r="J983">
        <v>-6</v>
      </c>
      <c r="K983">
        <v>-35.200000762899997</v>
      </c>
      <c r="L983">
        <v>-35.200000762899997</v>
      </c>
      <c r="M983" t="s">
        <v>3880</v>
      </c>
      <c r="Q983" t="s">
        <v>5704</v>
      </c>
      <c r="R983" t="s">
        <v>5705</v>
      </c>
      <c r="S983" t="s">
        <v>2264</v>
      </c>
      <c r="U983" t="s">
        <v>3921</v>
      </c>
      <c r="V983" t="s">
        <v>3884</v>
      </c>
      <c r="Z983" t="s">
        <v>4035</v>
      </c>
      <c r="AB983" t="s">
        <v>5706</v>
      </c>
      <c r="AC983" t="s">
        <v>5660</v>
      </c>
      <c r="AD983" t="str">
        <f t="shared" si="15"/>
        <v>0-20008-0-NAT</v>
      </c>
    </row>
    <row r="984" spans="1:30">
      <c r="A984" t="s">
        <v>3893</v>
      </c>
      <c r="B984" t="s">
        <v>5689</v>
      </c>
      <c r="C984" s="36">
        <v>33862</v>
      </c>
      <c r="D984" t="s">
        <v>4649</v>
      </c>
      <c r="E984">
        <v>240</v>
      </c>
      <c r="F984">
        <v>240</v>
      </c>
      <c r="G984" t="s">
        <v>1620</v>
      </c>
      <c r="I984">
        <v>-10.800000190700001</v>
      </c>
      <c r="J984">
        <v>-10.800000190700001</v>
      </c>
      <c r="K984">
        <v>-48.400001525900002</v>
      </c>
      <c r="L984">
        <v>-48.400001525900002</v>
      </c>
      <c r="M984" t="s">
        <v>4649</v>
      </c>
      <c r="Q984" t="s">
        <v>5867</v>
      </c>
      <c r="S984" t="s">
        <v>3571</v>
      </c>
      <c r="U984" t="s">
        <v>3921</v>
      </c>
      <c r="V984" t="s">
        <v>3884</v>
      </c>
      <c r="Z984" t="s">
        <v>4035</v>
      </c>
      <c r="AB984" t="s">
        <v>6403</v>
      </c>
      <c r="AC984" t="s">
        <v>5660</v>
      </c>
      <c r="AD984" t="str">
        <f t="shared" si="15"/>
        <v>0-20008-0-PTN</v>
      </c>
    </row>
    <row r="985" spans="1:30">
      <c r="A985" t="s">
        <v>4140</v>
      </c>
      <c r="B985" t="s">
        <v>5689</v>
      </c>
      <c r="C985" s="36">
        <v>35855</v>
      </c>
      <c r="D985" t="s">
        <v>3880</v>
      </c>
      <c r="E985">
        <v>600</v>
      </c>
      <c r="F985">
        <v>600</v>
      </c>
      <c r="G985" t="s">
        <v>2807</v>
      </c>
      <c r="I985">
        <v>-23</v>
      </c>
      <c r="J985">
        <v>-23</v>
      </c>
      <c r="K985">
        <v>-46</v>
      </c>
      <c r="L985">
        <v>-46</v>
      </c>
      <c r="M985" t="s">
        <v>3895</v>
      </c>
      <c r="Q985" t="s">
        <v>3919</v>
      </c>
      <c r="R985" t="s">
        <v>5707</v>
      </c>
      <c r="S985" t="s">
        <v>3615</v>
      </c>
      <c r="U985" t="s">
        <v>3921</v>
      </c>
      <c r="V985" t="s">
        <v>3884</v>
      </c>
      <c r="Z985" t="s">
        <v>4035</v>
      </c>
      <c r="AB985" t="s">
        <v>5708</v>
      </c>
      <c r="AC985" t="s">
        <v>5660</v>
      </c>
      <c r="AD985" t="str">
        <f t="shared" si="15"/>
        <v>0-20008-0-SJC</v>
      </c>
    </row>
    <row r="986" spans="1:30">
      <c r="A986" t="s">
        <v>4134</v>
      </c>
      <c r="B986" t="s">
        <v>5689</v>
      </c>
      <c r="C986" s="36">
        <v>37135</v>
      </c>
      <c r="D986" t="s">
        <v>3880</v>
      </c>
      <c r="E986">
        <v>760</v>
      </c>
      <c r="F986">
        <v>760</v>
      </c>
      <c r="G986" t="s">
        <v>2826</v>
      </c>
      <c r="I986">
        <v>-23.560700000000001</v>
      </c>
      <c r="J986">
        <v>-23.560700000000001</v>
      </c>
      <c r="K986">
        <v>-46.739800000000002</v>
      </c>
      <c r="L986">
        <v>-46.739800000000002</v>
      </c>
      <c r="M986" t="s">
        <v>3880</v>
      </c>
      <c r="Q986" t="s">
        <v>5709</v>
      </c>
      <c r="R986" t="s">
        <v>5710</v>
      </c>
      <c r="S986" t="s">
        <v>3633</v>
      </c>
      <c r="U986" t="s">
        <v>3899</v>
      </c>
      <c r="V986" t="s">
        <v>3884</v>
      </c>
      <c r="W986" t="s">
        <v>5711</v>
      </c>
      <c r="Z986" t="s">
        <v>4035</v>
      </c>
      <c r="AB986" t="s">
        <v>5712</v>
      </c>
      <c r="AC986" t="s">
        <v>5660</v>
      </c>
      <c r="AD986" t="str">
        <f t="shared" si="15"/>
        <v>0-20008-0-SPU</v>
      </c>
    </row>
    <row r="987" spans="1:30">
      <c r="A987" t="s">
        <v>4134</v>
      </c>
      <c r="B987" t="s">
        <v>5689</v>
      </c>
      <c r="C987" s="36">
        <v>39873</v>
      </c>
      <c r="D987" t="s">
        <v>3889</v>
      </c>
      <c r="G987" t="s">
        <v>6404</v>
      </c>
      <c r="M987" t="s">
        <v>3895</v>
      </c>
      <c r="R987" t="s">
        <v>6405</v>
      </c>
      <c r="S987" t="s">
        <v>6406</v>
      </c>
      <c r="U987" t="s">
        <v>4063</v>
      </c>
      <c r="V987" t="s">
        <v>6407</v>
      </c>
      <c r="W987" t="s">
        <v>5711</v>
      </c>
      <c r="Z987" t="s">
        <v>4035</v>
      </c>
      <c r="AB987" t="s">
        <v>6408</v>
      </c>
      <c r="AC987" t="s">
        <v>5660</v>
      </c>
      <c r="AD987" t="str">
        <f t="shared" si="15"/>
        <v>0-20008-0-SPT</v>
      </c>
    </row>
    <row r="988" spans="1:30">
      <c r="A988" t="s">
        <v>3947</v>
      </c>
      <c r="B988" t="s">
        <v>5713</v>
      </c>
      <c r="C988" s="36">
        <v>40949</v>
      </c>
      <c r="D988" t="s">
        <v>3880</v>
      </c>
      <c r="E988">
        <v>170</v>
      </c>
      <c r="F988">
        <v>170</v>
      </c>
      <c r="G988" t="s">
        <v>2569</v>
      </c>
      <c r="I988">
        <v>-36.842782</v>
      </c>
      <c r="J988">
        <v>-36.842782</v>
      </c>
      <c r="K988">
        <v>-73.025307999999995</v>
      </c>
      <c r="L988">
        <v>-73.025307999999995</v>
      </c>
      <c r="M988" t="s">
        <v>3880</v>
      </c>
      <c r="Q988" t="s">
        <v>5709</v>
      </c>
      <c r="R988" t="s">
        <v>5714</v>
      </c>
      <c r="S988" t="s">
        <v>3102</v>
      </c>
      <c r="U988" t="s">
        <v>3899</v>
      </c>
      <c r="V988" t="s">
        <v>3884</v>
      </c>
      <c r="Z988" t="s">
        <v>4035</v>
      </c>
      <c r="AB988" t="s">
        <v>5715</v>
      </c>
      <c r="AC988" t="s">
        <v>5660</v>
      </c>
      <c r="AD988" t="str">
        <f t="shared" si="15"/>
        <v>0-20008-0-CUC</v>
      </c>
    </row>
    <row r="989" spans="1:30">
      <c r="A989" t="s">
        <v>4140</v>
      </c>
      <c r="B989" t="s">
        <v>5713</v>
      </c>
      <c r="C989" s="36">
        <v>34338</v>
      </c>
      <c r="D989" t="s">
        <v>3880</v>
      </c>
      <c r="E989">
        <v>41</v>
      </c>
      <c r="F989">
        <v>41</v>
      </c>
      <c r="G989" t="s">
        <v>1656</v>
      </c>
      <c r="I989">
        <v>-27.1666660309</v>
      </c>
      <c r="J989">
        <v>-27.1666660309</v>
      </c>
      <c r="K989">
        <v>-109.4167022705</v>
      </c>
      <c r="L989">
        <v>-109.4167022705</v>
      </c>
      <c r="M989" t="s">
        <v>3880</v>
      </c>
      <c r="Q989" t="s">
        <v>5716</v>
      </c>
      <c r="R989" t="s">
        <v>5717</v>
      </c>
      <c r="S989" t="s">
        <v>2184</v>
      </c>
      <c r="U989" t="s">
        <v>3921</v>
      </c>
      <c r="V989" t="s">
        <v>3884</v>
      </c>
      <c r="W989" t="s">
        <v>5718</v>
      </c>
      <c r="Z989" t="s">
        <v>5242</v>
      </c>
      <c r="AB989" t="s">
        <v>5719</v>
      </c>
      <c r="AC989" t="s">
        <v>5660</v>
      </c>
      <c r="AD989" t="str">
        <f t="shared" si="15"/>
        <v>0-20008-0-EIC</v>
      </c>
    </row>
    <row r="990" spans="1:30">
      <c r="A990" t="s">
        <v>4011</v>
      </c>
      <c r="B990" t="s">
        <v>5713</v>
      </c>
      <c r="C990" s="36">
        <v>35490</v>
      </c>
      <c r="D990" t="s">
        <v>3880</v>
      </c>
      <c r="E990">
        <v>2154</v>
      </c>
      <c r="F990">
        <v>2154</v>
      </c>
      <c r="G990" t="s">
        <v>74</v>
      </c>
      <c r="I990">
        <v>-30.168330000000001</v>
      </c>
      <c r="J990">
        <v>-30.168330000000001</v>
      </c>
      <c r="K990">
        <v>-70.803610000000006</v>
      </c>
      <c r="L990">
        <v>-70.803610000000006</v>
      </c>
      <c r="M990" t="s">
        <v>3880</v>
      </c>
      <c r="Q990" t="s">
        <v>3919</v>
      </c>
      <c r="S990" t="s">
        <v>72</v>
      </c>
      <c r="U990" t="s">
        <v>3921</v>
      </c>
      <c r="V990" t="s">
        <v>3884</v>
      </c>
      <c r="Z990" t="s">
        <v>4046</v>
      </c>
      <c r="AB990" t="s">
        <v>5720</v>
      </c>
      <c r="AC990" t="s">
        <v>5660</v>
      </c>
      <c r="AD990" t="str">
        <f t="shared" si="15"/>
        <v>0-20008-0-TLL</v>
      </c>
    </row>
    <row r="991" spans="1:30">
      <c r="A991" t="s">
        <v>3947</v>
      </c>
      <c r="B991" t="s">
        <v>5713</v>
      </c>
      <c r="C991" s="36">
        <v>23699</v>
      </c>
      <c r="D991" t="s">
        <v>4649</v>
      </c>
      <c r="E991">
        <v>5</v>
      </c>
      <c r="F991">
        <v>5</v>
      </c>
      <c r="G991" t="s">
        <v>2781</v>
      </c>
      <c r="I991">
        <v>-41.450000762899997</v>
      </c>
      <c r="J991">
        <v>-41.450000762899997</v>
      </c>
      <c r="K991">
        <v>-72.830001831100006</v>
      </c>
      <c r="L991">
        <v>-72.830001831100006</v>
      </c>
      <c r="M991" t="s">
        <v>4649</v>
      </c>
      <c r="Q991" t="s">
        <v>5867</v>
      </c>
      <c r="S991" t="s">
        <v>3579</v>
      </c>
      <c r="U991" t="s">
        <v>3921</v>
      </c>
      <c r="V991" t="s">
        <v>3884</v>
      </c>
      <c r="Z991" t="s">
        <v>4046</v>
      </c>
      <c r="AB991" t="s">
        <v>6409</v>
      </c>
      <c r="AC991" t="s">
        <v>5660</v>
      </c>
      <c r="AD991" t="str">
        <f t="shared" si="15"/>
        <v>0-20008-0-PUM</v>
      </c>
    </row>
    <row r="992" spans="1:30">
      <c r="A992" t="s">
        <v>3936</v>
      </c>
      <c r="B992" t="s">
        <v>5713</v>
      </c>
      <c r="C992" s="36">
        <v>25939</v>
      </c>
      <c r="D992" t="s">
        <v>3880</v>
      </c>
      <c r="E992">
        <v>3</v>
      </c>
      <c r="F992">
        <v>3</v>
      </c>
      <c r="G992" t="s">
        <v>1639</v>
      </c>
      <c r="I992">
        <v>-53.1399993896</v>
      </c>
      <c r="J992">
        <v>-53.1399993896</v>
      </c>
      <c r="K992">
        <v>-70.879997253400006</v>
      </c>
      <c r="L992">
        <v>-70.879997253400006</v>
      </c>
      <c r="M992" t="s">
        <v>3880</v>
      </c>
      <c r="Q992" t="s">
        <v>4109</v>
      </c>
      <c r="R992" t="s">
        <v>5721</v>
      </c>
      <c r="S992" t="s">
        <v>3585</v>
      </c>
      <c r="U992" t="s">
        <v>4063</v>
      </c>
      <c r="V992" t="s">
        <v>3884</v>
      </c>
      <c r="Z992" t="s">
        <v>4046</v>
      </c>
      <c r="AB992" t="s">
        <v>5722</v>
      </c>
      <c r="AC992" t="s">
        <v>5660</v>
      </c>
      <c r="AD992" t="str">
        <f t="shared" si="15"/>
        <v>0-20008-0-PAR</v>
      </c>
    </row>
    <row r="993" spans="1:30">
      <c r="A993" t="s">
        <v>4215</v>
      </c>
      <c r="B993" t="s">
        <v>5713</v>
      </c>
      <c r="D993" t="s">
        <v>4649</v>
      </c>
      <c r="G993" t="s">
        <v>2844</v>
      </c>
      <c r="I993">
        <v>-51.0833320618</v>
      </c>
      <c r="J993">
        <v>-51.0833320618</v>
      </c>
      <c r="K993">
        <v>-72.583343505900004</v>
      </c>
      <c r="L993">
        <v>-72.583343505900004</v>
      </c>
      <c r="M993" t="s">
        <v>4649</v>
      </c>
      <c r="Q993" t="s">
        <v>5867</v>
      </c>
      <c r="S993" t="s">
        <v>3738</v>
      </c>
      <c r="U993" t="s">
        <v>3921</v>
      </c>
      <c r="V993" t="s">
        <v>3884</v>
      </c>
      <c r="Z993" t="s">
        <v>4046</v>
      </c>
      <c r="AB993" t="s">
        <v>6410</v>
      </c>
      <c r="AC993" t="s">
        <v>5660</v>
      </c>
      <c r="AD993" t="str">
        <f t="shared" si="15"/>
        <v>0-20008-0-TDP</v>
      </c>
    </row>
    <row r="994" spans="1:30">
      <c r="A994" t="s">
        <v>3947</v>
      </c>
      <c r="B994" t="s">
        <v>5713</v>
      </c>
      <c r="D994" t="s">
        <v>3889</v>
      </c>
      <c r="E994">
        <v>19</v>
      </c>
      <c r="F994">
        <v>19</v>
      </c>
      <c r="G994" t="s">
        <v>2874</v>
      </c>
      <c r="I994">
        <v>-39.616664886499997</v>
      </c>
      <c r="J994">
        <v>-39.616664886499997</v>
      </c>
      <c r="K994">
        <v>-73.083343505900004</v>
      </c>
      <c r="L994">
        <v>-73.083343505900004</v>
      </c>
      <c r="M994" t="s">
        <v>3895</v>
      </c>
      <c r="Q994" t="s">
        <v>5892</v>
      </c>
      <c r="R994" t="s">
        <v>6411</v>
      </c>
      <c r="S994" t="s">
        <v>3767</v>
      </c>
      <c r="U994" t="s">
        <v>3921</v>
      </c>
      <c r="V994" t="s">
        <v>3884</v>
      </c>
      <c r="Z994" t="s">
        <v>4046</v>
      </c>
      <c r="AB994" t="s">
        <v>6412</v>
      </c>
      <c r="AC994" t="s">
        <v>5660</v>
      </c>
      <c r="AD994" t="str">
        <f t="shared" si="15"/>
        <v>0-20008-0-VAL</v>
      </c>
    </row>
    <row r="995" spans="1:30">
      <c r="A995" t="s">
        <v>3947</v>
      </c>
      <c r="B995" t="s">
        <v>5723</v>
      </c>
      <c r="C995" s="36">
        <v>35796</v>
      </c>
      <c r="D995" t="s">
        <v>3880</v>
      </c>
      <c r="E995">
        <v>2541</v>
      </c>
      <c r="F995">
        <v>2541</v>
      </c>
      <c r="G995" t="s">
        <v>1431</v>
      </c>
      <c r="I995">
        <v>4.5988888741</v>
      </c>
      <c r="J995">
        <v>4.5988888741</v>
      </c>
      <c r="K995">
        <v>-74.080833435100004</v>
      </c>
      <c r="L995">
        <v>-74.080833435100004</v>
      </c>
      <c r="M995" t="s">
        <v>3880</v>
      </c>
      <c r="Q995" t="s">
        <v>3919</v>
      </c>
      <c r="R995" t="s">
        <v>5724</v>
      </c>
      <c r="S995" t="s">
        <v>3071</v>
      </c>
      <c r="U995" t="s">
        <v>3921</v>
      </c>
      <c r="V995" t="s">
        <v>3884</v>
      </c>
      <c r="W995" t="s">
        <v>5725</v>
      </c>
      <c r="Z995" t="s">
        <v>5226</v>
      </c>
      <c r="AB995" t="s">
        <v>5726</v>
      </c>
      <c r="AC995" t="s">
        <v>5660</v>
      </c>
      <c r="AD995" t="str">
        <f t="shared" si="15"/>
        <v>0-20008-0-BGT</v>
      </c>
    </row>
    <row r="996" spans="1:30">
      <c r="A996" t="s">
        <v>3908</v>
      </c>
      <c r="B996" t="s">
        <v>5723</v>
      </c>
      <c r="C996" s="36">
        <v>40895</v>
      </c>
      <c r="D996" t="s">
        <v>3889</v>
      </c>
      <c r="E996">
        <v>1463</v>
      </c>
      <c r="F996">
        <v>1463</v>
      </c>
      <c r="G996" t="s">
        <v>2721</v>
      </c>
      <c r="I996">
        <v>6.2607053700000002</v>
      </c>
      <c r="J996">
        <v>6.2607053700000002</v>
      </c>
      <c r="K996">
        <v>-75.57775676</v>
      </c>
      <c r="L996">
        <v>-75.57775676</v>
      </c>
      <c r="M996" t="s">
        <v>3895</v>
      </c>
      <c r="Q996" t="s">
        <v>6413</v>
      </c>
      <c r="R996" t="s">
        <v>6414</v>
      </c>
      <c r="S996" t="s">
        <v>3372</v>
      </c>
      <c r="U996" t="s">
        <v>3899</v>
      </c>
      <c r="V996" t="s">
        <v>3884</v>
      </c>
      <c r="Z996" t="s">
        <v>5226</v>
      </c>
      <c r="AB996" t="s">
        <v>6415</v>
      </c>
      <c r="AC996" t="s">
        <v>5660</v>
      </c>
      <c r="AD996" t="str">
        <f t="shared" si="15"/>
        <v>0-20008-0-MEC</v>
      </c>
    </row>
    <row r="997" spans="1:30">
      <c r="A997" t="s">
        <v>4200</v>
      </c>
      <c r="B997" t="s">
        <v>5723</v>
      </c>
      <c r="C997" s="36">
        <v>30317</v>
      </c>
      <c r="D997" t="s">
        <v>4649</v>
      </c>
      <c r="E997">
        <v>171</v>
      </c>
      <c r="F997">
        <v>171</v>
      </c>
      <c r="G997" t="s">
        <v>2695</v>
      </c>
      <c r="I997">
        <v>4.5500001906999996</v>
      </c>
      <c r="J997">
        <v>4.5500001906999996</v>
      </c>
      <c r="K997">
        <v>-70.916664123499999</v>
      </c>
      <c r="L997">
        <v>-70.916664123499999</v>
      </c>
      <c r="M997" t="s">
        <v>4649</v>
      </c>
      <c r="Q997" t="s">
        <v>5867</v>
      </c>
      <c r="R997" t="s">
        <v>6416</v>
      </c>
      <c r="S997" t="s">
        <v>3386</v>
      </c>
      <c r="U997" t="s">
        <v>3921</v>
      </c>
      <c r="V997" t="s">
        <v>3884</v>
      </c>
      <c r="Z997" t="s">
        <v>5226</v>
      </c>
      <c r="AB997" t="s">
        <v>6417</v>
      </c>
      <c r="AC997" t="s">
        <v>5660</v>
      </c>
      <c r="AD997" t="str">
        <f t="shared" si="15"/>
        <v>0-20008-0-LGV</v>
      </c>
    </row>
    <row r="998" spans="1:30">
      <c r="A998" t="s">
        <v>3908</v>
      </c>
      <c r="B998" t="s">
        <v>5723</v>
      </c>
      <c r="C998" s="36">
        <v>35796</v>
      </c>
      <c r="D998" t="s">
        <v>4649</v>
      </c>
      <c r="E998">
        <v>84</v>
      </c>
      <c r="F998">
        <v>84</v>
      </c>
      <c r="G998" t="s">
        <v>2702</v>
      </c>
      <c r="I998">
        <v>-4.1991667747000001</v>
      </c>
      <c r="J998">
        <v>-4.1991667747000001</v>
      </c>
      <c r="K998">
        <v>-69.943054199200006</v>
      </c>
      <c r="L998">
        <v>-69.943054199200006</v>
      </c>
      <c r="M998" t="s">
        <v>4649</v>
      </c>
      <c r="Q998" t="s">
        <v>5867</v>
      </c>
      <c r="R998" t="s">
        <v>6418</v>
      </c>
      <c r="S998" t="s">
        <v>3394</v>
      </c>
      <c r="U998" t="s">
        <v>3921</v>
      </c>
      <c r="V998" t="s">
        <v>3884</v>
      </c>
      <c r="Z998" t="s">
        <v>5226</v>
      </c>
      <c r="AB998" t="s">
        <v>6419</v>
      </c>
      <c r="AC998" t="s">
        <v>5660</v>
      </c>
      <c r="AD998" t="str">
        <f t="shared" si="15"/>
        <v>0-20008-0-LTC</v>
      </c>
    </row>
    <row r="999" spans="1:30">
      <c r="A999" t="s">
        <v>3987</v>
      </c>
      <c r="B999" t="s">
        <v>5723</v>
      </c>
      <c r="C999" s="36">
        <v>35796</v>
      </c>
      <c r="D999" t="s">
        <v>3880</v>
      </c>
      <c r="E999">
        <v>2560</v>
      </c>
      <c r="F999">
        <v>2560</v>
      </c>
      <c r="G999" t="s">
        <v>2779</v>
      </c>
      <c r="I999">
        <v>1.2250000238000001</v>
      </c>
      <c r="J999">
        <v>1.2250000238000001</v>
      </c>
      <c r="K999">
        <v>-77.283058166499998</v>
      </c>
      <c r="L999">
        <v>-77.283058166499998</v>
      </c>
      <c r="M999" t="s">
        <v>3895</v>
      </c>
      <c r="Q999" t="s">
        <v>3919</v>
      </c>
      <c r="R999" t="s">
        <v>5727</v>
      </c>
      <c r="S999" t="s">
        <v>3544</v>
      </c>
      <c r="U999" t="s">
        <v>3921</v>
      </c>
      <c r="V999" t="s">
        <v>3884</v>
      </c>
      <c r="Z999" t="s">
        <v>5226</v>
      </c>
      <c r="AB999" t="s">
        <v>5728</v>
      </c>
      <c r="AC999" t="s">
        <v>5660</v>
      </c>
      <c r="AD999" t="str">
        <f t="shared" si="15"/>
        <v>0-20008-0-PTO</v>
      </c>
    </row>
    <row r="1000" spans="1:30">
      <c r="A1000" t="s">
        <v>3893</v>
      </c>
      <c r="B1000" t="s">
        <v>5723</v>
      </c>
      <c r="C1000" s="36">
        <v>35796</v>
      </c>
      <c r="D1000" t="s">
        <v>4649</v>
      </c>
      <c r="E1000">
        <v>4</v>
      </c>
      <c r="F1000">
        <v>4</v>
      </c>
      <c r="G1000" t="s">
        <v>2787</v>
      </c>
      <c r="I1000">
        <v>11.529166221600001</v>
      </c>
      <c r="J1000">
        <v>11.529166221600001</v>
      </c>
      <c r="K1000">
        <v>-72.917503356899999</v>
      </c>
      <c r="L1000">
        <v>-72.917503356899999</v>
      </c>
      <c r="M1000" t="s">
        <v>4649</v>
      </c>
      <c r="Q1000" t="s">
        <v>5867</v>
      </c>
      <c r="R1000" t="s">
        <v>6420</v>
      </c>
      <c r="S1000" t="s">
        <v>3604</v>
      </c>
      <c r="U1000" t="s">
        <v>3921</v>
      </c>
      <c r="V1000" t="s">
        <v>3884</v>
      </c>
      <c r="Z1000" t="s">
        <v>5226</v>
      </c>
      <c r="AB1000" t="s">
        <v>6421</v>
      </c>
      <c r="AC1000" t="s">
        <v>5660</v>
      </c>
      <c r="AD1000" t="str">
        <f t="shared" si="15"/>
        <v>0-20008-0-RIO</v>
      </c>
    </row>
    <row r="1001" spans="1:30">
      <c r="A1001" t="s">
        <v>3970</v>
      </c>
      <c r="B1001" t="s">
        <v>5729</v>
      </c>
      <c r="C1001" s="36">
        <v>24746</v>
      </c>
      <c r="D1001" t="s">
        <v>3880</v>
      </c>
      <c r="E1001">
        <v>6</v>
      </c>
      <c r="F1001">
        <v>6</v>
      </c>
      <c r="G1001" t="s">
        <v>1554</v>
      </c>
      <c r="H1001" t="s">
        <v>3948</v>
      </c>
      <c r="I1001">
        <v>-0.90405800000000003</v>
      </c>
      <c r="J1001">
        <v>-0.90405800000000003</v>
      </c>
      <c r="K1001">
        <v>-89.614307999999994</v>
      </c>
      <c r="L1001">
        <v>-89.614307999999994</v>
      </c>
      <c r="M1001" t="s">
        <v>3895</v>
      </c>
      <c r="P1001" t="s">
        <v>5730</v>
      </c>
      <c r="Q1001" t="s">
        <v>5701</v>
      </c>
      <c r="R1001" t="s">
        <v>5731</v>
      </c>
      <c r="S1001" t="s">
        <v>3622</v>
      </c>
      <c r="U1001" t="s">
        <v>3921</v>
      </c>
      <c r="V1001" t="s">
        <v>3884</v>
      </c>
      <c r="W1001" t="s">
        <v>5732</v>
      </c>
      <c r="Z1001" t="s">
        <v>5226</v>
      </c>
      <c r="AA1001" t="s">
        <v>4284</v>
      </c>
      <c r="AB1001" t="s">
        <v>5733</v>
      </c>
      <c r="AC1001" t="s">
        <v>5660</v>
      </c>
      <c r="AD1001" t="str">
        <f t="shared" si="15"/>
        <v>0-20008-0-SCR</v>
      </c>
    </row>
    <row r="1002" spans="1:30">
      <c r="A1002" t="s">
        <v>3908</v>
      </c>
      <c r="B1002" t="s">
        <v>3937</v>
      </c>
      <c r="C1002" s="36">
        <v>27108</v>
      </c>
      <c r="D1002" t="s">
        <v>4649</v>
      </c>
      <c r="E1002">
        <v>4</v>
      </c>
      <c r="F1002">
        <v>4</v>
      </c>
      <c r="G1002" t="s">
        <v>2679</v>
      </c>
      <c r="I1002">
        <v>5.3299999237</v>
      </c>
      <c r="J1002">
        <v>5.3299999237</v>
      </c>
      <c r="K1002">
        <v>-52.650001525900002</v>
      </c>
      <c r="L1002">
        <v>-52.650001525900002</v>
      </c>
      <c r="M1002" t="s">
        <v>4649</v>
      </c>
      <c r="Q1002" t="s">
        <v>5867</v>
      </c>
      <c r="S1002" t="s">
        <v>3362</v>
      </c>
      <c r="U1002" t="s">
        <v>3921</v>
      </c>
      <c r="V1002" t="s">
        <v>3884</v>
      </c>
      <c r="Z1002" t="s">
        <v>4035</v>
      </c>
      <c r="AB1002" t="s">
        <v>6422</v>
      </c>
      <c r="AC1002" t="s">
        <v>5660</v>
      </c>
      <c r="AD1002" t="str">
        <f t="shared" si="15"/>
        <v>0-20008-0-KOU</v>
      </c>
    </row>
    <row r="1003" spans="1:30">
      <c r="A1003" t="s">
        <v>4140</v>
      </c>
      <c r="B1003" t="s">
        <v>5734</v>
      </c>
      <c r="C1003" s="36">
        <v>35065</v>
      </c>
      <c r="D1003" t="s">
        <v>3880</v>
      </c>
      <c r="E1003">
        <v>133</v>
      </c>
      <c r="F1003">
        <v>133</v>
      </c>
      <c r="G1003" t="s">
        <v>2341</v>
      </c>
      <c r="I1003">
        <v>-25.3666667938</v>
      </c>
      <c r="J1003">
        <v>-25.3666667938</v>
      </c>
      <c r="K1003">
        <v>-57.549999237100003</v>
      </c>
      <c r="L1003">
        <v>-57.549999237100003</v>
      </c>
      <c r="M1003" t="s">
        <v>3895</v>
      </c>
      <c r="Q1003" t="s">
        <v>3919</v>
      </c>
      <c r="S1003" t="s">
        <v>2342</v>
      </c>
      <c r="U1003" t="s">
        <v>3921</v>
      </c>
      <c r="V1003" t="s">
        <v>3884</v>
      </c>
      <c r="Z1003" t="s">
        <v>4046</v>
      </c>
      <c r="AB1003" t="s">
        <v>5735</v>
      </c>
      <c r="AC1003" t="s">
        <v>5660</v>
      </c>
      <c r="AD1003" t="str">
        <f t="shared" si="15"/>
        <v>0-20008-0-SNL</v>
      </c>
    </row>
    <row r="1004" spans="1:30">
      <c r="A1004" t="s">
        <v>3878</v>
      </c>
      <c r="B1004" t="s">
        <v>5736</v>
      </c>
      <c r="C1004" s="36">
        <v>27537</v>
      </c>
      <c r="D1004" t="s">
        <v>4649</v>
      </c>
      <c r="E1004">
        <v>1</v>
      </c>
      <c r="F1004">
        <v>1</v>
      </c>
      <c r="G1004" t="s">
        <v>1624</v>
      </c>
      <c r="I1004">
        <v>-12.5</v>
      </c>
      <c r="J1004">
        <v>-12.5</v>
      </c>
      <c r="K1004">
        <v>-76.800003051800005</v>
      </c>
      <c r="L1004">
        <v>-76.800003051800005</v>
      </c>
      <c r="M1004" t="s">
        <v>4649</v>
      </c>
      <c r="Q1004" t="s">
        <v>5867</v>
      </c>
      <c r="S1004" t="s">
        <v>3141</v>
      </c>
      <c r="U1004" t="s">
        <v>3921</v>
      </c>
      <c r="V1004" t="s">
        <v>3884</v>
      </c>
      <c r="Z1004" t="s">
        <v>5226</v>
      </c>
      <c r="AB1004" t="s">
        <v>6423</v>
      </c>
      <c r="AC1004" t="s">
        <v>5660</v>
      </c>
      <c r="AD1004" t="str">
        <f t="shared" si="15"/>
        <v>0-20008-0-CIC</v>
      </c>
    </row>
    <row r="1005" spans="1:30">
      <c r="A1005" t="s">
        <v>3942</v>
      </c>
      <c r="B1005" t="s">
        <v>5736</v>
      </c>
      <c r="C1005" s="36">
        <v>23421</v>
      </c>
      <c r="D1005" t="s">
        <v>4649</v>
      </c>
      <c r="E1005">
        <v>4575</v>
      </c>
      <c r="F1005">
        <v>4575</v>
      </c>
      <c r="G1005" t="s">
        <v>1439</v>
      </c>
      <c r="I1005">
        <v>-12.149999618500001</v>
      </c>
      <c r="J1005">
        <v>-12.149999618500001</v>
      </c>
      <c r="K1005">
        <v>-75.566665649399994</v>
      </c>
      <c r="L1005">
        <v>-75.566665649399994</v>
      </c>
      <c r="M1005" t="s">
        <v>4649</v>
      </c>
      <c r="Q1005" t="s">
        <v>5867</v>
      </c>
      <c r="R1005" t="s">
        <v>6424</v>
      </c>
      <c r="S1005" t="s">
        <v>2402</v>
      </c>
      <c r="U1005" t="s">
        <v>3921</v>
      </c>
      <c r="V1005" t="s">
        <v>3884</v>
      </c>
      <c r="Z1005" t="s">
        <v>5226</v>
      </c>
      <c r="AB1005" t="s">
        <v>6425</v>
      </c>
      <c r="AC1005" t="s">
        <v>5660</v>
      </c>
      <c r="AD1005" t="str">
        <f t="shared" si="15"/>
        <v>0-20008-0-HUA</v>
      </c>
    </row>
    <row r="1006" spans="1:30">
      <c r="A1006" t="s">
        <v>3942</v>
      </c>
      <c r="B1006" t="s">
        <v>5736</v>
      </c>
      <c r="C1006" s="36">
        <v>35065</v>
      </c>
      <c r="D1006" t="s">
        <v>3880</v>
      </c>
      <c r="E1006">
        <v>4500</v>
      </c>
      <c r="F1006">
        <v>4500</v>
      </c>
      <c r="G1006" t="s">
        <v>1633</v>
      </c>
      <c r="I1006">
        <v>-11.399999618500001</v>
      </c>
      <c r="J1006">
        <v>-11.399999618500001</v>
      </c>
      <c r="K1006">
        <v>-76.333343505900004</v>
      </c>
      <c r="L1006">
        <v>-76.333343505900004</v>
      </c>
      <c r="M1006" t="s">
        <v>3895</v>
      </c>
      <c r="Q1006" t="s">
        <v>3919</v>
      </c>
      <c r="R1006" t="s">
        <v>5737</v>
      </c>
      <c r="S1006" t="s">
        <v>3433</v>
      </c>
      <c r="U1006" t="s">
        <v>3921</v>
      </c>
      <c r="V1006" t="s">
        <v>3884</v>
      </c>
      <c r="W1006" t="s">
        <v>5738</v>
      </c>
      <c r="Z1006" t="s">
        <v>5226</v>
      </c>
      <c r="AB1006" t="s">
        <v>5739</v>
      </c>
      <c r="AC1006" t="s">
        <v>5660</v>
      </c>
      <c r="AD1006" t="str">
        <f t="shared" si="15"/>
        <v>0-20008-0-MPO</v>
      </c>
    </row>
    <row r="1007" spans="1:30">
      <c r="A1007" t="s">
        <v>3908</v>
      </c>
      <c r="B1007" t="s">
        <v>5740</v>
      </c>
      <c r="C1007" s="36">
        <v>36161</v>
      </c>
      <c r="D1007" t="s">
        <v>3880</v>
      </c>
      <c r="E1007">
        <v>23</v>
      </c>
      <c r="F1007">
        <v>23</v>
      </c>
      <c r="G1007" t="s">
        <v>1701</v>
      </c>
      <c r="I1007">
        <v>5.8099999428000002</v>
      </c>
      <c r="J1007">
        <v>5.8099999428000002</v>
      </c>
      <c r="K1007">
        <v>-55.209999084499998</v>
      </c>
      <c r="L1007">
        <v>-55.209999084499998</v>
      </c>
      <c r="M1007" t="s">
        <v>3880</v>
      </c>
      <c r="Q1007" t="s">
        <v>3949</v>
      </c>
      <c r="R1007" t="s">
        <v>5741</v>
      </c>
      <c r="S1007" t="s">
        <v>3541</v>
      </c>
      <c r="U1007" t="s">
        <v>3921</v>
      </c>
      <c r="V1007" t="s">
        <v>3884</v>
      </c>
      <c r="W1007" t="s">
        <v>5742</v>
      </c>
      <c r="Z1007" t="s">
        <v>4035</v>
      </c>
      <c r="AB1007" t="s">
        <v>5743</v>
      </c>
      <c r="AC1007" t="s">
        <v>5660</v>
      </c>
      <c r="AD1007" t="str">
        <f t="shared" si="15"/>
        <v>0-20008-0-PMO</v>
      </c>
    </row>
    <row r="1008" spans="1:30">
      <c r="A1008" t="s">
        <v>3942</v>
      </c>
      <c r="B1008" t="s">
        <v>4027</v>
      </c>
      <c r="C1008" s="36">
        <v>32541</v>
      </c>
      <c r="D1008" t="s">
        <v>3880</v>
      </c>
      <c r="E1008">
        <v>30</v>
      </c>
      <c r="F1008">
        <v>30</v>
      </c>
      <c r="G1008" t="s">
        <v>2329</v>
      </c>
      <c r="I1008">
        <v>-54.008300781300001</v>
      </c>
      <c r="J1008">
        <v>-54.008300781300001</v>
      </c>
      <c r="K1008">
        <v>-38.0512008667</v>
      </c>
      <c r="L1008">
        <v>-38.0512008667</v>
      </c>
      <c r="M1008" t="s">
        <v>3895</v>
      </c>
      <c r="Q1008" t="s">
        <v>3992</v>
      </c>
      <c r="R1008" t="s">
        <v>5744</v>
      </c>
      <c r="S1008" t="s">
        <v>3066</v>
      </c>
      <c r="U1008" t="s">
        <v>3921</v>
      </c>
      <c r="V1008" t="s">
        <v>3884</v>
      </c>
      <c r="Z1008" t="s">
        <v>4107</v>
      </c>
      <c r="AB1008" t="s">
        <v>5745</v>
      </c>
      <c r="AC1008" t="s">
        <v>5660</v>
      </c>
      <c r="AD1008" t="str">
        <f t="shared" si="15"/>
        <v>0-20008-0-SGI</v>
      </c>
    </row>
    <row r="1009" spans="1:30">
      <c r="A1009" t="s">
        <v>3942</v>
      </c>
      <c r="B1009" t="s">
        <v>4027</v>
      </c>
      <c r="C1009" s="36">
        <v>26002</v>
      </c>
      <c r="D1009" t="s">
        <v>3880</v>
      </c>
      <c r="E1009">
        <v>15</v>
      </c>
      <c r="F1009">
        <v>15</v>
      </c>
      <c r="G1009" t="s">
        <v>1577</v>
      </c>
      <c r="I1009">
        <v>-54.2832984924</v>
      </c>
      <c r="J1009">
        <v>-54.2832984924</v>
      </c>
      <c r="K1009">
        <v>-36.494499206500002</v>
      </c>
      <c r="L1009">
        <v>-36.494499206500002</v>
      </c>
      <c r="M1009" t="s">
        <v>3895</v>
      </c>
      <c r="Q1009" t="s">
        <v>4061</v>
      </c>
      <c r="R1009" t="s">
        <v>5746</v>
      </c>
      <c r="S1009" t="s">
        <v>3351</v>
      </c>
      <c r="U1009" t="s">
        <v>4063</v>
      </c>
      <c r="V1009" t="s">
        <v>3884</v>
      </c>
      <c r="Z1009" t="s">
        <v>4107</v>
      </c>
      <c r="AB1009" t="s">
        <v>5747</v>
      </c>
      <c r="AC1009" t="s">
        <v>5660</v>
      </c>
      <c r="AD1009" t="str">
        <f t="shared" si="15"/>
        <v>0-20008-0-KEP</v>
      </c>
    </row>
    <row r="1010" spans="1:30">
      <c r="A1010" t="s">
        <v>3942</v>
      </c>
      <c r="B1010" t="s">
        <v>4027</v>
      </c>
      <c r="C1010" s="36">
        <v>23323</v>
      </c>
      <c r="D1010" t="s">
        <v>4649</v>
      </c>
      <c r="E1010">
        <v>51</v>
      </c>
      <c r="F1010">
        <v>51</v>
      </c>
      <c r="G1010" t="s">
        <v>1455</v>
      </c>
      <c r="I1010">
        <v>-51.700000762899997</v>
      </c>
      <c r="J1010">
        <v>-51.700000762899997</v>
      </c>
      <c r="K1010">
        <v>-57.8699989319</v>
      </c>
      <c r="L1010">
        <v>-57.8699989319</v>
      </c>
      <c r="M1010" t="s">
        <v>4649</v>
      </c>
      <c r="Q1010" t="s">
        <v>5867</v>
      </c>
      <c r="S1010" t="s">
        <v>3682</v>
      </c>
      <c r="U1010" t="s">
        <v>3921</v>
      </c>
      <c r="V1010" t="s">
        <v>3884</v>
      </c>
      <c r="Z1010" t="s">
        <v>4046</v>
      </c>
      <c r="AB1010" t="s">
        <v>6426</v>
      </c>
      <c r="AC1010" t="s">
        <v>5660</v>
      </c>
      <c r="AD1010" t="str">
        <f t="shared" si="15"/>
        <v>0-20008-0-STY</v>
      </c>
    </row>
    <row r="1011" spans="1:30">
      <c r="A1011" t="s">
        <v>4140</v>
      </c>
      <c r="B1011" t="s">
        <v>4126</v>
      </c>
      <c r="C1011" s="36">
        <v>35156</v>
      </c>
      <c r="D1011" t="s">
        <v>3880</v>
      </c>
      <c r="E1011">
        <v>34</v>
      </c>
      <c r="F1011">
        <v>34</v>
      </c>
      <c r="G1011" t="s">
        <v>1480</v>
      </c>
      <c r="I1011">
        <v>-31.3833332062</v>
      </c>
      <c r="J1011">
        <v>-31.3833332062</v>
      </c>
      <c r="K1011">
        <v>-57.950000762899997</v>
      </c>
      <c r="L1011">
        <v>-57.950000762899997</v>
      </c>
      <c r="M1011" t="s">
        <v>3895</v>
      </c>
      <c r="Q1011" t="s">
        <v>3919</v>
      </c>
      <c r="R1011" t="s">
        <v>5748</v>
      </c>
      <c r="S1011" t="s">
        <v>3619</v>
      </c>
      <c r="U1011" t="s">
        <v>3921</v>
      </c>
      <c r="V1011" t="s">
        <v>3884</v>
      </c>
      <c r="Z1011" t="s">
        <v>4035</v>
      </c>
      <c r="AB1011" t="s">
        <v>5749</v>
      </c>
      <c r="AC1011" t="s">
        <v>5660</v>
      </c>
      <c r="AD1011" t="str">
        <f t="shared" si="15"/>
        <v>0-20008-0-SAG</v>
      </c>
    </row>
    <row r="1012" spans="1:30">
      <c r="A1012" t="s">
        <v>3878</v>
      </c>
      <c r="B1012" t="s">
        <v>4049</v>
      </c>
      <c r="C1012" s="36">
        <v>33970</v>
      </c>
      <c r="D1012" t="s">
        <v>3880</v>
      </c>
      <c r="E1012">
        <v>547</v>
      </c>
      <c r="F1012">
        <v>547</v>
      </c>
      <c r="G1012" t="s">
        <v>23</v>
      </c>
      <c r="I1012">
        <v>-23.7999992371</v>
      </c>
      <c r="J1012">
        <v>-23.7999992371</v>
      </c>
      <c r="K1012">
        <v>133.86999511720001</v>
      </c>
      <c r="L1012">
        <v>133.86999511720001</v>
      </c>
      <c r="M1012" t="s">
        <v>3880</v>
      </c>
      <c r="Q1012" t="s">
        <v>5750</v>
      </c>
      <c r="R1012" t="s">
        <v>5751</v>
      </c>
      <c r="S1012" t="s">
        <v>22</v>
      </c>
      <c r="U1012" t="s">
        <v>4063</v>
      </c>
      <c r="V1012" t="s">
        <v>3884</v>
      </c>
      <c r="Z1012" t="s">
        <v>5752</v>
      </c>
      <c r="AB1012" t="s">
        <v>5753</v>
      </c>
      <c r="AC1012" t="s">
        <v>5754</v>
      </c>
      <c r="AD1012" t="str">
        <f t="shared" si="15"/>
        <v>0-20008-0-ASP</v>
      </c>
    </row>
    <row r="1013" spans="1:30">
      <c r="A1013" t="s">
        <v>3996</v>
      </c>
      <c r="B1013" t="s">
        <v>4049</v>
      </c>
      <c r="C1013" s="36">
        <v>40366</v>
      </c>
      <c r="D1013" t="s">
        <v>3880</v>
      </c>
      <c r="E1013">
        <v>175</v>
      </c>
      <c r="F1013">
        <v>175</v>
      </c>
      <c r="G1013" t="s">
        <v>2488</v>
      </c>
      <c r="I1013">
        <v>-23.8586997986</v>
      </c>
      <c r="J1013">
        <v>-23.8586997986</v>
      </c>
      <c r="K1013">
        <v>148.4745941162</v>
      </c>
      <c r="L1013">
        <v>148.4745941162</v>
      </c>
      <c r="M1013" t="s">
        <v>3895</v>
      </c>
      <c r="Q1013" t="s">
        <v>3919</v>
      </c>
      <c r="R1013" t="s">
        <v>5755</v>
      </c>
      <c r="S1013" t="s">
        <v>3019</v>
      </c>
      <c r="U1013" t="s">
        <v>3921</v>
      </c>
      <c r="V1013" t="s">
        <v>3884</v>
      </c>
      <c r="Z1013" t="s">
        <v>4067</v>
      </c>
      <c r="AB1013" t="s">
        <v>5756</v>
      </c>
      <c r="AC1013" t="s">
        <v>5754</v>
      </c>
      <c r="AD1013" t="str">
        <f t="shared" si="15"/>
        <v>0-20008-0-ARA</v>
      </c>
    </row>
    <row r="1014" spans="1:30">
      <c r="A1014" t="s">
        <v>3947</v>
      </c>
      <c r="B1014" t="s">
        <v>4049</v>
      </c>
      <c r="C1014" s="36">
        <v>21002</v>
      </c>
      <c r="D1014" t="s">
        <v>4649</v>
      </c>
      <c r="E1014">
        <v>1</v>
      </c>
      <c r="F1014">
        <v>1</v>
      </c>
      <c r="G1014" t="s">
        <v>1501</v>
      </c>
      <c r="I1014">
        <v>-38.029998779300001</v>
      </c>
      <c r="J1014">
        <v>-38.029998779300001</v>
      </c>
      <c r="K1014">
        <v>145.10000610349999</v>
      </c>
      <c r="L1014">
        <v>145.10000610349999</v>
      </c>
      <c r="M1014" t="s">
        <v>4649</v>
      </c>
      <c r="Q1014" t="s">
        <v>5867</v>
      </c>
      <c r="R1014" t="s">
        <v>6427</v>
      </c>
      <c r="S1014" t="s">
        <v>3028</v>
      </c>
      <c r="U1014" t="s">
        <v>3921</v>
      </c>
      <c r="V1014" t="s">
        <v>3884</v>
      </c>
      <c r="Z1014" t="s">
        <v>4067</v>
      </c>
      <c r="AB1014" t="s">
        <v>6428</v>
      </c>
      <c r="AC1014" t="s">
        <v>5754</v>
      </c>
      <c r="AD1014" t="str">
        <f t="shared" si="15"/>
        <v>0-20008-0-APL</v>
      </c>
    </row>
    <row r="1015" spans="1:30">
      <c r="A1015" t="s">
        <v>4140</v>
      </c>
      <c r="B1015" t="s">
        <v>4049</v>
      </c>
      <c r="C1015" s="36">
        <v>20090</v>
      </c>
      <c r="D1015" t="s">
        <v>3880</v>
      </c>
      <c r="E1015">
        <v>3</v>
      </c>
      <c r="F1015">
        <v>3</v>
      </c>
      <c r="G1015" t="s">
        <v>1524</v>
      </c>
      <c r="I1015">
        <v>-27.4166660309</v>
      </c>
      <c r="J1015">
        <v>-27.4166660309</v>
      </c>
      <c r="K1015">
        <v>153.08332824710001</v>
      </c>
      <c r="L1015">
        <v>153.08332824710001</v>
      </c>
      <c r="M1015" t="s">
        <v>3880</v>
      </c>
      <c r="Q1015" t="s">
        <v>3919</v>
      </c>
      <c r="R1015" t="s">
        <v>5757</v>
      </c>
      <c r="S1015" t="s">
        <v>3092</v>
      </c>
      <c r="U1015" t="s">
        <v>3921</v>
      </c>
      <c r="V1015" t="s">
        <v>3884</v>
      </c>
      <c r="Z1015" t="s">
        <v>4067</v>
      </c>
      <c r="AB1015" t="s">
        <v>5758</v>
      </c>
      <c r="AC1015" t="s">
        <v>5754</v>
      </c>
      <c r="AD1015" t="str">
        <f t="shared" si="15"/>
        <v>0-20008-0-BBN</v>
      </c>
    </row>
    <row r="1016" spans="1:30">
      <c r="A1016" t="s">
        <v>3947</v>
      </c>
      <c r="B1016" t="s">
        <v>4049</v>
      </c>
      <c r="C1016" s="36">
        <v>36207</v>
      </c>
      <c r="D1016" t="s">
        <v>3880</v>
      </c>
      <c r="E1016">
        <v>108</v>
      </c>
      <c r="F1016">
        <v>108</v>
      </c>
      <c r="G1016" t="s">
        <v>1629</v>
      </c>
      <c r="I1016">
        <v>-37.689918518100001</v>
      </c>
      <c r="J1016">
        <v>-37.689918518100001</v>
      </c>
      <c r="K1016">
        <v>144.94706726070001</v>
      </c>
      <c r="L1016">
        <v>144.94706726070001</v>
      </c>
      <c r="M1016" t="s">
        <v>3880</v>
      </c>
      <c r="Q1016" t="s">
        <v>3919</v>
      </c>
      <c r="R1016" t="s">
        <v>5759</v>
      </c>
      <c r="S1016" t="s">
        <v>3093</v>
      </c>
      <c r="U1016" t="s">
        <v>3921</v>
      </c>
      <c r="V1016" t="s">
        <v>3884</v>
      </c>
      <c r="Z1016" t="s">
        <v>4067</v>
      </c>
      <c r="AB1016" t="s">
        <v>5760</v>
      </c>
      <c r="AC1016" t="s">
        <v>5754</v>
      </c>
      <c r="AD1016" t="str">
        <f t="shared" si="15"/>
        <v>0-20008-0-BRO</v>
      </c>
    </row>
    <row r="1017" spans="1:30">
      <c r="A1017" t="s">
        <v>4200</v>
      </c>
      <c r="B1017" t="s">
        <v>4049</v>
      </c>
      <c r="C1017" s="36">
        <v>27580</v>
      </c>
      <c r="D1017" t="s">
        <v>4649</v>
      </c>
      <c r="E1017">
        <v>3</v>
      </c>
      <c r="F1017">
        <v>3</v>
      </c>
      <c r="G1017" t="s">
        <v>1663</v>
      </c>
      <c r="I1017">
        <v>-16.879999160800001</v>
      </c>
      <c r="J1017">
        <v>-16.879999160800001</v>
      </c>
      <c r="K1017">
        <v>145.75</v>
      </c>
      <c r="L1017">
        <v>145.75</v>
      </c>
      <c r="M1017" t="s">
        <v>4649</v>
      </c>
      <c r="Q1017" t="s">
        <v>5867</v>
      </c>
      <c r="S1017" t="s">
        <v>3109</v>
      </c>
      <c r="U1017" t="s">
        <v>3921</v>
      </c>
      <c r="V1017" t="s">
        <v>3884</v>
      </c>
      <c r="Z1017" t="s">
        <v>4067</v>
      </c>
      <c r="AB1017" t="s">
        <v>6429</v>
      </c>
      <c r="AC1017" t="s">
        <v>5754</v>
      </c>
      <c r="AD1017" t="str">
        <f t="shared" si="15"/>
        <v>0-20008-0-CNS</v>
      </c>
    </row>
    <row r="1018" spans="1:30">
      <c r="A1018" t="s">
        <v>3893</v>
      </c>
      <c r="B1018" t="s">
        <v>4049</v>
      </c>
      <c r="C1018" s="36">
        <v>33239</v>
      </c>
      <c r="D1018" t="s">
        <v>3880</v>
      </c>
      <c r="E1018">
        <v>2</v>
      </c>
      <c r="F1018">
        <v>2</v>
      </c>
      <c r="G1018" t="s">
        <v>2146</v>
      </c>
      <c r="I1018">
        <v>-19.2773323059</v>
      </c>
      <c r="J1018">
        <v>-19.2773323059</v>
      </c>
      <c r="K1018">
        <v>147.0584411621</v>
      </c>
      <c r="L1018">
        <v>147.0584411621</v>
      </c>
      <c r="M1018" t="s">
        <v>3880</v>
      </c>
      <c r="Q1018" t="s">
        <v>3919</v>
      </c>
      <c r="R1018" t="s">
        <v>5761</v>
      </c>
      <c r="S1018" t="s">
        <v>2147</v>
      </c>
      <c r="U1018" t="s">
        <v>3921</v>
      </c>
      <c r="V1018" t="s">
        <v>3884</v>
      </c>
      <c r="Z1018" t="s">
        <v>4067</v>
      </c>
      <c r="AB1018" t="s">
        <v>5762</v>
      </c>
      <c r="AC1018" t="s">
        <v>5754</v>
      </c>
      <c r="AD1018" t="str">
        <f t="shared" si="15"/>
        <v>0-20008-0-CFA</v>
      </c>
    </row>
    <row r="1019" spans="1:30">
      <c r="A1019" t="s">
        <v>3947</v>
      </c>
      <c r="B1019" t="s">
        <v>4049</v>
      </c>
      <c r="C1019" s="36">
        <v>27851</v>
      </c>
      <c r="D1019" t="s">
        <v>3880</v>
      </c>
      <c r="E1019">
        <v>94</v>
      </c>
      <c r="F1019">
        <v>94</v>
      </c>
      <c r="G1019" t="s">
        <v>1383</v>
      </c>
      <c r="I1019">
        <v>-40.682220459</v>
      </c>
      <c r="J1019">
        <v>-40.682220459</v>
      </c>
      <c r="K1019">
        <v>144.6883392334</v>
      </c>
      <c r="L1019">
        <v>144.6883392334</v>
      </c>
      <c r="M1019" t="s">
        <v>3880</v>
      </c>
      <c r="N1019" t="s">
        <v>5763</v>
      </c>
      <c r="Q1019" t="s">
        <v>5764</v>
      </c>
      <c r="R1019" t="s">
        <v>5765</v>
      </c>
      <c r="S1019" t="s">
        <v>2148</v>
      </c>
      <c r="U1019" t="s">
        <v>3883</v>
      </c>
      <c r="V1019" t="s">
        <v>3884</v>
      </c>
      <c r="W1019" t="s">
        <v>5766</v>
      </c>
      <c r="Z1019" t="s">
        <v>4067</v>
      </c>
      <c r="AB1019" t="s">
        <v>5767</v>
      </c>
      <c r="AC1019" t="s">
        <v>5754</v>
      </c>
      <c r="AD1019" t="str">
        <f t="shared" si="15"/>
        <v>0-20008-0-CGO</v>
      </c>
    </row>
    <row r="1020" spans="1:30">
      <c r="A1020" t="s">
        <v>4140</v>
      </c>
      <c r="B1020" t="s">
        <v>4049</v>
      </c>
      <c r="C1020" s="36">
        <v>28491</v>
      </c>
      <c r="D1020" t="s">
        <v>4649</v>
      </c>
      <c r="E1020">
        <v>5</v>
      </c>
      <c r="F1020">
        <v>5</v>
      </c>
      <c r="G1020" t="s">
        <v>2550</v>
      </c>
      <c r="I1020">
        <v>-30.316667556799999</v>
      </c>
      <c r="J1020">
        <v>-30.316667556799999</v>
      </c>
      <c r="K1020">
        <v>153.11666870120001</v>
      </c>
      <c r="L1020">
        <v>153.11666870120001</v>
      </c>
      <c r="M1020" t="s">
        <v>4649</v>
      </c>
      <c r="Q1020" t="s">
        <v>5867</v>
      </c>
      <c r="R1020" t="s">
        <v>6430</v>
      </c>
      <c r="S1020" t="s">
        <v>3149</v>
      </c>
      <c r="U1020" t="s">
        <v>3921</v>
      </c>
      <c r="V1020" t="s">
        <v>3884</v>
      </c>
      <c r="Z1020" t="s">
        <v>4067</v>
      </c>
      <c r="AB1020" t="s">
        <v>6431</v>
      </c>
      <c r="AC1020" t="s">
        <v>5754</v>
      </c>
      <c r="AD1020" t="str">
        <f t="shared" si="15"/>
        <v>0-20008-0-CHB</v>
      </c>
    </row>
    <row r="1021" spans="1:30">
      <c r="A1021" t="s">
        <v>3893</v>
      </c>
      <c r="B1021" t="s">
        <v>4049</v>
      </c>
      <c r="C1021" s="36">
        <v>32874</v>
      </c>
      <c r="D1021" t="s">
        <v>3880</v>
      </c>
      <c r="E1021">
        <v>31</v>
      </c>
      <c r="F1021">
        <v>31</v>
      </c>
      <c r="G1021" t="s">
        <v>27</v>
      </c>
      <c r="I1021">
        <v>-12.416666984600001</v>
      </c>
      <c r="J1021">
        <v>-12.416666984600001</v>
      </c>
      <c r="K1021">
        <v>130.88333129879999</v>
      </c>
      <c r="L1021">
        <v>130.88333129879999</v>
      </c>
      <c r="M1021" t="s">
        <v>3880</v>
      </c>
      <c r="Q1021" t="s">
        <v>5768</v>
      </c>
      <c r="R1021" t="s">
        <v>5769</v>
      </c>
      <c r="S1021" t="s">
        <v>26</v>
      </c>
      <c r="U1021" t="s">
        <v>3921</v>
      </c>
      <c r="V1021" t="s">
        <v>3884</v>
      </c>
      <c r="W1021" t="s">
        <v>5770</v>
      </c>
      <c r="Z1021" t="s">
        <v>5752</v>
      </c>
      <c r="AB1021" t="s">
        <v>5771</v>
      </c>
      <c r="AC1021" t="s">
        <v>5754</v>
      </c>
      <c r="AD1021" t="str">
        <f t="shared" si="15"/>
        <v>0-20008-0-DWN</v>
      </c>
    </row>
    <row r="1022" spans="1:30">
      <c r="A1022" t="s">
        <v>3996</v>
      </c>
      <c r="B1022" t="s">
        <v>4049</v>
      </c>
      <c r="C1022" s="36">
        <v>40345</v>
      </c>
      <c r="D1022" t="s">
        <v>3880</v>
      </c>
      <c r="E1022">
        <v>25</v>
      </c>
      <c r="F1022">
        <v>25</v>
      </c>
      <c r="G1022" t="s">
        <v>2199</v>
      </c>
      <c r="I1022">
        <v>-12.248800277699999</v>
      </c>
      <c r="J1022">
        <v>-12.248800277699999</v>
      </c>
      <c r="K1022">
        <v>131.04530334469999</v>
      </c>
      <c r="L1022">
        <v>131.04530334469999</v>
      </c>
      <c r="M1022" t="s">
        <v>3880</v>
      </c>
      <c r="Q1022" t="s">
        <v>3919</v>
      </c>
      <c r="R1022" t="s">
        <v>5772</v>
      </c>
      <c r="S1022" t="s">
        <v>2200</v>
      </c>
      <c r="U1022" t="s">
        <v>3921</v>
      </c>
      <c r="V1022" t="s">
        <v>3884</v>
      </c>
      <c r="Z1022" t="s">
        <v>5752</v>
      </c>
      <c r="AB1022" t="s">
        <v>5773</v>
      </c>
      <c r="AC1022" t="s">
        <v>5754</v>
      </c>
      <c r="AD1022" t="str">
        <f t="shared" si="15"/>
        <v>0-20008-0-GPA</v>
      </c>
    </row>
    <row r="1023" spans="1:30">
      <c r="A1023" t="s">
        <v>3947</v>
      </c>
      <c r="B1023" t="s">
        <v>4049</v>
      </c>
      <c r="C1023" s="36">
        <v>20090</v>
      </c>
      <c r="D1023" t="s">
        <v>3880</v>
      </c>
      <c r="E1023">
        <v>20</v>
      </c>
      <c r="F1023">
        <v>20</v>
      </c>
      <c r="G1023" t="s">
        <v>1571</v>
      </c>
      <c r="I1023">
        <v>-42.816665649400001</v>
      </c>
      <c r="J1023">
        <v>-42.816665649400001</v>
      </c>
      <c r="K1023">
        <v>147.5</v>
      </c>
      <c r="L1023">
        <v>147.5</v>
      </c>
      <c r="M1023" t="s">
        <v>3880</v>
      </c>
      <c r="Q1023" t="s">
        <v>3919</v>
      </c>
      <c r="R1023" t="s">
        <v>5774</v>
      </c>
      <c r="S1023" t="s">
        <v>3290</v>
      </c>
      <c r="U1023" t="s">
        <v>3921</v>
      </c>
      <c r="V1023" t="s">
        <v>3884</v>
      </c>
      <c r="Z1023" t="s">
        <v>4067</v>
      </c>
      <c r="AB1023" t="s">
        <v>5775</v>
      </c>
      <c r="AC1023" t="s">
        <v>5754</v>
      </c>
      <c r="AD1023" t="str">
        <f t="shared" si="15"/>
        <v>0-20008-0-HBT</v>
      </c>
    </row>
    <row r="1024" spans="1:30">
      <c r="A1024" t="s">
        <v>3947</v>
      </c>
      <c r="B1024" t="s">
        <v>4049</v>
      </c>
      <c r="C1024" s="36">
        <v>20090</v>
      </c>
      <c r="D1024" t="s">
        <v>4649</v>
      </c>
      <c r="E1024">
        <v>21</v>
      </c>
      <c r="F1024">
        <v>21</v>
      </c>
      <c r="G1024" t="s">
        <v>1596</v>
      </c>
      <c r="I1024">
        <v>-37.8600006104</v>
      </c>
      <c r="J1024">
        <v>-37.8600006104</v>
      </c>
      <c r="K1024">
        <v>144.75</v>
      </c>
      <c r="L1024">
        <v>144.75</v>
      </c>
      <c r="M1024" t="s">
        <v>4649</v>
      </c>
      <c r="Q1024" t="s">
        <v>5867</v>
      </c>
      <c r="R1024" t="s">
        <v>6432</v>
      </c>
      <c r="S1024" t="s">
        <v>3389</v>
      </c>
      <c r="U1024" t="s">
        <v>3921</v>
      </c>
      <c r="V1024" t="s">
        <v>3884</v>
      </c>
      <c r="Z1024" t="s">
        <v>4067</v>
      </c>
      <c r="AB1024" t="s">
        <v>6433</v>
      </c>
      <c r="AC1024" t="s">
        <v>5754</v>
      </c>
      <c r="AD1024" t="str">
        <f t="shared" si="15"/>
        <v>0-20008-0-LVT</v>
      </c>
    </row>
    <row r="1025" spans="1:30">
      <c r="A1025" t="s">
        <v>3942</v>
      </c>
      <c r="B1025" t="s">
        <v>4049</v>
      </c>
      <c r="C1025" s="36">
        <v>20090</v>
      </c>
      <c r="D1025" t="s">
        <v>3880</v>
      </c>
      <c r="E1025">
        <v>6</v>
      </c>
      <c r="F1025">
        <v>6</v>
      </c>
      <c r="G1025" t="s">
        <v>1553</v>
      </c>
      <c r="I1025">
        <v>-54.498500823999997</v>
      </c>
      <c r="J1025">
        <v>-54.498500823999997</v>
      </c>
      <c r="K1025">
        <v>158.93850708010001</v>
      </c>
      <c r="L1025">
        <v>158.93850708010001</v>
      </c>
      <c r="M1025" t="s">
        <v>3880</v>
      </c>
      <c r="Q1025" t="s">
        <v>3954</v>
      </c>
      <c r="R1025" t="s">
        <v>5776</v>
      </c>
      <c r="S1025" t="s">
        <v>2262</v>
      </c>
      <c r="U1025" t="s">
        <v>3921</v>
      </c>
      <c r="V1025" t="s">
        <v>3884</v>
      </c>
      <c r="W1025" t="s">
        <v>5777</v>
      </c>
      <c r="Z1025" t="s">
        <v>4095</v>
      </c>
      <c r="AB1025" t="s">
        <v>5778</v>
      </c>
      <c r="AC1025" t="s">
        <v>5754</v>
      </c>
      <c r="AD1025" t="str">
        <f t="shared" si="15"/>
        <v>0-20008-0-MQA</v>
      </c>
    </row>
    <row r="1026" spans="1:30">
      <c r="A1026" t="s">
        <v>3947</v>
      </c>
      <c r="B1026" t="s">
        <v>4049</v>
      </c>
      <c r="C1026" s="36">
        <v>30317</v>
      </c>
      <c r="D1026" t="s">
        <v>3880</v>
      </c>
      <c r="E1026">
        <v>125</v>
      </c>
      <c r="F1026">
        <v>125</v>
      </c>
      <c r="G1026" t="s">
        <v>1607</v>
      </c>
      <c r="I1026">
        <v>-37.665584564200003</v>
      </c>
      <c r="J1026">
        <v>-37.665584564200003</v>
      </c>
      <c r="K1026">
        <v>144.83122253420001</v>
      </c>
      <c r="L1026">
        <v>144.83122253420001</v>
      </c>
      <c r="M1026" t="s">
        <v>3880</v>
      </c>
      <c r="Q1026" t="s">
        <v>4404</v>
      </c>
      <c r="R1026" t="s">
        <v>5779</v>
      </c>
      <c r="S1026" t="s">
        <v>3447</v>
      </c>
      <c r="U1026" t="s">
        <v>3921</v>
      </c>
      <c r="V1026" t="s">
        <v>3884</v>
      </c>
      <c r="X1026" t="s">
        <v>5780</v>
      </c>
      <c r="Z1026" t="s">
        <v>4067</v>
      </c>
      <c r="AB1026" t="s">
        <v>5781</v>
      </c>
      <c r="AC1026" t="s">
        <v>5754</v>
      </c>
      <c r="AD1026" t="str">
        <f t="shared" si="15"/>
        <v>0-20008-0-MBN</v>
      </c>
    </row>
    <row r="1027" spans="1:30">
      <c r="A1027" t="s">
        <v>3996</v>
      </c>
      <c r="B1027" t="s">
        <v>4049</v>
      </c>
      <c r="C1027" s="36">
        <v>38606</v>
      </c>
      <c r="D1027" t="s">
        <v>3880</v>
      </c>
      <c r="E1027">
        <v>40</v>
      </c>
      <c r="F1027">
        <v>40</v>
      </c>
      <c r="G1027" t="s">
        <v>2762</v>
      </c>
      <c r="I1027">
        <v>-38.521999359100001</v>
      </c>
      <c r="J1027">
        <v>-38.521999359100001</v>
      </c>
      <c r="K1027">
        <v>142.81700134280001</v>
      </c>
      <c r="L1027">
        <v>142.81700134280001</v>
      </c>
      <c r="M1027" t="s">
        <v>3895</v>
      </c>
      <c r="Q1027" t="s">
        <v>3919</v>
      </c>
      <c r="R1027" t="s">
        <v>5782</v>
      </c>
      <c r="S1027" t="s">
        <v>3532</v>
      </c>
      <c r="U1027" t="s">
        <v>3921</v>
      </c>
      <c r="V1027" t="s">
        <v>3884</v>
      </c>
      <c r="Z1027" t="s">
        <v>4067</v>
      </c>
      <c r="AB1027" t="s">
        <v>5783</v>
      </c>
      <c r="AC1027" t="s">
        <v>5754</v>
      </c>
      <c r="AD1027" t="str">
        <f t="shared" si="15"/>
        <v>0-20008-0-OTA</v>
      </c>
    </row>
    <row r="1028" spans="1:30">
      <c r="A1028" t="s">
        <v>3974</v>
      </c>
      <c r="B1028" t="s">
        <v>4049</v>
      </c>
      <c r="C1028" s="36">
        <v>20090</v>
      </c>
      <c r="D1028" t="s">
        <v>3880</v>
      </c>
      <c r="E1028">
        <v>5</v>
      </c>
      <c r="F1028">
        <v>5</v>
      </c>
      <c r="G1028" t="s">
        <v>1605</v>
      </c>
      <c r="I1028">
        <v>-31.9166660309</v>
      </c>
      <c r="J1028">
        <v>-31.9166660309</v>
      </c>
      <c r="K1028">
        <v>115.9666671753</v>
      </c>
      <c r="L1028">
        <v>115.9666671753</v>
      </c>
      <c r="M1028" t="s">
        <v>3895</v>
      </c>
      <c r="Q1028" t="s">
        <v>3928</v>
      </c>
      <c r="R1028" t="s">
        <v>5784</v>
      </c>
      <c r="S1028" t="s">
        <v>3550</v>
      </c>
      <c r="U1028" t="s">
        <v>3921</v>
      </c>
      <c r="V1028" t="s">
        <v>3884</v>
      </c>
      <c r="Z1028" t="s">
        <v>4052</v>
      </c>
      <c r="AB1028" t="s">
        <v>5785</v>
      </c>
      <c r="AC1028" t="s">
        <v>5754</v>
      </c>
      <c r="AD1028" t="str">
        <f t="shared" ref="AD1028:AD1069" si="16">LEFT(AB1028, FIND("|", AB1028)-1)</f>
        <v>0-20008-0-PTH</v>
      </c>
    </row>
    <row r="1029" spans="1:30">
      <c r="B1029" t="s">
        <v>4049</v>
      </c>
      <c r="C1029" s="36">
        <v>42005</v>
      </c>
      <c r="D1029" t="s">
        <v>3880</v>
      </c>
      <c r="E1029">
        <v>0</v>
      </c>
      <c r="F1029">
        <v>0</v>
      </c>
      <c r="G1029" t="s">
        <v>3596</v>
      </c>
      <c r="H1029" t="s">
        <v>3948</v>
      </c>
      <c r="I1029">
        <v>-42.816665649400001</v>
      </c>
      <c r="J1029">
        <v>-42.816665649400001</v>
      </c>
      <c r="K1029">
        <v>147.5</v>
      </c>
      <c r="L1029">
        <v>147.5</v>
      </c>
      <c r="M1029" t="s">
        <v>3880</v>
      </c>
      <c r="Q1029" t="s">
        <v>3919</v>
      </c>
      <c r="S1029" t="s">
        <v>3597</v>
      </c>
      <c r="T1029" t="s">
        <v>3596</v>
      </c>
      <c r="U1029" t="s">
        <v>3921</v>
      </c>
      <c r="V1029" t="s">
        <v>4269</v>
      </c>
      <c r="Y1029" t="s">
        <v>5786</v>
      </c>
      <c r="Z1029" t="s">
        <v>3923</v>
      </c>
      <c r="AB1029" t="s">
        <v>5787</v>
      </c>
      <c r="AC1029" t="s">
        <v>5754</v>
      </c>
      <c r="AD1029" t="str">
        <f t="shared" si="16"/>
        <v>0-20008-0-RVI</v>
      </c>
    </row>
    <row r="1030" spans="1:30">
      <c r="A1030" t="s">
        <v>3987</v>
      </c>
      <c r="B1030" t="s">
        <v>4049</v>
      </c>
      <c r="C1030" s="36">
        <v>22355</v>
      </c>
      <c r="D1030" t="s">
        <v>4649</v>
      </c>
      <c r="E1030">
        <v>1</v>
      </c>
      <c r="F1030">
        <v>1</v>
      </c>
      <c r="G1030" t="s">
        <v>1461</v>
      </c>
      <c r="I1030">
        <v>-34.720001220699999</v>
      </c>
      <c r="J1030">
        <v>-34.720001220699999</v>
      </c>
      <c r="K1030">
        <v>138.64999389650001</v>
      </c>
      <c r="L1030">
        <v>138.64999389650001</v>
      </c>
      <c r="M1030" t="s">
        <v>4649</v>
      </c>
      <c r="Q1030" t="s">
        <v>5898</v>
      </c>
      <c r="S1030" t="s">
        <v>3618</v>
      </c>
      <c r="U1030" t="s">
        <v>3921</v>
      </c>
      <c r="V1030" t="s">
        <v>3884</v>
      </c>
      <c r="Z1030" t="s">
        <v>5752</v>
      </c>
      <c r="AB1030" t="s">
        <v>6434</v>
      </c>
      <c r="AC1030" t="s">
        <v>5754</v>
      </c>
      <c r="AD1030" t="str">
        <f t="shared" si="16"/>
        <v>0-20008-0-SBY</v>
      </c>
    </row>
    <row r="1031" spans="1:30">
      <c r="A1031" t="s">
        <v>3947</v>
      </c>
      <c r="B1031" t="s">
        <v>4049</v>
      </c>
      <c r="C1031" s="36">
        <v>28491</v>
      </c>
      <c r="D1031" t="s">
        <v>3880</v>
      </c>
      <c r="E1031">
        <v>212</v>
      </c>
      <c r="F1031">
        <v>212</v>
      </c>
      <c r="G1031" t="s">
        <v>2903</v>
      </c>
      <c r="I1031">
        <v>-35.120399475100001</v>
      </c>
      <c r="J1031">
        <v>-35.120399475100001</v>
      </c>
      <c r="K1031">
        <v>147.36849975589999</v>
      </c>
      <c r="L1031">
        <v>147.36849975589999</v>
      </c>
      <c r="M1031" t="s">
        <v>3880</v>
      </c>
      <c r="Q1031" t="s">
        <v>3919</v>
      </c>
      <c r="R1031" t="s">
        <v>5788</v>
      </c>
      <c r="S1031" t="s">
        <v>3791</v>
      </c>
      <c r="U1031" t="s">
        <v>3921</v>
      </c>
      <c r="V1031" t="s">
        <v>3884</v>
      </c>
      <c r="Z1031" t="s">
        <v>4067</v>
      </c>
      <c r="AB1031" t="s">
        <v>5789</v>
      </c>
      <c r="AC1031" t="s">
        <v>5754</v>
      </c>
      <c r="AD1031" t="str">
        <f t="shared" si="16"/>
        <v>0-20008-0-WWA</v>
      </c>
    </row>
    <row r="1032" spans="1:30">
      <c r="A1032" t="s">
        <v>3947</v>
      </c>
      <c r="B1032" t="s">
        <v>4049</v>
      </c>
      <c r="C1032" s="36">
        <v>34820</v>
      </c>
      <c r="D1032" t="s">
        <v>3880</v>
      </c>
      <c r="E1032">
        <v>30</v>
      </c>
      <c r="F1032">
        <v>30</v>
      </c>
      <c r="G1032" t="s">
        <v>2901</v>
      </c>
      <c r="I1032">
        <v>-34.405998230000002</v>
      </c>
      <c r="J1032">
        <v>-34.405998230000002</v>
      </c>
      <c r="K1032">
        <v>150.87899780270001</v>
      </c>
      <c r="L1032">
        <v>150.87899780270001</v>
      </c>
      <c r="M1032" t="s">
        <v>3880</v>
      </c>
      <c r="Q1032" t="s">
        <v>5790</v>
      </c>
      <c r="R1032" t="s">
        <v>5791</v>
      </c>
      <c r="S1032" t="s">
        <v>3812</v>
      </c>
      <c r="U1032" t="s">
        <v>3899</v>
      </c>
      <c r="V1032" t="s">
        <v>3884</v>
      </c>
      <c r="W1032" t="s">
        <v>5792</v>
      </c>
      <c r="Z1032" t="s">
        <v>4067</v>
      </c>
      <c r="AB1032" t="s">
        <v>5793</v>
      </c>
      <c r="AC1032" t="s">
        <v>5754</v>
      </c>
      <c r="AD1032" t="str">
        <f t="shared" si="16"/>
        <v>0-20008-0-WOL</v>
      </c>
    </row>
    <row r="1033" spans="1:30">
      <c r="A1033" t="s">
        <v>3878</v>
      </c>
      <c r="B1033" t="s">
        <v>4049</v>
      </c>
      <c r="C1033" s="36">
        <v>22578</v>
      </c>
      <c r="D1033" t="s">
        <v>4649</v>
      </c>
      <c r="E1033">
        <v>146</v>
      </c>
      <c r="F1033">
        <v>146</v>
      </c>
      <c r="G1033" t="s">
        <v>1595</v>
      </c>
      <c r="I1033">
        <v>-30.9500007629</v>
      </c>
      <c r="J1033">
        <v>-30.9500007629</v>
      </c>
      <c r="K1033">
        <v>136.52000427249999</v>
      </c>
      <c r="L1033">
        <v>136.52000427249999</v>
      </c>
      <c r="M1033" t="s">
        <v>4649</v>
      </c>
      <c r="Q1033" t="s">
        <v>5867</v>
      </c>
      <c r="S1033" t="s">
        <v>3813</v>
      </c>
      <c r="U1033" t="s">
        <v>3921</v>
      </c>
      <c r="V1033" t="s">
        <v>3884</v>
      </c>
      <c r="Z1033" t="s">
        <v>5752</v>
      </c>
      <c r="AB1033" t="s">
        <v>6435</v>
      </c>
      <c r="AC1033" t="s">
        <v>5754</v>
      </c>
      <c r="AD1033" t="str">
        <f t="shared" si="16"/>
        <v>0-20008-0-WMR</v>
      </c>
    </row>
    <row r="1034" spans="1:30">
      <c r="A1034" t="s">
        <v>3908</v>
      </c>
      <c r="B1034" t="s">
        <v>5794</v>
      </c>
      <c r="C1034" s="36">
        <v>31048</v>
      </c>
      <c r="D1034" t="s">
        <v>3880</v>
      </c>
      <c r="E1034">
        <v>6</v>
      </c>
      <c r="F1034">
        <v>6</v>
      </c>
      <c r="G1034" t="s">
        <v>1458</v>
      </c>
      <c r="I1034">
        <v>-18.129999160800001</v>
      </c>
      <c r="J1034">
        <v>-18.129999160800001</v>
      </c>
      <c r="K1034">
        <v>178.32000732419999</v>
      </c>
      <c r="L1034">
        <v>178.32000732419999</v>
      </c>
      <c r="M1034" t="s">
        <v>3895</v>
      </c>
      <c r="Q1034" t="s">
        <v>5701</v>
      </c>
      <c r="S1034" t="s">
        <v>3697</v>
      </c>
      <c r="U1034" t="s">
        <v>3921</v>
      </c>
      <c r="V1034" t="s">
        <v>3884</v>
      </c>
      <c r="W1034" t="s">
        <v>5795</v>
      </c>
      <c r="Z1034" t="s">
        <v>4095</v>
      </c>
      <c r="AB1034" t="s">
        <v>5796</v>
      </c>
      <c r="AC1034" t="s">
        <v>5754</v>
      </c>
      <c r="AD1034" t="str">
        <f t="shared" si="16"/>
        <v>0-20008-0-SUV</v>
      </c>
    </row>
    <row r="1035" spans="1:30">
      <c r="A1035" t="s">
        <v>3908</v>
      </c>
      <c r="B1035" t="s">
        <v>3937</v>
      </c>
      <c r="C1035" s="36">
        <v>24289</v>
      </c>
      <c r="D1035" t="s">
        <v>4649</v>
      </c>
      <c r="E1035">
        <v>2</v>
      </c>
      <c r="F1035">
        <v>2</v>
      </c>
      <c r="G1035" t="s">
        <v>1546</v>
      </c>
      <c r="I1035">
        <v>-18</v>
      </c>
      <c r="J1035">
        <v>-18</v>
      </c>
      <c r="K1035">
        <v>-149</v>
      </c>
      <c r="L1035">
        <v>-149</v>
      </c>
      <c r="M1035" t="s">
        <v>4649</v>
      </c>
      <c r="Q1035" t="s">
        <v>5870</v>
      </c>
      <c r="S1035" t="s">
        <v>3539</v>
      </c>
      <c r="U1035" t="s">
        <v>3921</v>
      </c>
      <c r="V1035" t="s">
        <v>3884</v>
      </c>
      <c r="Z1035" t="s">
        <v>5592</v>
      </c>
      <c r="AB1035" t="s">
        <v>6436</v>
      </c>
      <c r="AC1035" t="s">
        <v>5754</v>
      </c>
      <c r="AD1035" t="str">
        <f t="shared" si="16"/>
        <v>0-20008-0-PAP</v>
      </c>
    </row>
    <row r="1036" spans="1:30">
      <c r="A1036" t="s">
        <v>3908</v>
      </c>
      <c r="B1036" t="s">
        <v>5797</v>
      </c>
      <c r="C1036" s="36">
        <v>35309</v>
      </c>
      <c r="D1036" t="s">
        <v>3880</v>
      </c>
      <c r="E1036">
        <v>864</v>
      </c>
      <c r="F1036">
        <v>864</v>
      </c>
      <c r="G1036" t="s">
        <v>2131</v>
      </c>
      <c r="I1036">
        <v>-0.20194439589999999</v>
      </c>
      <c r="J1036">
        <v>-0.20194439589999999</v>
      </c>
      <c r="K1036">
        <v>100.31805419920001</v>
      </c>
      <c r="L1036">
        <v>100.31805419920001</v>
      </c>
      <c r="M1036" t="s">
        <v>3880</v>
      </c>
      <c r="P1036" t="s">
        <v>5798</v>
      </c>
      <c r="Q1036" t="s">
        <v>5799</v>
      </c>
      <c r="R1036" t="s">
        <v>5800</v>
      </c>
      <c r="S1036" t="s">
        <v>3097</v>
      </c>
      <c r="U1036" t="s">
        <v>3883</v>
      </c>
      <c r="V1036" t="s">
        <v>3884</v>
      </c>
      <c r="W1036" t="s">
        <v>5801</v>
      </c>
      <c r="X1036" t="s">
        <v>5802</v>
      </c>
      <c r="Z1036" t="s">
        <v>4352</v>
      </c>
      <c r="AB1036" t="s">
        <v>5803</v>
      </c>
      <c r="AC1036" t="s">
        <v>5754</v>
      </c>
      <c r="AD1036" t="str">
        <f t="shared" si="16"/>
        <v>0-20008-0-BKT</v>
      </c>
    </row>
    <row r="1037" spans="1:30">
      <c r="A1037" t="s">
        <v>3908</v>
      </c>
      <c r="B1037" t="s">
        <v>5797</v>
      </c>
      <c r="C1037" s="36">
        <v>34547</v>
      </c>
      <c r="D1037" t="s">
        <v>4649</v>
      </c>
      <c r="G1037" t="s">
        <v>1682</v>
      </c>
      <c r="I1037">
        <v>-6.4000000954000003</v>
      </c>
      <c r="J1037">
        <v>-6.4000000954000003</v>
      </c>
      <c r="K1037">
        <v>107.4000015259</v>
      </c>
      <c r="L1037">
        <v>107.4000015259</v>
      </c>
      <c r="M1037" t="s">
        <v>4649</v>
      </c>
      <c r="Q1037" t="s">
        <v>5959</v>
      </c>
      <c r="R1037" t="s">
        <v>6437</v>
      </c>
      <c r="S1037" t="s">
        <v>3145</v>
      </c>
      <c r="U1037" t="s">
        <v>4063</v>
      </c>
      <c r="V1037" t="s">
        <v>3884</v>
      </c>
      <c r="Z1037" t="s">
        <v>4352</v>
      </c>
      <c r="AB1037" t="s">
        <v>6438</v>
      </c>
      <c r="AC1037" t="s">
        <v>5754</v>
      </c>
      <c r="AD1037" t="str">
        <f t="shared" si="16"/>
        <v>0-20008-0-BAD</v>
      </c>
    </row>
    <row r="1038" spans="1:30">
      <c r="A1038" t="s">
        <v>3908</v>
      </c>
      <c r="B1038" t="s">
        <v>5797</v>
      </c>
      <c r="C1038" s="36">
        <v>25569</v>
      </c>
      <c r="D1038" t="s">
        <v>3895</v>
      </c>
      <c r="E1038">
        <v>7</v>
      </c>
      <c r="F1038">
        <v>7</v>
      </c>
      <c r="G1038" t="s">
        <v>2406</v>
      </c>
      <c r="I1038">
        <v>-6.1799998282999997</v>
      </c>
      <c r="J1038">
        <v>-6.1799998282999997</v>
      </c>
      <c r="K1038">
        <v>106.83000183110001</v>
      </c>
      <c r="L1038">
        <v>106.83000183110001</v>
      </c>
      <c r="M1038" t="s">
        <v>3895</v>
      </c>
      <c r="Q1038" t="s">
        <v>6439</v>
      </c>
      <c r="R1038" t="s">
        <v>6440</v>
      </c>
      <c r="S1038" t="s">
        <v>2405</v>
      </c>
      <c r="U1038" t="s">
        <v>3921</v>
      </c>
      <c r="V1038" t="s">
        <v>3884</v>
      </c>
      <c r="Z1038" t="s">
        <v>4352</v>
      </c>
      <c r="AB1038" t="s">
        <v>6441</v>
      </c>
      <c r="AC1038" t="s">
        <v>5754</v>
      </c>
      <c r="AD1038" t="str">
        <f t="shared" si="16"/>
        <v>0-20008-0-JKR</v>
      </c>
    </row>
    <row r="1039" spans="1:30">
      <c r="A1039" t="s">
        <v>3893</v>
      </c>
      <c r="B1039" t="s">
        <v>5797</v>
      </c>
      <c r="C1039" s="36">
        <v>34117</v>
      </c>
      <c r="D1039" t="s">
        <v>3880</v>
      </c>
      <c r="E1039">
        <v>50</v>
      </c>
      <c r="F1039">
        <v>50</v>
      </c>
      <c r="G1039" t="s">
        <v>1676</v>
      </c>
      <c r="I1039">
        <v>-7.5700001717000003</v>
      </c>
      <c r="J1039">
        <v>-7.5700001717000003</v>
      </c>
      <c r="K1039">
        <v>112.6500015259</v>
      </c>
      <c r="L1039">
        <v>112.6500015259</v>
      </c>
      <c r="M1039" t="s">
        <v>3895</v>
      </c>
      <c r="Q1039" t="s">
        <v>5327</v>
      </c>
      <c r="S1039" t="s">
        <v>3799</v>
      </c>
      <c r="U1039" t="s">
        <v>4063</v>
      </c>
      <c r="V1039" t="s">
        <v>3884</v>
      </c>
      <c r="Z1039" t="s">
        <v>4352</v>
      </c>
      <c r="AB1039" t="s">
        <v>5804</v>
      </c>
      <c r="AC1039" t="s">
        <v>5754</v>
      </c>
      <c r="AD1039" t="str">
        <f t="shared" si="16"/>
        <v>0-20008-0-WAT</v>
      </c>
    </row>
    <row r="1040" spans="1:30">
      <c r="A1040" t="s">
        <v>3893</v>
      </c>
      <c r="B1040" t="s">
        <v>5805</v>
      </c>
      <c r="C1040" s="36">
        <v>30749</v>
      </c>
      <c r="D1040" t="s">
        <v>3880</v>
      </c>
      <c r="E1040">
        <v>3</v>
      </c>
      <c r="F1040">
        <v>3</v>
      </c>
      <c r="G1040" t="s">
        <v>2154</v>
      </c>
      <c r="I1040">
        <v>1.7000000476999999</v>
      </c>
      <c r="J1040">
        <v>1.7000000476999999</v>
      </c>
      <c r="K1040">
        <v>-157.16999816890001</v>
      </c>
      <c r="L1040">
        <v>-157.16999816890001</v>
      </c>
      <c r="M1040" t="s">
        <v>3880</v>
      </c>
      <c r="Q1040" t="s">
        <v>3992</v>
      </c>
      <c r="R1040" t="s">
        <v>5351</v>
      </c>
      <c r="S1040" t="s">
        <v>2155</v>
      </c>
      <c r="U1040" t="s">
        <v>3921</v>
      </c>
      <c r="V1040" t="s">
        <v>3884</v>
      </c>
      <c r="Z1040" t="s">
        <v>5806</v>
      </c>
      <c r="AB1040" t="s">
        <v>5807</v>
      </c>
      <c r="AC1040" t="s">
        <v>5754</v>
      </c>
      <c r="AD1040" t="str">
        <f t="shared" si="16"/>
        <v>0-20008-0-CHR</v>
      </c>
    </row>
    <row r="1041" spans="1:30">
      <c r="A1041" t="s">
        <v>3908</v>
      </c>
      <c r="B1041" t="s">
        <v>5805</v>
      </c>
      <c r="C1041" s="36">
        <v>33786</v>
      </c>
      <c r="D1041" t="s">
        <v>4649</v>
      </c>
      <c r="G1041" t="s">
        <v>1386</v>
      </c>
      <c r="I1041">
        <v>1.3999999761999999</v>
      </c>
      <c r="J1041">
        <v>1.3999999761999999</v>
      </c>
      <c r="K1041">
        <v>172.89999389650001</v>
      </c>
      <c r="L1041">
        <v>172.89999389650001</v>
      </c>
      <c r="M1041" t="s">
        <v>4649</v>
      </c>
      <c r="Q1041" t="s">
        <v>5959</v>
      </c>
      <c r="R1041" t="s">
        <v>6437</v>
      </c>
      <c r="S1041" t="s">
        <v>3714</v>
      </c>
      <c r="U1041" t="s">
        <v>4063</v>
      </c>
      <c r="V1041" t="s">
        <v>3884</v>
      </c>
      <c r="Z1041" t="s">
        <v>6442</v>
      </c>
      <c r="AB1041" t="s">
        <v>6443</v>
      </c>
      <c r="AC1041" t="s">
        <v>5754</v>
      </c>
      <c r="AD1041" t="str">
        <f t="shared" si="16"/>
        <v>0-20008-0-TAW</v>
      </c>
    </row>
    <row r="1042" spans="1:30">
      <c r="A1042" t="s">
        <v>3908</v>
      </c>
      <c r="B1042" t="s">
        <v>5808</v>
      </c>
      <c r="C1042" s="36">
        <v>37622</v>
      </c>
      <c r="D1042" t="s">
        <v>3889</v>
      </c>
      <c r="E1042">
        <v>426</v>
      </c>
      <c r="F1042">
        <v>426</v>
      </c>
      <c r="G1042" t="s">
        <v>2180</v>
      </c>
      <c r="I1042">
        <v>4.9813890457000003</v>
      </c>
      <c r="J1042">
        <v>4.9813890457000003</v>
      </c>
      <c r="K1042">
        <v>117.8436126709</v>
      </c>
      <c r="L1042">
        <v>117.8436126709</v>
      </c>
      <c r="M1042" t="s">
        <v>3889</v>
      </c>
      <c r="Q1042" t="s">
        <v>6444</v>
      </c>
      <c r="R1042" t="s">
        <v>6445</v>
      </c>
      <c r="S1042" t="s">
        <v>3172</v>
      </c>
      <c r="U1042" t="s">
        <v>3883</v>
      </c>
      <c r="V1042" t="s">
        <v>3884</v>
      </c>
      <c r="W1042" t="s">
        <v>5810</v>
      </c>
      <c r="Z1042" t="s">
        <v>4052</v>
      </c>
      <c r="AB1042" t="s">
        <v>6446</v>
      </c>
      <c r="AC1042" t="s">
        <v>5754</v>
      </c>
      <c r="AD1042" t="str">
        <f t="shared" si="16"/>
        <v>0-20008-0-DMV</v>
      </c>
    </row>
    <row r="1043" spans="1:30">
      <c r="A1043" t="s">
        <v>3908</v>
      </c>
      <c r="B1043" t="s">
        <v>5808</v>
      </c>
      <c r="C1043" s="36">
        <v>28126</v>
      </c>
      <c r="D1043" t="s">
        <v>3880</v>
      </c>
      <c r="E1043">
        <v>46</v>
      </c>
      <c r="F1043">
        <v>46</v>
      </c>
      <c r="G1043" t="s">
        <v>1527</v>
      </c>
      <c r="I1043">
        <v>3.0999999046000002</v>
      </c>
      <c r="J1043">
        <v>3.0999999046000002</v>
      </c>
      <c r="K1043">
        <v>101.6500015259</v>
      </c>
      <c r="L1043">
        <v>101.6500015259</v>
      </c>
      <c r="M1043" t="s">
        <v>3880</v>
      </c>
      <c r="Q1043" t="s">
        <v>4395</v>
      </c>
      <c r="R1043" t="s">
        <v>5809</v>
      </c>
      <c r="S1043" t="s">
        <v>3551</v>
      </c>
      <c r="U1043" t="s">
        <v>3921</v>
      </c>
      <c r="V1043" t="s">
        <v>3884</v>
      </c>
      <c r="W1043" t="s">
        <v>5810</v>
      </c>
      <c r="Z1043" t="s">
        <v>4052</v>
      </c>
      <c r="AB1043" t="s">
        <v>5811</v>
      </c>
      <c r="AC1043" t="s">
        <v>5754</v>
      </c>
      <c r="AD1043" t="str">
        <f t="shared" si="16"/>
        <v>0-20008-0-PJM</v>
      </c>
    </row>
    <row r="1044" spans="1:30">
      <c r="A1044" t="s">
        <v>3908</v>
      </c>
      <c r="B1044" t="s">
        <v>5808</v>
      </c>
      <c r="C1044" s="36">
        <v>35796</v>
      </c>
      <c r="D1044" t="s">
        <v>3895</v>
      </c>
      <c r="E1044">
        <v>17</v>
      </c>
      <c r="F1044">
        <v>17</v>
      </c>
      <c r="G1044" t="s">
        <v>1702</v>
      </c>
      <c r="I1044">
        <v>2.7300000190999998</v>
      </c>
      <c r="J1044">
        <v>2.7300000190999998</v>
      </c>
      <c r="K1044">
        <v>101.6999969482</v>
      </c>
      <c r="L1044">
        <v>101.6999969482</v>
      </c>
      <c r="M1044" t="s">
        <v>3895</v>
      </c>
      <c r="Q1044" t="s">
        <v>5701</v>
      </c>
      <c r="R1044" t="s">
        <v>6447</v>
      </c>
      <c r="S1044" t="s">
        <v>3645</v>
      </c>
      <c r="U1044" t="s">
        <v>3921</v>
      </c>
      <c r="V1044" t="s">
        <v>3884</v>
      </c>
      <c r="W1044" t="s">
        <v>5810</v>
      </c>
      <c r="Z1044" t="s">
        <v>4052</v>
      </c>
      <c r="AB1044" t="s">
        <v>6448</v>
      </c>
      <c r="AC1044" t="s">
        <v>5754</v>
      </c>
      <c r="AD1044" t="str">
        <f t="shared" si="16"/>
        <v>0-20008-0-SEP</v>
      </c>
    </row>
    <row r="1045" spans="1:30">
      <c r="A1045" t="s">
        <v>3908</v>
      </c>
      <c r="B1045" t="s">
        <v>5808</v>
      </c>
      <c r="C1045" s="36">
        <v>28126</v>
      </c>
      <c r="D1045" t="s">
        <v>3880</v>
      </c>
      <c r="E1045">
        <v>1545</v>
      </c>
      <c r="F1045">
        <v>1545</v>
      </c>
      <c r="G1045" t="s">
        <v>2355</v>
      </c>
      <c r="I1045">
        <v>4.484235</v>
      </c>
      <c r="J1045">
        <v>4.484235</v>
      </c>
      <c r="K1045">
        <v>101.371606</v>
      </c>
      <c r="L1045">
        <v>101.371606</v>
      </c>
      <c r="M1045" t="s">
        <v>3880</v>
      </c>
      <c r="Q1045" t="s">
        <v>3919</v>
      </c>
      <c r="R1045" t="s">
        <v>5812</v>
      </c>
      <c r="S1045" t="s">
        <v>2356</v>
      </c>
      <c r="U1045" t="s">
        <v>3921</v>
      </c>
      <c r="V1045" t="s">
        <v>3884</v>
      </c>
      <c r="W1045" t="s">
        <v>5810</v>
      </c>
      <c r="Z1045" t="s">
        <v>4052</v>
      </c>
      <c r="AB1045" t="s">
        <v>5813</v>
      </c>
      <c r="AC1045" t="s">
        <v>5754</v>
      </c>
      <c r="AD1045" t="str">
        <f t="shared" si="16"/>
        <v>0-20008-0-TAR</v>
      </c>
    </row>
    <row r="1046" spans="1:30">
      <c r="A1046" t="s">
        <v>3908</v>
      </c>
      <c r="B1046" t="s">
        <v>5814</v>
      </c>
      <c r="D1046" t="s">
        <v>3880</v>
      </c>
      <c r="E1046">
        <v>10</v>
      </c>
      <c r="F1046">
        <v>10</v>
      </c>
      <c r="G1046" t="s">
        <v>3367</v>
      </c>
      <c r="I1046">
        <v>8.7200002669999996</v>
      </c>
      <c r="J1046">
        <v>8.7200002669999996</v>
      </c>
      <c r="K1046">
        <v>167.73300170900001</v>
      </c>
      <c r="L1046">
        <v>167.73300170900001</v>
      </c>
      <c r="M1046" t="s">
        <v>3880</v>
      </c>
      <c r="Q1046" t="s">
        <v>5444</v>
      </c>
      <c r="R1046" t="s">
        <v>5815</v>
      </c>
      <c r="S1046" t="s">
        <v>3368</v>
      </c>
      <c r="U1046" t="s">
        <v>4063</v>
      </c>
      <c r="V1046" t="s">
        <v>3884</v>
      </c>
      <c r="W1046" t="s">
        <v>5816</v>
      </c>
      <c r="Z1046" t="s">
        <v>4095</v>
      </c>
      <c r="AB1046" t="s">
        <v>5817</v>
      </c>
      <c r="AC1046" t="s">
        <v>5754</v>
      </c>
      <c r="AD1046" t="str">
        <f t="shared" si="16"/>
        <v>0-20008-0-KWJ</v>
      </c>
    </row>
    <row r="1047" spans="1:30">
      <c r="A1047" t="s">
        <v>3908</v>
      </c>
      <c r="B1047" t="s">
        <v>3501</v>
      </c>
      <c r="D1047" t="s">
        <v>3880</v>
      </c>
      <c r="E1047">
        <v>7</v>
      </c>
      <c r="F1047">
        <v>7</v>
      </c>
      <c r="G1047" t="s">
        <v>2739</v>
      </c>
      <c r="I1047">
        <v>-0.51700001959999997</v>
      </c>
      <c r="J1047">
        <v>-0.51700001959999997</v>
      </c>
      <c r="K1047">
        <v>166.9170074463</v>
      </c>
      <c r="L1047">
        <v>166.9170074463</v>
      </c>
      <c r="M1047" t="s">
        <v>3895</v>
      </c>
      <c r="Q1047" t="s">
        <v>4169</v>
      </c>
      <c r="R1047" t="s">
        <v>5818</v>
      </c>
      <c r="S1047" t="s">
        <v>3501</v>
      </c>
      <c r="U1047" t="s">
        <v>4063</v>
      </c>
      <c r="V1047" t="s">
        <v>3884</v>
      </c>
      <c r="W1047" t="s">
        <v>5819</v>
      </c>
      <c r="Z1047" t="s">
        <v>4095</v>
      </c>
      <c r="AB1047" t="s">
        <v>5820</v>
      </c>
      <c r="AC1047" t="s">
        <v>5754</v>
      </c>
      <c r="AD1047" t="str">
        <f t="shared" si="16"/>
        <v>0-20008-0-NAU</v>
      </c>
    </row>
    <row r="1048" spans="1:30">
      <c r="A1048" t="s">
        <v>3947</v>
      </c>
      <c r="B1048" t="s">
        <v>4088</v>
      </c>
      <c r="C1048" s="36">
        <v>20073</v>
      </c>
      <c r="D1048" t="s">
        <v>3880</v>
      </c>
      <c r="E1048">
        <v>85</v>
      </c>
      <c r="F1048">
        <v>85</v>
      </c>
      <c r="G1048" t="s">
        <v>231</v>
      </c>
      <c r="I1048">
        <v>-41.408191680900003</v>
      </c>
      <c r="J1048">
        <v>-41.408191680900003</v>
      </c>
      <c r="K1048">
        <v>174.870803833</v>
      </c>
      <c r="L1048">
        <v>174.870803833</v>
      </c>
      <c r="M1048" t="s">
        <v>3880</v>
      </c>
      <c r="Q1048" t="s">
        <v>3919</v>
      </c>
      <c r="R1048" t="s">
        <v>5821</v>
      </c>
      <c r="S1048" t="s">
        <v>230</v>
      </c>
      <c r="U1048" t="s">
        <v>3921</v>
      </c>
      <c r="V1048" t="s">
        <v>3884</v>
      </c>
      <c r="W1048" t="s">
        <v>5822</v>
      </c>
      <c r="Z1048" t="s">
        <v>4095</v>
      </c>
      <c r="AB1048" t="s">
        <v>5823</v>
      </c>
      <c r="AC1048" t="s">
        <v>5754</v>
      </c>
      <c r="AD1048" t="str">
        <f t="shared" si="16"/>
        <v>0-20008-0-BHD</v>
      </c>
    </row>
    <row r="1049" spans="1:30">
      <c r="A1049" t="s">
        <v>3947</v>
      </c>
      <c r="B1049" t="s">
        <v>4088</v>
      </c>
      <c r="C1049" s="36">
        <v>30596</v>
      </c>
      <c r="D1049" t="s">
        <v>4649</v>
      </c>
      <c r="E1049">
        <v>20</v>
      </c>
      <c r="F1049">
        <v>20</v>
      </c>
      <c r="G1049" t="s">
        <v>2552</v>
      </c>
      <c r="I1049">
        <v>-43.919998168900001</v>
      </c>
      <c r="J1049">
        <v>-43.919998168900001</v>
      </c>
      <c r="K1049">
        <v>-176.5</v>
      </c>
      <c r="L1049">
        <v>-176.5</v>
      </c>
      <c r="M1049" t="s">
        <v>4649</v>
      </c>
      <c r="Q1049" t="s">
        <v>5867</v>
      </c>
      <c r="R1049" t="s">
        <v>6449</v>
      </c>
      <c r="S1049" t="s">
        <v>3136</v>
      </c>
      <c r="U1049" t="s">
        <v>3921</v>
      </c>
      <c r="V1049" t="s">
        <v>3884</v>
      </c>
      <c r="Z1049" t="s">
        <v>4095</v>
      </c>
      <c r="AB1049" t="s">
        <v>6450</v>
      </c>
      <c r="AC1049" t="s">
        <v>5754</v>
      </c>
      <c r="AD1049" t="str">
        <f t="shared" si="16"/>
        <v>0-20008-0-CHI</v>
      </c>
    </row>
    <row r="1050" spans="1:30">
      <c r="A1050" t="s">
        <v>3947</v>
      </c>
      <c r="B1050" t="s">
        <v>4088</v>
      </c>
      <c r="C1050" s="36">
        <v>23743</v>
      </c>
      <c r="D1050" t="s">
        <v>4649</v>
      </c>
      <c r="E1050">
        <v>34</v>
      </c>
      <c r="F1050">
        <v>34</v>
      </c>
      <c r="G1050" t="s">
        <v>1569</v>
      </c>
      <c r="I1050">
        <v>-43.479999542199998</v>
      </c>
      <c r="J1050">
        <v>-43.479999542199998</v>
      </c>
      <c r="K1050">
        <v>172.55000305179999</v>
      </c>
      <c r="L1050">
        <v>172.55000305179999</v>
      </c>
      <c r="M1050" t="s">
        <v>4649</v>
      </c>
      <c r="Q1050" t="s">
        <v>5867</v>
      </c>
      <c r="S1050" t="s">
        <v>3144</v>
      </c>
      <c r="U1050" t="s">
        <v>3921</v>
      </c>
      <c r="V1050" t="s">
        <v>3884</v>
      </c>
      <c r="Z1050" t="s">
        <v>4095</v>
      </c>
      <c r="AB1050" t="s">
        <v>6451</v>
      </c>
      <c r="AC1050" t="s">
        <v>5754</v>
      </c>
      <c r="AD1050" t="str">
        <f t="shared" si="16"/>
        <v>0-20008-0-CRC</v>
      </c>
    </row>
    <row r="1051" spans="1:30">
      <c r="A1051" t="s">
        <v>3947</v>
      </c>
      <c r="B1051" t="s">
        <v>4088</v>
      </c>
      <c r="C1051" s="36">
        <v>30428</v>
      </c>
      <c r="D1051" t="s">
        <v>4649</v>
      </c>
      <c r="E1051">
        <v>30</v>
      </c>
      <c r="F1051">
        <v>30</v>
      </c>
      <c r="G1051" t="s">
        <v>1632</v>
      </c>
      <c r="I1051">
        <v>-46.430000305199997</v>
      </c>
      <c r="J1051">
        <v>-46.430000305199997</v>
      </c>
      <c r="K1051">
        <v>168.35000610349999</v>
      </c>
      <c r="L1051">
        <v>168.35000610349999</v>
      </c>
      <c r="M1051" t="s">
        <v>4649</v>
      </c>
      <c r="Q1051" t="s">
        <v>6032</v>
      </c>
      <c r="R1051" t="s">
        <v>6452</v>
      </c>
      <c r="S1051" t="s">
        <v>3313</v>
      </c>
      <c r="U1051" t="s">
        <v>3921</v>
      </c>
      <c r="V1051" t="s">
        <v>3884</v>
      </c>
      <c r="X1051" t="s">
        <v>6453</v>
      </c>
      <c r="Z1051" t="s">
        <v>4095</v>
      </c>
      <c r="AB1051" t="s">
        <v>6454</v>
      </c>
      <c r="AC1051" t="s">
        <v>5754</v>
      </c>
      <c r="AD1051" t="str">
        <f t="shared" si="16"/>
        <v>0-20008-0-IVC</v>
      </c>
    </row>
    <row r="1052" spans="1:30">
      <c r="A1052" t="s">
        <v>3947</v>
      </c>
      <c r="B1052" t="s">
        <v>4088</v>
      </c>
      <c r="C1052" s="36">
        <v>31138</v>
      </c>
      <c r="D1052" t="s">
        <v>4649</v>
      </c>
      <c r="E1052">
        <v>3</v>
      </c>
      <c r="F1052">
        <v>3</v>
      </c>
      <c r="G1052" t="s">
        <v>2274</v>
      </c>
      <c r="I1052">
        <v>-43.830001831099999</v>
      </c>
      <c r="J1052">
        <v>-43.830001831099999</v>
      </c>
      <c r="K1052">
        <v>172.63000488279999</v>
      </c>
      <c r="L1052">
        <v>172.63000488279999</v>
      </c>
      <c r="M1052" t="s">
        <v>4649</v>
      </c>
      <c r="Q1052" t="s">
        <v>5867</v>
      </c>
      <c r="R1052" t="s">
        <v>6455</v>
      </c>
      <c r="S1052" t="s">
        <v>2275</v>
      </c>
      <c r="U1052" t="s">
        <v>3921</v>
      </c>
      <c r="V1052" t="s">
        <v>3884</v>
      </c>
      <c r="Z1052" t="s">
        <v>4095</v>
      </c>
      <c r="AB1052" t="s">
        <v>6456</v>
      </c>
      <c r="AC1052" t="s">
        <v>5754</v>
      </c>
      <c r="AD1052" t="str">
        <f t="shared" si="16"/>
        <v>0-20008-0-NZL</v>
      </c>
    </row>
    <row r="1053" spans="1:30">
      <c r="A1053" t="s">
        <v>3947</v>
      </c>
      <c r="B1053" t="s">
        <v>4088</v>
      </c>
      <c r="C1053" s="36">
        <v>22282</v>
      </c>
      <c r="D1053" t="s">
        <v>3880</v>
      </c>
      <c r="E1053">
        <v>370</v>
      </c>
      <c r="F1053">
        <v>370</v>
      </c>
      <c r="G1053" t="s">
        <v>239</v>
      </c>
      <c r="I1053">
        <v>-45.037998199500002</v>
      </c>
      <c r="J1053">
        <v>-45.037998199500002</v>
      </c>
      <c r="K1053">
        <v>169.6840057373</v>
      </c>
      <c r="L1053">
        <v>169.6840057373</v>
      </c>
      <c r="M1053" t="s">
        <v>3880</v>
      </c>
      <c r="N1053" t="s">
        <v>5824</v>
      </c>
      <c r="O1053" t="s">
        <v>5825</v>
      </c>
      <c r="P1053" t="s">
        <v>4281</v>
      </c>
      <c r="Q1053" t="s">
        <v>5826</v>
      </c>
      <c r="R1053" t="s">
        <v>5827</v>
      </c>
      <c r="S1053" t="s">
        <v>237</v>
      </c>
      <c r="U1053" t="s">
        <v>3883</v>
      </c>
      <c r="V1053" t="s">
        <v>3884</v>
      </c>
      <c r="W1053" t="s">
        <v>5828</v>
      </c>
      <c r="X1053" t="s">
        <v>4094</v>
      </c>
      <c r="Y1053" t="s">
        <v>3922</v>
      </c>
      <c r="Z1053" t="s">
        <v>4095</v>
      </c>
      <c r="AA1053" t="s">
        <v>5829</v>
      </c>
      <c r="AB1053" t="s">
        <v>5830</v>
      </c>
      <c r="AC1053" t="s">
        <v>5754</v>
      </c>
      <c r="AD1053" t="str">
        <f t="shared" si="16"/>
        <v>0-20008-0-LAU</v>
      </c>
    </row>
    <row r="1054" spans="1:30">
      <c r="A1054" t="s">
        <v>3908</v>
      </c>
      <c r="B1054" t="s">
        <v>4088</v>
      </c>
      <c r="D1054" t="s">
        <v>3880</v>
      </c>
      <c r="E1054">
        <v>20</v>
      </c>
      <c r="F1054">
        <v>20</v>
      </c>
      <c r="G1054" t="s">
        <v>2793</v>
      </c>
      <c r="I1054">
        <v>-21.25</v>
      </c>
      <c r="J1054">
        <v>-21.25</v>
      </c>
      <c r="K1054">
        <v>-159.75</v>
      </c>
      <c r="L1054">
        <v>-159.75</v>
      </c>
      <c r="M1054" t="s">
        <v>3895</v>
      </c>
      <c r="Q1054" t="s">
        <v>3992</v>
      </c>
      <c r="R1054" t="s">
        <v>5831</v>
      </c>
      <c r="S1054" t="s">
        <v>3591</v>
      </c>
      <c r="U1054" t="s">
        <v>3921</v>
      </c>
      <c r="V1054" t="s">
        <v>3884</v>
      </c>
      <c r="Z1054" t="s">
        <v>5592</v>
      </c>
      <c r="AB1054" t="s">
        <v>5832</v>
      </c>
      <c r="AC1054" t="s">
        <v>5754</v>
      </c>
      <c r="AD1054" t="str">
        <f t="shared" si="16"/>
        <v>0-20008-0-RTA</v>
      </c>
    </row>
    <row r="1055" spans="1:30">
      <c r="A1055" t="s">
        <v>3947</v>
      </c>
      <c r="B1055" t="s">
        <v>4088</v>
      </c>
      <c r="C1055" s="36">
        <v>21002</v>
      </c>
      <c r="D1055" t="s">
        <v>4649</v>
      </c>
      <c r="E1055">
        <v>126</v>
      </c>
      <c r="F1055">
        <v>126</v>
      </c>
      <c r="G1055" t="s">
        <v>1472</v>
      </c>
      <c r="I1055">
        <v>-41.279998779300001</v>
      </c>
      <c r="J1055">
        <v>-41.279998779300001</v>
      </c>
      <c r="K1055">
        <v>174.67999267580001</v>
      </c>
      <c r="L1055">
        <v>174.67999267580001</v>
      </c>
      <c r="M1055" t="s">
        <v>4649</v>
      </c>
      <c r="Q1055" t="s">
        <v>5867</v>
      </c>
      <c r="S1055" t="s">
        <v>3801</v>
      </c>
      <c r="U1055" t="s">
        <v>3921</v>
      </c>
      <c r="V1055" t="s">
        <v>3884</v>
      </c>
      <c r="Z1055" t="s">
        <v>4095</v>
      </c>
      <c r="AB1055" t="s">
        <v>6457</v>
      </c>
      <c r="AC1055" t="s">
        <v>5754</v>
      </c>
      <c r="AD1055" t="str">
        <f t="shared" si="16"/>
        <v>0-20008-0-WEL</v>
      </c>
    </row>
    <row r="1056" spans="1:30">
      <c r="A1056" t="s">
        <v>3908</v>
      </c>
      <c r="B1056" t="s">
        <v>5833</v>
      </c>
      <c r="C1056" s="36">
        <v>35278</v>
      </c>
      <c r="D1056" t="s">
        <v>3880</v>
      </c>
      <c r="E1056">
        <v>6</v>
      </c>
      <c r="F1056">
        <v>6</v>
      </c>
      <c r="G1056" t="s">
        <v>3461</v>
      </c>
      <c r="I1056">
        <v>-2.0580000877</v>
      </c>
      <c r="J1056">
        <v>-2.0580000877</v>
      </c>
      <c r="K1056">
        <v>147.42500305179999</v>
      </c>
      <c r="L1056">
        <v>147.42500305179999</v>
      </c>
      <c r="M1056" t="s">
        <v>3880</v>
      </c>
      <c r="Q1056" t="s">
        <v>5444</v>
      </c>
      <c r="R1056" t="s">
        <v>5834</v>
      </c>
      <c r="S1056" t="s">
        <v>3462</v>
      </c>
      <c r="U1056" t="s">
        <v>4063</v>
      </c>
      <c r="V1056" t="s">
        <v>3884</v>
      </c>
      <c r="W1056" t="s">
        <v>5835</v>
      </c>
      <c r="Z1056" t="s">
        <v>4067</v>
      </c>
      <c r="AB1056" t="s">
        <v>5836</v>
      </c>
      <c r="AC1056" t="s">
        <v>5754</v>
      </c>
      <c r="AD1056" t="str">
        <f t="shared" si="16"/>
        <v>0-20008-0-MAN</v>
      </c>
    </row>
    <row r="1057" spans="1:30">
      <c r="A1057" t="s">
        <v>4200</v>
      </c>
      <c r="B1057" t="s">
        <v>5837</v>
      </c>
      <c r="C1057" s="36">
        <v>23560</v>
      </c>
      <c r="D1057" t="s">
        <v>3880</v>
      </c>
      <c r="E1057">
        <v>63</v>
      </c>
      <c r="F1057">
        <v>63</v>
      </c>
      <c r="G1057" t="s">
        <v>1603</v>
      </c>
      <c r="I1057">
        <v>14.649999618500001</v>
      </c>
      <c r="J1057">
        <v>14.649999618500001</v>
      </c>
      <c r="K1057">
        <v>121.0500030518</v>
      </c>
      <c r="L1057">
        <v>121.0500030518</v>
      </c>
      <c r="M1057" t="s">
        <v>3880</v>
      </c>
      <c r="Q1057" t="s">
        <v>4345</v>
      </c>
      <c r="S1057" t="s">
        <v>3431</v>
      </c>
      <c r="U1057" t="s">
        <v>3921</v>
      </c>
      <c r="V1057" t="s">
        <v>3884</v>
      </c>
      <c r="W1057" t="s">
        <v>5838</v>
      </c>
      <c r="Z1057" t="s">
        <v>4052</v>
      </c>
      <c r="AB1057" t="s">
        <v>5839</v>
      </c>
      <c r="AC1057" t="s">
        <v>5754</v>
      </c>
      <c r="AD1057" t="str">
        <f t="shared" si="16"/>
        <v>0-20008-0-MNI</v>
      </c>
    </row>
    <row r="1058" spans="1:30">
      <c r="A1058" t="s">
        <v>4200</v>
      </c>
      <c r="B1058" t="s">
        <v>5837</v>
      </c>
      <c r="D1058" t="s">
        <v>4649</v>
      </c>
      <c r="E1058">
        <v>2256</v>
      </c>
      <c r="F1058">
        <v>2256</v>
      </c>
      <c r="G1058" t="s">
        <v>2731</v>
      </c>
      <c r="I1058">
        <v>16.3333339691</v>
      </c>
      <c r="J1058">
        <v>16.3333339691</v>
      </c>
      <c r="K1058">
        <v>120.56666564939999</v>
      </c>
      <c r="L1058">
        <v>120.56666564939999</v>
      </c>
      <c r="M1058" t="s">
        <v>4649</v>
      </c>
      <c r="Q1058" t="s">
        <v>6458</v>
      </c>
      <c r="S1058" t="s">
        <v>3482</v>
      </c>
      <c r="U1058" t="s">
        <v>3921</v>
      </c>
      <c r="V1058" t="s">
        <v>3884</v>
      </c>
      <c r="Z1058" t="s">
        <v>4052</v>
      </c>
      <c r="AB1058" t="s">
        <v>6459</v>
      </c>
      <c r="AC1058" t="s">
        <v>5754</v>
      </c>
      <c r="AD1058" t="str">
        <f t="shared" si="16"/>
        <v>0-20008-0-MST</v>
      </c>
    </row>
    <row r="1059" spans="1:30">
      <c r="A1059" t="s">
        <v>3908</v>
      </c>
      <c r="B1059" t="s">
        <v>3659</v>
      </c>
      <c r="C1059" s="36">
        <v>23743</v>
      </c>
      <c r="D1059" t="s">
        <v>3880</v>
      </c>
      <c r="E1059">
        <v>14</v>
      </c>
      <c r="F1059">
        <v>14</v>
      </c>
      <c r="G1059" t="s">
        <v>1416</v>
      </c>
      <c r="I1059">
        <v>1.3678999999999999</v>
      </c>
      <c r="J1059">
        <v>1.3678999999999999</v>
      </c>
      <c r="K1059">
        <v>103.9824</v>
      </c>
      <c r="L1059">
        <v>103.9824</v>
      </c>
      <c r="M1059" t="s">
        <v>3880</v>
      </c>
      <c r="Q1059" t="s">
        <v>3919</v>
      </c>
      <c r="R1059" t="s">
        <v>5840</v>
      </c>
      <c r="S1059" t="s">
        <v>3659</v>
      </c>
      <c r="U1059" t="s">
        <v>3921</v>
      </c>
      <c r="V1059" t="s">
        <v>3884</v>
      </c>
      <c r="Z1059" t="s">
        <v>4052</v>
      </c>
      <c r="AB1059" t="s">
        <v>5841</v>
      </c>
      <c r="AC1059" t="s">
        <v>5754</v>
      </c>
      <c r="AD1059" t="str">
        <f t="shared" si="16"/>
        <v>0-20008-0-SIN</v>
      </c>
    </row>
    <row r="1060" spans="1:30">
      <c r="A1060" t="s">
        <v>3996</v>
      </c>
      <c r="B1060" t="s">
        <v>4113</v>
      </c>
      <c r="C1060" s="36">
        <v>23789</v>
      </c>
      <c r="D1060" t="s">
        <v>4649</v>
      </c>
      <c r="E1060">
        <v>3</v>
      </c>
      <c r="F1060">
        <v>3</v>
      </c>
      <c r="G1060" t="s">
        <v>1398</v>
      </c>
      <c r="I1060">
        <v>-2.7599999904999999</v>
      </c>
      <c r="J1060">
        <v>-2.7599999904999999</v>
      </c>
      <c r="K1060">
        <v>-171.69999694820001</v>
      </c>
      <c r="L1060">
        <v>-171.69999694820001</v>
      </c>
      <c r="M1060" t="s">
        <v>4649</v>
      </c>
      <c r="Q1060" t="s">
        <v>5867</v>
      </c>
      <c r="S1060" t="s">
        <v>3114</v>
      </c>
      <c r="U1060" t="s">
        <v>3921</v>
      </c>
      <c r="V1060" t="s">
        <v>3884</v>
      </c>
      <c r="Z1060" t="s">
        <v>5860</v>
      </c>
      <c r="AB1060" t="s">
        <v>6460</v>
      </c>
      <c r="AC1060" t="s">
        <v>5754</v>
      </c>
      <c r="AD1060" t="str">
        <f t="shared" si="16"/>
        <v>0-20008-0-CTI</v>
      </c>
    </row>
    <row r="1061" spans="1:30">
      <c r="A1061" t="s">
        <v>3908</v>
      </c>
      <c r="B1061" t="s">
        <v>4113</v>
      </c>
      <c r="C1061" s="36">
        <v>27828</v>
      </c>
      <c r="D1061" t="s">
        <v>3880</v>
      </c>
      <c r="E1061">
        <v>3</v>
      </c>
      <c r="F1061">
        <v>3</v>
      </c>
      <c r="G1061" t="s">
        <v>2228</v>
      </c>
      <c r="I1061">
        <v>19.520000457799998</v>
      </c>
      <c r="J1061">
        <v>19.520000457799998</v>
      </c>
      <c r="K1061">
        <v>-154.82000732419999</v>
      </c>
      <c r="L1061">
        <v>-154.82000732419999</v>
      </c>
      <c r="M1061" t="s">
        <v>3880</v>
      </c>
      <c r="Q1061" t="s">
        <v>3992</v>
      </c>
      <c r="R1061" t="s">
        <v>4302</v>
      </c>
      <c r="S1061" t="s">
        <v>3116</v>
      </c>
      <c r="U1061" t="s">
        <v>3921</v>
      </c>
      <c r="V1061" t="s">
        <v>3884</v>
      </c>
      <c r="Z1061" t="s">
        <v>5592</v>
      </c>
      <c r="AB1061" t="s">
        <v>5842</v>
      </c>
      <c r="AC1061" t="s">
        <v>5754</v>
      </c>
      <c r="AD1061" t="str">
        <f t="shared" si="16"/>
        <v>0-20008-0-KUM</v>
      </c>
    </row>
    <row r="1062" spans="1:30">
      <c r="A1062" t="s">
        <v>3908</v>
      </c>
      <c r="B1062" t="s">
        <v>4113</v>
      </c>
      <c r="C1062" s="36">
        <v>30438</v>
      </c>
      <c r="D1062" t="s">
        <v>3880</v>
      </c>
      <c r="E1062">
        <v>2</v>
      </c>
      <c r="F1062">
        <v>2</v>
      </c>
      <c r="G1062" t="s">
        <v>2195</v>
      </c>
      <c r="I1062">
        <v>13.4300003052</v>
      </c>
      <c r="J1062">
        <v>13.4300003052</v>
      </c>
      <c r="K1062">
        <v>144.7799987793</v>
      </c>
      <c r="L1062">
        <v>144.7799987793</v>
      </c>
      <c r="M1062" t="s">
        <v>3880</v>
      </c>
      <c r="Q1062" t="s">
        <v>3943</v>
      </c>
      <c r="R1062" t="s">
        <v>5843</v>
      </c>
      <c r="S1062" t="s">
        <v>3260</v>
      </c>
      <c r="U1062" t="s">
        <v>3921</v>
      </c>
      <c r="V1062" t="s">
        <v>3884</v>
      </c>
      <c r="W1062" t="s">
        <v>5844</v>
      </c>
      <c r="Z1062" t="s">
        <v>4067</v>
      </c>
      <c r="AB1062" t="s">
        <v>5845</v>
      </c>
      <c r="AC1062" t="s">
        <v>5754</v>
      </c>
      <c r="AD1062" t="str">
        <f t="shared" si="16"/>
        <v>0-20008-0-GMI</v>
      </c>
    </row>
    <row r="1063" spans="1:30">
      <c r="A1063" t="s">
        <v>3908</v>
      </c>
      <c r="B1063" t="s">
        <v>4113</v>
      </c>
      <c r="C1063" s="36">
        <v>23728</v>
      </c>
      <c r="D1063" t="s">
        <v>3880</v>
      </c>
      <c r="E1063">
        <v>11</v>
      </c>
      <c r="F1063">
        <v>11</v>
      </c>
      <c r="G1063" t="s">
        <v>1434</v>
      </c>
      <c r="I1063">
        <v>19.579999923700001</v>
      </c>
      <c r="J1063">
        <v>19.579999923700001</v>
      </c>
      <c r="K1063">
        <v>-155.07000732419999</v>
      </c>
      <c r="L1063">
        <v>-155.07000732419999</v>
      </c>
      <c r="M1063" t="s">
        <v>3880</v>
      </c>
      <c r="Q1063" t="s">
        <v>3954</v>
      </c>
      <c r="R1063" t="s">
        <v>5846</v>
      </c>
      <c r="S1063" t="s">
        <v>3289</v>
      </c>
      <c r="U1063" t="s">
        <v>3921</v>
      </c>
      <c r="V1063" t="s">
        <v>3884</v>
      </c>
      <c r="W1063" t="s">
        <v>5847</v>
      </c>
      <c r="Z1063" t="s">
        <v>5592</v>
      </c>
      <c r="AB1063" t="s">
        <v>5848</v>
      </c>
      <c r="AC1063" t="s">
        <v>5754</v>
      </c>
      <c r="AD1063" t="str">
        <f t="shared" si="16"/>
        <v>0-20008-0-HIH</v>
      </c>
    </row>
    <row r="1064" spans="1:30">
      <c r="A1064" t="s">
        <v>3908</v>
      </c>
      <c r="B1064" t="s">
        <v>4113</v>
      </c>
      <c r="C1064" s="36">
        <v>36209</v>
      </c>
      <c r="D1064" t="s">
        <v>4649</v>
      </c>
      <c r="E1064">
        <v>1243</v>
      </c>
      <c r="F1064">
        <v>1243</v>
      </c>
      <c r="G1064" t="s">
        <v>1532</v>
      </c>
      <c r="I1064">
        <v>19.420000076299999</v>
      </c>
      <c r="J1064">
        <v>19.420000076299999</v>
      </c>
      <c r="K1064">
        <v>-155.28999328610001</v>
      </c>
      <c r="L1064">
        <v>-155.28999328610001</v>
      </c>
      <c r="M1064" t="s">
        <v>4649</v>
      </c>
      <c r="Q1064" t="s">
        <v>6363</v>
      </c>
      <c r="R1064" t="s">
        <v>6461</v>
      </c>
      <c r="S1064" t="s">
        <v>3350</v>
      </c>
      <c r="U1064" t="s">
        <v>3899</v>
      </c>
      <c r="V1064" t="s">
        <v>3884</v>
      </c>
      <c r="W1064" t="s">
        <v>6462</v>
      </c>
      <c r="Z1064" t="s">
        <v>5592</v>
      </c>
      <c r="AB1064" t="s">
        <v>6463</v>
      </c>
      <c r="AC1064" t="s">
        <v>5754</v>
      </c>
      <c r="AD1064" t="str">
        <f t="shared" si="16"/>
        <v>0-20008-0-HVT</v>
      </c>
    </row>
    <row r="1065" spans="1:30">
      <c r="A1065" t="s">
        <v>3947</v>
      </c>
      <c r="B1065" t="s">
        <v>4113</v>
      </c>
      <c r="C1065" s="36">
        <v>33617</v>
      </c>
      <c r="D1065" t="s">
        <v>3880</v>
      </c>
      <c r="E1065">
        <v>4204</v>
      </c>
      <c r="F1065">
        <v>4204</v>
      </c>
      <c r="G1065" t="s">
        <v>2726</v>
      </c>
      <c r="I1065">
        <v>19.829999923700001</v>
      </c>
      <c r="J1065">
        <v>19.829999923700001</v>
      </c>
      <c r="K1065">
        <v>-155.47999572750001</v>
      </c>
      <c r="L1065">
        <v>-155.47999572750001</v>
      </c>
      <c r="M1065" t="s">
        <v>3880</v>
      </c>
      <c r="Q1065" t="s">
        <v>4109</v>
      </c>
      <c r="R1065" t="s">
        <v>5849</v>
      </c>
      <c r="S1065" t="s">
        <v>3441</v>
      </c>
      <c r="U1065" t="s">
        <v>4063</v>
      </c>
      <c r="V1065" t="s">
        <v>3884</v>
      </c>
      <c r="W1065" t="s">
        <v>5850</v>
      </c>
      <c r="Z1065" t="s">
        <v>5592</v>
      </c>
      <c r="AB1065" t="s">
        <v>5851</v>
      </c>
      <c r="AC1065" t="s">
        <v>5754</v>
      </c>
      <c r="AD1065" t="str">
        <f t="shared" si="16"/>
        <v>0-20008-0-MKO</v>
      </c>
    </row>
    <row r="1066" spans="1:30">
      <c r="A1066" t="s">
        <v>3947</v>
      </c>
      <c r="B1066" t="s">
        <v>4113</v>
      </c>
      <c r="C1066" s="36">
        <v>18629</v>
      </c>
      <c r="D1066" t="s">
        <v>3880</v>
      </c>
      <c r="E1066">
        <v>3397</v>
      </c>
      <c r="F1066">
        <v>3397</v>
      </c>
      <c r="G1066" t="s">
        <v>283</v>
      </c>
      <c r="I1066">
        <v>19.536230087300002</v>
      </c>
      <c r="J1066">
        <v>19.536230087300002</v>
      </c>
      <c r="K1066">
        <v>-155.5761566162</v>
      </c>
      <c r="L1066">
        <v>-155.5761566162</v>
      </c>
      <c r="M1066" t="s">
        <v>3880</v>
      </c>
      <c r="Q1066" t="s">
        <v>5852</v>
      </c>
      <c r="R1066" t="s">
        <v>5853</v>
      </c>
      <c r="S1066" t="s">
        <v>3442</v>
      </c>
      <c r="U1066" t="s">
        <v>3883</v>
      </c>
      <c r="V1066" t="s">
        <v>3884</v>
      </c>
      <c r="W1066" t="s">
        <v>5854</v>
      </c>
      <c r="Z1066" t="s">
        <v>5592</v>
      </c>
      <c r="AB1066" t="s">
        <v>5855</v>
      </c>
      <c r="AC1066" t="s">
        <v>5754</v>
      </c>
      <c r="AD1066" t="str">
        <f t="shared" si="16"/>
        <v>0-20008-0-MLO</v>
      </c>
    </row>
    <row r="1067" spans="1:30">
      <c r="A1067" t="s">
        <v>3996</v>
      </c>
      <c r="B1067" t="s">
        <v>4113</v>
      </c>
      <c r="C1067" s="36">
        <v>31760</v>
      </c>
      <c r="D1067" t="s">
        <v>3880</v>
      </c>
      <c r="E1067">
        <v>10</v>
      </c>
      <c r="F1067">
        <v>10</v>
      </c>
      <c r="G1067" t="s">
        <v>2286</v>
      </c>
      <c r="I1067">
        <v>0</v>
      </c>
      <c r="J1067">
        <v>0</v>
      </c>
      <c r="K1067">
        <v>155</v>
      </c>
      <c r="L1067">
        <v>155</v>
      </c>
      <c r="M1067" t="s">
        <v>3880</v>
      </c>
      <c r="Q1067" t="s">
        <v>4061</v>
      </c>
      <c r="R1067" t="s">
        <v>5856</v>
      </c>
      <c r="S1067" t="s">
        <v>2297</v>
      </c>
      <c r="U1067" t="s">
        <v>4063</v>
      </c>
      <c r="V1067" t="s">
        <v>4269</v>
      </c>
      <c r="Z1067" t="s">
        <v>5592</v>
      </c>
      <c r="AB1067" t="s">
        <v>5857</v>
      </c>
      <c r="AC1067" t="s">
        <v>5754</v>
      </c>
      <c r="AD1067" t="str">
        <f t="shared" si="16"/>
        <v>0-20008-0-POC</v>
      </c>
    </row>
    <row r="1068" spans="1:30">
      <c r="A1068" t="s">
        <v>3908</v>
      </c>
      <c r="B1068" t="s">
        <v>4113</v>
      </c>
      <c r="C1068" s="36">
        <v>27030</v>
      </c>
      <c r="D1068" t="s">
        <v>3880</v>
      </c>
      <c r="E1068">
        <v>77</v>
      </c>
      <c r="F1068">
        <v>77</v>
      </c>
      <c r="G1068" t="s">
        <v>289</v>
      </c>
      <c r="I1068">
        <v>-14.247474670400001</v>
      </c>
      <c r="J1068">
        <v>-14.247474670400001</v>
      </c>
      <c r="K1068">
        <v>-170.56451416019999</v>
      </c>
      <c r="L1068">
        <v>-170.56451416019999</v>
      </c>
      <c r="M1068" t="s">
        <v>3880</v>
      </c>
      <c r="Q1068" t="s">
        <v>5858</v>
      </c>
      <c r="R1068" t="s">
        <v>5859</v>
      </c>
      <c r="S1068" t="s">
        <v>287</v>
      </c>
      <c r="U1068" t="s">
        <v>3883</v>
      </c>
      <c r="V1068" t="s">
        <v>3884</v>
      </c>
      <c r="Z1068" t="s">
        <v>5860</v>
      </c>
      <c r="AB1068" t="s">
        <v>5861</v>
      </c>
      <c r="AC1068" t="s">
        <v>5754</v>
      </c>
      <c r="AD1068" t="str">
        <f t="shared" si="16"/>
        <v>0-20008-0-SMO</v>
      </c>
    </row>
    <row r="1069" spans="1:30">
      <c r="A1069" t="s">
        <v>4200</v>
      </c>
      <c r="B1069" t="s">
        <v>4113</v>
      </c>
      <c r="C1069" s="36">
        <v>31170</v>
      </c>
      <c r="D1069" t="s">
        <v>3880</v>
      </c>
      <c r="E1069">
        <v>4</v>
      </c>
      <c r="F1069">
        <v>4</v>
      </c>
      <c r="G1069" t="s">
        <v>2260</v>
      </c>
      <c r="I1069">
        <v>28.219999313399999</v>
      </c>
      <c r="J1069">
        <v>28.219999313399999</v>
      </c>
      <c r="K1069">
        <v>-177.36999511720001</v>
      </c>
      <c r="L1069">
        <v>-177.36999511720001</v>
      </c>
      <c r="M1069" t="s">
        <v>3880</v>
      </c>
      <c r="Q1069" t="s">
        <v>3943</v>
      </c>
      <c r="R1069" t="s">
        <v>5862</v>
      </c>
      <c r="S1069" t="s">
        <v>2261</v>
      </c>
      <c r="U1069" t="s">
        <v>3921</v>
      </c>
      <c r="V1069" t="s">
        <v>3884</v>
      </c>
      <c r="Z1069" t="s">
        <v>5860</v>
      </c>
      <c r="AB1069" t="s">
        <v>5863</v>
      </c>
      <c r="AC1069" t="s">
        <v>5754</v>
      </c>
      <c r="AD1069" t="str">
        <f t="shared" si="16"/>
        <v>0-20008-0-MID</v>
      </c>
    </row>
  </sheetData>
  <autoFilter ref="E2:AD1069"/>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9"/>
  </sheetPr>
  <dimension ref="A1:M206"/>
  <sheetViews>
    <sheetView workbookViewId="0">
      <selection activeCell="C1051" sqref="C1051"/>
    </sheetView>
  </sheetViews>
  <sheetFormatPr defaultRowHeight="15"/>
  <cols>
    <col min="1" max="1" width="12.28515625" bestFit="1" customWidth="1"/>
    <col min="2" max="2" width="7.7109375" bestFit="1" customWidth="1"/>
    <col min="3" max="3" width="49.85546875" bestFit="1" customWidth="1"/>
    <col min="4" max="5" width="12.7109375" bestFit="1" customWidth="1"/>
    <col min="6" max="6" width="9.28515625" bestFit="1" customWidth="1"/>
    <col min="7" max="7" width="36.28515625" bestFit="1" customWidth="1"/>
    <col min="8" max="8" width="28.140625" bestFit="1" customWidth="1"/>
    <col min="9" max="9" width="26.28515625" bestFit="1" customWidth="1"/>
    <col min="10" max="10" width="15.5703125" bestFit="1" customWidth="1"/>
    <col min="11" max="11" width="13.85546875" bestFit="1" customWidth="1"/>
    <col min="12" max="12" width="25.85546875" bestFit="1" customWidth="1"/>
    <col min="13" max="13" width="255.7109375" bestFit="1" customWidth="1"/>
  </cols>
  <sheetData>
    <row r="1" spans="1:13">
      <c r="A1" t="s">
        <v>8248</v>
      </c>
      <c r="B1" s="41" t="s">
        <v>8247</v>
      </c>
      <c r="C1" s="41" t="s">
        <v>8246</v>
      </c>
      <c r="D1" s="41" t="s">
        <v>8245</v>
      </c>
      <c r="E1" s="41" t="s">
        <v>8244</v>
      </c>
      <c r="F1" s="41" t="s">
        <v>8243</v>
      </c>
      <c r="G1" t="s">
        <v>8242</v>
      </c>
      <c r="H1" t="s">
        <v>8241</v>
      </c>
      <c r="I1" t="s">
        <v>8240</v>
      </c>
      <c r="J1" t="s">
        <v>8239</v>
      </c>
      <c r="K1" t="s">
        <v>8238</v>
      </c>
      <c r="L1" t="s">
        <v>8237</v>
      </c>
      <c r="M1" t="s">
        <v>8236</v>
      </c>
    </row>
    <row r="2" spans="1:13">
      <c r="A2">
        <v>3003</v>
      </c>
      <c r="B2" t="s">
        <v>2105</v>
      </c>
      <c r="C2" t="s">
        <v>8187</v>
      </c>
      <c r="D2">
        <v>-12.766666412399999</v>
      </c>
      <c r="E2">
        <v>-38.1666679382</v>
      </c>
      <c r="F2">
        <v>0</v>
      </c>
      <c r="G2" t="s">
        <v>7907</v>
      </c>
      <c r="H2" t="s">
        <v>7978</v>
      </c>
      <c r="I2" t="s">
        <v>3883</v>
      </c>
      <c r="J2" t="s">
        <v>7832</v>
      </c>
      <c r="K2" t="s">
        <v>3895</v>
      </c>
      <c r="L2" t="s">
        <v>8186</v>
      </c>
      <c r="M2" t="s">
        <v>7854</v>
      </c>
    </row>
    <row r="3" spans="1:13">
      <c r="A3">
        <v>6021</v>
      </c>
      <c r="B3" t="s">
        <v>2385</v>
      </c>
      <c r="C3" t="s">
        <v>8109</v>
      </c>
      <c r="D3">
        <v>51.680000305199997</v>
      </c>
      <c r="E3">
        <v>-9.7299995421999999</v>
      </c>
      <c r="F3">
        <v>50</v>
      </c>
      <c r="G3" t="s">
        <v>7834</v>
      </c>
      <c r="H3" t="s">
        <v>8108</v>
      </c>
      <c r="I3" t="s">
        <v>3921</v>
      </c>
      <c r="J3" t="s">
        <v>7832</v>
      </c>
      <c r="K3" t="s">
        <v>4649</v>
      </c>
      <c r="L3" t="s">
        <v>8107</v>
      </c>
      <c r="M3" t="s">
        <v>8106</v>
      </c>
    </row>
    <row r="4" spans="1:13">
      <c r="A4">
        <v>8003</v>
      </c>
      <c r="B4" t="s">
        <v>6472</v>
      </c>
      <c r="C4" t="s">
        <v>8235</v>
      </c>
      <c r="D4" t="s">
        <v>8191</v>
      </c>
      <c r="E4" t="s">
        <v>8191</v>
      </c>
      <c r="F4" t="s">
        <v>8191</v>
      </c>
      <c r="G4" t="s">
        <v>8190</v>
      </c>
      <c r="H4" t="s">
        <v>7980</v>
      </c>
      <c r="I4" t="s">
        <v>8189</v>
      </c>
      <c r="J4" t="s">
        <v>8188</v>
      </c>
      <c r="K4" t="s">
        <v>3880</v>
      </c>
      <c r="L4" t="s">
        <v>7882</v>
      </c>
      <c r="M4" t="s">
        <v>7881</v>
      </c>
    </row>
    <row r="5" spans="1:13">
      <c r="A5">
        <v>8049</v>
      </c>
      <c r="B5" t="s">
        <v>6476</v>
      </c>
      <c r="C5" t="s">
        <v>8234</v>
      </c>
      <c r="D5" t="s">
        <v>8191</v>
      </c>
      <c r="E5" t="s">
        <v>8191</v>
      </c>
      <c r="F5" t="s">
        <v>8191</v>
      </c>
      <c r="G5" t="s">
        <v>8190</v>
      </c>
      <c r="H5" t="s">
        <v>7847</v>
      </c>
      <c r="I5" t="s">
        <v>8189</v>
      </c>
      <c r="J5" t="s">
        <v>8188</v>
      </c>
      <c r="K5" t="s">
        <v>4649</v>
      </c>
      <c r="L5" t="s">
        <v>6653</v>
      </c>
      <c r="M5" t="s">
        <v>7836</v>
      </c>
    </row>
    <row r="6" spans="1:13">
      <c r="A6">
        <v>4001</v>
      </c>
      <c r="B6" t="s">
        <v>66</v>
      </c>
      <c r="C6" t="s">
        <v>8185</v>
      </c>
      <c r="D6">
        <v>82.499145507799994</v>
      </c>
      <c r="E6">
        <v>-62.341526031500003</v>
      </c>
      <c r="F6">
        <v>210</v>
      </c>
      <c r="G6" t="s">
        <v>7843</v>
      </c>
      <c r="H6" t="s">
        <v>7896</v>
      </c>
      <c r="I6" t="s">
        <v>3883</v>
      </c>
      <c r="J6" t="s">
        <v>7832</v>
      </c>
      <c r="K6" t="s">
        <v>3880</v>
      </c>
      <c r="L6" t="s">
        <v>8184</v>
      </c>
      <c r="M6" t="s">
        <v>8183</v>
      </c>
    </row>
    <row r="7" spans="1:13">
      <c r="A7">
        <v>1010</v>
      </c>
      <c r="B7" t="s">
        <v>2111</v>
      </c>
      <c r="C7" t="s">
        <v>8182</v>
      </c>
      <c r="D7">
        <v>-37.798301696800003</v>
      </c>
      <c r="E7">
        <v>77.537803649899999</v>
      </c>
      <c r="F7">
        <v>70</v>
      </c>
      <c r="G7" t="s">
        <v>7940</v>
      </c>
      <c r="H7" t="s">
        <v>7866</v>
      </c>
      <c r="I7" t="s">
        <v>3883</v>
      </c>
      <c r="J7" t="s">
        <v>7832</v>
      </c>
      <c r="K7" t="s">
        <v>3880</v>
      </c>
      <c r="L7" t="s">
        <v>8181</v>
      </c>
      <c r="M7" t="s">
        <v>7892</v>
      </c>
    </row>
    <row r="8" spans="1:13">
      <c r="A8">
        <v>4017</v>
      </c>
      <c r="B8" t="s">
        <v>2113</v>
      </c>
      <c r="C8" t="s">
        <v>7890</v>
      </c>
      <c r="D8">
        <v>45.029998779300001</v>
      </c>
      <c r="E8">
        <v>-68.680000305199997</v>
      </c>
      <c r="F8">
        <v>50</v>
      </c>
      <c r="G8" t="s">
        <v>7843</v>
      </c>
      <c r="H8" t="s">
        <v>7842</v>
      </c>
      <c r="I8" t="s">
        <v>4063</v>
      </c>
      <c r="J8" t="s">
        <v>7832</v>
      </c>
      <c r="K8" t="s">
        <v>3895</v>
      </c>
      <c r="L8" t="s">
        <v>7841</v>
      </c>
      <c r="M8" t="s">
        <v>7889</v>
      </c>
    </row>
    <row r="9" spans="1:13">
      <c r="A9">
        <v>2014</v>
      </c>
      <c r="B9" t="s">
        <v>214</v>
      </c>
      <c r="C9" t="s">
        <v>8105</v>
      </c>
      <c r="D9">
        <v>36.538333892799997</v>
      </c>
      <c r="E9">
        <v>126.33000183110001</v>
      </c>
      <c r="F9">
        <v>46</v>
      </c>
      <c r="G9" t="s">
        <v>7848</v>
      </c>
      <c r="H9" t="s">
        <v>7915</v>
      </c>
      <c r="I9" t="s">
        <v>3921</v>
      </c>
      <c r="J9" t="s">
        <v>7832</v>
      </c>
      <c r="K9" t="s">
        <v>3880</v>
      </c>
      <c r="L9" t="s">
        <v>8104</v>
      </c>
      <c r="M9" t="s">
        <v>8103</v>
      </c>
    </row>
    <row r="10" spans="1:13">
      <c r="A10">
        <v>8002</v>
      </c>
      <c r="B10" t="s">
        <v>6470</v>
      </c>
      <c r="C10" t="s">
        <v>8233</v>
      </c>
      <c r="D10" t="s">
        <v>8191</v>
      </c>
      <c r="E10" t="s">
        <v>8191</v>
      </c>
      <c r="F10" t="s">
        <v>8191</v>
      </c>
      <c r="G10" t="s">
        <v>8190</v>
      </c>
      <c r="H10" t="s">
        <v>7847</v>
      </c>
      <c r="I10" t="s">
        <v>8189</v>
      </c>
      <c r="J10" t="s">
        <v>8188</v>
      </c>
      <c r="K10" t="s">
        <v>3880</v>
      </c>
      <c r="L10" t="s">
        <v>6653</v>
      </c>
      <c r="M10" t="s">
        <v>8232</v>
      </c>
    </row>
    <row r="11" spans="1:13">
      <c r="A11">
        <v>8018</v>
      </c>
      <c r="B11" t="s">
        <v>6477</v>
      </c>
      <c r="C11" t="s">
        <v>8231</v>
      </c>
      <c r="D11" t="s">
        <v>8191</v>
      </c>
      <c r="E11" t="s">
        <v>8191</v>
      </c>
      <c r="F11" t="s">
        <v>8191</v>
      </c>
      <c r="G11" t="s">
        <v>8190</v>
      </c>
      <c r="H11" t="s">
        <v>7842</v>
      </c>
      <c r="I11" t="s">
        <v>8189</v>
      </c>
      <c r="J11" t="s">
        <v>8188</v>
      </c>
      <c r="K11" t="s">
        <v>3880</v>
      </c>
      <c r="L11" t="s">
        <v>7841</v>
      </c>
      <c r="M11" t="s">
        <v>7831</v>
      </c>
    </row>
    <row r="12" spans="1:13">
      <c r="A12">
        <v>7009</v>
      </c>
      <c r="B12" t="s">
        <v>235</v>
      </c>
      <c r="C12" t="s">
        <v>8102</v>
      </c>
      <c r="D12">
        <v>-77.832000732400004</v>
      </c>
      <c r="E12">
        <v>166.6600036621</v>
      </c>
      <c r="F12">
        <v>184</v>
      </c>
      <c r="G12" t="s">
        <v>7922</v>
      </c>
      <c r="H12" t="s">
        <v>7970</v>
      </c>
      <c r="I12" t="s">
        <v>3921</v>
      </c>
      <c r="J12" t="s">
        <v>7832</v>
      </c>
      <c r="K12" t="s">
        <v>3880</v>
      </c>
      <c r="L12" t="s">
        <v>4094</v>
      </c>
      <c r="M12" t="s">
        <v>8101</v>
      </c>
    </row>
    <row r="13" spans="1:13">
      <c r="A13">
        <v>1007</v>
      </c>
      <c r="B13" t="s">
        <v>1456</v>
      </c>
      <c r="C13" t="s">
        <v>8100</v>
      </c>
      <c r="D13">
        <v>-7.9699997902000002</v>
      </c>
      <c r="E13">
        <v>-14.399999618500001</v>
      </c>
      <c r="F13">
        <v>91</v>
      </c>
      <c r="G13" t="s">
        <v>7940</v>
      </c>
      <c r="H13" t="s">
        <v>7919</v>
      </c>
      <c r="I13" t="s">
        <v>3921</v>
      </c>
      <c r="J13" t="s">
        <v>7832</v>
      </c>
      <c r="K13" t="s">
        <v>3880</v>
      </c>
      <c r="L13" t="s">
        <v>7841</v>
      </c>
      <c r="M13" t="s">
        <v>7914</v>
      </c>
    </row>
    <row r="14" spans="1:13">
      <c r="A14">
        <v>1003</v>
      </c>
      <c r="B14" t="s">
        <v>2117</v>
      </c>
      <c r="C14" t="s">
        <v>8180</v>
      </c>
      <c r="D14">
        <v>23.266666412399999</v>
      </c>
      <c r="E14">
        <v>5.6333332061999997</v>
      </c>
      <c r="F14">
        <v>2710</v>
      </c>
      <c r="G14" t="s">
        <v>7940</v>
      </c>
      <c r="H14" t="s">
        <v>8179</v>
      </c>
      <c r="I14" t="s">
        <v>3883</v>
      </c>
      <c r="J14" t="s">
        <v>7832</v>
      </c>
      <c r="K14" t="s">
        <v>3880</v>
      </c>
      <c r="L14" t="s">
        <v>8178</v>
      </c>
      <c r="M14" t="s">
        <v>7899</v>
      </c>
    </row>
    <row r="15" spans="1:13">
      <c r="A15">
        <v>4035</v>
      </c>
      <c r="B15" t="s">
        <v>2119</v>
      </c>
      <c r="C15" t="s">
        <v>8099</v>
      </c>
      <c r="D15">
        <v>17.75</v>
      </c>
      <c r="E15">
        <v>-64.75</v>
      </c>
      <c r="F15">
        <v>3</v>
      </c>
      <c r="G15" t="s">
        <v>7843</v>
      </c>
      <c r="H15" t="s">
        <v>7842</v>
      </c>
      <c r="I15" t="s">
        <v>3921</v>
      </c>
      <c r="J15" t="s">
        <v>7832</v>
      </c>
      <c r="K15" t="s">
        <v>4649</v>
      </c>
      <c r="L15" t="s">
        <v>7841</v>
      </c>
      <c r="M15" t="s">
        <v>7831</v>
      </c>
    </row>
    <row r="16" spans="1:13">
      <c r="A16">
        <v>6047</v>
      </c>
      <c r="B16" t="s">
        <v>2121</v>
      </c>
      <c r="C16" t="s">
        <v>8098</v>
      </c>
      <c r="D16">
        <v>38.770000457800002</v>
      </c>
      <c r="E16">
        <v>-27.379999160800001</v>
      </c>
      <c r="F16">
        <v>40</v>
      </c>
      <c r="G16" t="s">
        <v>7834</v>
      </c>
      <c r="H16" t="s">
        <v>8097</v>
      </c>
      <c r="I16" t="s">
        <v>3921</v>
      </c>
      <c r="J16" t="s">
        <v>7832</v>
      </c>
      <c r="K16" t="s">
        <v>3880</v>
      </c>
      <c r="L16" t="s">
        <v>7841</v>
      </c>
      <c r="M16" t="s">
        <v>7914</v>
      </c>
    </row>
    <row r="17" spans="1:13">
      <c r="A17">
        <v>6009</v>
      </c>
      <c r="B17" t="s">
        <v>2123</v>
      </c>
      <c r="C17" t="s">
        <v>8096</v>
      </c>
      <c r="D17">
        <v>55.5</v>
      </c>
      <c r="E17">
        <v>16.670000076299999</v>
      </c>
      <c r="F17">
        <v>7</v>
      </c>
      <c r="G17" t="s">
        <v>7834</v>
      </c>
      <c r="H17" t="s">
        <v>8069</v>
      </c>
      <c r="I17" t="s">
        <v>3921</v>
      </c>
      <c r="J17" t="s">
        <v>7832</v>
      </c>
      <c r="K17" t="s">
        <v>3895</v>
      </c>
      <c r="L17" t="s">
        <v>7841</v>
      </c>
      <c r="M17" t="s">
        <v>7914</v>
      </c>
    </row>
    <row r="18" spans="1:13">
      <c r="A18">
        <v>6045</v>
      </c>
      <c r="B18" t="s">
        <v>2127</v>
      </c>
      <c r="C18" t="s">
        <v>8095</v>
      </c>
      <c r="D18">
        <v>42.179199218800001</v>
      </c>
      <c r="E18">
        <v>23.5855998993</v>
      </c>
      <c r="F18">
        <v>2925</v>
      </c>
      <c r="G18" t="s">
        <v>7834</v>
      </c>
      <c r="H18" t="s">
        <v>8094</v>
      </c>
      <c r="I18" t="s">
        <v>3921</v>
      </c>
      <c r="J18" t="s">
        <v>7832</v>
      </c>
      <c r="K18" t="s">
        <v>3880</v>
      </c>
      <c r="L18" t="s">
        <v>8093</v>
      </c>
      <c r="M18" t="s">
        <v>8038</v>
      </c>
    </row>
    <row r="19" spans="1:13">
      <c r="A19">
        <v>2003</v>
      </c>
      <c r="B19" t="s">
        <v>2387</v>
      </c>
      <c r="C19" t="s">
        <v>8092</v>
      </c>
      <c r="D19">
        <v>55.200000762899997</v>
      </c>
      <c r="E19">
        <v>165.97999572750001</v>
      </c>
      <c r="F19">
        <v>13</v>
      </c>
      <c r="G19" t="s">
        <v>7848</v>
      </c>
      <c r="H19" t="s">
        <v>7911</v>
      </c>
      <c r="I19" t="s">
        <v>3921</v>
      </c>
      <c r="J19" t="s">
        <v>7832</v>
      </c>
      <c r="K19" t="s">
        <v>4649</v>
      </c>
      <c r="L19" t="s">
        <v>6593</v>
      </c>
      <c r="M19" t="s">
        <v>7836</v>
      </c>
    </row>
    <row r="20" spans="1:13">
      <c r="A20">
        <v>6046</v>
      </c>
      <c r="B20" t="s">
        <v>2129</v>
      </c>
      <c r="C20" t="s">
        <v>7888</v>
      </c>
      <c r="D20">
        <v>41.970001220699999</v>
      </c>
      <c r="E20">
        <v>3.2300000190999998</v>
      </c>
      <c r="F20">
        <v>13</v>
      </c>
      <c r="G20" t="s">
        <v>7834</v>
      </c>
      <c r="H20" t="s">
        <v>7887</v>
      </c>
      <c r="I20" t="s">
        <v>4063</v>
      </c>
      <c r="J20" t="s">
        <v>7832</v>
      </c>
      <c r="K20" t="s">
        <v>3895</v>
      </c>
      <c r="L20" t="s">
        <v>7865</v>
      </c>
      <c r="M20" t="s">
        <v>7831</v>
      </c>
    </row>
    <row r="21" spans="1:13">
      <c r="A21">
        <v>5012</v>
      </c>
      <c r="B21" t="s">
        <v>231</v>
      </c>
      <c r="C21" t="s">
        <v>8091</v>
      </c>
      <c r="D21">
        <v>-41.408191680900003</v>
      </c>
      <c r="E21">
        <v>174.870803833</v>
      </c>
      <c r="F21">
        <v>85</v>
      </c>
      <c r="G21" t="s">
        <v>7971</v>
      </c>
      <c r="H21" t="s">
        <v>7970</v>
      </c>
      <c r="I21" t="s">
        <v>3921</v>
      </c>
      <c r="J21" t="s">
        <v>7832</v>
      </c>
      <c r="K21" t="s">
        <v>3880</v>
      </c>
      <c r="L21" t="s">
        <v>8090</v>
      </c>
      <c r="M21" t="s">
        <v>8089</v>
      </c>
    </row>
    <row r="22" spans="1:13">
      <c r="A22">
        <v>5007</v>
      </c>
      <c r="B22" t="s">
        <v>2131</v>
      </c>
      <c r="C22" t="s">
        <v>8177</v>
      </c>
      <c r="D22">
        <v>-0.20194439589999999</v>
      </c>
      <c r="E22">
        <v>100.31805419920001</v>
      </c>
      <c r="F22">
        <v>864</v>
      </c>
      <c r="G22" t="s">
        <v>7971</v>
      </c>
      <c r="H22" t="s">
        <v>8176</v>
      </c>
      <c r="I22" t="s">
        <v>3883</v>
      </c>
      <c r="J22" t="s">
        <v>7832</v>
      </c>
      <c r="K22" t="s">
        <v>3880</v>
      </c>
      <c r="L22" t="s">
        <v>8175</v>
      </c>
      <c r="M22" t="s">
        <v>7854</v>
      </c>
    </row>
    <row r="23" spans="1:13">
      <c r="A23">
        <v>4029</v>
      </c>
      <c r="B23" t="s">
        <v>2133</v>
      </c>
      <c r="C23" t="s">
        <v>8088</v>
      </c>
      <c r="D23">
        <v>32.3699989319</v>
      </c>
      <c r="E23">
        <v>-64.650001525899995</v>
      </c>
      <c r="F23">
        <v>30</v>
      </c>
      <c r="G23" t="s">
        <v>7843</v>
      </c>
      <c r="H23" t="s">
        <v>7919</v>
      </c>
      <c r="I23" t="s">
        <v>3921</v>
      </c>
      <c r="J23" t="s">
        <v>7832</v>
      </c>
      <c r="K23" t="s">
        <v>4649</v>
      </c>
      <c r="L23" t="s">
        <v>7841</v>
      </c>
      <c r="M23" t="s">
        <v>7899</v>
      </c>
    </row>
    <row r="24" spans="1:13">
      <c r="A24">
        <v>4030</v>
      </c>
      <c r="B24" t="s">
        <v>35</v>
      </c>
      <c r="C24" t="s">
        <v>8087</v>
      </c>
      <c r="D24">
        <v>32.270000457800002</v>
      </c>
      <c r="E24">
        <v>-64.879997253400006</v>
      </c>
      <c r="F24">
        <v>30</v>
      </c>
      <c r="G24" t="s">
        <v>7843</v>
      </c>
      <c r="H24" t="s">
        <v>7919</v>
      </c>
      <c r="I24" t="s">
        <v>3921</v>
      </c>
      <c r="J24" t="s">
        <v>7832</v>
      </c>
      <c r="K24" t="s">
        <v>3880</v>
      </c>
      <c r="L24" t="s">
        <v>7841</v>
      </c>
      <c r="M24" t="s">
        <v>7899</v>
      </c>
    </row>
    <row r="25" spans="1:13">
      <c r="A25">
        <v>6025</v>
      </c>
      <c r="B25" t="s">
        <v>2137</v>
      </c>
      <c r="C25" t="s">
        <v>7886</v>
      </c>
      <c r="D25">
        <v>48.816665649400001</v>
      </c>
      <c r="E25">
        <v>13.216666221600001</v>
      </c>
      <c r="F25">
        <v>1016</v>
      </c>
      <c r="G25" t="s">
        <v>7834</v>
      </c>
      <c r="H25" t="s">
        <v>7833</v>
      </c>
      <c r="I25" t="s">
        <v>4063</v>
      </c>
      <c r="J25" t="s">
        <v>7832</v>
      </c>
      <c r="K25" t="s">
        <v>4649</v>
      </c>
      <c r="L25" t="s">
        <v>4594</v>
      </c>
      <c r="M25" t="s">
        <v>7836</v>
      </c>
    </row>
    <row r="26" spans="1:13">
      <c r="A26">
        <v>4003</v>
      </c>
      <c r="B26" t="s">
        <v>253</v>
      </c>
      <c r="C26" t="s">
        <v>8174</v>
      </c>
      <c r="D26">
        <v>71.323013305700002</v>
      </c>
      <c r="E26">
        <v>-156.6114654541</v>
      </c>
      <c r="F26">
        <v>11</v>
      </c>
      <c r="G26" t="s">
        <v>7843</v>
      </c>
      <c r="H26" t="s">
        <v>7842</v>
      </c>
      <c r="I26" t="s">
        <v>3883</v>
      </c>
      <c r="J26" t="s">
        <v>7832</v>
      </c>
      <c r="K26" t="s">
        <v>3880</v>
      </c>
      <c r="L26" t="s">
        <v>7841</v>
      </c>
      <c r="M26" t="s">
        <v>8004</v>
      </c>
    </row>
    <row r="27" spans="1:13">
      <c r="A27">
        <v>6043</v>
      </c>
      <c r="B27" t="s">
        <v>2138</v>
      </c>
      <c r="C27" t="s">
        <v>8086</v>
      </c>
      <c r="D27">
        <v>44.169998168900001</v>
      </c>
      <c r="E27">
        <v>28.6800003052</v>
      </c>
      <c r="F27">
        <v>3</v>
      </c>
      <c r="G27" t="s">
        <v>7834</v>
      </c>
      <c r="H27" t="s">
        <v>8059</v>
      </c>
      <c r="I27" t="s">
        <v>3921</v>
      </c>
      <c r="J27" t="s">
        <v>7832</v>
      </c>
      <c r="K27" t="s">
        <v>3895</v>
      </c>
      <c r="L27" t="s">
        <v>7841</v>
      </c>
      <c r="M27" t="s">
        <v>7899</v>
      </c>
    </row>
    <row r="28" spans="1:13">
      <c r="A28">
        <v>8023</v>
      </c>
      <c r="B28" t="s">
        <v>6492</v>
      </c>
      <c r="C28" t="s">
        <v>8204</v>
      </c>
      <c r="D28" t="s">
        <v>8191</v>
      </c>
      <c r="E28" t="s">
        <v>8191</v>
      </c>
      <c r="F28" t="s">
        <v>8191</v>
      </c>
      <c r="G28" t="s">
        <v>8190</v>
      </c>
      <c r="H28" t="s">
        <v>7970</v>
      </c>
      <c r="I28" t="s">
        <v>8189</v>
      </c>
      <c r="J28" t="s">
        <v>8188</v>
      </c>
      <c r="K28" t="s">
        <v>3880</v>
      </c>
      <c r="L28" t="s">
        <v>4094</v>
      </c>
      <c r="M28" t="s">
        <v>8230</v>
      </c>
    </row>
    <row r="29" spans="1:13">
      <c r="A29">
        <v>1001</v>
      </c>
      <c r="B29" t="s">
        <v>110</v>
      </c>
      <c r="C29" t="s">
        <v>8085</v>
      </c>
      <c r="D29">
        <v>30.0833339691</v>
      </c>
      <c r="E29">
        <v>31.2833328247</v>
      </c>
      <c r="F29">
        <v>35</v>
      </c>
      <c r="G29" t="s">
        <v>7940</v>
      </c>
      <c r="H29" t="s">
        <v>8056</v>
      </c>
      <c r="I29" t="s">
        <v>3921</v>
      </c>
      <c r="J29" t="s">
        <v>7832</v>
      </c>
      <c r="K29" t="s">
        <v>3880</v>
      </c>
      <c r="L29" t="s">
        <v>6630</v>
      </c>
      <c r="M29" t="s">
        <v>7836</v>
      </c>
    </row>
    <row r="30" spans="1:13">
      <c r="A30">
        <v>4005</v>
      </c>
      <c r="B30" t="s">
        <v>2142</v>
      </c>
      <c r="C30" t="s">
        <v>8084</v>
      </c>
      <c r="D30">
        <v>55.200000762899997</v>
      </c>
      <c r="E30">
        <v>-162.7166595459</v>
      </c>
      <c r="F30">
        <v>25</v>
      </c>
      <c r="G30" t="s">
        <v>7843</v>
      </c>
      <c r="H30" t="s">
        <v>7842</v>
      </c>
      <c r="I30" t="s">
        <v>3921</v>
      </c>
      <c r="J30" t="s">
        <v>7832</v>
      </c>
      <c r="K30" t="s">
        <v>3880</v>
      </c>
      <c r="L30" t="s">
        <v>7841</v>
      </c>
      <c r="M30" t="s">
        <v>7914</v>
      </c>
    </row>
    <row r="31" spans="1:13">
      <c r="A31">
        <v>4008</v>
      </c>
      <c r="B31" t="s">
        <v>2144</v>
      </c>
      <c r="C31" t="s">
        <v>8083</v>
      </c>
      <c r="D31">
        <v>53.987107999999999</v>
      </c>
      <c r="E31">
        <v>-105.11793900000001</v>
      </c>
      <c r="F31">
        <v>591</v>
      </c>
      <c r="G31" t="s">
        <v>7843</v>
      </c>
      <c r="H31" t="s">
        <v>7896</v>
      </c>
      <c r="I31" t="s">
        <v>3921</v>
      </c>
      <c r="J31" t="s">
        <v>7832</v>
      </c>
      <c r="K31" t="s">
        <v>4649</v>
      </c>
      <c r="L31" t="s">
        <v>7895</v>
      </c>
      <c r="M31" t="s">
        <v>7892</v>
      </c>
    </row>
    <row r="32" spans="1:13">
      <c r="A32">
        <v>5010</v>
      </c>
      <c r="B32" t="s">
        <v>2146</v>
      </c>
      <c r="C32" t="s">
        <v>8082</v>
      </c>
      <c r="D32">
        <v>-19.2773323059</v>
      </c>
      <c r="E32">
        <v>147.0584411621</v>
      </c>
      <c r="F32">
        <v>2</v>
      </c>
      <c r="G32" t="s">
        <v>7971</v>
      </c>
      <c r="H32" t="s">
        <v>7980</v>
      </c>
      <c r="I32" t="s">
        <v>3921</v>
      </c>
      <c r="J32" t="s">
        <v>7832</v>
      </c>
      <c r="K32" t="s">
        <v>3880</v>
      </c>
      <c r="L32" t="s">
        <v>7882</v>
      </c>
      <c r="M32" t="s">
        <v>7881</v>
      </c>
    </row>
    <row r="33" spans="1:13">
      <c r="A33">
        <v>5011</v>
      </c>
      <c r="B33" t="s">
        <v>1383</v>
      </c>
      <c r="C33" t="s">
        <v>8173</v>
      </c>
      <c r="D33">
        <v>-40.682220459</v>
      </c>
      <c r="E33">
        <v>144.6883392334</v>
      </c>
      <c r="F33">
        <v>94</v>
      </c>
      <c r="G33" t="s">
        <v>7971</v>
      </c>
      <c r="H33" t="s">
        <v>7980</v>
      </c>
      <c r="I33" t="s">
        <v>3883</v>
      </c>
      <c r="J33" t="s">
        <v>7832</v>
      </c>
      <c r="K33" t="s">
        <v>3880</v>
      </c>
      <c r="L33" t="s">
        <v>8172</v>
      </c>
      <c r="M33" t="s">
        <v>8171</v>
      </c>
    </row>
    <row r="34" spans="1:13">
      <c r="A34">
        <v>6048</v>
      </c>
      <c r="B34" t="s">
        <v>171</v>
      </c>
      <c r="C34" t="s">
        <v>8081</v>
      </c>
      <c r="D34">
        <v>37.666699999999999</v>
      </c>
      <c r="E34">
        <v>12.65</v>
      </c>
      <c r="F34">
        <v>5</v>
      </c>
      <c r="G34" t="s">
        <v>7834</v>
      </c>
      <c r="H34" t="s">
        <v>7961</v>
      </c>
      <c r="I34" t="s">
        <v>3921</v>
      </c>
      <c r="J34" t="s">
        <v>7832</v>
      </c>
      <c r="K34" t="s">
        <v>3880</v>
      </c>
      <c r="L34" t="s">
        <v>7987</v>
      </c>
      <c r="M34" t="s">
        <v>7892</v>
      </c>
    </row>
    <row r="35" spans="1:13">
      <c r="A35">
        <v>4004</v>
      </c>
      <c r="B35" t="s">
        <v>1486</v>
      </c>
      <c r="C35" t="s">
        <v>8080</v>
      </c>
      <c r="D35">
        <v>58.737901999999998</v>
      </c>
      <c r="E35">
        <v>-93.820581000000004</v>
      </c>
      <c r="F35">
        <v>16</v>
      </c>
      <c r="G35" t="s">
        <v>7843</v>
      </c>
      <c r="H35" t="s">
        <v>7896</v>
      </c>
      <c r="I35" t="s">
        <v>3921</v>
      </c>
      <c r="J35" t="s">
        <v>7832</v>
      </c>
      <c r="K35" t="s">
        <v>3880</v>
      </c>
      <c r="L35" t="s">
        <v>7895</v>
      </c>
      <c r="M35" t="s">
        <v>7894</v>
      </c>
    </row>
    <row r="36" spans="1:13">
      <c r="A36">
        <v>4012</v>
      </c>
      <c r="B36" t="s">
        <v>2152</v>
      </c>
      <c r="C36" t="s">
        <v>8079</v>
      </c>
      <c r="D36">
        <v>49.692509999999999</v>
      </c>
      <c r="E36">
        <v>-74.342296000000005</v>
      </c>
      <c r="F36">
        <v>383</v>
      </c>
      <c r="G36" t="s">
        <v>7843</v>
      </c>
      <c r="H36" t="s">
        <v>7896</v>
      </c>
      <c r="I36" t="s">
        <v>3921</v>
      </c>
      <c r="J36" t="s">
        <v>7832</v>
      </c>
      <c r="K36" t="s">
        <v>4649</v>
      </c>
      <c r="L36" t="s">
        <v>7895</v>
      </c>
      <c r="M36" t="s">
        <v>7892</v>
      </c>
    </row>
    <row r="37" spans="1:13">
      <c r="A37">
        <v>5006</v>
      </c>
      <c r="B37" t="s">
        <v>2154</v>
      </c>
      <c r="C37" t="s">
        <v>8078</v>
      </c>
      <c r="D37">
        <v>1.7000000476999999</v>
      </c>
      <c r="E37">
        <v>-157.16999816890001</v>
      </c>
      <c r="F37">
        <v>3</v>
      </c>
      <c r="G37" t="s">
        <v>7971</v>
      </c>
      <c r="H37" t="s">
        <v>8077</v>
      </c>
      <c r="I37" t="s">
        <v>3921</v>
      </c>
      <c r="J37" t="s">
        <v>7832</v>
      </c>
      <c r="K37" t="s">
        <v>3880</v>
      </c>
      <c r="L37" t="s">
        <v>7841</v>
      </c>
      <c r="M37" t="s">
        <v>7899</v>
      </c>
    </row>
    <row r="38" spans="1:13">
      <c r="A38">
        <v>6042</v>
      </c>
      <c r="B38" t="s">
        <v>2156</v>
      </c>
      <c r="C38" t="s">
        <v>8170</v>
      </c>
      <c r="D38">
        <v>44.1666679382</v>
      </c>
      <c r="E38">
        <v>10.6833333969</v>
      </c>
      <c r="F38">
        <v>2165</v>
      </c>
      <c r="G38" t="s">
        <v>7834</v>
      </c>
      <c r="H38" t="s">
        <v>7961</v>
      </c>
      <c r="I38" t="s">
        <v>3883</v>
      </c>
      <c r="J38" t="s">
        <v>7832</v>
      </c>
      <c r="K38" t="s">
        <v>3880</v>
      </c>
      <c r="L38" t="s">
        <v>8169</v>
      </c>
      <c r="M38" t="s">
        <v>8168</v>
      </c>
    </row>
    <row r="39" spans="1:13">
      <c r="A39">
        <v>4016</v>
      </c>
      <c r="B39" t="s">
        <v>2158</v>
      </c>
      <c r="C39" t="s">
        <v>8076</v>
      </c>
      <c r="D39">
        <v>45</v>
      </c>
      <c r="E39">
        <v>-124</v>
      </c>
      <c r="F39">
        <v>30</v>
      </c>
      <c r="G39" t="s">
        <v>7843</v>
      </c>
      <c r="H39" t="s">
        <v>7842</v>
      </c>
      <c r="I39" t="s">
        <v>3921</v>
      </c>
      <c r="J39" t="s">
        <v>7832</v>
      </c>
      <c r="K39" t="s">
        <v>4649</v>
      </c>
      <c r="L39" t="s">
        <v>7947</v>
      </c>
      <c r="M39" t="s">
        <v>8075</v>
      </c>
    </row>
    <row r="40" spans="1:13">
      <c r="A40">
        <v>2008</v>
      </c>
      <c r="B40" t="s">
        <v>2160</v>
      </c>
      <c r="C40" t="s">
        <v>7885</v>
      </c>
      <c r="D40">
        <v>43.1666679382</v>
      </c>
      <c r="E40">
        <v>145.5</v>
      </c>
      <c r="F40">
        <v>49</v>
      </c>
      <c r="G40" t="s">
        <v>7848</v>
      </c>
      <c r="H40" t="s">
        <v>7847</v>
      </c>
      <c r="I40" t="s">
        <v>4063</v>
      </c>
      <c r="J40" t="s">
        <v>7832</v>
      </c>
      <c r="K40" t="s">
        <v>3895</v>
      </c>
      <c r="L40" t="s">
        <v>7875</v>
      </c>
      <c r="M40" t="s">
        <v>7874</v>
      </c>
    </row>
    <row r="41" spans="1:13">
      <c r="A41">
        <v>1009</v>
      </c>
      <c r="B41" t="s">
        <v>2164</v>
      </c>
      <c r="C41" t="s">
        <v>8167</v>
      </c>
      <c r="D41">
        <v>-34.353481292700003</v>
      </c>
      <c r="E41">
        <v>18.489683151200001</v>
      </c>
      <c r="F41">
        <v>230</v>
      </c>
      <c r="G41" t="s">
        <v>7940</v>
      </c>
      <c r="H41" t="s">
        <v>8166</v>
      </c>
      <c r="I41" t="s">
        <v>3883</v>
      </c>
      <c r="J41" t="s">
        <v>7832</v>
      </c>
      <c r="K41" t="s">
        <v>3880</v>
      </c>
      <c r="L41" t="s">
        <v>8165</v>
      </c>
      <c r="M41" t="s">
        <v>8154</v>
      </c>
    </row>
    <row r="42" spans="1:13">
      <c r="A42">
        <v>2036</v>
      </c>
      <c r="B42" t="s">
        <v>2166</v>
      </c>
      <c r="C42" t="s">
        <v>7884</v>
      </c>
      <c r="D42">
        <v>15.079999923700001</v>
      </c>
      <c r="E42">
        <v>73.830001831100006</v>
      </c>
      <c r="F42">
        <v>60</v>
      </c>
      <c r="G42" t="s">
        <v>7848</v>
      </c>
      <c r="H42" t="s">
        <v>7883</v>
      </c>
      <c r="I42" t="s">
        <v>4063</v>
      </c>
      <c r="J42" t="s">
        <v>7832</v>
      </c>
      <c r="K42" t="s">
        <v>3895</v>
      </c>
      <c r="L42" t="s">
        <v>7882</v>
      </c>
      <c r="M42" t="s">
        <v>7881</v>
      </c>
    </row>
    <row r="43" spans="1:13">
      <c r="A43">
        <v>1011</v>
      </c>
      <c r="B43" t="s">
        <v>2168</v>
      </c>
      <c r="C43" t="s">
        <v>8074</v>
      </c>
      <c r="D43">
        <v>-46.4333381653</v>
      </c>
      <c r="E43">
        <v>51.833580017099997</v>
      </c>
      <c r="F43">
        <v>120</v>
      </c>
      <c r="G43" t="s">
        <v>7940</v>
      </c>
      <c r="H43" t="s">
        <v>7866</v>
      </c>
      <c r="I43" t="s">
        <v>3921</v>
      </c>
      <c r="J43" t="s">
        <v>7832</v>
      </c>
      <c r="K43" t="s">
        <v>3880</v>
      </c>
      <c r="L43" t="s">
        <v>7841</v>
      </c>
      <c r="M43" t="s">
        <v>7899</v>
      </c>
    </row>
    <row r="44" spans="1:13">
      <c r="A44">
        <v>6056</v>
      </c>
      <c r="B44" t="s">
        <v>2570</v>
      </c>
      <c r="C44" t="s">
        <v>8073</v>
      </c>
      <c r="D44">
        <v>39.315972000000002</v>
      </c>
      <c r="E44">
        <v>16.423249999999999</v>
      </c>
      <c r="F44">
        <v>1796</v>
      </c>
      <c r="G44" t="s">
        <v>7834</v>
      </c>
      <c r="H44" t="s">
        <v>7961</v>
      </c>
      <c r="I44" t="s">
        <v>3921</v>
      </c>
      <c r="J44" t="s">
        <v>7832</v>
      </c>
      <c r="K44" t="s">
        <v>3880</v>
      </c>
      <c r="L44" t="s">
        <v>8072</v>
      </c>
      <c r="M44" t="s">
        <v>7892</v>
      </c>
    </row>
    <row r="45" spans="1:13">
      <c r="A45">
        <v>1004</v>
      </c>
      <c r="B45" t="s">
        <v>77</v>
      </c>
      <c r="C45" t="s">
        <v>8164</v>
      </c>
      <c r="D45">
        <v>16.864025000000002</v>
      </c>
      <c r="E45">
        <v>-24.867519000000001</v>
      </c>
      <c r="F45">
        <v>10</v>
      </c>
      <c r="G45" t="s">
        <v>7940</v>
      </c>
      <c r="H45" t="s">
        <v>8163</v>
      </c>
      <c r="I45" t="s">
        <v>3883</v>
      </c>
      <c r="J45" t="s">
        <v>7832</v>
      </c>
      <c r="K45" t="s">
        <v>3880</v>
      </c>
      <c r="L45" t="s">
        <v>8162</v>
      </c>
      <c r="M45" t="s">
        <v>7950</v>
      </c>
    </row>
    <row r="46" spans="1:13">
      <c r="A46">
        <v>7004</v>
      </c>
      <c r="B46" t="s">
        <v>2171</v>
      </c>
      <c r="C46" t="s">
        <v>8071</v>
      </c>
      <c r="D46">
        <v>-66.283302307100001</v>
      </c>
      <c r="E46">
        <v>110.5167007446</v>
      </c>
      <c r="F46">
        <v>51</v>
      </c>
      <c r="G46" t="s">
        <v>7922</v>
      </c>
      <c r="H46" t="s">
        <v>7980</v>
      </c>
      <c r="I46" t="s">
        <v>3921</v>
      </c>
      <c r="J46" t="s">
        <v>7832</v>
      </c>
      <c r="K46" t="s">
        <v>3880</v>
      </c>
      <c r="L46" t="s">
        <v>7882</v>
      </c>
      <c r="M46" t="s">
        <v>7881</v>
      </c>
    </row>
    <row r="47" spans="1:13">
      <c r="A47">
        <v>2019</v>
      </c>
      <c r="B47" t="s">
        <v>2433</v>
      </c>
      <c r="C47" t="s">
        <v>7880</v>
      </c>
      <c r="D47">
        <v>36</v>
      </c>
      <c r="E47">
        <v>139.19999694820001</v>
      </c>
      <c r="F47">
        <v>840</v>
      </c>
      <c r="G47" t="s">
        <v>7848</v>
      </c>
      <c r="H47" t="s">
        <v>7847</v>
      </c>
      <c r="I47" t="s">
        <v>4063</v>
      </c>
      <c r="J47" t="s">
        <v>7832</v>
      </c>
      <c r="K47" t="s">
        <v>3880</v>
      </c>
      <c r="L47" t="s">
        <v>7846</v>
      </c>
      <c r="M47" t="s">
        <v>7836</v>
      </c>
    </row>
    <row r="48" spans="1:13">
      <c r="A48">
        <v>6023</v>
      </c>
      <c r="B48" t="s">
        <v>2177</v>
      </c>
      <c r="C48" t="s">
        <v>7879</v>
      </c>
      <c r="D48">
        <v>49.766666412399999</v>
      </c>
      <c r="E48">
        <v>7.0500001906999996</v>
      </c>
      <c r="F48">
        <v>480</v>
      </c>
      <c r="G48" t="s">
        <v>7834</v>
      </c>
      <c r="H48" t="s">
        <v>7833</v>
      </c>
      <c r="I48" t="s">
        <v>4063</v>
      </c>
      <c r="J48" t="s">
        <v>7832</v>
      </c>
      <c r="K48" t="s">
        <v>4649</v>
      </c>
      <c r="L48" t="s">
        <v>4594</v>
      </c>
      <c r="M48" t="s">
        <v>7831</v>
      </c>
    </row>
    <row r="49" spans="1:13">
      <c r="A49">
        <v>6012</v>
      </c>
      <c r="B49" t="s">
        <v>2178</v>
      </c>
      <c r="C49" t="s">
        <v>8070</v>
      </c>
      <c r="D49">
        <v>54.150001525900002</v>
      </c>
      <c r="E49">
        <v>22.066667556799999</v>
      </c>
      <c r="F49">
        <v>157</v>
      </c>
      <c r="G49" t="s">
        <v>7834</v>
      </c>
      <c r="H49" t="s">
        <v>8069</v>
      </c>
      <c r="I49" t="s">
        <v>3921</v>
      </c>
      <c r="J49" t="s">
        <v>7832</v>
      </c>
      <c r="K49" t="s">
        <v>3880</v>
      </c>
      <c r="L49" t="s">
        <v>8068</v>
      </c>
      <c r="M49" t="s">
        <v>7836</v>
      </c>
    </row>
    <row r="50" spans="1:13">
      <c r="A50">
        <v>5005</v>
      </c>
      <c r="B50" t="s">
        <v>2180</v>
      </c>
      <c r="C50" t="s">
        <v>8161</v>
      </c>
      <c r="D50">
        <v>4.9813890457000003</v>
      </c>
      <c r="E50">
        <v>117.8436126709</v>
      </c>
      <c r="F50">
        <v>426</v>
      </c>
      <c r="G50" t="s">
        <v>7971</v>
      </c>
      <c r="H50" t="s">
        <v>8160</v>
      </c>
      <c r="I50" t="s">
        <v>3883</v>
      </c>
      <c r="J50" t="s">
        <v>7832</v>
      </c>
      <c r="K50" t="s">
        <v>3880</v>
      </c>
      <c r="L50" t="s">
        <v>8159</v>
      </c>
      <c r="M50" t="s">
        <v>7836</v>
      </c>
    </row>
    <row r="51" spans="1:13">
      <c r="A51">
        <v>8044</v>
      </c>
      <c r="B51" t="s">
        <v>6479</v>
      </c>
      <c r="C51" t="s">
        <v>8229</v>
      </c>
      <c r="D51" t="s">
        <v>8191</v>
      </c>
      <c r="E51" t="s">
        <v>8191</v>
      </c>
      <c r="F51" t="s">
        <v>8191</v>
      </c>
      <c r="G51" t="s">
        <v>8190</v>
      </c>
      <c r="H51" t="s">
        <v>7842</v>
      </c>
      <c r="I51" t="s">
        <v>8189</v>
      </c>
      <c r="J51" t="s">
        <v>8188</v>
      </c>
      <c r="K51" t="s">
        <v>3880</v>
      </c>
      <c r="L51" t="s">
        <v>7841</v>
      </c>
      <c r="M51" t="s">
        <v>7854</v>
      </c>
    </row>
    <row r="52" spans="1:13">
      <c r="A52">
        <v>6055</v>
      </c>
      <c r="B52" t="s">
        <v>175</v>
      </c>
      <c r="C52" t="s">
        <v>8067</v>
      </c>
      <c r="D52">
        <v>40.335799999999999</v>
      </c>
      <c r="E52">
        <v>18.124500000000001</v>
      </c>
      <c r="F52">
        <v>36</v>
      </c>
      <c r="G52" t="s">
        <v>7834</v>
      </c>
      <c r="H52" t="s">
        <v>7961</v>
      </c>
      <c r="I52" t="s">
        <v>3921</v>
      </c>
      <c r="J52" t="s">
        <v>7832</v>
      </c>
      <c r="K52" t="s">
        <v>3880</v>
      </c>
      <c r="L52" t="s">
        <v>7987</v>
      </c>
      <c r="M52" t="s">
        <v>7892</v>
      </c>
    </row>
    <row r="53" spans="1:13">
      <c r="A53">
        <v>4018</v>
      </c>
      <c r="B53" t="s">
        <v>39</v>
      </c>
      <c r="C53" t="s">
        <v>8066</v>
      </c>
      <c r="D53">
        <v>44.231006000000001</v>
      </c>
      <c r="E53">
        <v>-79.783839</v>
      </c>
      <c r="F53">
        <v>255</v>
      </c>
      <c r="G53" t="s">
        <v>7843</v>
      </c>
      <c r="H53" t="s">
        <v>7896</v>
      </c>
      <c r="I53" t="s">
        <v>3921</v>
      </c>
      <c r="J53" t="s">
        <v>7832</v>
      </c>
      <c r="K53" t="s">
        <v>3880</v>
      </c>
      <c r="L53" t="s">
        <v>7895</v>
      </c>
      <c r="M53" t="s">
        <v>7892</v>
      </c>
    </row>
    <row r="54" spans="1:13">
      <c r="A54">
        <v>3004</v>
      </c>
      <c r="B54" t="s">
        <v>1656</v>
      </c>
      <c r="C54" t="s">
        <v>8065</v>
      </c>
      <c r="D54">
        <v>-27.1666660309</v>
      </c>
      <c r="E54">
        <v>-109.4167022705</v>
      </c>
      <c r="F54">
        <v>41</v>
      </c>
      <c r="G54" t="s">
        <v>7907</v>
      </c>
      <c r="H54" t="s">
        <v>7906</v>
      </c>
      <c r="I54" t="s">
        <v>3921</v>
      </c>
      <c r="J54" t="s">
        <v>7832</v>
      </c>
      <c r="K54" t="s">
        <v>3880</v>
      </c>
      <c r="L54" t="s">
        <v>7841</v>
      </c>
      <c r="M54" t="s">
        <v>7899</v>
      </c>
    </row>
    <row r="55" spans="1:13">
      <c r="A55">
        <v>8007</v>
      </c>
      <c r="B55" t="s">
        <v>6478</v>
      </c>
      <c r="C55" t="s">
        <v>8228</v>
      </c>
      <c r="D55" t="s">
        <v>8191</v>
      </c>
      <c r="E55" t="s">
        <v>8191</v>
      </c>
      <c r="F55" t="s">
        <v>8191</v>
      </c>
      <c r="G55" t="s">
        <v>8190</v>
      </c>
      <c r="H55" t="s">
        <v>7847</v>
      </c>
      <c r="I55" t="s">
        <v>8189</v>
      </c>
      <c r="J55" t="s">
        <v>8188</v>
      </c>
      <c r="K55" t="s">
        <v>3880</v>
      </c>
      <c r="L55" t="s">
        <v>8227</v>
      </c>
      <c r="M55" t="s">
        <v>8226</v>
      </c>
    </row>
    <row r="56" spans="1:13">
      <c r="A56">
        <v>4013</v>
      </c>
      <c r="B56" t="s">
        <v>2187</v>
      </c>
      <c r="C56" t="s">
        <v>8064</v>
      </c>
      <c r="D56">
        <v>49.382935000000003</v>
      </c>
      <c r="E56">
        <v>-126.54409699999999</v>
      </c>
      <c r="F56">
        <v>7</v>
      </c>
      <c r="G56" t="s">
        <v>7843</v>
      </c>
      <c r="H56" t="s">
        <v>7896</v>
      </c>
      <c r="I56" t="s">
        <v>3921</v>
      </c>
      <c r="J56" t="s">
        <v>7832</v>
      </c>
      <c r="K56" t="s">
        <v>3880</v>
      </c>
      <c r="L56" t="s">
        <v>8063</v>
      </c>
      <c r="M56" t="s">
        <v>8062</v>
      </c>
    </row>
    <row r="57" spans="1:13">
      <c r="A57">
        <v>4007</v>
      </c>
      <c r="B57" t="s">
        <v>47</v>
      </c>
      <c r="C57" t="s">
        <v>8061</v>
      </c>
      <c r="D57">
        <v>54.353743000000001</v>
      </c>
      <c r="E57">
        <v>-104.986864</v>
      </c>
      <c r="F57">
        <v>500</v>
      </c>
      <c r="G57" t="s">
        <v>7843</v>
      </c>
      <c r="H57" t="s">
        <v>7896</v>
      </c>
      <c r="I57" t="s">
        <v>3921</v>
      </c>
      <c r="J57" t="s">
        <v>7832</v>
      </c>
      <c r="K57" t="s">
        <v>3880</v>
      </c>
      <c r="L57" t="s">
        <v>7895</v>
      </c>
      <c r="M57" t="s">
        <v>8054</v>
      </c>
    </row>
    <row r="58" spans="1:13">
      <c r="A58">
        <v>6041</v>
      </c>
      <c r="B58" t="s">
        <v>2191</v>
      </c>
      <c r="C58" t="s">
        <v>8060</v>
      </c>
      <c r="D58">
        <v>45.431470390000001</v>
      </c>
      <c r="E58">
        <v>25.271538270899999</v>
      </c>
      <c r="F58">
        <v>1384</v>
      </c>
      <c r="G58" t="s">
        <v>7834</v>
      </c>
      <c r="H58" t="s">
        <v>8059</v>
      </c>
      <c r="I58" t="s">
        <v>3921</v>
      </c>
      <c r="J58" t="s">
        <v>7832</v>
      </c>
      <c r="K58" t="s">
        <v>3880</v>
      </c>
      <c r="L58" t="s">
        <v>8058</v>
      </c>
      <c r="M58" t="s">
        <v>7836</v>
      </c>
    </row>
    <row r="59" spans="1:13">
      <c r="A59">
        <v>6052</v>
      </c>
      <c r="B59" t="s">
        <v>2193</v>
      </c>
      <c r="C59" t="s">
        <v>7878</v>
      </c>
      <c r="D59">
        <v>35.337799072300001</v>
      </c>
      <c r="E59">
        <v>25.669399261500001</v>
      </c>
      <c r="F59">
        <v>150</v>
      </c>
      <c r="G59" t="s">
        <v>7834</v>
      </c>
      <c r="H59" t="s">
        <v>7877</v>
      </c>
      <c r="I59" t="s">
        <v>4063</v>
      </c>
      <c r="J59" t="s">
        <v>7832</v>
      </c>
      <c r="K59" t="s">
        <v>3880</v>
      </c>
      <c r="L59" t="s">
        <v>7865</v>
      </c>
      <c r="M59" t="s">
        <v>7831</v>
      </c>
    </row>
    <row r="60" spans="1:13">
      <c r="A60">
        <v>1012</v>
      </c>
      <c r="B60" t="s">
        <v>2610</v>
      </c>
      <c r="C60" t="s">
        <v>8057</v>
      </c>
      <c r="D60">
        <v>27.058116912799999</v>
      </c>
      <c r="E60">
        <v>27.9901638031</v>
      </c>
      <c r="F60">
        <v>92</v>
      </c>
      <c r="G60" t="s">
        <v>7940</v>
      </c>
      <c r="H60" t="s">
        <v>8056</v>
      </c>
      <c r="I60" t="s">
        <v>3921</v>
      </c>
      <c r="J60" t="s">
        <v>7832</v>
      </c>
      <c r="K60" t="s">
        <v>3880</v>
      </c>
      <c r="L60" t="s">
        <v>6630</v>
      </c>
      <c r="M60" t="s">
        <v>7836</v>
      </c>
    </row>
    <row r="61" spans="1:13">
      <c r="A61">
        <v>4011</v>
      </c>
      <c r="B61" t="s">
        <v>54</v>
      </c>
      <c r="C61" t="s">
        <v>8055</v>
      </c>
      <c r="D61">
        <v>49.840000152599998</v>
      </c>
      <c r="E61">
        <v>-81.516670227099993</v>
      </c>
      <c r="F61">
        <v>210</v>
      </c>
      <c r="G61" t="s">
        <v>7843</v>
      </c>
      <c r="H61" t="s">
        <v>7896</v>
      </c>
      <c r="I61" t="s">
        <v>3921</v>
      </c>
      <c r="J61" t="s">
        <v>7832</v>
      </c>
      <c r="K61" t="s">
        <v>3880</v>
      </c>
      <c r="L61" t="s">
        <v>7895</v>
      </c>
      <c r="M61" t="s">
        <v>8054</v>
      </c>
    </row>
    <row r="62" spans="1:13">
      <c r="A62">
        <v>6058</v>
      </c>
      <c r="B62" t="s">
        <v>2612</v>
      </c>
      <c r="C62" t="s">
        <v>8053</v>
      </c>
      <c r="D62">
        <v>53.065514</v>
      </c>
      <c r="E62">
        <v>11.442733</v>
      </c>
      <c r="F62">
        <v>69</v>
      </c>
      <c r="G62" t="s">
        <v>7834</v>
      </c>
      <c r="H62" t="s">
        <v>7833</v>
      </c>
      <c r="I62" t="s">
        <v>3921</v>
      </c>
      <c r="J62" t="s">
        <v>7832</v>
      </c>
      <c r="K62" t="s">
        <v>3895</v>
      </c>
      <c r="L62" t="s">
        <v>6104</v>
      </c>
      <c r="M62" t="s">
        <v>7892</v>
      </c>
    </row>
    <row r="63" spans="1:13">
      <c r="A63">
        <v>6049</v>
      </c>
      <c r="B63" t="s">
        <v>218</v>
      </c>
      <c r="C63" t="s">
        <v>8052</v>
      </c>
      <c r="D63">
        <v>36.072200000000002</v>
      </c>
      <c r="E63">
        <v>14.218400000000001</v>
      </c>
      <c r="F63">
        <v>167</v>
      </c>
      <c r="G63" t="s">
        <v>7834</v>
      </c>
      <c r="H63" t="s">
        <v>8047</v>
      </c>
      <c r="I63" t="s">
        <v>3921</v>
      </c>
      <c r="J63" t="s">
        <v>7832</v>
      </c>
      <c r="K63" t="s">
        <v>3880</v>
      </c>
      <c r="L63" t="s">
        <v>8051</v>
      </c>
      <c r="M63" t="s">
        <v>8050</v>
      </c>
    </row>
    <row r="64" spans="1:13">
      <c r="A64">
        <v>5004</v>
      </c>
      <c r="B64" t="s">
        <v>2195</v>
      </c>
      <c r="C64" t="s">
        <v>8049</v>
      </c>
      <c r="D64">
        <v>13.4300003052</v>
      </c>
      <c r="E64">
        <v>144.7799987793</v>
      </c>
      <c r="F64">
        <v>2</v>
      </c>
      <c r="G64" t="s">
        <v>7971</v>
      </c>
      <c r="H64" t="s">
        <v>7842</v>
      </c>
      <c r="I64" t="s">
        <v>3921</v>
      </c>
      <c r="J64" t="s">
        <v>7832</v>
      </c>
      <c r="K64" t="s">
        <v>3880</v>
      </c>
      <c r="L64" t="s">
        <v>7841</v>
      </c>
      <c r="M64" t="s">
        <v>7899</v>
      </c>
    </row>
    <row r="65" spans="1:13">
      <c r="A65">
        <v>6050</v>
      </c>
      <c r="B65" t="s">
        <v>2197</v>
      </c>
      <c r="C65" t="s">
        <v>8048</v>
      </c>
      <c r="D65">
        <v>36.049999237100003</v>
      </c>
      <c r="E65">
        <v>14.1800003052</v>
      </c>
      <c r="F65">
        <v>30</v>
      </c>
      <c r="G65" t="s">
        <v>7834</v>
      </c>
      <c r="H65" t="s">
        <v>8047</v>
      </c>
      <c r="I65" t="s">
        <v>3921</v>
      </c>
      <c r="J65" t="s">
        <v>7832</v>
      </c>
      <c r="K65" t="s">
        <v>4649</v>
      </c>
      <c r="L65" t="s">
        <v>7841</v>
      </c>
      <c r="M65" t="s">
        <v>7984</v>
      </c>
    </row>
    <row r="66" spans="1:13">
      <c r="A66">
        <v>5008</v>
      </c>
      <c r="B66" t="s">
        <v>2199</v>
      </c>
      <c r="C66" t="s">
        <v>8046</v>
      </c>
      <c r="D66">
        <v>-12.248800277699999</v>
      </c>
      <c r="E66">
        <v>131.04530334469999</v>
      </c>
      <c r="F66">
        <v>25</v>
      </c>
      <c r="G66" t="s">
        <v>7971</v>
      </c>
      <c r="H66" t="s">
        <v>7980</v>
      </c>
      <c r="I66" t="s">
        <v>3921</v>
      </c>
      <c r="J66" t="s">
        <v>7832</v>
      </c>
      <c r="K66" t="s">
        <v>3880</v>
      </c>
      <c r="L66" t="s">
        <v>7882</v>
      </c>
      <c r="M66" t="s">
        <v>7881</v>
      </c>
    </row>
    <row r="67" spans="1:13">
      <c r="A67">
        <v>2025</v>
      </c>
      <c r="B67" t="s">
        <v>2201</v>
      </c>
      <c r="C67" t="s">
        <v>8045</v>
      </c>
      <c r="D67">
        <v>33.279998779300001</v>
      </c>
      <c r="E67">
        <v>126.16999816889999</v>
      </c>
      <c r="F67">
        <v>72</v>
      </c>
      <c r="G67" t="s">
        <v>7848</v>
      </c>
      <c r="H67" t="s">
        <v>7915</v>
      </c>
      <c r="I67" t="s">
        <v>3921</v>
      </c>
      <c r="J67" t="s">
        <v>7832</v>
      </c>
      <c r="K67" t="s">
        <v>3895</v>
      </c>
      <c r="L67" t="s">
        <v>8044</v>
      </c>
      <c r="M67" t="s">
        <v>8043</v>
      </c>
    </row>
    <row r="68" spans="1:13">
      <c r="A68">
        <v>8021</v>
      </c>
      <c r="B68" t="s">
        <v>6491</v>
      </c>
      <c r="C68" t="s">
        <v>8225</v>
      </c>
      <c r="D68" t="s">
        <v>8191</v>
      </c>
      <c r="E68" t="s">
        <v>8191</v>
      </c>
      <c r="F68" t="s">
        <v>8191</v>
      </c>
      <c r="G68" t="s">
        <v>8190</v>
      </c>
      <c r="H68" t="s">
        <v>7847</v>
      </c>
      <c r="I68" t="s">
        <v>8189</v>
      </c>
      <c r="J68" t="s">
        <v>8188</v>
      </c>
      <c r="K68" t="s">
        <v>3895</v>
      </c>
      <c r="L68" t="s">
        <v>8222</v>
      </c>
      <c r="M68" t="s">
        <v>8221</v>
      </c>
    </row>
    <row r="69" spans="1:13">
      <c r="A69">
        <v>2031</v>
      </c>
      <c r="B69" t="s">
        <v>2203</v>
      </c>
      <c r="C69" t="s">
        <v>7876</v>
      </c>
      <c r="D69">
        <v>24.053888320900001</v>
      </c>
      <c r="E69">
        <v>123.810836792</v>
      </c>
      <c r="F69">
        <v>10</v>
      </c>
      <c r="G69" t="s">
        <v>7848</v>
      </c>
      <c r="H69" t="s">
        <v>7847</v>
      </c>
      <c r="I69" t="s">
        <v>4063</v>
      </c>
      <c r="J69" t="s">
        <v>7832</v>
      </c>
      <c r="K69" t="s">
        <v>3895</v>
      </c>
      <c r="L69" t="s">
        <v>7875</v>
      </c>
      <c r="M69" t="s">
        <v>7874</v>
      </c>
    </row>
    <row r="70" spans="1:13">
      <c r="A70">
        <v>7008</v>
      </c>
      <c r="B70" t="s">
        <v>142</v>
      </c>
      <c r="C70" t="s">
        <v>8158</v>
      </c>
      <c r="D70">
        <v>-75.571509000000006</v>
      </c>
      <c r="E70">
        <v>-25.50386</v>
      </c>
      <c r="F70">
        <v>30</v>
      </c>
      <c r="G70" t="s">
        <v>7922</v>
      </c>
      <c r="H70" t="s">
        <v>7919</v>
      </c>
      <c r="I70" t="s">
        <v>3883</v>
      </c>
      <c r="J70" t="s">
        <v>7832</v>
      </c>
      <c r="K70" t="s">
        <v>3880</v>
      </c>
      <c r="L70" t="s">
        <v>8157</v>
      </c>
      <c r="M70" t="s">
        <v>7899</v>
      </c>
    </row>
    <row r="71" spans="1:13">
      <c r="A71">
        <v>4020</v>
      </c>
      <c r="B71" t="s">
        <v>2399</v>
      </c>
      <c r="C71" t="s">
        <v>8042</v>
      </c>
      <c r="D71">
        <v>42.900001525900002</v>
      </c>
      <c r="E71">
        <v>-72.300003051800005</v>
      </c>
      <c r="F71">
        <v>340</v>
      </c>
      <c r="G71" t="s">
        <v>7843</v>
      </c>
      <c r="H71" t="s">
        <v>7842</v>
      </c>
      <c r="I71" t="s">
        <v>3921</v>
      </c>
      <c r="J71" t="s">
        <v>7832</v>
      </c>
      <c r="K71" t="s">
        <v>3880</v>
      </c>
      <c r="L71" t="s">
        <v>7841</v>
      </c>
      <c r="M71" t="s">
        <v>8041</v>
      </c>
    </row>
    <row r="72" spans="1:13">
      <c r="A72">
        <v>2034</v>
      </c>
      <c r="B72" t="s">
        <v>1617</v>
      </c>
      <c r="C72" t="s">
        <v>8040</v>
      </c>
      <c r="D72">
        <v>22.2095394135</v>
      </c>
      <c r="E72">
        <v>114.25788879389999</v>
      </c>
      <c r="F72">
        <v>60</v>
      </c>
      <c r="G72" t="s">
        <v>7848</v>
      </c>
      <c r="H72" t="s">
        <v>8036</v>
      </c>
      <c r="I72" t="s">
        <v>3921</v>
      </c>
      <c r="J72" t="s">
        <v>7832</v>
      </c>
      <c r="K72" t="s">
        <v>3880</v>
      </c>
      <c r="L72" t="s">
        <v>8039</v>
      </c>
      <c r="M72" t="s">
        <v>8038</v>
      </c>
    </row>
    <row r="73" spans="1:13">
      <c r="A73">
        <v>8030</v>
      </c>
      <c r="B73" t="s">
        <v>6484</v>
      </c>
      <c r="C73" t="s">
        <v>8224</v>
      </c>
      <c r="D73" t="s">
        <v>8191</v>
      </c>
      <c r="E73" t="s">
        <v>8191</v>
      </c>
      <c r="F73" t="s">
        <v>8191</v>
      </c>
      <c r="G73" t="s">
        <v>8190</v>
      </c>
      <c r="H73" t="s">
        <v>7847</v>
      </c>
      <c r="I73" t="s">
        <v>8189</v>
      </c>
      <c r="J73" t="s">
        <v>8188</v>
      </c>
      <c r="K73" t="s">
        <v>3895</v>
      </c>
      <c r="L73" t="s">
        <v>6488</v>
      </c>
      <c r="M73" t="s">
        <v>7831</v>
      </c>
    </row>
    <row r="74" spans="1:13">
      <c r="A74">
        <v>2033</v>
      </c>
      <c r="B74" t="s">
        <v>1616</v>
      </c>
      <c r="C74" t="s">
        <v>8037</v>
      </c>
      <c r="D74">
        <v>22.3118972778</v>
      </c>
      <c r="E74">
        <v>114.17287445069999</v>
      </c>
      <c r="F74">
        <v>65</v>
      </c>
      <c r="G74" t="s">
        <v>7848</v>
      </c>
      <c r="H74" t="s">
        <v>8036</v>
      </c>
      <c r="I74" t="s">
        <v>3921</v>
      </c>
      <c r="J74" t="s">
        <v>7832</v>
      </c>
      <c r="K74" t="s">
        <v>3880</v>
      </c>
      <c r="L74" t="s">
        <v>1616</v>
      </c>
      <c r="M74" t="s">
        <v>7836</v>
      </c>
    </row>
    <row r="75" spans="1:13">
      <c r="A75">
        <v>2024</v>
      </c>
      <c r="B75" t="s">
        <v>2397</v>
      </c>
      <c r="C75" t="s">
        <v>7873</v>
      </c>
      <c r="D75">
        <v>34.716667175300003</v>
      </c>
      <c r="E75">
        <v>137.7166595459</v>
      </c>
      <c r="F75">
        <v>29</v>
      </c>
      <c r="G75" t="s">
        <v>7848</v>
      </c>
      <c r="H75" t="s">
        <v>7847</v>
      </c>
      <c r="I75" t="s">
        <v>4063</v>
      </c>
      <c r="J75" t="s">
        <v>7832</v>
      </c>
      <c r="K75" t="s">
        <v>3895</v>
      </c>
      <c r="L75" t="s">
        <v>7872</v>
      </c>
      <c r="M75" t="s">
        <v>7836</v>
      </c>
    </row>
    <row r="76" spans="1:13">
      <c r="A76">
        <v>6028</v>
      </c>
      <c r="B76" t="s">
        <v>85</v>
      </c>
      <c r="C76" t="s">
        <v>8156</v>
      </c>
      <c r="D76">
        <v>47.801498413099999</v>
      </c>
      <c r="E76">
        <v>11.009619712799999</v>
      </c>
      <c r="F76">
        <v>985</v>
      </c>
      <c r="G76" t="s">
        <v>7834</v>
      </c>
      <c r="H76" t="s">
        <v>7833</v>
      </c>
      <c r="I76" t="s">
        <v>3883</v>
      </c>
      <c r="J76" t="s">
        <v>7832</v>
      </c>
      <c r="K76" t="s">
        <v>3880</v>
      </c>
      <c r="L76" t="s">
        <v>8155</v>
      </c>
      <c r="M76" t="s">
        <v>8154</v>
      </c>
    </row>
    <row r="77" spans="1:13">
      <c r="A77">
        <v>8050</v>
      </c>
      <c r="B77" t="s">
        <v>6500</v>
      </c>
      <c r="C77" t="s">
        <v>8223</v>
      </c>
      <c r="D77" t="s">
        <v>8191</v>
      </c>
      <c r="E77" t="s">
        <v>8191</v>
      </c>
      <c r="F77" t="s">
        <v>8191</v>
      </c>
      <c r="G77" t="s">
        <v>8190</v>
      </c>
      <c r="H77" t="s">
        <v>7847</v>
      </c>
      <c r="I77" t="s">
        <v>8189</v>
      </c>
      <c r="J77" t="s">
        <v>8188</v>
      </c>
      <c r="K77" t="s">
        <v>3895</v>
      </c>
      <c r="L77" t="s">
        <v>8222</v>
      </c>
      <c r="M77" t="s">
        <v>8221</v>
      </c>
    </row>
    <row r="78" spans="1:13">
      <c r="A78">
        <v>3002</v>
      </c>
      <c r="B78" t="s">
        <v>1439</v>
      </c>
      <c r="C78" t="s">
        <v>8035</v>
      </c>
      <c r="D78">
        <v>-12.149999618500001</v>
      </c>
      <c r="E78">
        <v>-75.566665649399994</v>
      </c>
      <c r="F78">
        <v>4575</v>
      </c>
      <c r="G78" t="s">
        <v>7907</v>
      </c>
      <c r="H78" t="s">
        <v>8034</v>
      </c>
      <c r="I78" t="s">
        <v>3921</v>
      </c>
      <c r="J78" t="s">
        <v>7832</v>
      </c>
      <c r="K78" t="s">
        <v>4649</v>
      </c>
      <c r="L78" t="s">
        <v>8033</v>
      </c>
      <c r="M78" t="s">
        <v>7836</v>
      </c>
    </row>
    <row r="79" spans="1:13">
      <c r="A79">
        <v>6034</v>
      </c>
      <c r="B79" t="s">
        <v>2207</v>
      </c>
      <c r="C79" t="s">
        <v>8032</v>
      </c>
      <c r="D79">
        <v>46.950000762899997</v>
      </c>
      <c r="E79">
        <v>16.649999618500001</v>
      </c>
      <c r="F79">
        <v>248</v>
      </c>
      <c r="G79" t="s">
        <v>7834</v>
      </c>
      <c r="H79" t="s">
        <v>8010</v>
      </c>
      <c r="I79" t="s">
        <v>3921</v>
      </c>
      <c r="J79" t="s">
        <v>7832</v>
      </c>
      <c r="K79" t="s">
        <v>3880</v>
      </c>
      <c r="L79" t="s">
        <v>8031</v>
      </c>
      <c r="M79" t="s">
        <v>7899</v>
      </c>
    </row>
    <row r="80" spans="1:13">
      <c r="A80">
        <v>6007</v>
      </c>
      <c r="B80" t="s">
        <v>2209</v>
      </c>
      <c r="C80" t="s">
        <v>8030</v>
      </c>
      <c r="D80">
        <v>63.400001525900002</v>
      </c>
      <c r="E80">
        <v>-20.2833328247</v>
      </c>
      <c r="F80">
        <v>118</v>
      </c>
      <c r="G80" t="s">
        <v>7834</v>
      </c>
      <c r="H80" t="s">
        <v>8029</v>
      </c>
      <c r="I80" t="s">
        <v>3921</v>
      </c>
      <c r="J80" t="s">
        <v>7832</v>
      </c>
      <c r="K80" t="s">
        <v>3880</v>
      </c>
      <c r="L80" t="s">
        <v>7841</v>
      </c>
      <c r="M80" t="s">
        <v>7899</v>
      </c>
    </row>
    <row r="81" spans="1:13">
      <c r="A81">
        <v>8005</v>
      </c>
      <c r="B81" t="s">
        <v>6480</v>
      </c>
      <c r="C81" t="s">
        <v>8220</v>
      </c>
      <c r="D81" t="s">
        <v>8191</v>
      </c>
      <c r="E81" t="s">
        <v>8191</v>
      </c>
      <c r="F81" t="s">
        <v>8191</v>
      </c>
      <c r="G81" t="s">
        <v>8190</v>
      </c>
      <c r="H81" t="s">
        <v>7847</v>
      </c>
      <c r="I81" t="s">
        <v>8189</v>
      </c>
      <c r="J81" t="s">
        <v>8188</v>
      </c>
      <c r="K81" t="s">
        <v>3895</v>
      </c>
      <c r="L81" t="s">
        <v>6488</v>
      </c>
      <c r="M81" t="s">
        <v>8219</v>
      </c>
    </row>
    <row r="82" spans="1:13">
      <c r="A82">
        <v>2009</v>
      </c>
      <c r="B82" t="s">
        <v>1517</v>
      </c>
      <c r="C82" t="s">
        <v>8028</v>
      </c>
      <c r="D82">
        <v>42.616664886499997</v>
      </c>
      <c r="E82">
        <v>76.983329772900007</v>
      </c>
      <c r="F82">
        <v>1640</v>
      </c>
      <c r="G82" t="s">
        <v>7848</v>
      </c>
      <c r="H82" t="s">
        <v>8027</v>
      </c>
      <c r="I82" t="s">
        <v>3921</v>
      </c>
      <c r="J82" t="s">
        <v>7832</v>
      </c>
      <c r="K82" t="s">
        <v>3880</v>
      </c>
      <c r="L82" t="s">
        <v>7514</v>
      </c>
      <c r="M82" t="s">
        <v>7831</v>
      </c>
    </row>
    <row r="83" spans="1:13">
      <c r="A83">
        <v>4027</v>
      </c>
      <c r="B83" t="s">
        <v>2213</v>
      </c>
      <c r="C83" t="s">
        <v>8026</v>
      </c>
      <c r="D83">
        <v>35.349998474099998</v>
      </c>
      <c r="E83">
        <v>-77.379997253400006</v>
      </c>
      <c r="F83">
        <v>505</v>
      </c>
      <c r="G83" t="s">
        <v>7843</v>
      </c>
      <c r="H83" t="s">
        <v>7842</v>
      </c>
      <c r="I83" t="s">
        <v>3921</v>
      </c>
      <c r="J83" t="s">
        <v>7832</v>
      </c>
      <c r="K83" t="s">
        <v>3880</v>
      </c>
      <c r="L83" t="s">
        <v>7841</v>
      </c>
      <c r="M83" t="s">
        <v>8025</v>
      </c>
    </row>
    <row r="84" spans="1:13">
      <c r="A84">
        <v>1002</v>
      </c>
      <c r="B84" t="s">
        <v>119</v>
      </c>
      <c r="C84" t="s">
        <v>8153</v>
      </c>
      <c r="D84">
        <v>28.309000015300001</v>
      </c>
      <c r="E84">
        <v>-16.499399185200001</v>
      </c>
      <c r="F84">
        <v>2373</v>
      </c>
      <c r="G84" t="s">
        <v>7940</v>
      </c>
      <c r="H84" t="s">
        <v>7887</v>
      </c>
      <c r="I84" t="s">
        <v>3883</v>
      </c>
      <c r="J84" t="s">
        <v>7832</v>
      </c>
      <c r="K84" t="s">
        <v>3880</v>
      </c>
      <c r="L84" t="s">
        <v>8152</v>
      </c>
      <c r="M84" t="s">
        <v>7899</v>
      </c>
    </row>
    <row r="85" spans="1:13">
      <c r="A85">
        <v>7002</v>
      </c>
      <c r="B85" t="s">
        <v>2409</v>
      </c>
      <c r="C85" t="s">
        <v>8024</v>
      </c>
      <c r="D85">
        <v>-62.238201141399998</v>
      </c>
      <c r="E85">
        <v>-58.666000366200002</v>
      </c>
      <c r="F85">
        <v>15</v>
      </c>
      <c r="G85" t="s">
        <v>7922</v>
      </c>
      <c r="H85" t="s">
        <v>8023</v>
      </c>
      <c r="I85" t="s">
        <v>3921</v>
      </c>
      <c r="J85" t="s">
        <v>7832</v>
      </c>
      <c r="K85" t="s">
        <v>3895</v>
      </c>
      <c r="L85" t="s">
        <v>8022</v>
      </c>
      <c r="M85" t="s">
        <v>7836</v>
      </c>
    </row>
    <row r="86" spans="1:13">
      <c r="A86">
        <v>6036</v>
      </c>
      <c r="B86" t="s">
        <v>1474</v>
      </c>
      <c r="C86" t="s">
        <v>8151</v>
      </c>
      <c r="D86">
        <v>46.547489166299997</v>
      </c>
      <c r="E86">
        <v>7.9850897788999999</v>
      </c>
      <c r="F86">
        <v>3580</v>
      </c>
      <c r="G86" t="s">
        <v>7834</v>
      </c>
      <c r="H86" t="s">
        <v>7952</v>
      </c>
      <c r="I86" t="s">
        <v>3883</v>
      </c>
      <c r="J86" t="s">
        <v>7832</v>
      </c>
      <c r="K86" t="s">
        <v>3880</v>
      </c>
      <c r="L86" t="s">
        <v>8150</v>
      </c>
      <c r="M86" t="s">
        <v>8149</v>
      </c>
    </row>
    <row r="87" spans="1:13">
      <c r="A87">
        <v>2038</v>
      </c>
      <c r="B87" t="s">
        <v>1453</v>
      </c>
      <c r="C87" t="s">
        <v>8021</v>
      </c>
      <c r="D87">
        <v>33.18</v>
      </c>
      <c r="E87">
        <v>126.12</v>
      </c>
      <c r="F87">
        <v>52</v>
      </c>
      <c r="G87" t="s">
        <v>7848</v>
      </c>
      <c r="H87" t="s">
        <v>7915</v>
      </c>
      <c r="I87" t="s">
        <v>3921</v>
      </c>
      <c r="J87" t="s">
        <v>7832</v>
      </c>
      <c r="K87" t="s">
        <v>3895</v>
      </c>
      <c r="L87" t="s">
        <v>4310</v>
      </c>
      <c r="M87" t="s">
        <v>7836</v>
      </c>
    </row>
    <row r="88" spans="1:13">
      <c r="A88">
        <v>2037</v>
      </c>
      <c r="B88" t="s">
        <v>1667</v>
      </c>
      <c r="C88" t="s">
        <v>8020</v>
      </c>
      <c r="D88">
        <v>4.9699997902000002</v>
      </c>
      <c r="E88">
        <v>73.470001220699999</v>
      </c>
      <c r="F88">
        <v>1</v>
      </c>
      <c r="G88" t="s">
        <v>7848</v>
      </c>
      <c r="H88" t="s">
        <v>8019</v>
      </c>
      <c r="I88" t="s">
        <v>3921</v>
      </c>
      <c r="J88" t="s">
        <v>7832</v>
      </c>
      <c r="K88" t="s">
        <v>4649</v>
      </c>
      <c r="L88" t="s">
        <v>7841</v>
      </c>
      <c r="M88" t="s">
        <v>7932</v>
      </c>
    </row>
    <row r="89" spans="1:13">
      <c r="A89">
        <v>8040</v>
      </c>
      <c r="B89" t="s">
        <v>6481</v>
      </c>
      <c r="C89" t="s">
        <v>8218</v>
      </c>
      <c r="D89" t="s">
        <v>8191</v>
      </c>
      <c r="E89" t="s">
        <v>8191</v>
      </c>
      <c r="F89" t="s">
        <v>8191</v>
      </c>
      <c r="G89" t="s">
        <v>8190</v>
      </c>
      <c r="H89" t="s">
        <v>7847</v>
      </c>
      <c r="I89" t="s">
        <v>8189</v>
      </c>
      <c r="J89" t="s">
        <v>8188</v>
      </c>
      <c r="K89" t="s">
        <v>3880</v>
      </c>
      <c r="L89" t="s">
        <v>6653</v>
      </c>
      <c r="M89" t="s">
        <v>8217</v>
      </c>
    </row>
    <row r="90" spans="1:13">
      <c r="A90">
        <v>4033</v>
      </c>
      <c r="B90" t="s">
        <v>2218</v>
      </c>
      <c r="C90" t="s">
        <v>8018</v>
      </c>
      <c r="D90">
        <v>25.6666660309</v>
      </c>
      <c r="E90">
        <v>-80.199996948199995</v>
      </c>
      <c r="F90">
        <v>3</v>
      </c>
      <c r="G90" t="s">
        <v>7843</v>
      </c>
      <c r="H90" t="s">
        <v>7842</v>
      </c>
      <c r="I90" t="s">
        <v>3921</v>
      </c>
      <c r="J90" t="s">
        <v>7832</v>
      </c>
      <c r="K90" t="s">
        <v>3880</v>
      </c>
      <c r="L90" t="s">
        <v>7841</v>
      </c>
      <c r="M90" t="s">
        <v>7899</v>
      </c>
    </row>
    <row r="91" spans="1:13">
      <c r="A91">
        <v>2017</v>
      </c>
      <c r="B91" t="s">
        <v>2416</v>
      </c>
      <c r="C91" t="s">
        <v>7871</v>
      </c>
      <c r="D91">
        <v>36.080001831099999</v>
      </c>
      <c r="E91">
        <v>139.55000305179999</v>
      </c>
      <c r="F91">
        <v>13</v>
      </c>
      <c r="G91" t="s">
        <v>7848</v>
      </c>
      <c r="H91" t="s">
        <v>7847</v>
      </c>
      <c r="I91" t="s">
        <v>4063</v>
      </c>
      <c r="J91" t="s">
        <v>7832</v>
      </c>
      <c r="K91" t="s">
        <v>3880</v>
      </c>
      <c r="L91" t="s">
        <v>7846</v>
      </c>
      <c r="M91" t="s">
        <v>7836</v>
      </c>
    </row>
    <row r="92" spans="1:13">
      <c r="A92">
        <v>8017</v>
      </c>
      <c r="B92" t="s">
        <v>6485</v>
      </c>
      <c r="C92" t="s">
        <v>8216</v>
      </c>
      <c r="D92" t="s">
        <v>8191</v>
      </c>
      <c r="E92" t="s">
        <v>8191</v>
      </c>
      <c r="F92" t="s">
        <v>8191</v>
      </c>
      <c r="G92" t="s">
        <v>8190</v>
      </c>
      <c r="H92" t="s">
        <v>7847</v>
      </c>
      <c r="I92" t="s">
        <v>8189</v>
      </c>
      <c r="J92" t="s">
        <v>8188</v>
      </c>
      <c r="K92" t="s">
        <v>3895</v>
      </c>
      <c r="L92" t="s">
        <v>6488</v>
      </c>
      <c r="M92" t="s">
        <v>8038</v>
      </c>
    </row>
    <row r="93" spans="1:13">
      <c r="A93">
        <v>6015</v>
      </c>
      <c r="B93" t="s">
        <v>2220</v>
      </c>
      <c r="C93" t="s">
        <v>8017</v>
      </c>
      <c r="D93">
        <v>53.3333320618</v>
      </c>
      <c r="E93">
        <v>6.2666668891999997</v>
      </c>
      <c r="F93">
        <v>0</v>
      </c>
      <c r="G93" t="s">
        <v>7834</v>
      </c>
      <c r="H93" t="s">
        <v>8007</v>
      </c>
      <c r="I93" t="s">
        <v>3921</v>
      </c>
      <c r="J93" t="s">
        <v>7832</v>
      </c>
      <c r="K93" t="s">
        <v>3880</v>
      </c>
      <c r="L93" t="s">
        <v>8006</v>
      </c>
      <c r="M93" t="s">
        <v>7892</v>
      </c>
    </row>
    <row r="94" spans="1:13">
      <c r="A94">
        <v>8008</v>
      </c>
      <c r="B94" t="s">
        <v>6482</v>
      </c>
      <c r="C94" t="s">
        <v>8215</v>
      </c>
      <c r="D94" t="s">
        <v>8191</v>
      </c>
      <c r="E94" t="s">
        <v>8191</v>
      </c>
      <c r="F94" t="s">
        <v>8191</v>
      </c>
      <c r="G94" t="s">
        <v>8190</v>
      </c>
      <c r="H94" t="s">
        <v>7847</v>
      </c>
      <c r="I94" t="s">
        <v>8189</v>
      </c>
      <c r="J94" t="s">
        <v>8188</v>
      </c>
      <c r="K94" t="s">
        <v>4649</v>
      </c>
      <c r="L94" t="s">
        <v>6653</v>
      </c>
      <c r="M94" t="s">
        <v>7836</v>
      </c>
    </row>
    <row r="95" spans="1:13">
      <c r="A95">
        <v>6024</v>
      </c>
      <c r="B95" t="s">
        <v>2221</v>
      </c>
      <c r="C95" t="s">
        <v>8016</v>
      </c>
      <c r="D95">
        <v>49.5833320618</v>
      </c>
      <c r="E95">
        <v>15.083333015399999</v>
      </c>
      <c r="F95">
        <v>534</v>
      </c>
      <c r="G95" t="s">
        <v>7834</v>
      </c>
      <c r="H95" t="s">
        <v>8015</v>
      </c>
      <c r="I95" t="s">
        <v>3921</v>
      </c>
      <c r="J95" t="s">
        <v>7832</v>
      </c>
      <c r="K95" t="s">
        <v>3880</v>
      </c>
      <c r="L95" t="s">
        <v>4497</v>
      </c>
      <c r="M95" t="s">
        <v>8014</v>
      </c>
    </row>
    <row r="96" spans="1:13">
      <c r="A96">
        <v>2001</v>
      </c>
      <c r="B96" t="s">
        <v>1363</v>
      </c>
      <c r="C96" t="s">
        <v>8013</v>
      </c>
      <c r="D96">
        <v>76</v>
      </c>
      <c r="E96">
        <v>137.86999511720001</v>
      </c>
      <c r="F96">
        <v>5</v>
      </c>
      <c r="G96" t="s">
        <v>7848</v>
      </c>
      <c r="H96" t="s">
        <v>7911</v>
      </c>
      <c r="I96" t="s">
        <v>3921</v>
      </c>
      <c r="J96" t="s">
        <v>7832</v>
      </c>
      <c r="K96" t="s">
        <v>3895</v>
      </c>
      <c r="L96" t="s">
        <v>6593</v>
      </c>
      <c r="M96" t="s">
        <v>7836</v>
      </c>
    </row>
    <row r="97" spans="1:13">
      <c r="A97">
        <v>4031</v>
      </c>
      <c r="B97" t="s">
        <v>2222</v>
      </c>
      <c r="C97" t="s">
        <v>8012</v>
      </c>
      <c r="D97">
        <v>31.969999313399999</v>
      </c>
      <c r="E97">
        <v>-111.5999984741</v>
      </c>
      <c r="F97">
        <v>2083</v>
      </c>
      <c r="G97" t="s">
        <v>7843</v>
      </c>
      <c r="H97" t="s">
        <v>7842</v>
      </c>
      <c r="I97" t="s">
        <v>3921</v>
      </c>
      <c r="J97" t="s">
        <v>7832</v>
      </c>
      <c r="K97" t="s">
        <v>4649</v>
      </c>
      <c r="L97" t="s">
        <v>7841</v>
      </c>
      <c r="M97" t="s">
        <v>7935</v>
      </c>
    </row>
    <row r="98" spans="1:13">
      <c r="A98">
        <v>6033</v>
      </c>
      <c r="B98" t="s">
        <v>156</v>
      </c>
      <c r="C98" t="s">
        <v>8011</v>
      </c>
      <c r="D98">
        <v>46.966667175300003</v>
      </c>
      <c r="E98">
        <v>19.5833339691</v>
      </c>
      <c r="F98">
        <v>125</v>
      </c>
      <c r="G98" t="s">
        <v>7834</v>
      </c>
      <c r="H98" t="s">
        <v>8010</v>
      </c>
      <c r="I98" t="s">
        <v>3921</v>
      </c>
      <c r="J98" t="s">
        <v>7832</v>
      </c>
      <c r="K98" t="s">
        <v>3880</v>
      </c>
      <c r="L98" t="s">
        <v>2639</v>
      </c>
      <c r="M98" t="s">
        <v>7836</v>
      </c>
    </row>
    <row r="99" spans="1:13">
      <c r="A99">
        <v>7001</v>
      </c>
      <c r="B99" t="s">
        <v>2413</v>
      </c>
      <c r="C99" t="s">
        <v>8009</v>
      </c>
      <c r="D99">
        <v>-62.216659545900001</v>
      </c>
      <c r="E99">
        <v>-58.7832984924</v>
      </c>
      <c r="F99">
        <v>0</v>
      </c>
      <c r="G99" t="s">
        <v>7922</v>
      </c>
      <c r="H99" t="s">
        <v>7915</v>
      </c>
      <c r="I99" t="s">
        <v>3921</v>
      </c>
      <c r="J99" t="s">
        <v>7832</v>
      </c>
      <c r="K99" t="s">
        <v>3880</v>
      </c>
      <c r="L99" t="s">
        <v>4310</v>
      </c>
      <c r="M99" t="s">
        <v>7836</v>
      </c>
    </row>
    <row r="100" spans="1:13">
      <c r="A100">
        <v>6014</v>
      </c>
      <c r="B100" t="s">
        <v>2226</v>
      </c>
      <c r="C100" t="s">
        <v>8008</v>
      </c>
      <c r="D100">
        <v>53.400001525900002</v>
      </c>
      <c r="E100">
        <v>6.4200000763</v>
      </c>
      <c r="F100">
        <v>0</v>
      </c>
      <c r="G100" t="s">
        <v>7834</v>
      </c>
      <c r="H100" t="s">
        <v>8007</v>
      </c>
      <c r="I100" t="s">
        <v>3921</v>
      </c>
      <c r="J100" t="s">
        <v>7832</v>
      </c>
      <c r="K100" t="s">
        <v>4649</v>
      </c>
      <c r="L100" t="s">
        <v>8006</v>
      </c>
      <c r="M100" t="s">
        <v>7950</v>
      </c>
    </row>
    <row r="101" spans="1:13">
      <c r="A101">
        <v>5003</v>
      </c>
      <c r="B101" t="s">
        <v>2228</v>
      </c>
      <c r="C101" t="s">
        <v>8005</v>
      </c>
      <c r="D101">
        <v>19.520000457799998</v>
      </c>
      <c r="E101">
        <v>-154.82000732419999</v>
      </c>
      <c r="F101">
        <v>3</v>
      </c>
      <c r="G101" t="s">
        <v>7971</v>
      </c>
      <c r="H101" t="s">
        <v>7842</v>
      </c>
      <c r="I101" t="s">
        <v>3921</v>
      </c>
      <c r="J101" t="s">
        <v>7832</v>
      </c>
      <c r="K101" t="s">
        <v>3880</v>
      </c>
      <c r="L101" t="s">
        <v>7841</v>
      </c>
      <c r="M101" t="s">
        <v>8004</v>
      </c>
    </row>
    <row r="102" spans="1:13">
      <c r="A102">
        <v>6037</v>
      </c>
      <c r="B102" t="s">
        <v>2231</v>
      </c>
      <c r="C102" t="s">
        <v>8003</v>
      </c>
      <c r="D102">
        <v>46.297349481700003</v>
      </c>
      <c r="E102">
        <v>14.5333143774</v>
      </c>
      <c r="F102">
        <v>1740</v>
      </c>
      <c r="G102" t="s">
        <v>7834</v>
      </c>
      <c r="H102" t="s">
        <v>8002</v>
      </c>
      <c r="I102" t="s">
        <v>3921</v>
      </c>
      <c r="J102" t="s">
        <v>7832</v>
      </c>
      <c r="K102" t="s">
        <v>3880</v>
      </c>
      <c r="L102" t="s">
        <v>8001</v>
      </c>
      <c r="M102" t="s">
        <v>7950</v>
      </c>
    </row>
    <row r="103" spans="1:13">
      <c r="A103">
        <v>2010</v>
      </c>
      <c r="B103" t="s">
        <v>2419</v>
      </c>
      <c r="C103" t="s">
        <v>8000</v>
      </c>
      <c r="D103">
        <v>40.8699989319</v>
      </c>
      <c r="E103">
        <v>66.150001525899995</v>
      </c>
      <c r="F103">
        <v>340</v>
      </c>
      <c r="G103" t="s">
        <v>7848</v>
      </c>
      <c r="H103" t="s">
        <v>7999</v>
      </c>
      <c r="I103" t="s">
        <v>3921</v>
      </c>
      <c r="J103" t="s">
        <v>7832</v>
      </c>
      <c r="K103" t="s">
        <v>4649</v>
      </c>
      <c r="L103" t="s">
        <v>6593</v>
      </c>
      <c r="M103" t="s">
        <v>7836</v>
      </c>
    </row>
    <row r="104" spans="1:13">
      <c r="A104">
        <v>2005</v>
      </c>
      <c r="B104" t="s">
        <v>2232</v>
      </c>
      <c r="C104" t="s">
        <v>7998</v>
      </c>
      <c r="D104">
        <v>44.450000762899997</v>
      </c>
      <c r="E104">
        <v>77.569999694800003</v>
      </c>
      <c r="F104">
        <v>412</v>
      </c>
      <c r="G104" t="s">
        <v>7848</v>
      </c>
      <c r="H104" t="s">
        <v>7996</v>
      </c>
      <c r="I104" t="s">
        <v>3921</v>
      </c>
      <c r="J104" t="s">
        <v>7832</v>
      </c>
      <c r="K104" t="s">
        <v>3895</v>
      </c>
      <c r="L104" t="s">
        <v>7841</v>
      </c>
      <c r="M104" t="s">
        <v>7899</v>
      </c>
    </row>
    <row r="105" spans="1:13">
      <c r="A105">
        <v>2007</v>
      </c>
      <c r="B105" t="s">
        <v>2234</v>
      </c>
      <c r="C105" t="s">
        <v>7997</v>
      </c>
      <c r="D105">
        <v>43.25</v>
      </c>
      <c r="E105">
        <v>77.879997253400006</v>
      </c>
      <c r="F105">
        <v>2519</v>
      </c>
      <c r="G105" t="s">
        <v>7848</v>
      </c>
      <c r="H105" t="s">
        <v>7996</v>
      </c>
      <c r="I105" t="s">
        <v>3921</v>
      </c>
      <c r="J105" t="s">
        <v>7832</v>
      </c>
      <c r="K105" t="s">
        <v>3895</v>
      </c>
      <c r="L105" t="s">
        <v>7841</v>
      </c>
      <c r="M105" t="s">
        <v>7899</v>
      </c>
    </row>
    <row r="106" spans="1:13">
      <c r="A106">
        <v>5014</v>
      </c>
      <c r="B106" t="s">
        <v>239</v>
      </c>
      <c r="C106" t="s">
        <v>8148</v>
      </c>
      <c r="D106">
        <v>-45.037998199500002</v>
      </c>
      <c r="E106">
        <v>169.6840057373</v>
      </c>
      <c r="F106">
        <v>370</v>
      </c>
      <c r="G106" t="s">
        <v>7971</v>
      </c>
      <c r="H106" t="s">
        <v>7970</v>
      </c>
      <c r="I106" t="s">
        <v>3883</v>
      </c>
      <c r="J106" t="s">
        <v>7832</v>
      </c>
      <c r="K106" t="s">
        <v>3880</v>
      </c>
      <c r="L106" t="s">
        <v>4094</v>
      </c>
      <c r="M106" t="s">
        <v>8014</v>
      </c>
    </row>
    <row r="107" spans="1:13">
      <c r="A107">
        <v>4015</v>
      </c>
      <c r="B107" t="s">
        <v>2236</v>
      </c>
      <c r="C107" t="s">
        <v>7995</v>
      </c>
      <c r="D107">
        <v>45.930000305199997</v>
      </c>
      <c r="E107">
        <v>-90.269996643100001</v>
      </c>
      <c r="F107">
        <v>868</v>
      </c>
      <c r="G107" t="s">
        <v>7843</v>
      </c>
      <c r="H107" t="s">
        <v>7842</v>
      </c>
      <c r="I107" t="s">
        <v>3921</v>
      </c>
      <c r="J107" t="s">
        <v>7832</v>
      </c>
      <c r="K107" t="s">
        <v>3880</v>
      </c>
      <c r="L107" t="s">
        <v>7841</v>
      </c>
      <c r="M107" t="s">
        <v>7994</v>
      </c>
    </row>
    <row r="108" spans="1:13">
      <c r="A108">
        <v>6057</v>
      </c>
      <c r="B108" t="s">
        <v>1626</v>
      </c>
      <c r="C108" t="s">
        <v>7870</v>
      </c>
      <c r="D108">
        <v>52.216667175300003</v>
      </c>
      <c r="E108">
        <v>14.1166667938</v>
      </c>
      <c r="F108">
        <v>112</v>
      </c>
      <c r="G108" t="s">
        <v>7834</v>
      </c>
      <c r="H108" t="s">
        <v>7833</v>
      </c>
      <c r="I108" t="s">
        <v>4063</v>
      </c>
      <c r="J108" t="s">
        <v>7832</v>
      </c>
      <c r="K108" t="s">
        <v>3880</v>
      </c>
      <c r="L108" t="s">
        <v>6104</v>
      </c>
      <c r="M108" t="s">
        <v>7831</v>
      </c>
    </row>
    <row r="109" spans="1:13">
      <c r="A109">
        <v>4006</v>
      </c>
      <c r="B109" t="s">
        <v>2240</v>
      </c>
      <c r="C109" t="s">
        <v>7993</v>
      </c>
      <c r="D109">
        <v>54.953809</v>
      </c>
      <c r="E109">
        <v>-112.466649</v>
      </c>
      <c r="F109">
        <v>548</v>
      </c>
      <c r="G109" t="s">
        <v>7843</v>
      </c>
      <c r="H109" t="s">
        <v>7896</v>
      </c>
      <c r="I109" t="s">
        <v>3921</v>
      </c>
      <c r="J109" t="s">
        <v>7832</v>
      </c>
      <c r="K109" t="s">
        <v>3880</v>
      </c>
      <c r="L109" t="s">
        <v>7992</v>
      </c>
      <c r="M109" t="s">
        <v>7862</v>
      </c>
    </row>
    <row r="110" spans="1:13">
      <c r="A110">
        <v>2032</v>
      </c>
      <c r="B110" t="s">
        <v>2243</v>
      </c>
      <c r="C110" t="s">
        <v>7869</v>
      </c>
      <c r="D110">
        <v>23.469999313399999</v>
      </c>
      <c r="E110">
        <v>120.87000274659999</v>
      </c>
      <c r="F110">
        <v>2862</v>
      </c>
      <c r="G110" t="s">
        <v>7848</v>
      </c>
      <c r="H110" t="s">
        <v>7868</v>
      </c>
      <c r="I110" t="s">
        <v>4063</v>
      </c>
      <c r="J110" t="s">
        <v>7832</v>
      </c>
      <c r="K110" t="s">
        <v>3880</v>
      </c>
      <c r="L110" t="s">
        <v>7841</v>
      </c>
      <c r="M110" t="s">
        <v>7854</v>
      </c>
    </row>
    <row r="111" spans="1:13">
      <c r="A111">
        <v>6051</v>
      </c>
      <c r="B111" t="s">
        <v>181</v>
      </c>
      <c r="C111" t="s">
        <v>7991</v>
      </c>
      <c r="D111">
        <v>35.5182</v>
      </c>
      <c r="E111">
        <v>12.6305</v>
      </c>
      <c r="F111">
        <v>45</v>
      </c>
      <c r="G111" t="s">
        <v>7834</v>
      </c>
      <c r="H111" t="s">
        <v>7961</v>
      </c>
      <c r="I111" t="s">
        <v>3921</v>
      </c>
      <c r="J111" t="s">
        <v>7832</v>
      </c>
      <c r="K111" t="s">
        <v>3880</v>
      </c>
      <c r="L111" t="s">
        <v>7990</v>
      </c>
      <c r="M111" t="s">
        <v>7989</v>
      </c>
    </row>
    <row r="112" spans="1:13">
      <c r="A112">
        <v>6054</v>
      </c>
      <c r="B112" t="s">
        <v>178</v>
      </c>
      <c r="C112" t="s">
        <v>7988</v>
      </c>
      <c r="D112">
        <v>38.876300000000001</v>
      </c>
      <c r="E112">
        <v>16.232199999999999</v>
      </c>
      <c r="F112">
        <v>6</v>
      </c>
      <c r="G112" t="s">
        <v>7834</v>
      </c>
      <c r="H112" t="s">
        <v>7961</v>
      </c>
      <c r="I112" t="s">
        <v>3921</v>
      </c>
      <c r="J112" t="s">
        <v>7832</v>
      </c>
      <c r="K112" t="s">
        <v>3880</v>
      </c>
      <c r="L112" t="s">
        <v>7987</v>
      </c>
      <c r="M112" t="s">
        <v>7892</v>
      </c>
    </row>
    <row r="113" spans="1:13">
      <c r="A113">
        <v>6026</v>
      </c>
      <c r="B113" t="s">
        <v>2247</v>
      </c>
      <c r="C113" t="s">
        <v>7867</v>
      </c>
      <c r="D113">
        <v>48.803600311300002</v>
      </c>
      <c r="E113">
        <v>-3.5838999748</v>
      </c>
      <c r="F113">
        <v>20</v>
      </c>
      <c r="G113" t="s">
        <v>7834</v>
      </c>
      <c r="H113" t="s">
        <v>7866</v>
      </c>
      <c r="I113" t="s">
        <v>4063</v>
      </c>
      <c r="J113" t="s">
        <v>7832</v>
      </c>
      <c r="K113" t="s">
        <v>3895</v>
      </c>
      <c r="L113" t="s">
        <v>7865</v>
      </c>
      <c r="M113" t="s">
        <v>7831</v>
      </c>
    </row>
    <row r="114" spans="1:13">
      <c r="A114">
        <v>7005</v>
      </c>
      <c r="B114" t="s">
        <v>2250</v>
      </c>
      <c r="C114" t="s">
        <v>7986</v>
      </c>
      <c r="D114">
        <v>-67.604721069299998</v>
      </c>
      <c r="E114">
        <v>62.870555877699999</v>
      </c>
      <c r="F114">
        <v>20</v>
      </c>
      <c r="G114" t="s">
        <v>7922</v>
      </c>
      <c r="H114" t="s">
        <v>7980</v>
      </c>
      <c r="I114" t="s">
        <v>3921</v>
      </c>
      <c r="J114" t="s">
        <v>7832</v>
      </c>
      <c r="K114" t="s">
        <v>3880</v>
      </c>
      <c r="L114" t="s">
        <v>7882</v>
      </c>
      <c r="M114" t="s">
        <v>7881</v>
      </c>
    </row>
    <row r="115" spans="1:13">
      <c r="A115">
        <v>4002</v>
      </c>
      <c r="B115" t="s">
        <v>2252</v>
      </c>
      <c r="C115" t="s">
        <v>7985</v>
      </c>
      <c r="D115">
        <v>76.25</v>
      </c>
      <c r="E115">
        <v>-119.3499984741</v>
      </c>
      <c r="F115">
        <v>58</v>
      </c>
      <c r="G115" t="s">
        <v>7843</v>
      </c>
      <c r="H115" t="s">
        <v>7896</v>
      </c>
      <c r="I115" t="s">
        <v>3921</v>
      </c>
      <c r="J115" t="s">
        <v>7832</v>
      </c>
      <c r="K115" t="s">
        <v>4649</v>
      </c>
      <c r="L115" t="s">
        <v>7841</v>
      </c>
      <c r="M115" t="s">
        <v>7984</v>
      </c>
    </row>
    <row r="116" spans="1:13">
      <c r="A116">
        <v>7010</v>
      </c>
      <c r="B116" t="s">
        <v>2254</v>
      </c>
      <c r="C116" t="s">
        <v>7983</v>
      </c>
      <c r="D116">
        <v>-77.849999999999994</v>
      </c>
      <c r="E116">
        <v>166.66666670000001</v>
      </c>
      <c r="F116">
        <v>11</v>
      </c>
      <c r="G116" t="s">
        <v>7922</v>
      </c>
      <c r="H116" t="s">
        <v>7842</v>
      </c>
      <c r="I116" t="s">
        <v>3921</v>
      </c>
      <c r="J116" t="s">
        <v>7832</v>
      </c>
      <c r="K116" t="s">
        <v>3895</v>
      </c>
      <c r="L116" t="s">
        <v>7841</v>
      </c>
      <c r="M116" t="s">
        <v>7935</v>
      </c>
    </row>
    <row r="117" spans="1:13">
      <c r="A117">
        <v>4034</v>
      </c>
      <c r="B117" t="s">
        <v>2256</v>
      </c>
      <c r="C117" t="s">
        <v>7864</v>
      </c>
      <c r="D117">
        <v>18.985842000000002</v>
      </c>
      <c r="E117">
        <v>-97.314432999999994</v>
      </c>
      <c r="F117">
        <v>4560</v>
      </c>
      <c r="G117" t="s">
        <v>7843</v>
      </c>
      <c r="H117" t="s">
        <v>7863</v>
      </c>
      <c r="I117" t="s">
        <v>4063</v>
      </c>
      <c r="J117" t="s">
        <v>7832</v>
      </c>
      <c r="K117" t="s">
        <v>3880</v>
      </c>
      <c r="L117" t="s">
        <v>7841</v>
      </c>
      <c r="M117" t="s">
        <v>7862</v>
      </c>
    </row>
    <row r="118" spans="1:13">
      <c r="A118">
        <v>6016</v>
      </c>
      <c r="B118" t="s">
        <v>160</v>
      </c>
      <c r="C118" t="s">
        <v>8147</v>
      </c>
      <c r="D118">
        <v>53.325832366900002</v>
      </c>
      <c r="E118">
        <v>-9.8994445801000008</v>
      </c>
      <c r="F118">
        <v>5</v>
      </c>
      <c r="G118" t="s">
        <v>7834</v>
      </c>
      <c r="H118" t="s">
        <v>8108</v>
      </c>
      <c r="I118" t="s">
        <v>3883</v>
      </c>
      <c r="J118" t="s">
        <v>7832</v>
      </c>
      <c r="K118" t="s">
        <v>3880</v>
      </c>
      <c r="L118" t="s">
        <v>8146</v>
      </c>
      <c r="M118" t="s">
        <v>8145</v>
      </c>
    </row>
    <row r="119" spans="1:13">
      <c r="A119">
        <v>5001</v>
      </c>
      <c r="B119" t="s">
        <v>2260</v>
      </c>
      <c r="C119" t="s">
        <v>7982</v>
      </c>
      <c r="D119">
        <v>28.219999313399999</v>
      </c>
      <c r="E119">
        <v>-177.36999511720001</v>
      </c>
      <c r="F119">
        <v>4</v>
      </c>
      <c r="G119" t="s">
        <v>7971</v>
      </c>
      <c r="H119" t="s">
        <v>7842</v>
      </c>
      <c r="I119" t="s">
        <v>3921</v>
      </c>
      <c r="J119" t="s">
        <v>7832</v>
      </c>
      <c r="K119" t="s">
        <v>3880</v>
      </c>
      <c r="L119" t="s">
        <v>7841</v>
      </c>
      <c r="M119" t="s">
        <v>7899</v>
      </c>
    </row>
    <row r="120" spans="1:13">
      <c r="A120">
        <v>1005</v>
      </c>
      <c r="B120" t="s">
        <v>210</v>
      </c>
      <c r="C120" t="s">
        <v>8144</v>
      </c>
      <c r="D120">
        <v>-6.21999986E-2</v>
      </c>
      <c r="E120">
        <v>37.2971992493</v>
      </c>
      <c r="F120">
        <v>3678</v>
      </c>
      <c r="G120" t="s">
        <v>7940</v>
      </c>
      <c r="H120" t="s">
        <v>8143</v>
      </c>
      <c r="I120" t="s">
        <v>3883</v>
      </c>
      <c r="J120" t="s">
        <v>7832</v>
      </c>
      <c r="K120" t="s">
        <v>3880</v>
      </c>
      <c r="L120" t="s">
        <v>8142</v>
      </c>
      <c r="M120" t="s">
        <v>7854</v>
      </c>
    </row>
    <row r="121" spans="1:13">
      <c r="A121">
        <v>2022</v>
      </c>
      <c r="B121" t="s">
        <v>2431</v>
      </c>
      <c r="C121" t="s">
        <v>7861</v>
      </c>
      <c r="D121">
        <v>34.849998474099998</v>
      </c>
      <c r="E121">
        <v>137.42999267580001</v>
      </c>
      <c r="F121">
        <v>50</v>
      </c>
      <c r="G121" t="s">
        <v>7848</v>
      </c>
      <c r="H121" t="s">
        <v>7847</v>
      </c>
      <c r="I121" t="s">
        <v>4063</v>
      </c>
      <c r="J121" t="s">
        <v>7832</v>
      </c>
      <c r="K121" t="s">
        <v>3895</v>
      </c>
      <c r="L121" t="s">
        <v>7860</v>
      </c>
      <c r="M121" t="s">
        <v>7836</v>
      </c>
    </row>
    <row r="122" spans="1:13">
      <c r="A122">
        <v>5002</v>
      </c>
      <c r="B122" t="s">
        <v>283</v>
      </c>
      <c r="C122" t="s">
        <v>8141</v>
      </c>
      <c r="D122">
        <v>19.536230087300002</v>
      </c>
      <c r="E122">
        <v>-155.5761566162</v>
      </c>
      <c r="F122">
        <v>3397</v>
      </c>
      <c r="G122" t="s">
        <v>7971</v>
      </c>
      <c r="H122" t="s">
        <v>7842</v>
      </c>
      <c r="I122" t="s">
        <v>3883</v>
      </c>
      <c r="J122" t="s">
        <v>7832</v>
      </c>
      <c r="K122" t="s">
        <v>3880</v>
      </c>
      <c r="L122" t="s">
        <v>8124</v>
      </c>
      <c r="M122" t="s">
        <v>8004</v>
      </c>
    </row>
    <row r="123" spans="1:13">
      <c r="A123">
        <v>2006</v>
      </c>
      <c r="B123" t="s">
        <v>2429</v>
      </c>
      <c r="C123" t="s">
        <v>7859</v>
      </c>
      <c r="D123">
        <v>43.919998168900001</v>
      </c>
      <c r="E123">
        <v>144.19999694820001</v>
      </c>
      <c r="F123">
        <v>33</v>
      </c>
      <c r="G123" t="s">
        <v>7848</v>
      </c>
      <c r="H123" t="s">
        <v>7847</v>
      </c>
      <c r="I123" t="s">
        <v>4063</v>
      </c>
      <c r="J123" t="s">
        <v>7832</v>
      </c>
      <c r="K123" t="s">
        <v>4649</v>
      </c>
      <c r="L123" t="s">
        <v>6488</v>
      </c>
      <c r="M123" t="s">
        <v>7856</v>
      </c>
    </row>
    <row r="124" spans="1:13">
      <c r="A124">
        <v>8009</v>
      </c>
      <c r="B124" t="s">
        <v>6490</v>
      </c>
      <c r="C124" t="s">
        <v>8214</v>
      </c>
      <c r="D124" t="s">
        <v>8191</v>
      </c>
      <c r="E124" t="s">
        <v>8191</v>
      </c>
      <c r="F124" t="s">
        <v>8191</v>
      </c>
      <c r="G124" t="s">
        <v>8190</v>
      </c>
      <c r="H124" t="s">
        <v>7847</v>
      </c>
      <c r="I124" t="s">
        <v>8189</v>
      </c>
      <c r="J124" t="s">
        <v>8188</v>
      </c>
      <c r="K124" t="s">
        <v>3880</v>
      </c>
      <c r="L124" t="s">
        <v>8213</v>
      </c>
      <c r="M124" t="s">
        <v>7836</v>
      </c>
    </row>
    <row r="125" spans="1:13">
      <c r="A125">
        <v>2029</v>
      </c>
      <c r="B125" t="s">
        <v>199</v>
      </c>
      <c r="C125" t="s">
        <v>8140</v>
      </c>
      <c r="D125">
        <v>24.2883</v>
      </c>
      <c r="E125">
        <v>153.98330000000001</v>
      </c>
      <c r="F125">
        <v>7.1</v>
      </c>
      <c r="G125" t="s">
        <v>7848</v>
      </c>
      <c r="H125" t="s">
        <v>7847</v>
      </c>
      <c r="I125" t="s">
        <v>3883</v>
      </c>
      <c r="J125" t="s">
        <v>7832</v>
      </c>
      <c r="K125" t="s">
        <v>3880</v>
      </c>
      <c r="L125" t="s">
        <v>6653</v>
      </c>
      <c r="M125" t="s">
        <v>7892</v>
      </c>
    </row>
    <row r="126" spans="1:13">
      <c r="A126">
        <v>5015</v>
      </c>
      <c r="B126" t="s">
        <v>1553</v>
      </c>
      <c r="C126" t="s">
        <v>7981</v>
      </c>
      <c r="D126">
        <v>-54.498500823999997</v>
      </c>
      <c r="E126">
        <v>158.93850708010001</v>
      </c>
      <c r="F126">
        <v>6</v>
      </c>
      <c r="G126" t="s">
        <v>7971</v>
      </c>
      <c r="H126" t="s">
        <v>7980</v>
      </c>
      <c r="I126" t="s">
        <v>3921</v>
      </c>
      <c r="J126" t="s">
        <v>7832</v>
      </c>
      <c r="K126" t="s">
        <v>3880</v>
      </c>
      <c r="L126" t="s">
        <v>7882</v>
      </c>
      <c r="M126" t="s">
        <v>7881</v>
      </c>
    </row>
    <row r="127" spans="1:13">
      <c r="A127">
        <v>8031</v>
      </c>
      <c r="B127" t="s">
        <v>6488</v>
      </c>
      <c r="C127" t="s">
        <v>8212</v>
      </c>
      <c r="D127" t="s">
        <v>8191</v>
      </c>
      <c r="E127" t="s">
        <v>8191</v>
      </c>
      <c r="F127" t="s">
        <v>8191</v>
      </c>
      <c r="G127" t="s">
        <v>8190</v>
      </c>
      <c r="H127" t="s">
        <v>7847</v>
      </c>
      <c r="I127" t="s">
        <v>8189</v>
      </c>
      <c r="J127" t="s">
        <v>8188</v>
      </c>
      <c r="K127" t="s">
        <v>3895</v>
      </c>
      <c r="L127" t="s">
        <v>6488</v>
      </c>
      <c r="M127" t="s">
        <v>7935</v>
      </c>
    </row>
    <row r="128" spans="1:13">
      <c r="A128">
        <v>3001</v>
      </c>
      <c r="B128" t="s">
        <v>1417</v>
      </c>
      <c r="C128" t="s">
        <v>7979</v>
      </c>
      <c r="D128">
        <v>-6</v>
      </c>
      <c r="E128">
        <v>-35.200000762899997</v>
      </c>
      <c r="F128">
        <v>0</v>
      </c>
      <c r="G128" t="s">
        <v>7907</v>
      </c>
      <c r="H128" t="s">
        <v>7978</v>
      </c>
      <c r="I128" t="s">
        <v>3921</v>
      </c>
      <c r="J128" t="s">
        <v>7832</v>
      </c>
      <c r="K128" t="s">
        <v>3880</v>
      </c>
      <c r="L128" t="s">
        <v>7841</v>
      </c>
      <c r="M128" t="s">
        <v>7854</v>
      </c>
    </row>
    <row r="129" spans="1:13">
      <c r="A129">
        <v>6017</v>
      </c>
      <c r="B129" t="s">
        <v>2265</v>
      </c>
      <c r="C129" t="s">
        <v>7977</v>
      </c>
      <c r="D129">
        <v>53.142776489299997</v>
      </c>
      <c r="E129">
        <v>13.033333778399999</v>
      </c>
      <c r="F129">
        <v>62</v>
      </c>
      <c r="G129" t="s">
        <v>7834</v>
      </c>
      <c r="H129" t="s">
        <v>7833</v>
      </c>
      <c r="I129" t="s">
        <v>3921</v>
      </c>
      <c r="J129" t="s">
        <v>7832</v>
      </c>
      <c r="K129" t="s">
        <v>3880</v>
      </c>
      <c r="L129" t="s">
        <v>4594</v>
      </c>
      <c r="M129" t="s">
        <v>7892</v>
      </c>
    </row>
    <row r="130" spans="1:13">
      <c r="A130">
        <v>2021</v>
      </c>
      <c r="B130" t="s">
        <v>2435</v>
      </c>
      <c r="C130" t="s">
        <v>7858</v>
      </c>
      <c r="D130">
        <v>35.150001525900002</v>
      </c>
      <c r="E130">
        <v>136.9700012207</v>
      </c>
      <c r="F130">
        <v>35</v>
      </c>
      <c r="G130" t="s">
        <v>7848</v>
      </c>
      <c r="H130" t="s">
        <v>7847</v>
      </c>
      <c r="I130" t="s">
        <v>4063</v>
      </c>
      <c r="J130" t="s">
        <v>7832</v>
      </c>
      <c r="K130" t="s">
        <v>4649</v>
      </c>
      <c r="L130" t="s">
        <v>7857</v>
      </c>
      <c r="M130" t="s">
        <v>7856</v>
      </c>
    </row>
    <row r="131" spans="1:13">
      <c r="A131">
        <v>1008</v>
      </c>
      <c r="B131" t="s">
        <v>2268</v>
      </c>
      <c r="C131" t="s">
        <v>7976</v>
      </c>
      <c r="D131">
        <v>-23.5699996948</v>
      </c>
      <c r="E131">
        <v>15.029999733</v>
      </c>
      <c r="F131">
        <v>408</v>
      </c>
      <c r="G131" t="s">
        <v>7940</v>
      </c>
      <c r="H131" t="s">
        <v>7975</v>
      </c>
      <c r="I131" t="s">
        <v>3921</v>
      </c>
      <c r="J131" t="s">
        <v>7832</v>
      </c>
      <c r="K131" t="s">
        <v>3880</v>
      </c>
      <c r="L131" t="s">
        <v>7841</v>
      </c>
      <c r="M131" t="s">
        <v>7854</v>
      </c>
    </row>
    <row r="132" spans="1:13">
      <c r="A132">
        <v>8028</v>
      </c>
      <c r="B132" t="s">
        <v>6486</v>
      </c>
      <c r="C132" t="s">
        <v>8211</v>
      </c>
      <c r="D132" t="s">
        <v>8191</v>
      </c>
      <c r="E132" t="s">
        <v>8191</v>
      </c>
      <c r="F132" t="s">
        <v>8191</v>
      </c>
      <c r="G132" t="s">
        <v>8190</v>
      </c>
      <c r="H132" t="s">
        <v>7847</v>
      </c>
      <c r="I132" t="s">
        <v>8189</v>
      </c>
      <c r="J132" t="s">
        <v>8188</v>
      </c>
      <c r="K132" t="s">
        <v>3895</v>
      </c>
      <c r="L132" t="s">
        <v>6488</v>
      </c>
      <c r="M132" t="s">
        <v>7831</v>
      </c>
    </row>
    <row r="133" spans="1:13">
      <c r="A133">
        <v>8036</v>
      </c>
      <c r="B133" t="s">
        <v>6503</v>
      </c>
      <c r="C133" t="s">
        <v>8210</v>
      </c>
      <c r="D133" t="s">
        <v>8191</v>
      </c>
      <c r="E133" t="s">
        <v>8191</v>
      </c>
      <c r="F133" t="s">
        <v>8191</v>
      </c>
      <c r="G133" t="s">
        <v>8190</v>
      </c>
      <c r="H133" t="s">
        <v>7847</v>
      </c>
      <c r="I133" t="s">
        <v>8189</v>
      </c>
      <c r="J133" t="s">
        <v>8188</v>
      </c>
      <c r="K133" t="s">
        <v>3895</v>
      </c>
      <c r="L133" t="s">
        <v>8195</v>
      </c>
      <c r="M133" t="s">
        <v>7856</v>
      </c>
    </row>
    <row r="134" spans="1:13">
      <c r="A134">
        <v>4023</v>
      </c>
      <c r="B134" t="s">
        <v>257</v>
      </c>
      <c r="C134" t="s">
        <v>7974</v>
      </c>
      <c r="D134">
        <v>40.049999237100003</v>
      </c>
      <c r="E134">
        <v>-105.5899963379</v>
      </c>
      <c r="F134">
        <v>3523</v>
      </c>
      <c r="G134" t="s">
        <v>7843</v>
      </c>
      <c r="H134" t="s">
        <v>7842</v>
      </c>
      <c r="I134" t="s">
        <v>3921</v>
      </c>
      <c r="J134" t="s">
        <v>7832</v>
      </c>
      <c r="K134" t="s">
        <v>3880</v>
      </c>
      <c r="L134" t="s">
        <v>7841</v>
      </c>
      <c r="M134" t="s">
        <v>7973</v>
      </c>
    </row>
    <row r="135" spans="1:13">
      <c r="A135">
        <v>5013</v>
      </c>
      <c r="B135" t="s">
        <v>2274</v>
      </c>
      <c r="C135" t="s">
        <v>7972</v>
      </c>
      <c r="D135">
        <v>-43.830001831099999</v>
      </c>
      <c r="E135">
        <v>172.63000488279999</v>
      </c>
      <c r="F135">
        <v>3</v>
      </c>
      <c r="G135" t="s">
        <v>7971</v>
      </c>
      <c r="H135" t="s">
        <v>7970</v>
      </c>
      <c r="I135" t="s">
        <v>3921</v>
      </c>
      <c r="J135" t="s">
        <v>7832</v>
      </c>
      <c r="K135" t="s">
        <v>4649</v>
      </c>
      <c r="L135" t="s">
        <v>7841</v>
      </c>
      <c r="M135" t="s">
        <v>7935</v>
      </c>
    </row>
    <row r="136" spans="1:13">
      <c r="A136">
        <v>8001</v>
      </c>
      <c r="B136" t="s">
        <v>6473</v>
      </c>
      <c r="C136" t="s">
        <v>8209</v>
      </c>
      <c r="D136" t="s">
        <v>8191</v>
      </c>
      <c r="E136" t="s">
        <v>8191</v>
      </c>
      <c r="F136" t="s">
        <v>8191</v>
      </c>
      <c r="G136" t="s">
        <v>8190</v>
      </c>
      <c r="H136" t="s">
        <v>7847</v>
      </c>
      <c r="I136" t="s">
        <v>8189</v>
      </c>
      <c r="J136" t="s">
        <v>8188</v>
      </c>
      <c r="K136" t="s">
        <v>3895</v>
      </c>
      <c r="L136" t="s">
        <v>6488</v>
      </c>
      <c r="M136" t="s">
        <v>8208</v>
      </c>
    </row>
    <row r="137" spans="1:13">
      <c r="A137">
        <v>4014</v>
      </c>
      <c r="B137" t="s">
        <v>2276</v>
      </c>
      <c r="C137" t="s">
        <v>7969</v>
      </c>
      <c r="D137">
        <v>48.25</v>
      </c>
      <c r="E137">
        <v>-124.41999816889999</v>
      </c>
      <c r="F137">
        <v>488</v>
      </c>
      <c r="G137" t="s">
        <v>7843</v>
      </c>
      <c r="H137" t="s">
        <v>7842</v>
      </c>
      <c r="I137" t="s">
        <v>3921</v>
      </c>
      <c r="J137" t="s">
        <v>7832</v>
      </c>
      <c r="K137" t="s">
        <v>4649</v>
      </c>
      <c r="L137" t="s">
        <v>7841</v>
      </c>
      <c r="M137" t="s">
        <v>7831</v>
      </c>
    </row>
    <row r="138" spans="1:13">
      <c r="A138">
        <v>8047</v>
      </c>
      <c r="B138" t="s">
        <v>6475</v>
      </c>
      <c r="C138" t="s">
        <v>8207</v>
      </c>
      <c r="D138" t="s">
        <v>8191</v>
      </c>
      <c r="E138" t="s">
        <v>8191</v>
      </c>
      <c r="F138" t="s">
        <v>8191</v>
      </c>
      <c r="G138" t="s">
        <v>8190</v>
      </c>
      <c r="H138" t="s">
        <v>7866</v>
      </c>
      <c r="I138" t="s">
        <v>8189</v>
      </c>
      <c r="J138" t="s">
        <v>8188</v>
      </c>
      <c r="K138" t="s">
        <v>3880</v>
      </c>
      <c r="L138" t="s">
        <v>7865</v>
      </c>
      <c r="M138" t="s">
        <v>7831</v>
      </c>
    </row>
    <row r="139" spans="1:13">
      <c r="A139">
        <v>6022</v>
      </c>
      <c r="B139" t="s">
        <v>2279</v>
      </c>
      <c r="C139" t="s">
        <v>7855</v>
      </c>
      <c r="D139">
        <v>50.030099999999997</v>
      </c>
      <c r="E139">
        <v>11.808400000000001</v>
      </c>
      <c r="F139">
        <v>1185</v>
      </c>
      <c r="G139" t="s">
        <v>7834</v>
      </c>
      <c r="H139" t="s">
        <v>7833</v>
      </c>
      <c r="I139" t="s">
        <v>4063</v>
      </c>
      <c r="J139" t="s">
        <v>7832</v>
      </c>
      <c r="K139" t="s">
        <v>3880</v>
      </c>
      <c r="L139" t="s">
        <v>7841</v>
      </c>
      <c r="M139" t="s">
        <v>7854</v>
      </c>
    </row>
    <row r="140" spans="1:13">
      <c r="A140">
        <v>6004</v>
      </c>
      <c r="B140" t="s">
        <v>2281</v>
      </c>
      <c r="C140" t="s">
        <v>8139</v>
      </c>
      <c r="D140">
        <v>67.973609924300007</v>
      </c>
      <c r="E140">
        <v>24.115833282499999</v>
      </c>
      <c r="F140">
        <v>560</v>
      </c>
      <c r="G140" t="s">
        <v>7834</v>
      </c>
      <c r="H140" t="s">
        <v>8138</v>
      </c>
      <c r="I140" t="s">
        <v>3883</v>
      </c>
      <c r="J140" t="s">
        <v>7832</v>
      </c>
      <c r="K140" t="s">
        <v>3880</v>
      </c>
      <c r="L140" t="s">
        <v>8137</v>
      </c>
      <c r="M140" t="s">
        <v>7854</v>
      </c>
    </row>
    <row r="141" spans="1:13">
      <c r="A141">
        <v>8045</v>
      </c>
      <c r="B141" t="s">
        <v>6493</v>
      </c>
      <c r="C141" t="s">
        <v>8206</v>
      </c>
      <c r="D141" t="s">
        <v>8191</v>
      </c>
      <c r="E141" t="s">
        <v>8191</v>
      </c>
      <c r="F141" t="s">
        <v>8191</v>
      </c>
      <c r="G141" t="s">
        <v>8190</v>
      </c>
      <c r="H141" t="s">
        <v>7842</v>
      </c>
      <c r="I141" t="s">
        <v>8189</v>
      </c>
      <c r="J141" t="s">
        <v>8188</v>
      </c>
      <c r="K141" t="s">
        <v>3880</v>
      </c>
      <c r="L141" t="s">
        <v>7841</v>
      </c>
      <c r="M141" t="s">
        <v>7932</v>
      </c>
    </row>
    <row r="142" spans="1:13">
      <c r="A142">
        <v>6035</v>
      </c>
      <c r="B142" t="s">
        <v>1568</v>
      </c>
      <c r="C142" t="s">
        <v>7968</v>
      </c>
      <c r="D142">
        <v>46.812908172599997</v>
      </c>
      <c r="E142">
        <v>6.9435000420000001</v>
      </c>
      <c r="F142">
        <v>490</v>
      </c>
      <c r="G142" t="s">
        <v>7834</v>
      </c>
      <c r="H142" t="s">
        <v>7952</v>
      </c>
      <c r="I142" t="s">
        <v>3921</v>
      </c>
      <c r="J142" t="s">
        <v>7832</v>
      </c>
      <c r="K142" t="s">
        <v>3880</v>
      </c>
      <c r="L142" t="s">
        <v>7951</v>
      </c>
      <c r="M142" t="s">
        <v>7950</v>
      </c>
    </row>
    <row r="143" spans="1:13">
      <c r="A143">
        <v>2035</v>
      </c>
      <c r="B143" t="s">
        <v>305</v>
      </c>
      <c r="C143" t="s">
        <v>7967</v>
      </c>
      <c r="D143">
        <v>21.5731</v>
      </c>
      <c r="E143">
        <v>103.5157</v>
      </c>
      <c r="F143">
        <v>1466</v>
      </c>
      <c r="G143" t="s">
        <v>7848</v>
      </c>
      <c r="H143" t="s">
        <v>7966</v>
      </c>
      <c r="I143" t="s">
        <v>3921</v>
      </c>
      <c r="J143" t="s">
        <v>7832</v>
      </c>
      <c r="K143" t="s">
        <v>3880</v>
      </c>
      <c r="L143" t="s">
        <v>7965</v>
      </c>
      <c r="M143" t="s">
        <v>7892</v>
      </c>
    </row>
    <row r="144" spans="1:13">
      <c r="A144">
        <v>6044</v>
      </c>
      <c r="B144" t="s">
        <v>2283</v>
      </c>
      <c r="C144" t="s">
        <v>7964</v>
      </c>
      <c r="D144">
        <v>42.9371986389</v>
      </c>
      <c r="E144">
        <v>0.1411000043</v>
      </c>
      <c r="F144">
        <v>2877</v>
      </c>
      <c r="G144" t="s">
        <v>7834</v>
      </c>
      <c r="H144" t="s">
        <v>7866</v>
      </c>
      <c r="I144" t="s">
        <v>3921</v>
      </c>
      <c r="J144" t="s">
        <v>7832</v>
      </c>
      <c r="K144" t="s">
        <v>3880</v>
      </c>
      <c r="L144" t="s">
        <v>7963</v>
      </c>
      <c r="M144" t="s">
        <v>7892</v>
      </c>
    </row>
    <row r="145" spans="1:13">
      <c r="A145">
        <v>8043</v>
      </c>
      <c r="B145" t="s">
        <v>6471</v>
      </c>
      <c r="C145" t="s">
        <v>8205</v>
      </c>
      <c r="D145" t="s">
        <v>8191</v>
      </c>
      <c r="E145" t="s">
        <v>8191</v>
      </c>
      <c r="F145" t="s">
        <v>8191</v>
      </c>
      <c r="G145" t="s">
        <v>8190</v>
      </c>
      <c r="H145" t="s">
        <v>7847</v>
      </c>
      <c r="I145" t="s">
        <v>8189</v>
      </c>
      <c r="J145" t="s">
        <v>8188</v>
      </c>
      <c r="K145" t="s">
        <v>3895</v>
      </c>
      <c r="L145" t="s">
        <v>8195</v>
      </c>
      <c r="M145" t="s">
        <v>7935</v>
      </c>
    </row>
    <row r="146" spans="1:13">
      <c r="A146">
        <v>8034</v>
      </c>
      <c r="B146" t="s">
        <v>2286</v>
      </c>
      <c r="C146" t="s">
        <v>8204</v>
      </c>
      <c r="D146" t="s">
        <v>8191</v>
      </c>
      <c r="E146" t="s">
        <v>8191</v>
      </c>
      <c r="F146" t="s">
        <v>8191</v>
      </c>
      <c r="G146" t="s">
        <v>8190</v>
      </c>
      <c r="H146" t="s">
        <v>7842</v>
      </c>
      <c r="I146" t="s">
        <v>8189</v>
      </c>
      <c r="J146" t="s">
        <v>8188</v>
      </c>
      <c r="K146" t="s">
        <v>3880</v>
      </c>
      <c r="L146" t="s">
        <v>7841</v>
      </c>
      <c r="M146" t="s">
        <v>7899</v>
      </c>
    </row>
    <row r="147" spans="1:13">
      <c r="A147">
        <v>6039</v>
      </c>
      <c r="B147" t="s">
        <v>2302</v>
      </c>
      <c r="C147" t="s">
        <v>7962</v>
      </c>
      <c r="D147">
        <v>45.9353408813</v>
      </c>
      <c r="E147">
        <v>7.7073101997000002</v>
      </c>
      <c r="F147">
        <v>3480</v>
      </c>
      <c r="G147" t="s">
        <v>7834</v>
      </c>
      <c r="H147" t="s">
        <v>7961</v>
      </c>
      <c r="I147" t="s">
        <v>3921</v>
      </c>
      <c r="J147" t="s">
        <v>7832</v>
      </c>
      <c r="K147" t="s">
        <v>3880</v>
      </c>
      <c r="L147" t="s">
        <v>7960</v>
      </c>
      <c r="M147" t="s">
        <v>7831</v>
      </c>
    </row>
    <row r="148" spans="1:13">
      <c r="A148">
        <v>7003</v>
      </c>
      <c r="B148" t="s">
        <v>1506</v>
      </c>
      <c r="C148" t="s">
        <v>7959</v>
      </c>
      <c r="D148">
        <v>-64.774330139200003</v>
      </c>
      <c r="E148">
        <v>-64.054420471200004</v>
      </c>
      <c r="F148">
        <v>10</v>
      </c>
      <c r="G148" t="s">
        <v>7922</v>
      </c>
      <c r="H148" t="s">
        <v>7842</v>
      </c>
      <c r="I148" t="s">
        <v>3921</v>
      </c>
      <c r="J148" t="s">
        <v>7832</v>
      </c>
      <c r="K148" t="s">
        <v>3880</v>
      </c>
      <c r="L148" t="s">
        <v>7841</v>
      </c>
      <c r="M148" t="s">
        <v>7958</v>
      </c>
    </row>
    <row r="149" spans="1:13">
      <c r="A149">
        <v>4025</v>
      </c>
      <c r="B149" t="s">
        <v>2305</v>
      </c>
      <c r="C149" t="s">
        <v>7957</v>
      </c>
      <c r="D149">
        <v>38.950000762899997</v>
      </c>
      <c r="E149">
        <v>-123.7300033569</v>
      </c>
      <c r="F149">
        <v>17</v>
      </c>
      <c r="G149" t="s">
        <v>7843</v>
      </c>
      <c r="H149" t="s">
        <v>7842</v>
      </c>
      <c r="I149" t="s">
        <v>3921</v>
      </c>
      <c r="J149" t="s">
        <v>7832</v>
      </c>
      <c r="K149" t="s">
        <v>3895</v>
      </c>
      <c r="L149" t="s">
        <v>7841</v>
      </c>
      <c r="M149" t="s">
        <v>7854</v>
      </c>
    </row>
    <row r="150" spans="1:13">
      <c r="A150">
        <v>6040</v>
      </c>
      <c r="B150" t="s">
        <v>2307</v>
      </c>
      <c r="C150" t="s">
        <v>8136</v>
      </c>
      <c r="D150">
        <v>45.772300000000001</v>
      </c>
      <c r="E150">
        <v>2.9658000000000002</v>
      </c>
      <c r="F150">
        <v>1465</v>
      </c>
      <c r="G150" t="s">
        <v>7834</v>
      </c>
      <c r="H150" t="s">
        <v>7866</v>
      </c>
      <c r="I150" t="s">
        <v>3883</v>
      </c>
      <c r="J150" t="s">
        <v>7832</v>
      </c>
      <c r="K150" t="s">
        <v>3880</v>
      </c>
      <c r="L150" t="s">
        <v>8135</v>
      </c>
      <c r="M150" t="s">
        <v>7892</v>
      </c>
    </row>
    <row r="151" spans="1:13">
      <c r="A151">
        <v>2026</v>
      </c>
      <c r="B151" t="s">
        <v>2309</v>
      </c>
      <c r="C151" t="s">
        <v>8134</v>
      </c>
      <c r="D151">
        <v>27.9577999115</v>
      </c>
      <c r="E151">
        <v>86.814903259299996</v>
      </c>
      <c r="F151">
        <v>5079</v>
      </c>
      <c r="G151" t="s">
        <v>7848</v>
      </c>
      <c r="H151" t="s">
        <v>8133</v>
      </c>
      <c r="I151" t="s">
        <v>3883</v>
      </c>
      <c r="J151" t="s">
        <v>7832</v>
      </c>
      <c r="K151" t="s">
        <v>3880</v>
      </c>
      <c r="L151" t="s">
        <v>8132</v>
      </c>
      <c r="M151" t="s">
        <v>8131</v>
      </c>
    </row>
    <row r="152" spans="1:13">
      <c r="A152">
        <v>8035</v>
      </c>
      <c r="B152" t="s">
        <v>6487</v>
      </c>
      <c r="C152" t="s">
        <v>8203</v>
      </c>
      <c r="D152" t="s">
        <v>8191</v>
      </c>
      <c r="E152" t="s">
        <v>8191</v>
      </c>
      <c r="F152" t="s">
        <v>8191</v>
      </c>
      <c r="G152" t="s">
        <v>8190</v>
      </c>
      <c r="H152" t="s">
        <v>7847</v>
      </c>
      <c r="I152" t="s">
        <v>8189</v>
      </c>
      <c r="J152" t="s">
        <v>8188</v>
      </c>
      <c r="K152" t="s">
        <v>3895</v>
      </c>
      <c r="L152" t="s">
        <v>6488</v>
      </c>
      <c r="M152" t="s">
        <v>7831</v>
      </c>
    </row>
    <row r="153" spans="1:13">
      <c r="A153">
        <v>6020</v>
      </c>
      <c r="B153" t="s">
        <v>2312</v>
      </c>
      <c r="C153" t="s">
        <v>7956</v>
      </c>
      <c r="D153">
        <v>51.997558593800001</v>
      </c>
      <c r="E153">
        <v>-2.5400300026</v>
      </c>
      <c r="F153">
        <v>204</v>
      </c>
      <c r="G153" t="s">
        <v>7834</v>
      </c>
      <c r="H153" t="s">
        <v>7919</v>
      </c>
      <c r="I153" t="s">
        <v>3921</v>
      </c>
      <c r="J153" t="s">
        <v>7832</v>
      </c>
      <c r="K153" t="s">
        <v>3895</v>
      </c>
      <c r="L153" t="s">
        <v>7955</v>
      </c>
      <c r="M153" t="s">
        <v>7954</v>
      </c>
    </row>
    <row r="154" spans="1:13">
      <c r="A154">
        <v>6038</v>
      </c>
      <c r="B154" t="s">
        <v>2314</v>
      </c>
      <c r="C154" t="s">
        <v>7953</v>
      </c>
      <c r="D154">
        <v>47.067390000000003</v>
      </c>
      <c r="E154">
        <v>8.4633299999999991</v>
      </c>
      <c r="F154">
        <v>1031</v>
      </c>
      <c r="G154" t="s">
        <v>7834</v>
      </c>
      <c r="H154" t="s">
        <v>7952</v>
      </c>
      <c r="I154" t="s">
        <v>3921</v>
      </c>
      <c r="J154" t="s">
        <v>7832</v>
      </c>
      <c r="K154" t="s">
        <v>3880</v>
      </c>
      <c r="L154" t="s">
        <v>7951</v>
      </c>
      <c r="M154" t="s">
        <v>7950</v>
      </c>
    </row>
    <row r="155" spans="1:13">
      <c r="A155">
        <v>4036</v>
      </c>
      <c r="B155" t="s">
        <v>31</v>
      </c>
      <c r="C155" t="s">
        <v>7949</v>
      </c>
      <c r="D155">
        <v>13.170000076299999</v>
      </c>
      <c r="E155">
        <v>-59.430000305199997</v>
      </c>
      <c r="F155">
        <v>45</v>
      </c>
      <c r="G155" t="s">
        <v>7843</v>
      </c>
      <c r="H155" t="s">
        <v>7948</v>
      </c>
      <c r="I155" t="s">
        <v>3921</v>
      </c>
      <c r="J155" t="s">
        <v>7832</v>
      </c>
      <c r="K155" t="s">
        <v>3880</v>
      </c>
      <c r="L155" t="s">
        <v>7947</v>
      </c>
      <c r="M155" t="s">
        <v>7946</v>
      </c>
    </row>
    <row r="156" spans="1:13">
      <c r="A156">
        <v>8010</v>
      </c>
      <c r="B156" t="s">
        <v>4266</v>
      </c>
      <c r="C156" t="s">
        <v>8202</v>
      </c>
      <c r="D156" t="s">
        <v>8191</v>
      </c>
      <c r="E156" t="s">
        <v>8191</v>
      </c>
      <c r="F156" t="s">
        <v>8191</v>
      </c>
      <c r="G156" t="s">
        <v>8190</v>
      </c>
      <c r="H156" t="s">
        <v>7847</v>
      </c>
      <c r="I156" t="s">
        <v>8189</v>
      </c>
      <c r="J156" t="s">
        <v>8188</v>
      </c>
      <c r="K156" t="s">
        <v>3880</v>
      </c>
      <c r="L156" t="s">
        <v>6653</v>
      </c>
      <c r="M156" t="s">
        <v>8201</v>
      </c>
    </row>
    <row r="157" spans="1:13">
      <c r="A157">
        <v>2012</v>
      </c>
      <c r="B157" t="s">
        <v>195</v>
      </c>
      <c r="C157" t="s">
        <v>7945</v>
      </c>
      <c r="D157">
        <v>39.0319</v>
      </c>
      <c r="E157">
        <v>141.82220000000001</v>
      </c>
      <c r="F157">
        <v>260</v>
      </c>
      <c r="G157" t="s">
        <v>7848</v>
      </c>
      <c r="H157" t="s">
        <v>7847</v>
      </c>
      <c r="I157" t="s">
        <v>3921</v>
      </c>
      <c r="J157" t="s">
        <v>7832</v>
      </c>
      <c r="K157" t="s">
        <v>3880</v>
      </c>
      <c r="L157" t="s">
        <v>6653</v>
      </c>
      <c r="M157" t="s">
        <v>7944</v>
      </c>
    </row>
    <row r="158" spans="1:13">
      <c r="A158">
        <v>8004</v>
      </c>
      <c r="B158" t="s">
        <v>6496</v>
      </c>
      <c r="C158" t="s">
        <v>8200</v>
      </c>
      <c r="D158" t="s">
        <v>8191</v>
      </c>
      <c r="E158" t="s">
        <v>8191</v>
      </c>
      <c r="F158" t="s">
        <v>8191</v>
      </c>
      <c r="G158" t="s">
        <v>8190</v>
      </c>
      <c r="H158" t="s">
        <v>7978</v>
      </c>
      <c r="I158" t="s">
        <v>8189</v>
      </c>
      <c r="J158" t="s">
        <v>8188</v>
      </c>
      <c r="K158" t="s">
        <v>3880</v>
      </c>
      <c r="L158" t="s">
        <v>6836</v>
      </c>
      <c r="M158" t="s">
        <v>7932</v>
      </c>
    </row>
    <row r="159" spans="1:13">
      <c r="A159">
        <v>8038</v>
      </c>
      <c r="B159" t="s">
        <v>2318</v>
      </c>
      <c r="C159" t="s">
        <v>8199</v>
      </c>
      <c r="D159" t="s">
        <v>8191</v>
      </c>
      <c r="E159" t="s">
        <v>8191</v>
      </c>
      <c r="F159" t="s">
        <v>8191</v>
      </c>
      <c r="G159" t="s">
        <v>8190</v>
      </c>
      <c r="H159" t="s">
        <v>7842</v>
      </c>
      <c r="I159" t="s">
        <v>8189</v>
      </c>
      <c r="J159" t="s">
        <v>8188</v>
      </c>
      <c r="K159" t="s">
        <v>4649</v>
      </c>
      <c r="L159" t="s">
        <v>7841</v>
      </c>
      <c r="M159" t="s">
        <v>7984</v>
      </c>
    </row>
    <row r="160" spans="1:13">
      <c r="A160">
        <v>2011</v>
      </c>
      <c r="B160" t="s">
        <v>2326</v>
      </c>
      <c r="C160" t="s">
        <v>7943</v>
      </c>
      <c r="D160">
        <v>40.650001525900002</v>
      </c>
      <c r="E160">
        <v>117.1166000366</v>
      </c>
      <c r="F160">
        <v>287</v>
      </c>
      <c r="G160" t="s">
        <v>7848</v>
      </c>
      <c r="H160" t="s">
        <v>7942</v>
      </c>
      <c r="I160" t="s">
        <v>3921</v>
      </c>
      <c r="J160" t="s">
        <v>7832</v>
      </c>
      <c r="K160" t="s">
        <v>3880</v>
      </c>
      <c r="L160" t="s">
        <v>7841</v>
      </c>
      <c r="M160" t="s">
        <v>7854</v>
      </c>
    </row>
    <row r="161" spans="1:13">
      <c r="A161">
        <v>1006</v>
      </c>
      <c r="B161" t="s">
        <v>1538</v>
      </c>
      <c r="C161" t="s">
        <v>7941</v>
      </c>
      <c r="D161">
        <v>-4.6700000763</v>
      </c>
      <c r="E161">
        <v>55.169998168900001</v>
      </c>
      <c r="F161">
        <v>3</v>
      </c>
      <c r="G161" t="s">
        <v>7940</v>
      </c>
      <c r="H161" t="s">
        <v>7939</v>
      </c>
      <c r="I161" t="s">
        <v>3921</v>
      </c>
      <c r="J161" t="s">
        <v>7832</v>
      </c>
      <c r="K161" t="s">
        <v>3880</v>
      </c>
      <c r="L161" t="s">
        <v>7841</v>
      </c>
      <c r="M161" t="s">
        <v>7899</v>
      </c>
    </row>
    <row r="162" spans="1:13">
      <c r="A162">
        <v>3006</v>
      </c>
      <c r="B162" t="s">
        <v>2329</v>
      </c>
      <c r="C162" t="s">
        <v>7938</v>
      </c>
      <c r="D162">
        <v>-54.008300781300001</v>
      </c>
      <c r="E162">
        <v>-38.0512008667</v>
      </c>
      <c r="F162">
        <v>30</v>
      </c>
      <c r="G162" t="s">
        <v>7907</v>
      </c>
      <c r="H162" t="s">
        <v>7919</v>
      </c>
      <c r="I162" t="s">
        <v>3921</v>
      </c>
      <c r="J162" t="s">
        <v>7832</v>
      </c>
      <c r="K162" t="s">
        <v>3895</v>
      </c>
      <c r="L162" t="s">
        <v>7841</v>
      </c>
      <c r="M162" t="s">
        <v>7831</v>
      </c>
    </row>
    <row r="163" spans="1:13">
      <c r="A163">
        <v>4026</v>
      </c>
      <c r="B163" t="s">
        <v>2331</v>
      </c>
      <c r="C163" t="s">
        <v>7891</v>
      </c>
      <c r="D163">
        <v>36.599998474099998</v>
      </c>
      <c r="E163">
        <v>-97.5</v>
      </c>
      <c r="F163">
        <v>318</v>
      </c>
      <c r="G163" t="s">
        <v>7843</v>
      </c>
      <c r="H163" t="s">
        <v>7842</v>
      </c>
      <c r="I163" t="s">
        <v>3899</v>
      </c>
      <c r="J163" t="s">
        <v>7832</v>
      </c>
      <c r="K163" t="s">
        <v>3880</v>
      </c>
      <c r="L163" t="s">
        <v>7841</v>
      </c>
      <c r="M163" t="s">
        <v>7854</v>
      </c>
    </row>
    <row r="164" spans="1:13">
      <c r="A164">
        <v>4009</v>
      </c>
      <c r="B164" t="s">
        <v>2333</v>
      </c>
      <c r="C164" t="s">
        <v>7937</v>
      </c>
      <c r="D164">
        <v>52.720001220699999</v>
      </c>
      <c r="E164">
        <v>174.10000610349999</v>
      </c>
      <c r="F164">
        <v>40</v>
      </c>
      <c r="G164" t="s">
        <v>7843</v>
      </c>
      <c r="H164" t="s">
        <v>7842</v>
      </c>
      <c r="I164" t="s">
        <v>3921</v>
      </c>
      <c r="J164" t="s">
        <v>7832</v>
      </c>
      <c r="K164" t="s">
        <v>3880</v>
      </c>
      <c r="L164" t="s">
        <v>7841</v>
      </c>
      <c r="M164" t="s">
        <v>7899</v>
      </c>
    </row>
    <row r="165" spans="1:13">
      <c r="A165">
        <v>8048</v>
      </c>
      <c r="B165" t="s">
        <v>2447</v>
      </c>
      <c r="C165" t="s">
        <v>8198</v>
      </c>
      <c r="D165" t="s">
        <v>8191</v>
      </c>
      <c r="E165" t="s">
        <v>8191</v>
      </c>
      <c r="F165" t="s">
        <v>8191</v>
      </c>
      <c r="G165" t="s">
        <v>8190</v>
      </c>
      <c r="H165" t="s">
        <v>7847</v>
      </c>
      <c r="I165" t="s">
        <v>8189</v>
      </c>
      <c r="J165" t="s">
        <v>8188</v>
      </c>
      <c r="K165" t="s">
        <v>4649</v>
      </c>
      <c r="L165" t="s">
        <v>8195</v>
      </c>
      <c r="M165" t="s">
        <v>7836</v>
      </c>
    </row>
    <row r="166" spans="1:13">
      <c r="A166">
        <v>4028</v>
      </c>
      <c r="B166" t="s">
        <v>2337</v>
      </c>
      <c r="C166" t="s">
        <v>7936</v>
      </c>
      <c r="D166">
        <v>32.830001831099999</v>
      </c>
      <c r="E166">
        <v>-117.2699966431</v>
      </c>
      <c r="F166">
        <v>14</v>
      </c>
      <c r="G166" t="s">
        <v>7843</v>
      </c>
      <c r="H166" t="s">
        <v>7842</v>
      </c>
      <c r="I166" t="s">
        <v>3921</v>
      </c>
      <c r="J166" t="s">
        <v>7832</v>
      </c>
      <c r="K166" t="s">
        <v>4649</v>
      </c>
      <c r="L166" t="s">
        <v>7841</v>
      </c>
      <c r="M166" t="s">
        <v>7935</v>
      </c>
    </row>
    <row r="167" spans="1:13">
      <c r="A167">
        <v>6008</v>
      </c>
      <c r="B167" t="s">
        <v>1385</v>
      </c>
      <c r="C167" t="s">
        <v>7934</v>
      </c>
      <c r="D167">
        <v>60.133335113500003</v>
      </c>
      <c r="E167">
        <v>-1.1833332777000001</v>
      </c>
      <c r="F167">
        <v>84</v>
      </c>
      <c r="G167" t="s">
        <v>7834</v>
      </c>
      <c r="H167" t="s">
        <v>7919</v>
      </c>
      <c r="I167" t="s">
        <v>3921</v>
      </c>
      <c r="J167" t="s">
        <v>7832</v>
      </c>
      <c r="K167" t="s">
        <v>3895</v>
      </c>
      <c r="L167" t="s">
        <v>7882</v>
      </c>
      <c r="M167" t="s">
        <v>7881</v>
      </c>
    </row>
    <row r="168" spans="1:13">
      <c r="A168">
        <v>5009</v>
      </c>
      <c r="B168" t="s">
        <v>289</v>
      </c>
      <c r="C168" t="s">
        <v>8130</v>
      </c>
      <c r="D168">
        <v>-14.247474670400001</v>
      </c>
      <c r="E168">
        <v>-170.56451416019999</v>
      </c>
      <c r="F168">
        <v>77</v>
      </c>
      <c r="G168" t="s">
        <v>7971</v>
      </c>
      <c r="H168" t="s">
        <v>7842</v>
      </c>
      <c r="I168" t="s">
        <v>3883</v>
      </c>
      <c r="J168" t="s">
        <v>7832</v>
      </c>
      <c r="K168" t="s">
        <v>3880</v>
      </c>
      <c r="L168" t="s">
        <v>7947</v>
      </c>
      <c r="M168" t="s">
        <v>8129</v>
      </c>
    </row>
    <row r="169" spans="1:13">
      <c r="A169">
        <v>6032</v>
      </c>
      <c r="B169" t="s">
        <v>20</v>
      </c>
      <c r="C169" t="s">
        <v>8128</v>
      </c>
      <c r="D169">
        <v>47.053890228299998</v>
      </c>
      <c r="E169">
        <v>12.9588890076</v>
      </c>
      <c r="F169">
        <v>3106</v>
      </c>
      <c r="G169" t="s">
        <v>7834</v>
      </c>
      <c r="H169" t="s">
        <v>8127</v>
      </c>
      <c r="I169" t="s">
        <v>3883</v>
      </c>
      <c r="J169" t="s">
        <v>7832</v>
      </c>
      <c r="K169" t="s">
        <v>3880</v>
      </c>
      <c r="L169" t="s">
        <v>8126</v>
      </c>
      <c r="M169" t="s">
        <v>7892</v>
      </c>
    </row>
    <row r="170" spans="1:13">
      <c r="A170">
        <v>8039</v>
      </c>
      <c r="B170" t="s">
        <v>6497</v>
      </c>
      <c r="C170" t="s">
        <v>8197</v>
      </c>
      <c r="D170" t="s">
        <v>8191</v>
      </c>
      <c r="E170" t="s">
        <v>8191</v>
      </c>
      <c r="F170" t="s">
        <v>8191</v>
      </c>
      <c r="G170" t="s">
        <v>8190</v>
      </c>
      <c r="H170" t="s">
        <v>7847</v>
      </c>
      <c r="I170" t="s">
        <v>8189</v>
      </c>
      <c r="J170" t="s">
        <v>8188</v>
      </c>
      <c r="K170" t="s">
        <v>3895</v>
      </c>
      <c r="L170" t="s">
        <v>6642</v>
      </c>
      <c r="M170" t="s">
        <v>7836</v>
      </c>
    </row>
    <row r="171" spans="1:13">
      <c r="A171">
        <v>7011</v>
      </c>
      <c r="B171" t="s">
        <v>293</v>
      </c>
      <c r="C171" t="s">
        <v>8125</v>
      </c>
      <c r="D171">
        <v>-89.996948242200006</v>
      </c>
      <c r="E171">
        <v>-24.7999992371</v>
      </c>
      <c r="F171">
        <v>2841</v>
      </c>
      <c r="G171" t="s">
        <v>7922</v>
      </c>
      <c r="H171" t="s">
        <v>7842</v>
      </c>
      <c r="I171" t="s">
        <v>3883</v>
      </c>
      <c r="J171" t="s">
        <v>7832</v>
      </c>
      <c r="K171" t="s">
        <v>3880</v>
      </c>
      <c r="L171" t="s">
        <v>8124</v>
      </c>
      <c r="M171" t="s">
        <v>8004</v>
      </c>
    </row>
    <row r="172" spans="1:13">
      <c r="A172">
        <v>6027</v>
      </c>
      <c r="B172" t="s">
        <v>2345</v>
      </c>
      <c r="C172" t="s">
        <v>7933</v>
      </c>
      <c r="D172">
        <v>47.900001525900002</v>
      </c>
      <c r="E172">
        <v>7.9166665076999996</v>
      </c>
      <c r="F172">
        <v>1205</v>
      </c>
      <c r="G172" t="s">
        <v>7834</v>
      </c>
      <c r="H172" t="s">
        <v>7833</v>
      </c>
      <c r="I172" t="s">
        <v>3921</v>
      </c>
      <c r="J172" t="s">
        <v>7832</v>
      </c>
      <c r="K172" t="s">
        <v>3880</v>
      </c>
      <c r="L172" t="s">
        <v>4594</v>
      </c>
      <c r="M172" t="s">
        <v>7932</v>
      </c>
    </row>
    <row r="173" spans="1:13">
      <c r="A173">
        <v>6013</v>
      </c>
      <c r="B173" t="s">
        <v>2438</v>
      </c>
      <c r="C173" t="s">
        <v>7931</v>
      </c>
      <c r="D173">
        <v>54</v>
      </c>
      <c r="E173">
        <v>-35</v>
      </c>
      <c r="F173">
        <v>0</v>
      </c>
      <c r="G173" t="s">
        <v>7834</v>
      </c>
      <c r="H173" t="s">
        <v>7842</v>
      </c>
      <c r="I173" t="s">
        <v>3921</v>
      </c>
      <c r="J173" t="s">
        <v>7832</v>
      </c>
      <c r="K173" t="s">
        <v>4649</v>
      </c>
      <c r="L173" t="s">
        <v>7930</v>
      </c>
      <c r="M173" t="s">
        <v>7836</v>
      </c>
    </row>
    <row r="174" spans="1:13">
      <c r="A174">
        <v>6006</v>
      </c>
      <c r="B174" t="s">
        <v>2346</v>
      </c>
      <c r="C174" t="s">
        <v>7929</v>
      </c>
      <c r="D174">
        <v>66</v>
      </c>
      <c r="E174">
        <v>2</v>
      </c>
      <c r="F174">
        <v>4</v>
      </c>
      <c r="G174" t="s">
        <v>7834</v>
      </c>
      <c r="H174" t="s">
        <v>7928</v>
      </c>
      <c r="I174" t="s">
        <v>3921</v>
      </c>
      <c r="J174" t="s">
        <v>7832</v>
      </c>
      <c r="K174" t="s">
        <v>3895</v>
      </c>
      <c r="L174" t="s">
        <v>7841</v>
      </c>
      <c r="M174" t="s">
        <v>7899</v>
      </c>
    </row>
    <row r="175" spans="1:13">
      <c r="A175">
        <v>2023</v>
      </c>
      <c r="B175" t="s">
        <v>2456</v>
      </c>
      <c r="C175" t="s">
        <v>7853</v>
      </c>
      <c r="D175">
        <v>34.819999694800003</v>
      </c>
      <c r="E175">
        <v>135.52000427249999</v>
      </c>
      <c r="F175">
        <v>63</v>
      </c>
      <c r="G175" t="s">
        <v>7848</v>
      </c>
      <c r="H175" t="s">
        <v>7847</v>
      </c>
      <c r="I175" t="s">
        <v>4063</v>
      </c>
      <c r="J175" t="s">
        <v>7832</v>
      </c>
      <c r="K175" t="s">
        <v>4649</v>
      </c>
      <c r="L175" t="s">
        <v>7852</v>
      </c>
      <c r="M175" t="s">
        <v>7836</v>
      </c>
    </row>
    <row r="176" spans="1:13">
      <c r="A176">
        <v>6002</v>
      </c>
      <c r="B176" t="s">
        <v>105</v>
      </c>
      <c r="C176" t="s">
        <v>7927</v>
      </c>
      <c r="D176">
        <v>72.580001831100006</v>
      </c>
      <c r="E176">
        <v>-38.479999542199998</v>
      </c>
      <c r="F176">
        <v>3238</v>
      </c>
      <c r="G176" t="s">
        <v>7834</v>
      </c>
      <c r="H176" t="s">
        <v>7926</v>
      </c>
      <c r="I176" t="s">
        <v>3921</v>
      </c>
      <c r="J176" t="s">
        <v>7832</v>
      </c>
      <c r="K176" t="s">
        <v>3880</v>
      </c>
      <c r="L176" t="s">
        <v>7925</v>
      </c>
      <c r="M176" t="s">
        <v>7924</v>
      </c>
    </row>
    <row r="177" spans="1:13">
      <c r="A177">
        <v>7006</v>
      </c>
      <c r="B177" t="s">
        <v>184</v>
      </c>
      <c r="C177" t="s">
        <v>7923</v>
      </c>
      <c r="D177">
        <v>-69.004999999999995</v>
      </c>
      <c r="E177">
        <v>39.58</v>
      </c>
      <c r="F177">
        <v>18.399999999999999</v>
      </c>
      <c r="G177" t="s">
        <v>7922</v>
      </c>
      <c r="H177" t="s">
        <v>7847</v>
      </c>
      <c r="I177" t="s">
        <v>3921</v>
      </c>
      <c r="J177" t="s">
        <v>7832</v>
      </c>
      <c r="K177" t="s">
        <v>3880</v>
      </c>
      <c r="L177" t="s">
        <v>7921</v>
      </c>
      <c r="M177" t="s">
        <v>7899</v>
      </c>
    </row>
    <row r="178" spans="1:13">
      <c r="A178">
        <v>6019</v>
      </c>
      <c r="B178" t="s">
        <v>2351</v>
      </c>
      <c r="C178" t="s">
        <v>7920</v>
      </c>
      <c r="D178">
        <v>52.517699999999998</v>
      </c>
      <c r="E178">
        <v>1.1386000000000001</v>
      </c>
      <c r="F178">
        <v>56</v>
      </c>
      <c r="G178" t="s">
        <v>7834</v>
      </c>
      <c r="H178" t="s">
        <v>7919</v>
      </c>
      <c r="I178" t="s">
        <v>3921</v>
      </c>
      <c r="J178" t="s">
        <v>7832</v>
      </c>
      <c r="K178" t="s">
        <v>3895</v>
      </c>
      <c r="L178" t="s">
        <v>7918</v>
      </c>
      <c r="M178" t="s">
        <v>7917</v>
      </c>
    </row>
    <row r="179" spans="1:13">
      <c r="A179">
        <v>2013</v>
      </c>
      <c r="B179" t="s">
        <v>2353</v>
      </c>
      <c r="C179" t="s">
        <v>7916</v>
      </c>
      <c r="D179">
        <v>36.729999542199998</v>
      </c>
      <c r="E179">
        <v>126.12999725340001</v>
      </c>
      <c r="F179">
        <v>20</v>
      </c>
      <c r="G179" t="s">
        <v>7848</v>
      </c>
      <c r="H179" t="s">
        <v>7915</v>
      </c>
      <c r="I179" t="s">
        <v>3921</v>
      </c>
      <c r="J179" t="s">
        <v>7832</v>
      </c>
      <c r="K179" t="s">
        <v>3880</v>
      </c>
      <c r="L179" t="s">
        <v>7841</v>
      </c>
      <c r="M179" t="s">
        <v>7914</v>
      </c>
    </row>
    <row r="180" spans="1:13">
      <c r="A180">
        <v>8042</v>
      </c>
      <c r="B180" t="s">
        <v>6474</v>
      </c>
      <c r="C180" t="s">
        <v>8196</v>
      </c>
      <c r="D180" t="s">
        <v>8191</v>
      </c>
      <c r="E180" t="s">
        <v>8191</v>
      </c>
      <c r="F180" t="s">
        <v>8191</v>
      </c>
      <c r="G180" t="s">
        <v>8190</v>
      </c>
      <c r="H180" t="s">
        <v>7847</v>
      </c>
      <c r="I180" t="s">
        <v>8189</v>
      </c>
      <c r="J180" t="s">
        <v>8188</v>
      </c>
      <c r="K180" t="s">
        <v>3895</v>
      </c>
      <c r="L180" t="s">
        <v>8195</v>
      </c>
      <c r="M180" t="s">
        <v>7935</v>
      </c>
    </row>
    <row r="181" spans="1:13">
      <c r="A181">
        <v>6003</v>
      </c>
      <c r="B181" t="s">
        <v>2358</v>
      </c>
      <c r="C181" t="s">
        <v>7913</v>
      </c>
      <c r="D181">
        <v>69.199996948199995</v>
      </c>
      <c r="E181">
        <v>35.099998474099998</v>
      </c>
      <c r="F181">
        <v>40</v>
      </c>
      <c r="G181" t="s">
        <v>7834</v>
      </c>
      <c r="H181" t="s">
        <v>7911</v>
      </c>
      <c r="I181" t="s">
        <v>3921</v>
      </c>
      <c r="J181" t="s">
        <v>7832</v>
      </c>
      <c r="K181" t="s">
        <v>3880</v>
      </c>
      <c r="L181" t="s">
        <v>6593</v>
      </c>
      <c r="M181" t="s">
        <v>7831</v>
      </c>
    </row>
    <row r="182" spans="1:13">
      <c r="A182">
        <v>4022</v>
      </c>
      <c r="B182" t="s">
        <v>297</v>
      </c>
      <c r="C182" t="s">
        <v>8123</v>
      </c>
      <c r="D182">
        <v>41.054100036599998</v>
      </c>
      <c r="E182">
        <v>-124.1510009766</v>
      </c>
      <c r="F182">
        <v>107</v>
      </c>
      <c r="G182" t="s">
        <v>7843</v>
      </c>
      <c r="H182" t="s">
        <v>7842</v>
      </c>
      <c r="I182" t="s">
        <v>3883</v>
      </c>
      <c r="J182" t="s">
        <v>7832</v>
      </c>
      <c r="K182" t="s">
        <v>3880</v>
      </c>
      <c r="L182" t="s">
        <v>7947</v>
      </c>
      <c r="M182" t="s">
        <v>8122</v>
      </c>
    </row>
    <row r="183" spans="1:13">
      <c r="A183">
        <v>2002</v>
      </c>
      <c r="B183" t="s">
        <v>249</v>
      </c>
      <c r="C183" t="s">
        <v>7912</v>
      </c>
      <c r="D183">
        <v>71.586166381799998</v>
      </c>
      <c r="E183">
        <v>128.91882324220001</v>
      </c>
      <c r="F183">
        <v>8</v>
      </c>
      <c r="G183" t="s">
        <v>7848</v>
      </c>
      <c r="H183" t="s">
        <v>7911</v>
      </c>
      <c r="I183" t="s">
        <v>3921</v>
      </c>
      <c r="J183" t="s">
        <v>7832</v>
      </c>
      <c r="K183" t="s">
        <v>3880</v>
      </c>
      <c r="L183" t="s">
        <v>7910</v>
      </c>
      <c r="M183" t="s">
        <v>7854</v>
      </c>
    </row>
    <row r="184" spans="1:13">
      <c r="A184">
        <v>2018</v>
      </c>
      <c r="B184" t="s">
        <v>187</v>
      </c>
      <c r="C184" t="s">
        <v>7909</v>
      </c>
      <c r="D184">
        <v>36.058100000000003</v>
      </c>
      <c r="E184">
        <v>140.1258</v>
      </c>
      <c r="F184">
        <v>25.2</v>
      </c>
      <c r="G184" t="s">
        <v>7848</v>
      </c>
      <c r="H184" t="s">
        <v>7847</v>
      </c>
      <c r="I184" t="s">
        <v>3921</v>
      </c>
      <c r="J184" t="s">
        <v>7832</v>
      </c>
      <c r="K184" t="s">
        <v>3880</v>
      </c>
      <c r="L184" t="s">
        <v>6488</v>
      </c>
      <c r="M184" t="s">
        <v>7831</v>
      </c>
    </row>
    <row r="185" spans="1:13">
      <c r="A185">
        <v>2016</v>
      </c>
      <c r="B185" t="s">
        <v>2460</v>
      </c>
      <c r="C185" t="s">
        <v>7851</v>
      </c>
      <c r="D185">
        <v>36.146099090600003</v>
      </c>
      <c r="E185">
        <v>137.4230041504</v>
      </c>
      <c r="F185">
        <v>1420</v>
      </c>
      <c r="G185" t="s">
        <v>7848</v>
      </c>
      <c r="H185" t="s">
        <v>7847</v>
      </c>
      <c r="I185" t="s">
        <v>4063</v>
      </c>
      <c r="J185" t="s">
        <v>7832</v>
      </c>
      <c r="K185" t="s">
        <v>3895</v>
      </c>
      <c r="L185" t="s">
        <v>7850</v>
      </c>
      <c r="M185" t="s">
        <v>7836</v>
      </c>
    </row>
    <row r="186" spans="1:13">
      <c r="A186">
        <v>3005</v>
      </c>
      <c r="B186" t="s">
        <v>74</v>
      </c>
      <c r="C186" t="s">
        <v>7908</v>
      </c>
      <c r="D186">
        <v>-30.168330000000001</v>
      </c>
      <c r="E186">
        <v>-70.803610000000006</v>
      </c>
      <c r="F186">
        <v>2154</v>
      </c>
      <c r="G186" t="s">
        <v>7907</v>
      </c>
      <c r="H186" t="s">
        <v>7906</v>
      </c>
      <c r="I186" t="s">
        <v>3921</v>
      </c>
      <c r="J186" t="s">
        <v>7832</v>
      </c>
      <c r="K186" t="s">
        <v>3880</v>
      </c>
      <c r="L186" t="s">
        <v>7905</v>
      </c>
      <c r="M186" t="s">
        <v>7892</v>
      </c>
    </row>
    <row r="187" spans="1:13">
      <c r="A187">
        <v>2020</v>
      </c>
      <c r="B187" t="s">
        <v>2463</v>
      </c>
      <c r="C187" t="s">
        <v>7849</v>
      </c>
      <c r="D187">
        <v>35.866664886499997</v>
      </c>
      <c r="E187">
        <v>139.61666870120001</v>
      </c>
      <c r="F187">
        <v>10</v>
      </c>
      <c r="G187" t="s">
        <v>7848</v>
      </c>
      <c r="H187" t="s">
        <v>7847</v>
      </c>
      <c r="I187" t="s">
        <v>4063</v>
      </c>
      <c r="J187" t="s">
        <v>7832</v>
      </c>
      <c r="K187" t="s">
        <v>4649</v>
      </c>
      <c r="L187" t="s">
        <v>7846</v>
      </c>
      <c r="M187" t="s">
        <v>7836</v>
      </c>
    </row>
    <row r="188" spans="1:13">
      <c r="A188">
        <v>3007</v>
      </c>
      <c r="B188" t="s">
        <v>7</v>
      </c>
      <c r="C188" t="s">
        <v>8121</v>
      </c>
      <c r="D188">
        <v>-54.848464965799998</v>
      </c>
      <c r="E188">
        <v>-68.310691833500002</v>
      </c>
      <c r="F188">
        <v>18</v>
      </c>
      <c r="G188" t="s">
        <v>7907</v>
      </c>
      <c r="H188" t="s">
        <v>8023</v>
      </c>
      <c r="I188" t="s">
        <v>3883</v>
      </c>
      <c r="J188" t="s">
        <v>7832</v>
      </c>
      <c r="K188" t="s">
        <v>3880</v>
      </c>
      <c r="L188" t="s">
        <v>7841</v>
      </c>
      <c r="M188" t="s">
        <v>8120</v>
      </c>
    </row>
    <row r="189" spans="1:13">
      <c r="A189">
        <v>4024</v>
      </c>
      <c r="B189" t="s">
        <v>2361</v>
      </c>
      <c r="C189" t="s">
        <v>7904</v>
      </c>
      <c r="D189">
        <v>39.900001525900002</v>
      </c>
      <c r="E189">
        <v>-113.7200012207</v>
      </c>
      <c r="F189">
        <v>1320</v>
      </c>
      <c r="G189" t="s">
        <v>7843</v>
      </c>
      <c r="H189" t="s">
        <v>7842</v>
      </c>
      <c r="I189" t="s">
        <v>3921</v>
      </c>
      <c r="J189" t="s">
        <v>7832</v>
      </c>
      <c r="K189" t="s">
        <v>3880</v>
      </c>
      <c r="L189" t="s">
        <v>7841</v>
      </c>
      <c r="M189" t="s">
        <v>7899</v>
      </c>
    </row>
    <row r="190" spans="1:13">
      <c r="A190">
        <v>2004</v>
      </c>
      <c r="B190" t="s">
        <v>2365</v>
      </c>
      <c r="C190" t="s">
        <v>7903</v>
      </c>
      <c r="D190">
        <v>44.444000000000003</v>
      </c>
      <c r="E190">
        <v>111.0861</v>
      </c>
      <c r="F190">
        <v>992</v>
      </c>
      <c r="G190" t="s">
        <v>7848</v>
      </c>
      <c r="H190" t="s">
        <v>7902</v>
      </c>
      <c r="I190" t="s">
        <v>3921</v>
      </c>
      <c r="J190" t="s">
        <v>7832</v>
      </c>
      <c r="K190" t="s">
        <v>3880</v>
      </c>
      <c r="L190" t="s">
        <v>7841</v>
      </c>
      <c r="M190" t="s">
        <v>7899</v>
      </c>
    </row>
    <row r="191" spans="1:13">
      <c r="A191">
        <v>8046</v>
      </c>
      <c r="B191" t="s">
        <v>6501</v>
      </c>
      <c r="C191" t="s">
        <v>8194</v>
      </c>
      <c r="D191" t="s">
        <v>8191</v>
      </c>
      <c r="E191" t="s">
        <v>8191</v>
      </c>
      <c r="F191" t="s">
        <v>8191</v>
      </c>
      <c r="G191" t="s">
        <v>8190</v>
      </c>
      <c r="H191" t="s">
        <v>7847</v>
      </c>
      <c r="I191" t="s">
        <v>8189</v>
      </c>
      <c r="J191" t="s">
        <v>8188</v>
      </c>
      <c r="K191" t="s">
        <v>3895</v>
      </c>
      <c r="L191" t="s">
        <v>6642</v>
      </c>
      <c r="M191" t="s">
        <v>7836</v>
      </c>
    </row>
    <row r="192" spans="1:13">
      <c r="A192">
        <v>6018</v>
      </c>
      <c r="B192" t="s">
        <v>2891</v>
      </c>
      <c r="C192" t="s">
        <v>7845</v>
      </c>
      <c r="D192">
        <v>52.800866999999997</v>
      </c>
      <c r="E192">
        <v>10.75623</v>
      </c>
      <c r="F192">
        <v>74</v>
      </c>
      <c r="G192" t="s">
        <v>7834</v>
      </c>
      <c r="H192" t="s">
        <v>7833</v>
      </c>
      <c r="I192" t="s">
        <v>4063</v>
      </c>
      <c r="J192" t="s">
        <v>7832</v>
      </c>
      <c r="K192" t="s">
        <v>3880</v>
      </c>
      <c r="L192" t="s">
        <v>4594</v>
      </c>
      <c r="M192" t="s">
        <v>7836</v>
      </c>
    </row>
    <row r="193" spans="1:13">
      <c r="A193">
        <v>4021</v>
      </c>
      <c r="B193" t="s">
        <v>2471</v>
      </c>
      <c r="C193" t="s">
        <v>7844</v>
      </c>
      <c r="D193">
        <v>41.724998474099998</v>
      </c>
      <c r="E193">
        <v>-91.352996826199998</v>
      </c>
      <c r="F193">
        <v>242</v>
      </c>
      <c r="G193" t="s">
        <v>7843</v>
      </c>
      <c r="H193" t="s">
        <v>7842</v>
      </c>
      <c r="I193" t="s">
        <v>4063</v>
      </c>
      <c r="J193" t="s">
        <v>7832</v>
      </c>
      <c r="K193" t="s">
        <v>3895</v>
      </c>
      <c r="L193" t="s">
        <v>7841</v>
      </c>
      <c r="M193" t="s">
        <v>7840</v>
      </c>
    </row>
    <row r="194" spans="1:13">
      <c r="A194">
        <v>6010</v>
      </c>
      <c r="B194" t="s">
        <v>2369</v>
      </c>
      <c r="C194" t="s">
        <v>7839</v>
      </c>
      <c r="D194">
        <v>54.923141999999999</v>
      </c>
      <c r="E194">
        <v>8.3080169999999995</v>
      </c>
      <c r="F194">
        <v>12</v>
      </c>
      <c r="G194" t="s">
        <v>7834</v>
      </c>
      <c r="H194" t="s">
        <v>7833</v>
      </c>
      <c r="I194" t="s">
        <v>4063</v>
      </c>
      <c r="J194" t="s">
        <v>7832</v>
      </c>
      <c r="K194" t="s">
        <v>3880</v>
      </c>
      <c r="L194" t="s">
        <v>4594</v>
      </c>
      <c r="M194" t="s">
        <v>7836</v>
      </c>
    </row>
    <row r="195" spans="1:13">
      <c r="A195">
        <v>6053</v>
      </c>
      <c r="B195" t="s">
        <v>2370</v>
      </c>
      <c r="C195" t="s">
        <v>7901</v>
      </c>
      <c r="D195">
        <v>31.129999160800001</v>
      </c>
      <c r="E195">
        <v>34.8800010681</v>
      </c>
      <c r="F195">
        <v>400</v>
      </c>
      <c r="G195" t="s">
        <v>7834</v>
      </c>
      <c r="H195" t="s">
        <v>7900</v>
      </c>
      <c r="I195" t="s">
        <v>3921</v>
      </c>
      <c r="J195" t="s">
        <v>7832</v>
      </c>
      <c r="K195" t="s">
        <v>3880</v>
      </c>
      <c r="L195" t="s">
        <v>7841</v>
      </c>
      <c r="M195" t="s">
        <v>7899</v>
      </c>
    </row>
    <row r="196" spans="1:13">
      <c r="A196">
        <v>4032</v>
      </c>
      <c r="B196" t="s">
        <v>301</v>
      </c>
      <c r="C196" t="s">
        <v>7898</v>
      </c>
      <c r="D196">
        <v>31.3199996948</v>
      </c>
      <c r="E196">
        <v>-97.620002746599994</v>
      </c>
      <c r="F196">
        <v>723</v>
      </c>
      <c r="G196" t="s">
        <v>7843</v>
      </c>
      <c r="H196" t="s">
        <v>7842</v>
      </c>
      <c r="I196" t="s">
        <v>3921</v>
      </c>
      <c r="J196" t="s">
        <v>7832</v>
      </c>
      <c r="K196" t="s">
        <v>3895</v>
      </c>
      <c r="L196" t="s">
        <v>7841</v>
      </c>
      <c r="M196" t="s">
        <v>7889</v>
      </c>
    </row>
    <row r="197" spans="1:13">
      <c r="A197">
        <v>2015</v>
      </c>
      <c r="B197" t="s">
        <v>1653</v>
      </c>
      <c r="C197" t="s">
        <v>8119</v>
      </c>
      <c r="D197">
        <v>36.287498474099998</v>
      </c>
      <c r="E197">
        <v>100.8963012695</v>
      </c>
      <c r="F197">
        <v>3810</v>
      </c>
      <c r="G197" t="s">
        <v>7848</v>
      </c>
      <c r="H197" t="s">
        <v>7942</v>
      </c>
      <c r="I197" t="s">
        <v>3883</v>
      </c>
      <c r="J197" t="s">
        <v>7832</v>
      </c>
      <c r="K197" t="s">
        <v>3880</v>
      </c>
      <c r="L197" t="s">
        <v>8118</v>
      </c>
      <c r="M197" t="s">
        <v>7914</v>
      </c>
    </row>
    <row r="198" spans="1:13">
      <c r="A198">
        <v>8032</v>
      </c>
      <c r="B198" t="s">
        <v>6489</v>
      </c>
      <c r="C198" t="s">
        <v>8193</v>
      </c>
      <c r="D198" t="s">
        <v>8191</v>
      </c>
      <c r="E198" t="s">
        <v>8191</v>
      </c>
      <c r="F198" t="s">
        <v>8191</v>
      </c>
      <c r="G198" t="s">
        <v>8190</v>
      </c>
      <c r="H198" t="s">
        <v>7847</v>
      </c>
      <c r="I198" t="s">
        <v>8189</v>
      </c>
      <c r="J198" t="s">
        <v>8188</v>
      </c>
      <c r="K198" t="s">
        <v>3895</v>
      </c>
      <c r="L198" t="s">
        <v>6488</v>
      </c>
      <c r="M198" t="s">
        <v>7836</v>
      </c>
    </row>
    <row r="199" spans="1:13">
      <c r="A199">
        <v>6029</v>
      </c>
      <c r="B199" t="s">
        <v>2469</v>
      </c>
      <c r="C199" t="s">
        <v>7838</v>
      </c>
      <c r="D199">
        <v>47.509321999999997</v>
      </c>
      <c r="E199">
        <v>11.1426503</v>
      </c>
      <c r="F199">
        <v>1780</v>
      </c>
      <c r="G199" t="s">
        <v>7834</v>
      </c>
      <c r="H199" t="s">
        <v>7833</v>
      </c>
      <c r="I199" t="s">
        <v>4063</v>
      </c>
      <c r="J199" t="s">
        <v>7832</v>
      </c>
      <c r="K199" t="s">
        <v>4649</v>
      </c>
      <c r="L199" t="s">
        <v>7837</v>
      </c>
      <c r="M199" t="s">
        <v>7836</v>
      </c>
    </row>
    <row r="200" spans="1:13">
      <c r="A200">
        <v>8029</v>
      </c>
      <c r="B200" t="s">
        <v>6502</v>
      </c>
      <c r="C200" t="s">
        <v>8192</v>
      </c>
      <c r="D200" t="s">
        <v>8191</v>
      </c>
      <c r="E200" t="s">
        <v>8191</v>
      </c>
      <c r="F200" t="s">
        <v>8191</v>
      </c>
      <c r="G200" t="s">
        <v>8190</v>
      </c>
      <c r="H200" t="s">
        <v>7842</v>
      </c>
      <c r="I200" t="s">
        <v>8189</v>
      </c>
      <c r="J200" t="s">
        <v>8188</v>
      </c>
      <c r="K200" t="s">
        <v>3880</v>
      </c>
      <c r="L200" t="s">
        <v>7841</v>
      </c>
      <c r="M200" t="s">
        <v>7862</v>
      </c>
    </row>
    <row r="201" spans="1:13">
      <c r="A201">
        <v>4019</v>
      </c>
      <c r="B201" t="s">
        <v>1467</v>
      </c>
      <c r="C201" t="s">
        <v>7897</v>
      </c>
      <c r="D201">
        <v>43.932637999999997</v>
      </c>
      <c r="E201">
        <v>-60.008608000000002</v>
      </c>
      <c r="F201">
        <v>2</v>
      </c>
      <c r="G201" t="s">
        <v>7843</v>
      </c>
      <c r="H201" t="s">
        <v>7896</v>
      </c>
      <c r="I201" t="s">
        <v>3921</v>
      </c>
      <c r="J201" t="s">
        <v>7832</v>
      </c>
      <c r="K201" t="s">
        <v>3880</v>
      </c>
      <c r="L201" t="s">
        <v>7895</v>
      </c>
      <c r="M201" t="s">
        <v>7894</v>
      </c>
    </row>
    <row r="202" spans="1:13">
      <c r="A202">
        <v>2028</v>
      </c>
      <c r="B202" t="s">
        <v>206</v>
      </c>
      <c r="C202" t="s">
        <v>7893</v>
      </c>
      <c r="D202">
        <v>24.466699999999999</v>
      </c>
      <c r="E202">
        <v>123.0106</v>
      </c>
      <c r="F202">
        <v>30</v>
      </c>
      <c r="G202" t="s">
        <v>7848</v>
      </c>
      <c r="H202" t="s">
        <v>7847</v>
      </c>
      <c r="I202" t="s">
        <v>3921</v>
      </c>
      <c r="J202" t="s">
        <v>7832</v>
      </c>
      <c r="K202" t="s">
        <v>3880</v>
      </c>
      <c r="L202" t="s">
        <v>6653</v>
      </c>
      <c r="M202" t="s">
        <v>7892</v>
      </c>
    </row>
    <row r="203" spans="1:13">
      <c r="A203">
        <v>6001</v>
      </c>
      <c r="B203" t="s">
        <v>228</v>
      </c>
      <c r="C203" t="s">
        <v>8117</v>
      </c>
      <c r="D203">
        <v>78.906688000000003</v>
      </c>
      <c r="E203">
        <v>11.889341999999999</v>
      </c>
      <c r="F203">
        <v>475</v>
      </c>
      <c r="G203" t="s">
        <v>7834</v>
      </c>
      <c r="H203" t="s">
        <v>7928</v>
      </c>
      <c r="I203" t="s">
        <v>3883</v>
      </c>
      <c r="J203" t="s">
        <v>7832</v>
      </c>
      <c r="K203" t="s">
        <v>3880</v>
      </c>
      <c r="L203" t="s">
        <v>8116</v>
      </c>
      <c r="M203" t="s">
        <v>8115</v>
      </c>
    </row>
    <row r="204" spans="1:13">
      <c r="A204">
        <v>6011</v>
      </c>
      <c r="B204" t="s">
        <v>2377</v>
      </c>
      <c r="C204" t="s">
        <v>7835</v>
      </c>
      <c r="D204">
        <v>54.436636999999997</v>
      </c>
      <c r="E204">
        <v>12.724917</v>
      </c>
      <c r="F204">
        <v>1</v>
      </c>
      <c r="G204" t="s">
        <v>7834</v>
      </c>
      <c r="H204" t="s">
        <v>7833</v>
      </c>
      <c r="I204" t="s">
        <v>4063</v>
      </c>
      <c r="J204" t="s">
        <v>7832</v>
      </c>
      <c r="K204" t="s">
        <v>3880</v>
      </c>
      <c r="L204" t="s">
        <v>4594</v>
      </c>
      <c r="M204" t="s">
        <v>7831</v>
      </c>
    </row>
    <row r="205" spans="1:13">
      <c r="A205">
        <v>6031</v>
      </c>
      <c r="B205" t="s">
        <v>93</v>
      </c>
      <c r="C205" t="s">
        <v>8114</v>
      </c>
      <c r="D205">
        <v>47.416499999999999</v>
      </c>
      <c r="E205">
        <v>10.97964</v>
      </c>
      <c r="F205">
        <v>2671</v>
      </c>
      <c r="G205" t="s">
        <v>7834</v>
      </c>
      <c r="H205" t="s">
        <v>7833</v>
      </c>
      <c r="I205" t="s">
        <v>3883</v>
      </c>
      <c r="J205" t="s">
        <v>7832</v>
      </c>
      <c r="K205" t="s">
        <v>3880</v>
      </c>
      <c r="L205" t="s">
        <v>8113</v>
      </c>
      <c r="M205" t="s">
        <v>8112</v>
      </c>
    </row>
    <row r="206" spans="1:13">
      <c r="A206">
        <v>6030</v>
      </c>
      <c r="B206" t="s">
        <v>97</v>
      </c>
      <c r="C206" t="s">
        <v>8111</v>
      </c>
      <c r="D206">
        <v>47.421075000000002</v>
      </c>
      <c r="E206">
        <v>10.985896</v>
      </c>
      <c r="F206">
        <v>2962</v>
      </c>
      <c r="G206" t="s">
        <v>7834</v>
      </c>
      <c r="H206" t="s">
        <v>7833</v>
      </c>
      <c r="I206" t="s">
        <v>3883</v>
      </c>
      <c r="J206" t="s">
        <v>7832</v>
      </c>
      <c r="K206" t="s">
        <v>3880</v>
      </c>
      <c r="L206" t="s">
        <v>8110</v>
      </c>
      <c r="M206" t="s">
        <v>7892</v>
      </c>
    </row>
  </sheetData>
  <autoFilter ref="A1:M1">
    <sortState ref="A2:M206">
      <sortCondition ref="B1"/>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9"/>
  </sheetPr>
  <dimension ref="A1:O525"/>
  <sheetViews>
    <sheetView workbookViewId="0">
      <selection activeCell="L15" sqref="L15:L16"/>
    </sheetView>
  </sheetViews>
  <sheetFormatPr defaultRowHeight="15"/>
  <cols>
    <col min="1" max="2" width="12.7109375" bestFit="1" customWidth="1"/>
    <col min="3" max="4" width="21.7109375" bestFit="1" customWidth="1"/>
    <col min="5" max="5" width="7.28515625" bestFit="1" customWidth="1"/>
    <col min="6" max="6" width="11.42578125" bestFit="1" customWidth="1"/>
    <col min="7" max="7" width="32" bestFit="1" customWidth="1"/>
    <col min="8" max="8" width="16.28515625" bestFit="1" customWidth="1"/>
    <col min="9" max="9" width="13.85546875" bestFit="1" customWidth="1"/>
    <col min="10" max="10" width="42.7109375" bestFit="1" customWidth="1"/>
    <col min="11" max="11" width="12.28515625" bestFit="1" customWidth="1"/>
    <col min="12" max="12" width="81.140625" bestFit="1" customWidth="1"/>
    <col min="13" max="13" width="21.7109375" bestFit="1" customWidth="1"/>
    <col min="14" max="14" width="13.140625" bestFit="1" customWidth="1"/>
    <col min="15" max="15" width="9.42578125" bestFit="1" customWidth="1"/>
  </cols>
  <sheetData>
    <row r="1" spans="1:15">
      <c r="A1" s="40" t="s">
        <v>6504</v>
      </c>
      <c r="B1" s="40" t="s">
        <v>6505</v>
      </c>
      <c r="C1" t="s">
        <v>6506</v>
      </c>
      <c r="D1" t="s">
        <v>6507</v>
      </c>
      <c r="E1" s="40" t="s">
        <v>6508</v>
      </c>
      <c r="F1" t="s">
        <v>6509</v>
      </c>
      <c r="G1" s="40" t="s">
        <v>6510</v>
      </c>
      <c r="H1" t="s">
        <v>6511</v>
      </c>
      <c r="I1" t="s">
        <v>6512</v>
      </c>
      <c r="J1" t="s">
        <v>6513</v>
      </c>
      <c r="K1" t="s">
        <v>6514</v>
      </c>
      <c r="L1" t="s">
        <v>6515</v>
      </c>
      <c r="M1" t="s">
        <v>6516</v>
      </c>
      <c r="N1" t="s">
        <v>6517</v>
      </c>
      <c r="O1" s="40" t="s">
        <v>6518</v>
      </c>
    </row>
    <row r="2" spans="1:15">
      <c r="A2">
        <v>21.2000007629</v>
      </c>
      <c r="B2">
        <v>105.8000030518</v>
      </c>
      <c r="C2" t="s">
        <v>6607</v>
      </c>
      <c r="D2" t="s">
        <v>6601</v>
      </c>
      <c r="E2" t="s">
        <v>1490</v>
      </c>
      <c r="F2">
        <v>330</v>
      </c>
      <c r="G2" t="s">
        <v>3273</v>
      </c>
      <c r="H2" t="s">
        <v>6973</v>
      </c>
      <c r="I2" t="s">
        <v>2454</v>
      </c>
      <c r="J2" t="s">
        <v>4408</v>
      </c>
      <c r="K2" t="s">
        <v>6570</v>
      </c>
      <c r="L2" t="s">
        <v>6974</v>
      </c>
      <c r="M2" t="s">
        <v>6975</v>
      </c>
      <c r="N2" t="s">
        <v>6976</v>
      </c>
      <c r="O2">
        <v>25</v>
      </c>
    </row>
    <row r="3" spans="1:15">
      <c r="A3">
        <v>41.75</v>
      </c>
      <c r="B3">
        <v>42.75</v>
      </c>
      <c r="C3" t="s">
        <v>7395</v>
      </c>
      <c r="D3" t="s">
        <v>7396</v>
      </c>
      <c r="E3" t="s">
        <v>1470</v>
      </c>
      <c r="F3">
        <v>33</v>
      </c>
      <c r="G3" t="s">
        <v>2988</v>
      </c>
      <c r="H3" t="s">
        <v>6593</v>
      </c>
      <c r="I3" t="s">
        <v>2454</v>
      </c>
      <c r="J3" t="s">
        <v>6090</v>
      </c>
      <c r="K3" t="s">
        <v>6521</v>
      </c>
      <c r="L3" t="s">
        <v>6594</v>
      </c>
      <c r="N3" t="s">
        <v>7397</v>
      </c>
      <c r="O3">
        <v>1650</v>
      </c>
    </row>
    <row r="4" spans="1:15">
      <c r="A4">
        <v>35.040000915500002</v>
      </c>
      <c r="B4">
        <v>-106.620002746599</v>
      </c>
      <c r="C4" t="s">
        <v>6831</v>
      </c>
      <c r="D4" t="s">
        <v>6832</v>
      </c>
      <c r="E4" t="s">
        <v>1400</v>
      </c>
      <c r="F4">
        <v>103</v>
      </c>
      <c r="G4" t="s">
        <v>3001</v>
      </c>
      <c r="H4" t="s">
        <v>6566</v>
      </c>
      <c r="I4" t="s">
        <v>2454</v>
      </c>
      <c r="J4" t="s">
        <v>6526</v>
      </c>
      <c r="K4" t="s">
        <v>6527</v>
      </c>
      <c r="L4" t="s">
        <v>6567</v>
      </c>
      <c r="N4" t="s">
        <v>6528</v>
      </c>
      <c r="O4">
        <v>1617</v>
      </c>
    </row>
    <row r="5" spans="1:15">
      <c r="A5">
        <v>44.3769989014</v>
      </c>
      <c r="B5">
        <v>-68.261001586899894</v>
      </c>
      <c r="C5" t="s">
        <v>7718</v>
      </c>
      <c r="D5" t="s">
        <v>7719</v>
      </c>
      <c r="E5" t="s">
        <v>1635</v>
      </c>
      <c r="F5">
        <v>389</v>
      </c>
      <c r="G5" t="s">
        <v>2995</v>
      </c>
      <c r="H5" t="s">
        <v>6922</v>
      </c>
      <c r="I5" t="s">
        <v>2454</v>
      </c>
      <c r="J5" t="s">
        <v>6526</v>
      </c>
      <c r="K5" t="s">
        <v>6527</v>
      </c>
      <c r="L5" t="s">
        <v>6923</v>
      </c>
      <c r="N5" t="s">
        <v>6528</v>
      </c>
      <c r="O5">
        <v>122</v>
      </c>
    </row>
    <row r="6" spans="1:15">
      <c r="A6">
        <v>24.45</v>
      </c>
      <c r="B6">
        <v>54.32</v>
      </c>
      <c r="C6" t="s">
        <v>6770</v>
      </c>
      <c r="D6" t="s">
        <v>6771</v>
      </c>
      <c r="E6" t="s">
        <v>1357</v>
      </c>
      <c r="F6">
        <v>397</v>
      </c>
      <c r="G6" t="s">
        <v>2994</v>
      </c>
      <c r="H6" t="s">
        <v>6772</v>
      </c>
      <c r="I6" t="s">
        <v>2454</v>
      </c>
      <c r="J6" t="s">
        <v>6773</v>
      </c>
      <c r="K6" t="s">
        <v>6570</v>
      </c>
      <c r="L6" t="s">
        <v>6774</v>
      </c>
      <c r="M6" t="s">
        <v>6775</v>
      </c>
      <c r="N6" t="s">
        <v>2489</v>
      </c>
      <c r="O6">
        <v>20</v>
      </c>
    </row>
    <row r="7" spans="1:15">
      <c r="A7">
        <v>64.580001831100006</v>
      </c>
      <c r="B7">
        <v>40.5</v>
      </c>
      <c r="C7" t="s">
        <v>6884</v>
      </c>
      <c r="D7" t="s">
        <v>6777</v>
      </c>
      <c r="E7" t="s">
        <v>1389</v>
      </c>
      <c r="F7">
        <v>271</v>
      </c>
      <c r="G7" t="s">
        <v>3023</v>
      </c>
      <c r="H7" t="s">
        <v>6593</v>
      </c>
      <c r="I7" t="s">
        <v>2454</v>
      </c>
      <c r="J7" t="s">
        <v>4341</v>
      </c>
      <c r="K7" t="s">
        <v>6521</v>
      </c>
      <c r="L7" t="s">
        <v>6594</v>
      </c>
      <c r="M7" t="s">
        <v>6610</v>
      </c>
      <c r="N7" t="s">
        <v>6596</v>
      </c>
      <c r="O7">
        <v>13</v>
      </c>
    </row>
    <row r="8" spans="1:15">
      <c r="A8">
        <v>23.0166664123999</v>
      </c>
      <c r="B8">
        <v>72.650001525899896</v>
      </c>
      <c r="C8" t="s">
        <v>6956</v>
      </c>
      <c r="D8" t="s">
        <v>6957</v>
      </c>
      <c r="E8" t="s">
        <v>1408</v>
      </c>
      <c r="F8">
        <v>73</v>
      </c>
      <c r="G8" t="s">
        <v>2996</v>
      </c>
      <c r="H8" t="s">
        <v>6958</v>
      </c>
      <c r="I8" t="s">
        <v>2454</v>
      </c>
      <c r="J8" t="s">
        <v>4078</v>
      </c>
      <c r="K8" t="s">
        <v>6570</v>
      </c>
      <c r="L8" t="s">
        <v>6959</v>
      </c>
      <c r="N8" t="s">
        <v>6573</v>
      </c>
      <c r="O8">
        <v>55</v>
      </c>
    </row>
    <row r="9" spans="1:15">
      <c r="A9">
        <v>56.169998168900001</v>
      </c>
      <c r="B9">
        <v>10.1999998092999</v>
      </c>
      <c r="C9" t="s">
        <v>6547</v>
      </c>
      <c r="D9" t="s">
        <v>7140</v>
      </c>
      <c r="E9" t="s">
        <v>1421</v>
      </c>
      <c r="F9">
        <v>34</v>
      </c>
      <c r="G9" t="s">
        <v>8267</v>
      </c>
      <c r="H9" t="s">
        <v>6896</v>
      </c>
      <c r="I9" t="s">
        <v>2454</v>
      </c>
      <c r="J9" t="s">
        <v>4501</v>
      </c>
      <c r="K9" t="s">
        <v>6521</v>
      </c>
      <c r="L9" t="s">
        <v>6897</v>
      </c>
      <c r="N9" t="s">
        <v>7141</v>
      </c>
      <c r="O9">
        <v>53</v>
      </c>
    </row>
    <row r="10" spans="1:15">
      <c r="A10">
        <v>9.9799995421999999</v>
      </c>
      <c r="B10">
        <v>-84.209999084499898</v>
      </c>
      <c r="C10" t="s">
        <v>6870</v>
      </c>
      <c r="D10" t="s">
        <v>6871</v>
      </c>
      <c r="E10" t="s">
        <v>1491</v>
      </c>
      <c r="F10">
        <v>494</v>
      </c>
      <c r="G10" t="s">
        <v>2999</v>
      </c>
      <c r="H10" t="s">
        <v>6615</v>
      </c>
      <c r="I10" t="s">
        <v>2454</v>
      </c>
      <c r="J10" t="s">
        <v>5326</v>
      </c>
      <c r="K10" t="s">
        <v>6527</v>
      </c>
      <c r="L10" t="s">
        <v>6616</v>
      </c>
      <c r="M10" t="s">
        <v>6676</v>
      </c>
      <c r="N10" t="s">
        <v>2166</v>
      </c>
      <c r="O10">
        <v>899</v>
      </c>
    </row>
    <row r="11" spans="1:15">
      <c r="A11">
        <v>54.650001525900002</v>
      </c>
      <c r="B11">
        <v>-6.2170000076000003</v>
      </c>
      <c r="C11" t="s">
        <v>7424</v>
      </c>
      <c r="D11" t="s">
        <v>7425</v>
      </c>
      <c r="E11" t="s">
        <v>1454</v>
      </c>
      <c r="F11">
        <v>162</v>
      </c>
      <c r="G11" t="s">
        <v>3002</v>
      </c>
      <c r="H11" t="s">
        <v>6530</v>
      </c>
      <c r="I11" t="s">
        <v>2454</v>
      </c>
      <c r="J11" t="s">
        <v>6531</v>
      </c>
      <c r="K11" t="s">
        <v>6521</v>
      </c>
      <c r="L11" t="s">
        <v>6530</v>
      </c>
      <c r="N11" t="s">
        <v>6532</v>
      </c>
      <c r="O11">
        <v>72</v>
      </c>
    </row>
    <row r="12" spans="1:15">
      <c r="A12">
        <v>82.499145507799895</v>
      </c>
      <c r="B12">
        <v>-62.341526031500003</v>
      </c>
      <c r="C12" t="s">
        <v>6786</v>
      </c>
      <c r="D12" t="s">
        <v>6787</v>
      </c>
      <c r="E12" t="s">
        <v>66</v>
      </c>
      <c r="F12">
        <v>18</v>
      </c>
      <c r="G12" t="s">
        <v>64</v>
      </c>
      <c r="H12" t="s">
        <v>1372</v>
      </c>
      <c r="I12" t="s">
        <v>2454</v>
      </c>
      <c r="J12" t="s">
        <v>5220</v>
      </c>
      <c r="K12" t="s">
        <v>6527</v>
      </c>
      <c r="L12" t="s">
        <v>6546</v>
      </c>
      <c r="M12" t="s">
        <v>6788</v>
      </c>
      <c r="N12" t="s">
        <v>1464</v>
      </c>
      <c r="O12">
        <v>210</v>
      </c>
    </row>
    <row r="13" spans="1:15">
      <c r="A13">
        <v>36.538333892799898</v>
      </c>
      <c r="B13">
        <v>126.33000183110001</v>
      </c>
      <c r="C13" t="s">
        <v>7281</v>
      </c>
      <c r="D13" t="s">
        <v>6766</v>
      </c>
      <c r="E13" t="s">
        <v>214</v>
      </c>
      <c r="F13">
        <v>516</v>
      </c>
      <c r="G13" t="s">
        <v>212</v>
      </c>
      <c r="H13" t="s">
        <v>4310</v>
      </c>
      <c r="I13" t="s">
        <v>2454</v>
      </c>
      <c r="J13" t="s">
        <v>4085</v>
      </c>
      <c r="K13" t="s">
        <v>6570</v>
      </c>
      <c r="L13" t="s">
        <v>6808</v>
      </c>
      <c r="M13" t="s">
        <v>7282</v>
      </c>
      <c r="N13" t="s">
        <v>6483</v>
      </c>
      <c r="O13">
        <v>46</v>
      </c>
    </row>
    <row r="14" spans="1:15">
      <c r="A14">
        <v>38.6666679382</v>
      </c>
      <c r="B14">
        <v>-27.2166671753</v>
      </c>
      <c r="C14" t="s">
        <v>7589</v>
      </c>
      <c r="D14" t="s">
        <v>7590</v>
      </c>
      <c r="E14" t="s">
        <v>1574</v>
      </c>
      <c r="F14">
        <v>327</v>
      </c>
      <c r="G14" t="s">
        <v>8273</v>
      </c>
      <c r="H14" t="s">
        <v>7462</v>
      </c>
      <c r="I14" t="s">
        <v>2454</v>
      </c>
      <c r="J14" t="s">
        <v>3988</v>
      </c>
      <c r="K14" t="s">
        <v>6521</v>
      </c>
      <c r="L14" t="s">
        <v>7463</v>
      </c>
      <c r="N14" t="s">
        <v>1481</v>
      </c>
      <c r="O14">
        <v>74</v>
      </c>
    </row>
    <row r="15" spans="1:15">
      <c r="A15">
        <v>44.511000000000003</v>
      </c>
      <c r="B15">
        <v>26.077999999999999</v>
      </c>
      <c r="C15" t="s">
        <v>6533</v>
      </c>
      <c r="D15" t="s">
        <v>6534</v>
      </c>
      <c r="E15" t="s">
        <v>245</v>
      </c>
      <c r="F15">
        <v>226</v>
      </c>
      <c r="G15" t="s">
        <v>243</v>
      </c>
      <c r="H15" t="s">
        <v>6535</v>
      </c>
      <c r="I15" t="s">
        <v>2454</v>
      </c>
      <c r="J15" t="s">
        <v>4923</v>
      </c>
      <c r="K15" t="s">
        <v>6521</v>
      </c>
      <c r="L15" s="45" t="s">
        <v>6536</v>
      </c>
      <c r="M15" t="s">
        <v>6537</v>
      </c>
      <c r="N15" t="s">
        <v>6538</v>
      </c>
      <c r="O15">
        <v>91</v>
      </c>
    </row>
    <row r="16" spans="1:15">
      <c r="A16">
        <v>44.511000000000003</v>
      </c>
      <c r="B16">
        <v>26.077999999999999</v>
      </c>
      <c r="C16" t="s">
        <v>6533</v>
      </c>
      <c r="D16" t="s">
        <v>6601</v>
      </c>
      <c r="E16" t="s">
        <v>245</v>
      </c>
      <c r="F16">
        <v>226</v>
      </c>
      <c r="G16" t="s">
        <v>243</v>
      </c>
      <c r="H16" t="s">
        <v>6658</v>
      </c>
      <c r="I16" t="s">
        <v>2454</v>
      </c>
      <c r="J16" t="s">
        <v>4923</v>
      </c>
      <c r="K16" t="s">
        <v>6521</v>
      </c>
      <c r="L16" s="45" t="s">
        <v>6659</v>
      </c>
      <c r="M16" t="s">
        <v>6537</v>
      </c>
      <c r="N16" t="s">
        <v>6538</v>
      </c>
    </row>
    <row r="17" spans="1:15">
      <c r="A17">
        <v>-38.029998779300001</v>
      </c>
      <c r="B17">
        <v>145.100006103499</v>
      </c>
      <c r="C17" t="s">
        <v>6563</v>
      </c>
      <c r="D17" t="s">
        <v>7459</v>
      </c>
      <c r="E17" t="s">
        <v>1501</v>
      </c>
      <c r="F17">
        <v>26</v>
      </c>
      <c r="G17" t="s">
        <v>3028</v>
      </c>
      <c r="H17" t="s">
        <v>6684</v>
      </c>
      <c r="I17" t="s">
        <v>2454</v>
      </c>
      <c r="J17" t="s">
        <v>4049</v>
      </c>
      <c r="K17" t="s">
        <v>6577</v>
      </c>
      <c r="L17" t="s">
        <v>6685</v>
      </c>
      <c r="M17" t="s">
        <v>6572</v>
      </c>
      <c r="N17" t="s">
        <v>6961</v>
      </c>
      <c r="O17">
        <v>1</v>
      </c>
    </row>
    <row r="18" spans="1:15">
      <c r="A18">
        <v>47.0013008118</v>
      </c>
      <c r="B18">
        <v>28.815599441499899</v>
      </c>
      <c r="C18" t="s">
        <v>7314</v>
      </c>
      <c r="D18" t="s">
        <v>6608</v>
      </c>
      <c r="E18" t="s">
        <v>1382</v>
      </c>
      <c r="F18">
        <v>455</v>
      </c>
      <c r="G18" t="s">
        <v>3143</v>
      </c>
      <c r="H18" t="s">
        <v>7315</v>
      </c>
      <c r="I18" t="s">
        <v>2454</v>
      </c>
      <c r="J18" t="s">
        <v>4835</v>
      </c>
      <c r="K18" t="s">
        <v>6521</v>
      </c>
      <c r="L18" t="s">
        <v>7316</v>
      </c>
      <c r="M18" t="s">
        <v>6610</v>
      </c>
      <c r="N18" t="s">
        <v>7317</v>
      </c>
      <c r="O18">
        <v>205</v>
      </c>
    </row>
    <row r="19" spans="1:15">
      <c r="A19">
        <v>-77.832000732400004</v>
      </c>
      <c r="B19">
        <v>166.660003662099</v>
      </c>
      <c r="C19" t="s">
        <v>7319</v>
      </c>
      <c r="D19" t="s">
        <v>7320</v>
      </c>
      <c r="E19" t="s">
        <v>235</v>
      </c>
      <c r="F19">
        <v>268</v>
      </c>
      <c r="G19" t="s">
        <v>233</v>
      </c>
      <c r="H19" t="s">
        <v>7231</v>
      </c>
      <c r="I19" t="s">
        <v>2454</v>
      </c>
      <c r="J19" t="s">
        <v>4037</v>
      </c>
      <c r="K19" t="s">
        <v>6523</v>
      </c>
      <c r="L19" t="s">
        <v>7232</v>
      </c>
      <c r="N19" t="s">
        <v>6524</v>
      </c>
      <c r="O19">
        <v>184</v>
      </c>
    </row>
    <row r="20" spans="1:15">
      <c r="A20">
        <v>-77.832000732400004</v>
      </c>
      <c r="B20">
        <v>166.660003662099</v>
      </c>
      <c r="C20" t="s">
        <v>7678</v>
      </c>
      <c r="D20" t="s">
        <v>7679</v>
      </c>
      <c r="E20" t="s">
        <v>235</v>
      </c>
      <c r="F20">
        <v>268</v>
      </c>
      <c r="G20" t="s">
        <v>233</v>
      </c>
      <c r="H20" t="s">
        <v>6762</v>
      </c>
      <c r="I20" t="s">
        <v>2454</v>
      </c>
      <c r="J20" t="s">
        <v>4037</v>
      </c>
      <c r="K20" t="s">
        <v>6523</v>
      </c>
      <c r="L20" t="s">
        <v>6764</v>
      </c>
      <c r="N20" t="s">
        <v>6524</v>
      </c>
      <c r="O20">
        <v>184</v>
      </c>
    </row>
    <row r="21" spans="1:15">
      <c r="A21">
        <v>-77.832000732400004</v>
      </c>
      <c r="B21">
        <v>166.660003662099</v>
      </c>
      <c r="C21" t="s">
        <v>7786</v>
      </c>
      <c r="D21" t="s">
        <v>7087</v>
      </c>
      <c r="E21" t="s">
        <v>235</v>
      </c>
      <c r="F21">
        <v>268</v>
      </c>
      <c r="G21" t="s">
        <v>233</v>
      </c>
      <c r="H21" t="s">
        <v>4094</v>
      </c>
      <c r="I21" t="s">
        <v>2454</v>
      </c>
      <c r="J21" t="s">
        <v>4037</v>
      </c>
      <c r="K21" t="s">
        <v>6523</v>
      </c>
      <c r="L21" t="s">
        <v>7413</v>
      </c>
      <c r="M21" t="s">
        <v>7787</v>
      </c>
      <c r="N21" t="s">
        <v>6524</v>
      </c>
      <c r="O21">
        <v>184</v>
      </c>
    </row>
    <row r="22" spans="1:15">
      <c r="A22">
        <v>8.98</v>
      </c>
      <c r="B22">
        <v>-79.55</v>
      </c>
      <c r="C22" t="s">
        <v>7258</v>
      </c>
      <c r="D22" t="s">
        <v>7259</v>
      </c>
      <c r="E22" t="s">
        <v>1428</v>
      </c>
      <c r="F22">
        <v>229</v>
      </c>
      <c r="G22" t="s">
        <v>3000</v>
      </c>
      <c r="H22" t="s">
        <v>6520</v>
      </c>
      <c r="I22" t="s">
        <v>2454</v>
      </c>
      <c r="J22" t="s">
        <v>5341</v>
      </c>
      <c r="K22" t="s">
        <v>6527</v>
      </c>
      <c r="L22" t="s">
        <v>6520</v>
      </c>
      <c r="N22" t="s">
        <v>7149</v>
      </c>
      <c r="O22">
        <v>66</v>
      </c>
    </row>
    <row r="23" spans="1:15">
      <c r="A23">
        <v>40.383335113500003</v>
      </c>
      <c r="B23">
        <v>44.25</v>
      </c>
      <c r="C23" t="s">
        <v>6720</v>
      </c>
      <c r="D23" t="s">
        <v>6601</v>
      </c>
      <c r="E23" t="s">
        <v>1659</v>
      </c>
      <c r="F23">
        <v>410</v>
      </c>
      <c r="G23" t="s">
        <v>1733</v>
      </c>
      <c r="H23" t="s">
        <v>6721</v>
      </c>
      <c r="I23" t="s">
        <v>2454</v>
      </c>
      <c r="J23" t="s">
        <v>4413</v>
      </c>
      <c r="K23" t="s">
        <v>6521</v>
      </c>
      <c r="L23" t="s">
        <v>6722</v>
      </c>
      <c r="M23" t="s">
        <v>6723</v>
      </c>
      <c r="N23" t="s">
        <v>1659</v>
      </c>
      <c r="O23">
        <v>2070</v>
      </c>
    </row>
    <row r="24" spans="1:15">
      <c r="A24">
        <v>40.383335113500003</v>
      </c>
      <c r="B24">
        <v>44.25</v>
      </c>
      <c r="C24" t="s">
        <v>6918</v>
      </c>
      <c r="D24" t="s">
        <v>6919</v>
      </c>
      <c r="E24" t="s">
        <v>1659</v>
      </c>
      <c r="F24">
        <v>410</v>
      </c>
      <c r="G24" t="s">
        <v>1733</v>
      </c>
      <c r="H24" t="s">
        <v>6583</v>
      </c>
      <c r="I24" t="s">
        <v>2454</v>
      </c>
      <c r="J24" t="s">
        <v>4413</v>
      </c>
      <c r="K24" t="s">
        <v>6521</v>
      </c>
      <c r="L24" t="s">
        <v>6584</v>
      </c>
      <c r="N24" t="s">
        <v>1659</v>
      </c>
      <c r="O24">
        <v>2070</v>
      </c>
    </row>
    <row r="25" spans="1:15">
      <c r="A25">
        <v>37.1040000916</v>
      </c>
      <c r="B25">
        <v>-6.7342000007999996</v>
      </c>
      <c r="C25" t="s">
        <v>6879</v>
      </c>
      <c r="D25" t="s">
        <v>6880</v>
      </c>
      <c r="E25" t="s">
        <v>1611</v>
      </c>
      <c r="F25">
        <v>213</v>
      </c>
      <c r="G25" t="s">
        <v>3202</v>
      </c>
      <c r="H25" t="s">
        <v>6881</v>
      </c>
      <c r="I25" t="s">
        <v>2454</v>
      </c>
      <c r="J25" t="s">
        <v>4019</v>
      </c>
      <c r="K25" t="s">
        <v>6521</v>
      </c>
      <c r="L25" t="s">
        <v>6882</v>
      </c>
      <c r="M25" t="s">
        <v>6883</v>
      </c>
      <c r="N25" t="s">
        <v>2187</v>
      </c>
      <c r="O25">
        <v>41</v>
      </c>
    </row>
    <row r="26" spans="1:15">
      <c r="A26">
        <v>46.781501769999998</v>
      </c>
      <c r="B26">
        <v>9.6674098969000006</v>
      </c>
      <c r="C26" t="s">
        <v>7645</v>
      </c>
      <c r="D26" t="s">
        <v>7646</v>
      </c>
      <c r="E26" t="s">
        <v>1602</v>
      </c>
      <c r="F26">
        <v>35</v>
      </c>
      <c r="G26" t="s">
        <v>5110</v>
      </c>
      <c r="H26" t="s">
        <v>7016</v>
      </c>
      <c r="I26" t="s">
        <v>2454</v>
      </c>
      <c r="J26" t="s">
        <v>5108</v>
      </c>
      <c r="K26" t="s">
        <v>6521</v>
      </c>
      <c r="L26" t="s">
        <v>7017</v>
      </c>
      <c r="M26" t="s">
        <v>6572</v>
      </c>
      <c r="N26" t="s">
        <v>1483</v>
      </c>
      <c r="O26">
        <v>1840</v>
      </c>
    </row>
    <row r="27" spans="1:15">
      <c r="A27">
        <v>69.278450012199997</v>
      </c>
      <c r="B27">
        <v>16.009279251100001</v>
      </c>
      <c r="C27" t="s">
        <v>7239</v>
      </c>
      <c r="D27" t="s">
        <v>6856</v>
      </c>
      <c r="E27" t="s">
        <v>1601</v>
      </c>
      <c r="F27">
        <v>476</v>
      </c>
      <c r="G27" t="s">
        <v>3007</v>
      </c>
      <c r="H27" t="s">
        <v>7240</v>
      </c>
      <c r="I27" t="s">
        <v>2454</v>
      </c>
      <c r="J27" t="s">
        <v>4855</v>
      </c>
      <c r="K27" t="s">
        <v>6521</v>
      </c>
      <c r="L27" t="s">
        <v>7241</v>
      </c>
      <c r="M27" t="s">
        <v>6610</v>
      </c>
      <c r="N27" t="s">
        <v>2750</v>
      </c>
      <c r="O27">
        <v>360</v>
      </c>
    </row>
    <row r="28" spans="1:15">
      <c r="A28">
        <v>46.470001220699899</v>
      </c>
      <c r="B28">
        <v>61.3899993896</v>
      </c>
      <c r="C28" t="s">
        <v>6845</v>
      </c>
      <c r="D28" t="s">
        <v>7682</v>
      </c>
      <c r="E28" t="s">
        <v>1609</v>
      </c>
      <c r="F28">
        <v>182</v>
      </c>
      <c r="G28" t="s">
        <v>3018</v>
      </c>
      <c r="H28" t="s">
        <v>6593</v>
      </c>
      <c r="I28" t="s">
        <v>2454</v>
      </c>
      <c r="J28" t="s">
        <v>4293</v>
      </c>
      <c r="K28" t="s">
        <v>6570</v>
      </c>
      <c r="L28" t="s">
        <v>6594</v>
      </c>
      <c r="N28" t="s">
        <v>6706</v>
      </c>
      <c r="O28">
        <v>62</v>
      </c>
    </row>
    <row r="29" spans="1:15">
      <c r="A29">
        <v>-62.180000305199897</v>
      </c>
      <c r="B29">
        <v>-58.900001525900002</v>
      </c>
      <c r="C29" t="s">
        <v>6780</v>
      </c>
      <c r="D29" t="s">
        <v>6781</v>
      </c>
      <c r="E29" t="s">
        <v>1610</v>
      </c>
      <c r="F29">
        <v>351</v>
      </c>
      <c r="G29" t="s">
        <v>3025</v>
      </c>
      <c r="H29" t="s">
        <v>6782</v>
      </c>
      <c r="I29" t="s">
        <v>2454</v>
      </c>
      <c r="J29" t="s">
        <v>4126</v>
      </c>
      <c r="K29" t="s">
        <v>6529</v>
      </c>
      <c r="L29" t="s">
        <v>6783</v>
      </c>
      <c r="M29" t="s">
        <v>6784</v>
      </c>
      <c r="N29" t="s">
        <v>6785</v>
      </c>
      <c r="O29">
        <v>10</v>
      </c>
    </row>
    <row r="30" spans="1:15">
      <c r="A30">
        <v>-7.9699997902000002</v>
      </c>
      <c r="B30">
        <v>-14.399999618500001</v>
      </c>
      <c r="C30" t="s">
        <v>6906</v>
      </c>
      <c r="D30" t="s">
        <v>6907</v>
      </c>
      <c r="E30" t="s">
        <v>1456</v>
      </c>
      <c r="F30">
        <v>328</v>
      </c>
      <c r="G30" t="s">
        <v>2116</v>
      </c>
      <c r="H30" t="s">
        <v>6812</v>
      </c>
      <c r="I30" t="s">
        <v>2454</v>
      </c>
      <c r="J30" t="s">
        <v>6908</v>
      </c>
      <c r="K30" t="s">
        <v>6525</v>
      </c>
      <c r="L30" t="s">
        <v>6813</v>
      </c>
      <c r="M30" t="s">
        <v>6909</v>
      </c>
      <c r="N30" t="s">
        <v>1608</v>
      </c>
      <c r="O30">
        <v>91</v>
      </c>
    </row>
    <row r="31" spans="1:15">
      <c r="A31">
        <v>-7.9699997902000002</v>
      </c>
      <c r="B31">
        <v>-14.399999618500001</v>
      </c>
      <c r="C31" t="s">
        <v>7750</v>
      </c>
      <c r="D31" t="s">
        <v>7751</v>
      </c>
      <c r="E31" t="s">
        <v>1456</v>
      </c>
      <c r="F31">
        <v>328</v>
      </c>
      <c r="G31" t="s">
        <v>2116</v>
      </c>
      <c r="H31" t="s">
        <v>7379</v>
      </c>
      <c r="I31" t="s">
        <v>2454</v>
      </c>
      <c r="J31" t="s">
        <v>6908</v>
      </c>
      <c r="K31" t="s">
        <v>6525</v>
      </c>
      <c r="L31" t="s">
        <v>7380</v>
      </c>
      <c r="N31" t="s">
        <v>1608</v>
      </c>
      <c r="O31">
        <v>91</v>
      </c>
    </row>
    <row r="32" spans="1:15">
      <c r="A32">
        <v>37.966667175300003</v>
      </c>
      <c r="B32">
        <v>58.316665649400001</v>
      </c>
      <c r="C32" t="s">
        <v>6845</v>
      </c>
      <c r="D32" t="s">
        <v>7497</v>
      </c>
      <c r="E32" t="s">
        <v>1531</v>
      </c>
      <c r="F32">
        <v>90</v>
      </c>
      <c r="G32" t="s">
        <v>3027</v>
      </c>
      <c r="H32" t="s">
        <v>6593</v>
      </c>
      <c r="I32" t="s">
        <v>2454</v>
      </c>
      <c r="J32" t="s">
        <v>6003</v>
      </c>
      <c r="K32" t="s">
        <v>6570</v>
      </c>
      <c r="L32" t="s">
        <v>6594</v>
      </c>
      <c r="N32" t="s">
        <v>7503</v>
      </c>
      <c r="O32">
        <v>200</v>
      </c>
    </row>
    <row r="33" spans="1:15">
      <c r="A33">
        <v>52.1399993896</v>
      </c>
      <c r="B33">
        <v>-107.0599975586</v>
      </c>
      <c r="C33" t="s">
        <v>7482</v>
      </c>
      <c r="D33" t="s">
        <v>7483</v>
      </c>
      <c r="E33" t="s">
        <v>1521</v>
      </c>
      <c r="F33">
        <v>291</v>
      </c>
      <c r="G33" t="s">
        <v>3029</v>
      </c>
      <c r="H33" t="s">
        <v>1372</v>
      </c>
      <c r="I33" t="s">
        <v>2454</v>
      </c>
      <c r="J33" t="s">
        <v>5220</v>
      </c>
      <c r="K33" t="s">
        <v>6527</v>
      </c>
      <c r="L33" t="s">
        <v>6546</v>
      </c>
      <c r="N33" t="s">
        <v>1464</v>
      </c>
      <c r="O33">
        <v>519</v>
      </c>
    </row>
    <row r="34" spans="1:15">
      <c r="A34">
        <v>45.742198944099897</v>
      </c>
      <c r="B34">
        <v>7.3569998740999996</v>
      </c>
      <c r="C34" t="s">
        <v>6748</v>
      </c>
      <c r="D34" t="s">
        <v>6749</v>
      </c>
      <c r="E34" t="s">
        <v>1645</v>
      </c>
      <c r="F34">
        <v>479</v>
      </c>
      <c r="G34" t="s">
        <v>3016</v>
      </c>
      <c r="H34" t="s">
        <v>6750</v>
      </c>
      <c r="I34" t="s">
        <v>2454</v>
      </c>
      <c r="J34" t="s">
        <v>4741</v>
      </c>
      <c r="K34" t="s">
        <v>6521</v>
      </c>
      <c r="L34" t="s">
        <v>6751</v>
      </c>
      <c r="M34" t="s">
        <v>6752</v>
      </c>
      <c r="N34" t="s">
        <v>6753</v>
      </c>
      <c r="O34">
        <v>569</v>
      </c>
    </row>
    <row r="35" spans="1:15">
      <c r="A35">
        <v>23.9666671753</v>
      </c>
      <c r="B35">
        <v>32.783332824699897</v>
      </c>
      <c r="C35" t="s">
        <v>6629</v>
      </c>
      <c r="D35" t="s">
        <v>6587</v>
      </c>
      <c r="E35" t="s">
        <v>1522</v>
      </c>
      <c r="F35">
        <v>245</v>
      </c>
      <c r="G35" t="s">
        <v>3031</v>
      </c>
      <c r="H35" t="s">
        <v>6630</v>
      </c>
      <c r="I35" t="s">
        <v>2454</v>
      </c>
      <c r="J35" t="s">
        <v>3925</v>
      </c>
      <c r="K35" t="s">
        <v>6525</v>
      </c>
      <c r="L35" t="s">
        <v>6631</v>
      </c>
      <c r="M35" t="s">
        <v>6572</v>
      </c>
      <c r="N35" t="s">
        <v>6632</v>
      </c>
      <c r="O35">
        <v>194</v>
      </c>
    </row>
    <row r="36" spans="1:15">
      <c r="A36">
        <v>37.979999542199899</v>
      </c>
      <c r="B36">
        <v>23.729999542200002</v>
      </c>
      <c r="C36" t="s">
        <v>6724</v>
      </c>
      <c r="D36" t="s">
        <v>6725</v>
      </c>
      <c r="E36" t="s">
        <v>1499</v>
      </c>
      <c r="F36">
        <v>293</v>
      </c>
      <c r="G36" t="s">
        <v>3032</v>
      </c>
      <c r="H36" t="s">
        <v>6726</v>
      </c>
      <c r="I36" t="s">
        <v>2454</v>
      </c>
      <c r="J36" t="s">
        <v>4680</v>
      </c>
      <c r="K36" t="s">
        <v>6521</v>
      </c>
      <c r="L36" t="s">
        <v>6727</v>
      </c>
      <c r="M36" t="s">
        <v>6728</v>
      </c>
      <c r="N36" t="s">
        <v>1379</v>
      </c>
      <c r="O36">
        <v>280</v>
      </c>
    </row>
    <row r="37" spans="1:15">
      <c r="A37">
        <v>33.7480010986</v>
      </c>
      <c r="B37">
        <v>-84.415000915500002</v>
      </c>
      <c r="C37" t="s">
        <v>7501</v>
      </c>
      <c r="D37" t="s">
        <v>7502</v>
      </c>
      <c r="E37" t="s">
        <v>1504</v>
      </c>
      <c r="F37">
        <v>380</v>
      </c>
      <c r="G37" t="s">
        <v>3033</v>
      </c>
      <c r="H37" t="s">
        <v>6922</v>
      </c>
      <c r="I37" t="s">
        <v>2454</v>
      </c>
      <c r="J37" t="s">
        <v>6526</v>
      </c>
      <c r="K37" t="s">
        <v>6527</v>
      </c>
      <c r="L37" t="s">
        <v>6923</v>
      </c>
      <c r="N37" t="s">
        <v>6528</v>
      </c>
      <c r="O37">
        <v>315</v>
      </c>
    </row>
    <row r="38" spans="1:15">
      <c r="A38">
        <v>43.1399993896</v>
      </c>
      <c r="B38">
        <v>76.559997558600003</v>
      </c>
      <c r="C38" t="s">
        <v>6703</v>
      </c>
      <c r="D38" t="s">
        <v>6704</v>
      </c>
      <c r="E38" t="s">
        <v>1520</v>
      </c>
      <c r="F38">
        <v>3</v>
      </c>
      <c r="G38" t="s">
        <v>3004</v>
      </c>
      <c r="H38" t="s">
        <v>6593</v>
      </c>
      <c r="I38" t="s">
        <v>2454</v>
      </c>
      <c r="J38" t="s">
        <v>4293</v>
      </c>
      <c r="K38" t="s">
        <v>6570</v>
      </c>
      <c r="L38" t="s">
        <v>6594</v>
      </c>
      <c r="M38" t="s">
        <v>6705</v>
      </c>
      <c r="N38" t="s">
        <v>6706</v>
      </c>
      <c r="O38">
        <v>851</v>
      </c>
    </row>
    <row r="39" spans="1:15">
      <c r="A39">
        <v>52</v>
      </c>
      <c r="B39">
        <v>-4</v>
      </c>
      <c r="C39" t="s">
        <v>7203</v>
      </c>
      <c r="D39" t="s">
        <v>6519</v>
      </c>
      <c r="E39" t="s">
        <v>1424</v>
      </c>
      <c r="F39">
        <v>514</v>
      </c>
      <c r="G39" t="s">
        <v>2992</v>
      </c>
      <c r="H39" t="s">
        <v>6891</v>
      </c>
      <c r="I39" t="s">
        <v>2454</v>
      </c>
      <c r="J39" t="s">
        <v>6531</v>
      </c>
      <c r="K39" t="s">
        <v>6521</v>
      </c>
      <c r="L39" t="s">
        <v>6892</v>
      </c>
      <c r="N39" t="s">
        <v>6532</v>
      </c>
      <c r="O39">
        <v>0</v>
      </c>
    </row>
    <row r="40" spans="1:15">
      <c r="A40">
        <v>47.029998779300001</v>
      </c>
      <c r="B40">
        <v>51.849998474099898</v>
      </c>
      <c r="C40" t="s">
        <v>6778</v>
      </c>
      <c r="D40" t="s">
        <v>6704</v>
      </c>
      <c r="E40" t="s">
        <v>1485</v>
      </c>
      <c r="F40">
        <v>183</v>
      </c>
      <c r="G40" t="s">
        <v>3034</v>
      </c>
      <c r="H40" t="s">
        <v>6593</v>
      </c>
      <c r="I40" t="s">
        <v>2454</v>
      </c>
      <c r="J40" t="s">
        <v>4293</v>
      </c>
      <c r="K40" t="s">
        <v>6570</v>
      </c>
      <c r="L40" t="s">
        <v>6594</v>
      </c>
      <c r="M40" t="s">
        <v>6779</v>
      </c>
      <c r="N40" t="s">
        <v>6706</v>
      </c>
      <c r="O40">
        <v>-1</v>
      </c>
    </row>
    <row r="41" spans="1:15">
      <c r="A41">
        <v>-6.4000000954000003</v>
      </c>
      <c r="B41">
        <v>107.400001525899</v>
      </c>
      <c r="C41" t="s">
        <v>6574</v>
      </c>
      <c r="D41" t="s">
        <v>6575</v>
      </c>
      <c r="E41" t="s">
        <v>1682</v>
      </c>
      <c r="F41">
        <v>475</v>
      </c>
      <c r="G41" t="s">
        <v>3145</v>
      </c>
      <c r="H41" t="s">
        <v>6576</v>
      </c>
      <c r="I41" t="s">
        <v>2454</v>
      </c>
      <c r="J41" t="s">
        <v>5797</v>
      </c>
      <c r="K41" t="s">
        <v>6577</v>
      </c>
      <c r="L41" t="s">
        <v>6578</v>
      </c>
      <c r="M41" t="s">
        <v>6579</v>
      </c>
      <c r="N41" t="s">
        <v>6580</v>
      </c>
      <c r="O41">
        <v>0</v>
      </c>
    </row>
    <row r="42" spans="1:15">
      <c r="A42">
        <v>-22.347000000000001</v>
      </c>
      <c r="B42">
        <v>-49.027000000000001</v>
      </c>
      <c r="C42" t="s">
        <v>6586</v>
      </c>
      <c r="D42" t="s">
        <v>6587</v>
      </c>
      <c r="E42" t="s">
        <v>1478</v>
      </c>
      <c r="F42">
        <v>446</v>
      </c>
      <c r="G42" t="s">
        <v>3045</v>
      </c>
      <c r="H42" t="s">
        <v>6588</v>
      </c>
      <c r="I42" t="s">
        <v>2454</v>
      </c>
      <c r="J42" t="s">
        <v>5689</v>
      </c>
      <c r="K42" t="s">
        <v>6529</v>
      </c>
      <c r="L42" t="s">
        <v>6589</v>
      </c>
      <c r="M42" t="s">
        <v>6590</v>
      </c>
      <c r="N42" t="s">
        <v>1652</v>
      </c>
      <c r="O42">
        <v>300</v>
      </c>
    </row>
    <row r="43" spans="1:15">
      <c r="A43">
        <v>29.302200317400001</v>
      </c>
      <c r="B43">
        <v>-103.177200317399</v>
      </c>
      <c r="C43" t="s">
        <v>7789</v>
      </c>
      <c r="D43" t="s">
        <v>7790</v>
      </c>
      <c r="E43" t="s">
        <v>1695</v>
      </c>
      <c r="F43">
        <v>383</v>
      </c>
      <c r="G43" t="s">
        <v>3061</v>
      </c>
      <c r="H43" t="s">
        <v>6922</v>
      </c>
      <c r="I43" t="s">
        <v>2454</v>
      </c>
      <c r="J43" t="s">
        <v>6526</v>
      </c>
      <c r="K43" t="s">
        <v>6527</v>
      </c>
      <c r="L43" t="s">
        <v>6923</v>
      </c>
      <c r="N43" t="s">
        <v>6528</v>
      </c>
      <c r="O43">
        <v>1052</v>
      </c>
    </row>
    <row r="44" spans="1:15">
      <c r="A44">
        <v>-27.4166660309</v>
      </c>
      <c r="B44">
        <v>153.08332824710001</v>
      </c>
      <c r="C44" t="s">
        <v>7100</v>
      </c>
      <c r="D44" t="s">
        <v>6519</v>
      </c>
      <c r="E44" t="s">
        <v>1524</v>
      </c>
      <c r="F44">
        <v>27</v>
      </c>
      <c r="G44" t="s">
        <v>3092</v>
      </c>
      <c r="H44" t="s">
        <v>6684</v>
      </c>
      <c r="I44" t="s">
        <v>2454</v>
      </c>
      <c r="J44" t="s">
        <v>4049</v>
      </c>
      <c r="K44" t="s">
        <v>6577</v>
      </c>
      <c r="L44" t="s">
        <v>6685</v>
      </c>
      <c r="M44" t="s">
        <v>6572</v>
      </c>
      <c r="N44" t="s">
        <v>6961</v>
      </c>
      <c r="O44">
        <v>3</v>
      </c>
    </row>
    <row r="45" spans="1:15">
      <c r="A45">
        <v>42.450000762899897</v>
      </c>
      <c r="B45">
        <v>-71.269996643100001</v>
      </c>
      <c r="C45" t="s">
        <v>7195</v>
      </c>
      <c r="D45" t="s">
        <v>7196</v>
      </c>
      <c r="E45" t="s">
        <v>1392</v>
      </c>
      <c r="F45">
        <v>104</v>
      </c>
      <c r="G45" t="s">
        <v>3049</v>
      </c>
      <c r="H45" t="s">
        <v>6566</v>
      </c>
      <c r="I45" t="s">
        <v>2454</v>
      </c>
      <c r="J45" t="s">
        <v>6526</v>
      </c>
      <c r="K45" t="s">
        <v>6527</v>
      </c>
      <c r="L45" t="s">
        <v>6567</v>
      </c>
      <c r="N45" t="s">
        <v>6528</v>
      </c>
      <c r="O45">
        <v>80</v>
      </c>
    </row>
    <row r="46" spans="1:15">
      <c r="A46">
        <v>39.020000457800002</v>
      </c>
      <c r="B46">
        <v>-76.949996948199896</v>
      </c>
      <c r="C46" t="s">
        <v>7082</v>
      </c>
      <c r="D46" t="s">
        <v>7083</v>
      </c>
      <c r="E46" t="s">
        <v>1395</v>
      </c>
      <c r="F46">
        <v>420</v>
      </c>
      <c r="G46" t="s">
        <v>3054</v>
      </c>
      <c r="H46" t="s">
        <v>7084</v>
      </c>
      <c r="I46" t="s">
        <v>2454</v>
      </c>
      <c r="J46" t="s">
        <v>6526</v>
      </c>
      <c r="K46" t="s">
        <v>6527</v>
      </c>
      <c r="L46" t="s">
        <v>7085</v>
      </c>
      <c r="N46" t="s">
        <v>6528</v>
      </c>
      <c r="O46">
        <v>34</v>
      </c>
    </row>
    <row r="47" spans="1:15">
      <c r="A47">
        <v>39.020000457800002</v>
      </c>
      <c r="B47">
        <v>-76.949996948199896</v>
      </c>
      <c r="C47" t="s">
        <v>6643</v>
      </c>
      <c r="D47" t="s">
        <v>6644</v>
      </c>
      <c r="E47" t="s">
        <v>1395</v>
      </c>
      <c r="F47">
        <v>420</v>
      </c>
      <c r="G47" t="s">
        <v>3054</v>
      </c>
      <c r="H47" t="s">
        <v>6645</v>
      </c>
      <c r="I47" t="s">
        <v>2454</v>
      </c>
      <c r="J47" t="s">
        <v>6526</v>
      </c>
      <c r="K47" t="s">
        <v>6527</v>
      </c>
      <c r="L47" t="s">
        <v>6646</v>
      </c>
      <c r="N47" t="s">
        <v>6528</v>
      </c>
      <c r="O47">
        <v>34</v>
      </c>
    </row>
    <row r="48" spans="1:15">
      <c r="A48">
        <v>4.5988888741</v>
      </c>
      <c r="B48">
        <v>-74.080833435100004</v>
      </c>
      <c r="C48" t="s">
        <v>6874</v>
      </c>
      <c r="D48" t="s">
        <v>6875</v>
      </c>
      <c r="E48" t="s">
        <v>1431</v>
      </c>
      <c r="F48">
        <v>525</v>
      </c>
      <c r="G48" t="s">
        <v>6876</v>
      </c>
      <c r="H48" t="s">
        <v>6877</v>
      </c>
      <c r="I48" t="s">
        <v>2454</v>
      </c>
      <c r="J48" t="s">
        <v>5723</v>
      </c>
      <c r="K48" t="s">
        <v>6529</v>
      </c>
      <c r="L48" t="s">
        <v>8264</v>
      </c>
      <c r="M48" t="s">
        <v>6878</v>
      </c>
      <c r="N48" t="s">
        <v>1585</v>
      </c>
      <c r="O48">
        <v>2541</v>
      </c>
    </row>
    <row r="49" spans="1:15">
      <c r="A49">
        <v>36.6199989319</v>
      </c>
      <c r="B49">
        <v>-97.5</v>
      </c>
      <c r="C49" t="s">
        <v>6643</v>
      </c>
      <c r="D49" t="s">
        <v>7791</v>
      </c>
      <c r="E49" t="s">
        <v>1693</v>
      </c>
      <c r="F49">
        <v>421</v>
      </c>
      <c r="G49" t="s">
        <v>3062</v>
      </c>
      <c r="H49" t="s">
        <v>6645</v>
      </c>
      <c r="I49" t="s">
        <v>2454</v>
      </c>
      <c r="J49" t="s">
        <v>6526</v>
      </c>
      <c r="K49" t="s">
        <v>6527</v>
      </c>
      <c r="L49" t="s">
        <v>6646</v>
      </c>
      <c r="N49" t="s">
        <v>6528</v>
      </c>
      <c r="O49">
        <v>317</v>
      </c>
    </row>
    <row r="50" spans="1:15">
      <c r="A50">
        <v>44.378101348900003</v>
      </c>
      <c r="B50">
        <v>-1.2310999631999999</v>
      </c>
      <c r="C50" t="s">
        <v>7687</v>
      </c>
      <c r="D50" t="s">
        <v>7688</v>
      </c>
      <c r="E50" t="s">
        <v>1619</v>
      </c>
      <c r="F50">
        <v>197</v>
      </c>
      <c r="G50" t="s">
        <v>3067</v>
      </c>
      <c r="H50" t="s">
        <v>6588</v>
      </c>
      <c r="I50" t="s">
        <v>2454</v>
      </c>
      <c r="J50" t="s">
        <v>3937</v>
      </c>
      <c r="K50" t="s">
        <v>6521</v>
      </c>
      <c r="L50" t="s">
        <v>6589</v>
      </c>
      <c r="N50" t="s">
        <v>6642</v>
      </c>
      <c r="O50">
        <v>167</v>
      </c>
    </row>
    <row r="51" spans="1:15">
      <c r="A51">
        <v>-70.430000305199897</v>
      </c>
      <c r="B51">
        <v>24.3199996948</v>
      </c>
      <c r="C51" t="s">
        <v>7456</v>
      </c>
      <c r="D51" t="s">
        <v>7457</v>
      </c>
      <c r="E51" t="s">
        <v>1511</v>
      </c>
      <c r="F51">
        <v>81</v>
      </c>
      <c r="G51" t="s">
        <v>3043</v>
      </c>
      <c r="H51" t="s">
        <v>6691</v>
      </c>
      <c r="I51" t="s">
        <v>2454</v>
      </c>
      <c r="J51" t="s">
        <v>4037</v>
      </c>
      <c r="K51" t="s">
        <v>6523</v>
      </c>
      <c r="L51" t="s">
        <v>6692</v>
      </c>
      <c r="M51" t="s">
        <v>7458</v>
      </c>
      <c r="N51" t="s">
        <v>6524</v>
      </c>
      <c r="O51">
        <v>38</v>
      </c>
    </row>
    <row r="52" spans="1:15">
      <c r="A52">
        <v>13.6700000762999</v>
      </c>
      <c r="B52">
        <v>100.620002746599</v>
      </c>
      <c r="C52" t="s">
        <v>7178</v>
      </c>
      <c r="D52" t="s">
        <v>6601</v>
      </c>
      <c r="E52" t="s">
        <v>1688</v>
      </c>
      <c r="F52">
        <v>216</v>
      </c>
      <c r="G52" t="s">
        <v>3037</v>
      </c>
      <c r="H52" t="s">
        <v>7173</v>
      </c>
      <c r="I52" t="s">
        <v>2454</v>
      </c>
      <c r="J52" t="s">
        <v>4394</v>
      </c>
      <c r="K52" t="s">
        <v>6570</v>
      </c>
      <c r="L52" t="s">
        <v>7174</v>
      </c>
      <c r="M52" t="s">
        <v>7179</v>
      </c>
      <c r="N52" t="s">
        <v>2846</v>
      </c>
      <c r="O52">
        <v>53</v>
      </c>
    </row>
    <row r="53" spans="1:15">
      <c r="A53">
        <v>39.991001129200001</v>
      </c>
      <c r="B53">
        <v>-105.261001586899</v>
      </c>
      <c r="C53" t="s">
        <v>7318</v>
      </c>
      <c r="D53" t="s">
        <v>6587</v>
      </c>
      <c r="E53" t="s">
        <v>1380</v>
      </c>
      <c r="F53">
        <v>67</v>
      </c>
      <c r="G53" t="s">
        <v>3080</v>
      </c>
      <c r="H53" t="s">
        <v>6566</v>
      </c>
      <c r="I53" t="s">
        <v>2454</v>
      </c>
      <c r="J53" t="s">
        <v>6526</v>
      </c>
      <c r="K53" t="s">
        <v>6527</v>
      </c>
      <c r="L53" t="s">
        <v>6567</v>
      </c>
      <c r="M53" t="s">
        <v>6572</v>
      </c>
      <c r="N53" t="s">
        <v>6528</v>
      </c>
      <c r="O53">
        <v>1634</v>
      </c>
    </row>
    <row r="54" spans="1:15">
      <c r="A54">
        <v>39.991001129200001</v>
      </c>
      <c r="B54">
        <v>-105.261001586899</v>
      </c>
      <c r="C54" t="s">
        <v>7334</v>
      </c>
      <c r="D54" t="s">
        <v>7335</v>
      </c>
      <c r="E54" t="s">
        <v>1380</v>
      </c>
      <c r="F54">
        <v>67</v>
      </c>
      <c r="G54" t="s">
        <v>3080</v>
      </c>
      <c r="H54" t="s">
        <v>6922</v>
      </c>
      <c r="I54" t="s">
        <v>2454</v>
      </c>
      <c r="J54" t="s">
        <v>6526</v>
      </c>
      <c r="K54" t="s">
        <v>6527</v>
      </c>
      <c r="L54" t="s">
        <v>6923</v>
      </c>
      <c r="M54" t="s">
        <v>6599</v>
      </c>
      <c r="N54" t="s">
        <v>6528</v>
      </c>
      <c r="O54">
        <v>1634</v>
      </c>
    </row>
    <row r="55" spans="1:15">
      <c r="A55">
        <v>-77.876945495599898</v>
      </c>
      <c r="B55">
        <v>-34.626945495599898</v>
      </c>
      <c r="C55" t="s">
        <v>7366</v>
      </c>
      <c r="D55" t="s">
        <v>7367</v>
      </c>
      <c r="E55" t="s">
        <v>1447</v>
      </c>
      <c r="F55">
        <v>314</v>
      </c>
      <c r="G55" t="s">
        <v>3052</v>
      </c>
      <c r="H55" t="s">
        <v>4750</v>
      </c>
      <c r="I55" t="s">
        <v>2454</v>
      </c>
      <c r="J55" t="s">
        <v>4037</v>
      </c>
      <c r="K55" t="s">
        <v>6523</v>
      </c>
      <c r="L55" t="s">
        <v>6971</v>
      </c>
      <c r="N55" t="s">
        <v>6524</v>
      </c>
      <c r="O55">
        <v>255</v>
      </c>
    </row>
    <row r="56" spans="1:15">
      <c r="A56">
        <v>-77.876945495599898</v>
      </c>
      <c r="B56">
        <v>-34.626945495599898</v>
      </c>
      <c r="C56" t="s">
        <v>7372</v>
      </c>
      <c r="D56" t="s">
        <v>7299</v>
      </c>
      <c r="E56" t="s">
        <v>1447</v>
      </c>
      <c r="F56">
        <v>314</v>
      </c>
      <c r="G56" t="s">
        <v>3052</v>
      </c>
      <c r="H56" t="s">
        <v>7373</v>
      </c>
      <c r="I56" t="s">
        <v>2454</v>
      </c>
      <c r="J56" t="s">
        <v>4037</v>
      </c>
      <c r="K56" t="s">
        <v>6523</v>
      </c>
      <c r="L56" t="s">
        <v>7374</v>
      </c>
      <c r="N56" t="s">
        <v>6524</v>
      </c>
      <c r="O56">
        <v>255</v>
      </c>
    </row>
    <row r="57" spans="1:15">
      <c r="A57">
        <v>46.7666664123999</v>
      </c>
      <c r="B57">
        <v>-100.75</v>
      </c>
      <c r="C57" t="s">
        <v>6563</v>
      </c>
      <c r="D57" t="s">
        <v>6565</v>
      </c>
      <c r="E57" t="s">
        <v>1403</v>
      </c>
      <c r="F57">
        <v>19</v>
      </c>
      <c r="G57" t="s">
        <v>3068</v>
      </c>
      <c r="H57" t="s">
        <v>6566</v>
      </c>
      <c r="I57" t="s">
        <v>2454</v>
      </c>
      <c r="J57" t="s">
        <v>6526</v>
      </c>
      <c r="K57" t="s">
        <v>6527</v>
      </c>
      <c r="L57" t="s">
        <v>6567</v>
      </c>
      <c r="M57" t="s">
        <v>6568</v>
      </c>
      <c r="N57" t="s">
        <v>6528</v>
      </c>
      <c r="O57">
        <v>511</v>
      </c>
    </row>
    <row r="58" spans="1:15">
      <c r="A58">
        <v>36.25</v>
      </c>
      <c r="B58">
        <v>-86.566673278799897</v>
      </c>
      <c r="C58" t="s">
        <v>6789</v>
      </c>
      <c r="D58" t="s">
        <v>6790</v>
      </c>
      <c r="E58" t="s">
        <v>1707</v>
      </c>
      <c r="F58">
        <v>106</v>
      </c>
      <c r="G58" t="s">
        <v>3499</v>
      </c>
      <c r="H58" t="s">
        <v>6566</v>
      </c>
      <c r="I58" t="s">
        <v>2454</v>
      </c>
      <c r="J58" t="s">
        <v>6526</v>
      </c>
      <c r="K58" t="s">
        <v>6527</v>
      </c>
      <c r="L58" t="s">
        <v>6567</v>
      </c>
      <c r="M58" t="s">
        <v>6791</v>
      </c>
      <c r="N58" t="s">
        <v>6528</v>
      </c>
      <c r="O58">
        <v>182</v>
      </c>
    </row>
    <row r="59" spans="1:15">
      <c r="A59">
        <v>40.049999237100003</v>
      </c>
      <c r="B59">
        <v>-88.366668701199899</v>
      </c>
      <c r="C59" t="s">
        <v>6643</v>
      </c>
      <c r="D59" t="s">
        <v>6644</v>
      </c>
      <c r="E59" t="s">
        <v>1708</v>
      </c>
      <c r="F59">
        <v>357</v>
      </c>
      <c r="G59" t="s">
        <v>3074</v>
      </c>
      <c r="H59" t="s">
        <v>6645</v>
      </c>
      <c r="I59" t="s">
        <v>2454</v>
      </c>
      <c r="J59" t="s">
        <v>6526</v>
      </c>
      <c r="K59" t="s">
        <v>6527</v>
      </c>
      <c r="L59" t="s">
        <v>6646</v>
      </c>
      <c r="N59" t="s">
        <v>6528</v>
      </c>
      <c r="O59">
        <v>213</v>
      </c>
    </row>
    <row r="60" spans="1:15">
      <c r="A60">
        <v>1.5</v>
      </c>
      <c r="B60">
        <v>30.219999313399899</v>
      </c>
      <c r="C60" t="s">
        <v>6519</v>
      </c>
      <c r="E60" t="s">
        <v>2516</v>
      </c>
      <c r="F60">
        <v>61</v>
      </c>
      <c r="G60" t="s">
        <v>3098</v>
      </c>
      <c r="H60" t="s">
        <v>6520</v>
      </c>
      <c r="I60" t="s">
        <v>2454</v>
      </c>
      <c r="J60" t="s">
        <v>3914</v>
      </c>
      <c r="K60" t="s">
        <v>6525</v>
      </c>
      <c r="L60" t="s">
        <v>6520</v>
      </c>
      <c r="M60" t="s">
        <v>6522</v>
      </c>
      <c r="N60" t="s">
        <v>1551</v>
      </c>
      <c r="O60">
        <v>1239</v>
      </c>
    </row>
    <row r="61" spans="1:15">
      <c r="A61">
        <v>1.5</v>
      </c>
      <c r="B61">
        <v>30.219999313399899</v>
      </c>
      <c r="C61" t="s">
        <v>6539</v>
      </c>
      <c r="D61" t="s">
        <v>6540</v>
      </c>
      <c r="E61" t="s">
        <v>2516</v>
      </c>
      <c r="F61">
        <v>61</v>
      </c>
      <c r="G61" t="s">
        <v>3098</v>
      </c>
      <c r="H61" t="s">
        <v>6520</v>
      </c>
      <c r="I61" t="s">
        <v>2454</v>
      </c>
      <c r="J61" t="s">
        <v>3914</v>
      </c>
      <c r="K61" t="s">
        <v>6525</v>
      </c>
      <c r="L61" t="s">
        <v>6520</v>
      </c>
      <c r="N61" t="s">
        <v>1551</v>
      </c>
    </row>
    <row r="62" spans="1:15">
      <c r="A62">
        <v>44.840000152599998</v>
      </c>
      <c r="B62">
        <v>-0.52999997139999999</v>
      </c>
      <c r="C62" t="s">
        <v>7689</v>
      </c>
      <c r="D62" t="s">
        <v>7690</v>
      </c>
      <c r="E62" t="s">
        <v>1614</v>
      </c>
      <c r="F62">
        <v>419</v>
      </c>
      <c r="G62" t="s">
        <v>3076</v>
      </c>
      <c r="H62" t="s">
        <v>7691</v>
      </c>
      <c r="I62" t="s">
        <v>2454</v>
      </c>
      <c r="J62" t="s">
        <v>3937</v>
      </c>
      <c r="K62" t="s">
        <v>6521</v>
      </c>
      <c r="L62" t="s">
        <v>7692</v>
      </c>
      <c r="N62" t="s">
        <v>6642</v>
      </c>
      <c r="O62">
        <v>73</v>
      </c>
    </row>
    <row r="63" spans="1:15">
      <c r="A63">
        <v>19.1166667938</v>
      </c>
      <c r="B63">
        <v>72.849998474100005</v>
      </c>
      <c r="C63" t="s">
        <v>7693</v>
      </c>
      <c r="D63" t="s">
        <v>7694</v>
      </c>
      <c r="E63" t="s">
        <v>1613</v>
      </c>
      <c r="F63">
        <v>206</v>
      </c>
      <c r="G63" t="s">
        <v>3486</v>
      </c>
      <c r="H63" t="s">
        <v>6569</v>
      </c>
      <c r="I63" t="s">
        <v>2454</v>
      </c>
      <c r="J63" t="s">
        <v>4078</v>
      </c>
      <c r="K63" t="s">
        <v>6570</v>
      </c>
      <c r="L63" t="s">
        <v>6571</v>
      </c>
      <c r="N63" t="s">
        <v>6573</v>
      </c>
      <c r="O63">
        <v>14</v>
      </c>
    </row>
    <row r="64" spans="1:15">
      <c r="A64">
        <v>40.125</v>
      </c>
      <c r="B64">
        <v>-105.23699951170001</v>
      </c>
      <c r="C64" t="s">
        <v>6643</v>
      </c>
      <c r="D64" t="s">
        <v>6644</v>
      </c>
      <c r="E64" t="s">
        <v>267</v>
      </c>
      <c r="F64">
        <v>424</v>
      </c>
      <c r="G64" t="s">
        <v>3081</v>
      </c>
      <c r="H64" t="s">
        <v>6645</v>
      </c>
      <c r="I64" t="s">
        <v>2454</v>
      </c>
      <c r="J64" t="s">
        <v>6526</v>
      </c>
      <c r="K64" t="s">
        <v>6527</v>
      </c>
      <c r="L64" t="s">
        <v>6646</v>
      </c>
      <c r="N64" t="s">
        <v>6528</v>
      </c>
      <c r="O64">
        <v>1689</v>
      </c>
    </row>
    <row r="65" spans="1:15">
      <c r="A65">
        <v>47.4333343505999</v>
      </c>
      <c r="B65">
        <v>19.183332443200001</v>
      </c>
      <c r="C65" t="s">
        <v>7523</v>
      </c>
      <c r="D65" t="s">
        <v>7034</v>
      </c>
      <c r="E65" t="s">
        <v>1539</v>
      </c>
      <c r="F65">
        <v>100</v>
      </c>
      <c r="G65" t="s">
        <v>3094</v>
      </c>
      <c r="H65" t="s">
        <v>2639</v>
      </c>
      <c r="I65" t="s">
        <v>2454</v>
      </c>
      <c r="J65" t="s">
        <v>4707</v>
      </c>
      <c r="K65" t="s">
        <v>6521</v>
      </c>
      <c r="L65" t="s">
        <v>7524</v>
      </c>
      <c r="N65" t="s">
        <v>2207</v>
      </c>
      <c r="O65">
        <v>139</v>
      </c>
    </row>
    <row r="66" spans="1:15">
      <c r="A66">
        <v>50.201630999999999</v>
      </c>
      <c r="B66">
        <v>-104.711259</v>
      </c>
      <c r="C66" t="s">
        <v>7021</v>
      </c>
      <c r="D66" t="s">
        <v>7022</v>
      </c>
      <c r="E66" t="s">
        <v>1652</v>
      </c>
      <c r="F66">
        <v>338</v>
      </c>
      <c r="G66" t="s">
        <v>2390</v>
      </c>
      <c r="H66" t="s">
        <v>1372</v>
      </c>
      <c r="I66" t="s">
        <v>2454</v>
      </c>
      <c r="J66" t="s">
        <v>5220</v>
      </c>
      <c r="K66" t="s">
        <v>6527</v>
      </c>
      <c r="L66" t="s">
        <v>6546</v>
      </c>
      <c r="M66" t="s">
        <v>6665</v>
      </c>
      <c r="N66" t="s">
        <v>1464</v>
      </c>
      <c r="O66">
        <v>580</v>
      </c>
    </row>
    <row r="67" spans="1:15">
      <c r="A67">
        <v>50.201630999999999</v>
      </c>
      <c r="B67">
        <v>-104.711259</v>
      </c>
      <c r="C67" t="s">
        <v>6643</v>
      </c>
      <c r="D67" t="s">
        <v>6644</v>
      </c>
      <c r="E67" t="s">
        <v>1652</v>
      </c>
      <c r="F67">
        <v>338</v>
      </c>
      <c r="G67" t="s">
        <v>2390</v>
      </c>
      <c r="H67" t="s">
        <v>6645</v>
      </c>
      <c r="I67" t="s">
        <v>2454</v>
      </c>
      <c r="J67" t="s">
        <v>5220</v>
      </c>
      <c r="K67" t="s">
        <v>6527</v>
      </c>
      <c r="L67" t="s">
        <v>6646</v>
      </c>
      <c r="N67" t="s">
        <v>1464</v>
      </c>
      <c r="O67">
        <v>580</v>
      </c>
    </row>
    <row r="68" spans="1:15">
      <c r="A68">
        <v>40.633335113500003</v>
      </c>
      <c r="B68">
        <v>17.9500007629</v>
      </c>
      <c r="C68" t="s">
        <v>7720</v>
      </c>
      <c r="D68" t="s">
        <v>7721</v>
      </c>
      <c r="E68" t="s">
        <v>1650</v>
      </c>
      <c r="F68">
        <v>243</v>
      </c>
      <c r="G68" t="s">
        <v>3091</v>
      </c>
      <c r="H68" t="s">
        <v>6967</v>
      </c>
      <c r="I68" t="s">
        <v>2454</v>
      </c>
      <c r="J68" t="s">
        <v>4741</v>
      </c>
      <c r="K68" t="s">
        <v>6521</v>
      </c>
      <c r="L68" t="s">
        <v>6968</v>
      </c>
      <c r="N68" t="s">
        <v>6753</v>
      </c>
      <c r="O68">
        <v>5</v>
      </c>
    </row>
    <row r="69" spans="1:15">
      <c r="A69">
        <v>51.3800010681</v>
      </c>
      <c r="B69">
        <v>-0.77999997139999999</v>
      </c>
      <c r="C69" t="s">
        <v>7685</v>
      </c>
      <c r="D69" t="s">
        <v>7686</v>
      </c>
      <c r="E69" t="s">
        <v>1649</v>
      </c>
      <c r="F69">
        <v>102</v>
      </c>
      <c r="G69" t="s">
        <v>3083</v>
      </c>
      <c r="H69" t="s">
        <v>6669</v>
      </c>
      <c r="I69" t="s">
        <v>2454</v>
      </c>
      <c r="J69" t="s">
        <v>6531</v>
      </c>
      <c r="K69" t="s">
        <v>6521</v>
      </c>
      <c r="L69" t="s">
        <v>6670</v>
      </c>
      <c r="M69" t="s">
        <v>7597</v>
      </c>
      <c r="N69" t="s">
        <v>6532</v>
      </c>
      <c r="O69">
        <v>70</v>
      </c>
    </row>
    <row r="70" spans="1:15">
      <c r="A70">
        <v>52.47</v>
      </c>
      <c r="B70">
        <v>13.43</v>
      </c>
      <c r="C70" t="s">
        <v>7356</v>
      </c>
      <c r="D70" t="s">
        <v>7357</v>
      </c>
      <c r="E70" t="s">
        <v>1444</v>
      </c>
      <c r="F70">
        <v>181</v>
      </c>
      <c r="G70" t="s">
        <v>3057</v>
      </c>
      <c r="H70" t="s">
        <v>6520</v>
      </c>
      <c r="I70" t="s">
        <v>2454</v>
      </c>
      <c r="J70" t="s">
        <v>4071</v>
      </c>
      <c r="K70" t="s">
        <v>6521</v>
      </c>
      <c r="L70" t="s">
        <v>6520</v>
      </c>
      <c r="N70" t="s">
        <v>2177</v>
      </c>
      <c r="O70">
        <v>50</v>
      </c>
    </row>
    <row r="71" spans="1:15">
      <c r="A71">
        <v>-37.689918518100001</v>
      </c>
      <c r="B71">
        <v>144.94706726070001</v>
      </c>
      <c r="C71" t="s">
        <v>7120</v>
      </c>
      <c r="D71" t="s">
        <v>6587</v>
      </c>
      <c r="E71" t="s">
        <v>1629</v>
      </c>
      <c r="F71">
        <v>394</v>
      </c>
      <c r="G71" t="s">
        <v>3093</v>
      </c>
      <c r="H71" t="s">
        <v>6684</v>
      </c>
      <c r="I71" t="s">
        <v>2454</v>
      </c>
      <c r="J71" t="s">
        <v>4049</v>
      </c>
      <c r="K71" t="s">
        <v>6577</v>
      </c>
      <c r="L71" t="s">
        <v>6685</v>
      </c>
      <c r="M71" t="s">
        <v>7121</v>
      </c>
      <c r="N71" t="s">
        <v>6961</v>
      </c>
      <c r="O71">
        <v>108</v>
      </c>
    </row>
    <row r="72" spans="1:15">
      <c r="A72">
        <v>71.323013305700002</v>
      </c>
      <c r="B72">
        <v>-156.611465454099</v>
      </c>
      <c r="C72" t="s">
        <v>6855</v>
      </c>
      <c r="D72" t="s">
        <v>6856</v>
      </c>
      <c r="E72" t="s">
        <v>253</v>
      </c>
      <c r="F72">
        <v>199</v>
      </c>
      <c r="G72" t="s">
        <v>3042</v>
      </c>
      <c r="H72" t="s">
        <v>6566</v>
      </c>
      <c r="I72" t="s">
        <v>2454</v>
      </c>
      <c r="J72" t="s">
        <v>6526</v>
      </c>
      <c r="K72" t="s">
        <v>6527</v>
      </c>
      <c r="L72" t="s">
        <v>6567</v>
      </c>
      <c r="M72" t="s">
        <v>6857</v>
      </c>
      <c r="N72" t="s">
        <v>6528</v>
      </c>
      <c r="O72">
        <v>11</v>
      </c>
    </row>
    <row r="73" spans="1:15">
      <c r="A73">
        <v>71.323013305700002</v>
      </c>
      <c r="B73">
        <v>-156.611465454099</v>
      </c>
      <c r="C73" t="s">
        <v>7723</v>
      </c>
      <c r="D73" t="s">
        <v>7724</v>
      </c>
      <c r="E73" t="s">
        <v>253</v>
      </c>
      <c r="F73">
        <v>199</v>
      </c>
      <c r="G73" t="s">
        <v>3042</v>
      </c>
      <c r="H73" t="s">
        <v>6762</v>
      </c>
      <c r="I73" t="s">
        <v>2454</v>
      </c>
      <c r="J73" t="s">
        <v>6526</v>
      </c>
      <c r="K73" t="s">
        <v>6527</v>
      </c>
      <c r="L73" t="s">
        <v>6764</v>
      </c>
      <c r="N73" t="s">
        <v>6528</v>
      </c>
      <c r="O73">
        <v>11</v>
      </c>
    </row>
    <row r="74" spans="1:15">
      <c r="A74">
        <v>46.919998168900001</v>
      </c>
      <c r="B74">
        <v>142.72999572750001</v>
      </c>
      <c r="C74" t="s">
        <v>6845</v>
      </c>
      <c r="D74" t="s">
        <v>6592</v>
      </c>
      <c r="E74" t="s">
        <v>1654</v>
      </c>
      <c r="F74">
        <v>112</v>
      </c>
      <c r="G74" t="s">
        <v>3072</v>
      </c>
      <c r="H74" t="s">
        <v>6593</v>
      </c>
      <c r="I74" t="s">
        <v>2454</v>
      </c>
      <c r="J74" t="s">
        <v>4341</v>
      </c>
      <c r="K74" t="s">
        <v>6521</v>
      </c>
      <c r="L74" t="s">
        <v>6594</v>
      </c>
      <c r="M74" t="s">
        <v>6627</v>
      </c>
      <c r="N74" t="s">
        <v>6596</v>
      </c>
      <c r="O74">
        <v>22</v>
      </c>
    </row>
    <row r="75" spans="1:15">
      <c r="A75">
        <v>-34.590015000000001</v>
      </c>
      <c r="B75">
        <v>-58.483879999999999</v>
      </c>
      <c r="C75" t="s">
        <v>6666</v>
      </c>
      <c r="D75" t="s">
        <v>6667</v>
      </c>
      <c r="E75" t="s">
        <v>1452</v>
      </c>
      <c r="F75">
        <v>91</v>
      </c>
      <c r="G75" t="s">
        <v>3095</v>
      </c>
      <c r="H75" t="s">
        <v>6663</v>
      </c>
      <c r="I75" t="s">
        <v>2454</v>
      </c>
      <c r="J75" t="s">
        <v>4032</v>
      </c>
      <c r="K75" t="s">
        <v>6529</v>
      </c>
      <c r="L75" t="s">
        <v>6664</v>
      </c>
      <c r="M75" t="s">
        <v>6599</v>
      </c>
      <c r="N75" t="s">
        <v>1382</v>
      </c>
      <c r="O75">
        <v>25</v>
      </c>
    </row>
    <row r="76" spans="1:15">
      <c r="A76">
        <v>30.3600006104</v>
      </c>
      <c r="B76">
        <v>-91.169998168899895</v>
      </c>
      <c r="C76" t="s">
        <v>6643</v>
      </c>
      <c r="D76" t="s">
        <v>6644</v>
      </c>
      <c r="E76" t="s">
        <v>1681</v>
      </c>
      <c r="F76">
        <v>355</v>
      </c>
      <c r="G76" t="s">
        <v>3044</v>
      </c>
      <c r="H76" t="s">
        <v>6645</v>
      </c>
      <c r="I76" t="s">
        <v>2454</v>
      </c>
      <c r="J76" t="s">
        <v>6526</v>
      </c>
      <c r="K76" t="s">
        <v>6527</v>
      </c>
      <c r="L76" t="s">
        <v>6646</v>
      </c>
      <c r="N76" t="s">
        <v>6528</v>
      </c>
      <c r="O76">
        <v>7</v>
      </c>
    </row>
    <row r="77" spans="1:15">
      <c r="A77">
        <v>44.529998779300001</v>
      </c>
      <c r="B77">
        <v>-72.860000610399894</v>
      </c>
      <c r="C77" t="s">
        <v>6643</v>
      </c>
      <c r="D77" t="s">
        <v>6644</v>
      </c>
      <c r="E77" t="s">
        <v>1678</v>
      </c>
      <c r="F77">
        <v>374</v>
      </c>
      <c r="G77" t="s">
        <v>3099</v>
      </c>
      <c r="H77" t="s">
        <v>6645</v>
      </c>
      <c r="I77" t="s">
        <v>2454</v>
      </c>
      <c r="J77" t="s">
        <v>6526</v>
      </c>
      <c r="K77" t="s">
        <v>6527</v>
      </c>
      <c r="L77" t="s">
        <v>6646</v>
      </c>
      <c r="N77" t="s">
        <v>6528</v>
      </c>
      <c r="O77">
        <v>408</v>
      </c>
    </row>
    <row r="78" spans="1:15">
      <c r="A78">
        <v>-80.029998779300001</v>
      </c>
      <c r="B78">
        <v>-119.5199966431</v>
      </c>
      <c r="C78" t="s">
        <v>7129</v>
      </c>
      <c r="D78" t="s">
        <v>7130</v>
      </c>
      <c r="E78" t="s">
        <v>1406</v>
      </c>
      <c r="F78">
        <v>72</v>
      </c>
      <c r="G78" t="s">
        <v>3101</v>
      </c>
      <c r="H78" t="s">
        <v>6520</v>
      </c>
      <c r="I78" t="s">
        <v>2454</v>
      </c>
      <c r="J78" t="s">
        <v>4037</v>
      </c>
      <c r="K78" t="s">
        <v>6523</v>
      </c>
      <c r="L78" t="s">
        <v>6520</v>
      </c>
      <c r="N78" t="s">
        <v>6524</v>
      </c>
      <c r="O78">
        <v>1528</v>
      </c>
    </row>
    <row r="79" spans="1:15">
      <c r="A79">
        <v>-4.2800002097999998</v>
      </c>
      <c r="B79">
        <v>15.25</v>
      </c>
      <c r="C79" t="s">
        <v>7377</v>
      </c>
      <c r="D79" t="s">
        <v>7378</v>
      </c>
      <c r="E79" t="s">
        <v>1449</v>
      </c>
      <c r="F79">
        <v>329</v>
      </c>
      <c r="G79" t="s">
        <v>3086</v>
      </c>
      <c r="H79" t="s">
        <v>7379</v>
      </c>
      <c r="I79" t="s">
        <v>2454</v>
      </c>
      <c r="J79" t="s">
        <v>3914</v>
      </c>
      <c r="K79" t="s">
        <v>6525</v>
      </c>
      <c r="L79" t="s">
        <v>7380</v>
      </c>
      <c r="N79" t="s">
        <v>1551</v>
      </c>
      <c r="O79">
        <v>314</v>
      </c>
    </row>
    <row r="80" spans="1:15">
      <c r="A80">
        <v>33.566665649400001</v>
      </c>
      <c r="B80">
        <v>-7.1999998093000004</v>
      </c>
      <c r="C80" t="s">
        <v>6677</v>
      </c>
      <c r="D80" t="s">
        <v>6678</v>
      </c>
      <c r="E80" t="s">
        <v>1466</v>
      </c>
      <c r="F80">
        <v>158</v>
      </c>
      <c r="G80" t="s">
        <v>3122</v>
      </c>
      <c r="H80" t="s">
        <v>6679</v>
      </c>
      <c r="I80" t="s">
        <v>2454</v>
      </c>
      <c r="J80" t="s">
        <v>3975</v>
      </c>
      <c r="K80" t="s">
        <v>6525</v>
      </c>
      <c r="L80" t="s">
        <v>6680</v>
      </c>
      <c r="M80" t="s">
        <v>6681</v>
      </c>
      <c r="N80" t="s">
        <v>2712</v>
      </c>
      <c r="O80">
        <v>56</v>
      </c>
    </row>
    <row r="81" spans="1:15">
      <c r="A81">
        <v>39.25</v>
      </c>
      <c r="B81">
        <v>9.0500001907000005</v>
      </c>
      <c r="C81" t="s">
        <v>7426</v>
      </c>
      <c r="D81" t="s">
        <v>7198</v>
      </c>
      <c r="E81" t="s">
        <v>1468</v>
      </c>
      <c r="F81">
        <v>38</v>
      </c>
      <c r="G81" t="s">
        <v>3108</v>
      </c>
      <c r="H81" t="s">
        <v>6967</v>
      </c>
      <c r="I81" t="s">
        <v>2454</v>
      </c>
      <c r="J81" t="s">
        <v>4741</v>
      </c>
      <c r="K81" t="s">
        <v>6521</v>
      </c>
      <c r="L81" t="s">
        <v>6968</v>
      </c>
      <c r="N81" t="s">
        <v>6753</v>
      </c>
      <c r="O81">
        <v>4</v>
      </c>
    </row>
    <row r="82" spans="1:15">
      <c r="A82">
        <v>30.0833339691</v>
      </c>
      <c r="B82">
        <v>31.2833328247</v>
      </c>
      <c r="C82" t="s">
        <v>6747</v>
      </c>
      <c r="D82" t="s">
        <v>6587</v>
      </c>
      <c r="E82" t="s">
        <v>110</v>
      </c>
      <c r="F82">
        <v>152</v>
      </c>
      <c r="G82" t="s">
        <v>109</v>
      </c>
      <c r="H82" t="s">
        <v>6630</v>
      </c>
      <c r="I82" t="s">
        <v>2454</v>
      </c>
      <c r="J82" t="s">
        <v>3925</v>
      </c>
      <c r="K82" t="s">
        <v>6525</v>
      </c>
      <c r="L82" t="s">
        <v>6631</v>
      </c>
      <c r="M82" t="s">
        <v>6537</v>
      </c>
      <c r="N82" t="s">
        <v>6632</v>
      </c>
      <c r="O82">
        <v>35</v>
      </c>
    </row>
    <row r="83" spans="1:15">
      <c r="A83">
        <v>38.455001831099899</v>
      </c>
      <c r="B83">
        <v>-109.821701049799</v>
      </c>
      <c r="C83" t="s">
        <v>7429</v>
      </c>
      <c r="D83" t="s">
        <v>7430</v>
      </c>
      <c r="E83" t="s">
        <v>1464</v>
      </c>
      <c r="F83">
        <v>385</v>
      </c>
      <c r="G83" t="s">
        <v>3115</v>
      </c>
      <c r="H83" t="s">
        <v>6922</v>
      </c>
      <c r="I83" t="s">
        <v>2454</v>
      </c>
      <c r="J83" t="s">
        <v>6526</v>
      </c>
      <c r="K83" t="s">
        <v>6527</v>
      </c>
      <c r="L83" t="s">
        <v>6923</v>
      </c>
      <c r="N83" t="s">
        <v>6528</v>
      </c>
      <c r="O83">
        <v>1814</v>
      </c>
    </row>
    <row r="84" spans="1:15">
      <c r="A84">
        <v>46.8699989319</v>
      </c>
      <c r="B84">
        <v>-68.010002136200001</v>
      </c>
      <c r="C84" t="s">
        <v>6943</v>
      </c>
      <c r="D84" t="s">
        <v>6777</v>
      </c>
      <c r="E84" t="s">
        <v>1381</v>
      </c>
      <c r="F84">
        <v>20</v>
      </c>
      <c r="G84" t="s">
        <v>3120</v>
      </c>
      <c r="H84" t="s">
        <v>6566</v>
      </c>
      <c r="I84" t="s">
        <v>2454</v>
      </c>
      <c r="J84" t="s">
        <v>6526</v>
      </c>
      <c r="K84" t="s">
        <v>6527</v>
      </c>
      <c r="L84" t="s">
        <v>6567</v>
      </c>
      <c r="M84" t="s">
        <v>6944</v>
      </c>
      <c r="N84" t="s">
        <v>6528</v>
      </c>
      <c r="O84">
        <v>191</v>
      </c>
    </row>
    <row r="85" spans="1:15">
      <c r="A85">
        <v>50.216667175300003</v>
      </c>
      <c r="B85">
        <v>-5.3166666030999998</v>
      </c>
      <c r="C85" t="s">
        <v>6633</v>
      </c>
      <c r="D85" t="s">
        <v>6768</v>
      </c>
      <c r="E85" t="s">
        <v>1450</v>
      </c>
      <c r="F85">
        <v>36</v>
      </c>
      <c r="G85" t="s">
        <v>3110</v>
      </c>
      <c r="H85" t="s">
        <v>6635</v>
      </c>
      <c r="I85" t="s">
        <v>2454</v>
      </c>
      <c r="J85" t="s">
        <v>6531</v>
      </c>
      <c r="K85" t="s">
        <v>6521</v>
      </c>
      <c r="L85" t="s">
        <v>6636</v>
      </c>
      <c r="M85" t="s">
        <v>6769</v>
      </c>
      <c r="N85" t="s">
        <v>6532</v>
      </c>
      <c r="O85">
        <v>88</v>
      </c>
    </row>
    <row r="86" spans="1:15">
      <c r="A86">
        <v>50.216667175300003</v>
      </c>
      <c r="B86">
        <v>-5.3166666030999998</v>
      </c>
      <c r="C86" t="s">
        <v>7381</v>
      </c>
      <c r="D86" t="s">
        <v>7382</v>
      </c>
      <c r="E86" t="s">
        <v>1450</v>
      </c>
      <c r="F86">
        <v>36</v>
      </c>
      <c r="G86" t="s">
        <v>3110</v>
      </c>
      <c r="H86" t="s">
        <v>6669</v>
      </c>
      <c r="I86" t="s">
        <v>2454</v>
      </c>
      <c r="J86" t="s">
        <v>6531</v>
      </c>
      <c r="K86" t="s">
        <v>6521</v>
      </c>
      <c r="L86" t="s">
        <v>6670</v>
      </c>
      <c r="N86" t="s">
        <v>6532</v>
      </c>
      <c r="O86">
        <v>88</v>
      </c>
    </row>
    <row r="87" spans="1:15">
      <c r="A87">
        <v>-23.5</v>
      </c>
      <c r="B87">
        <v>-46.200000762899897</v>
      </c>
      <c r="C87" t="s">
        <v>6835</v>
      </c>
      <c r="D87" t="s">
        <v>6797</v>
      </c>
      <c r="E87" t="s">
        <v>1562</v>
      </c>
      <c r="F87">
        <v>200</v>
      </c>
      <c r="G87" t="s">
        <v>3105</v>
      </c>
      <c r="H87" t="s">
        <v>6836</v>
      </c>
      <c r="I87" t="s">
        <v>2454</v>
      </c>
      <c r="J87" t="s">
        <v>5689</v>
      </c>
      <c r="K87" t="s">
        <v>6529</v>
      </c>
      <c r="L87" t="s">
        <v>6837</v>
      </c>
      <c r="M87" t="s">
        <v>6838</v>
      </c>
      <c r="N87" t="s">
        <v>1652</v>
      </c>
      <c r="O87">
        <v>792</v>
      </c>
    </row>
    <row r="88" spans="1:15">
      <c r="A88">
        <v>19.479999542200002</v>
      </c>
      <c r="B88">
        <v>-99.720001220699899</v>
      </c>
      <c r="C88" t="s">
        <v>7493</v>
      </c>
      <c r="D88" t="s">
        <v>7494</v>
      </c>
      <c r="E88" t="s">
        <v>1508</v>
      </c>
      <c r="F88">
        <v>124</v>
      </c>
      <c r="G88" t="s">
        <v>3130</v>
      </c>
      <c r="H88" t="s">
        <v>6936</v>
      </c>
      <c r="I88" t="s">
        <v>2454</v>
      </c>
      <c r="J88" t="s">
        <v>5338</v>
      </c>
      <c r="K88" t="s">
        <v>6527</v>
      </c>
      <c r="L88" t="s">
        <v>6937</v>
      </c>
      <c r="N88" t="s">
        <v>2256</v>
      </c>
      <c r="O88">
        <v>2640</v>
      </c>
    </row>
    <row r="89" spans="1:15">
      <c r="A89">
        <v>-40.682220459</v>
      </c>
      <c r="B89">
        <v>144.6883392334</v>
      </c>
      <c r="C89" t="s">
        <v>7142</v>
      </c>
      <c r="D89" t="s">
        <v>7143</v>
      </c>
      <c r="E89" t="s">
        <v>1383</v>
      </c>
      <c r="F89">
        <v>522</v>
      </c>
      <c r="G89" t="s">
        <v>2148</v>
      </c>
      <c r="H89" t="s">
        <v>6684</v>
      </c>
      <c r="I89" t="s">
        <v>2454</v>
      </c>
      <c r="J89" t="s">
        <v>4049</v>
      </c>
      <c r="K89" t="s">
        <v>6577</v>
      </c>
      <c r="L89" t="s">
        <v>6685</v>
      </c>
      <c r="M89" t="s">
        <v>6599</v>
      </c>
      <c r="N89" t="s">
        <v>6961</v>
      </c>
      <c r="O89">
        <v>94</v>
      </c>
    </row>
    <row r="90" spans="1:15">
      <c r="A90">
        <v>33.5</v>
      </c>
      <c r="B90">
        <v>126.5</v>
      </c>
      <c r="C90" t="s">
        <v>7414</v>
      </c>
      <c r="D90" t="s">
        <v>7415</v>
      </c>
      <c r="E90" t="s">
        <v>1483</v>
      </c>
      <c r="F90">
        <v>444</v>
      </c>
      <c r="G90" t="s">
        <v>3137</v>
      </c>
      <c r="H90" t="s">
        <v>6566</v>
      </c>
      <c r="I90" t="s">
        <v>2454</v>
      </c>
      <c r="J90" t="s">
        <v>4085</v>
      </c>
      <c r="K90" t="s">
        <v>6570</v>
      </c>
      <c r="L90" t="s">
        <v>6567</v>
      </c>
      <c r="N90" t="s">
        <v>6483</v>
      </c>
      <c r="O90">
        <v>300</v>
      </c>
    </row>
    <row r="91" spans="1:15">
      <c r="A91">
        <v>23.1000003814999</v>
      </c>
      <c r="B91">
        <v>121.370002746599</v>
      </c>
      <c r="C91" t="s">
        <v>7683</v>
      </c>
      <c r="D91" t="s">
        <v>6601</v>
      </c>
      <c r="E91" t="s">
        <v>1647</v>
      </c>
      <c r="F91">
        <v>306</v>
      </c>
      <c r="G91" t="s">
        <v>3138</v>
      </c>
      <c r="H91" t="s">
        <v>6992</v>
      </c>
      <c r="I91" t="s">
        <v>2454</v>
      </c>
      <c r="J91" t="s">
        <v>4385</v>
      </c>
      <c r="K91" t="s">
        <v>6570</v>
      </c>
      <c r="L91" t="s">
        <v>6993</v>
      </c>
      <c r="M91" t="s">
        <v>7684</v>
      </c>
      <c r="N91" t="s">
        <v>6995</v>
      </c>
      <c r="O91">
        <v>34</v>
      </c>
    </row>
    <row r="92" spans="1:15">
      <c r="A92">
        <v>58.737901999999998</v>
      </c>
      <c r="B92">
        <v>-93.820581000000004</v>
      </c>
      <c r="C92" t="s">
        <v>6821</v>
      </c>
      <c r="D92" t="s">
        <v>6822</v>
      </c>
      <c r="E92" t="s">
        <v>1486</v>
      </c>
      <c r="F92">
        <v>77</v>
      </c>
      <c r="G92" t="s">
        <v>2151</v>
      </c>
      <c r="H92" t="s">
        <v>6625</v>
      </c>
      <c r="I92" t="s">
        <v>2454</v>
      </c>
      <c r="J92" t="s">
        <v>5220</v>
      </c>
      <c r="K92" t="s">
        <v>6527</v>
      </c>
      <c r="L92" t="s">
        <v>6626</v>
      </c>
      <c r="M92" t="s">
        <v>6823</v>
      </c>
      <c r="N92" t="s">
        <v>1464</v>
      </c>
      <c r="O92">
        <v>16</v>
      </c>
    </row>
    <row r="93" spans="1:15">
      <c r="A93">
        <v>58.737901999999998</v>
      </c>
      <c r="B93">
        <v>-93.820581000000004</v>
      </c>
      <c r="C93" t="s">
        <v>6872</v>
      </c>
      <c r="D93" t="s">
        <v>6873</v>
      </c>
      <c r="E93" t="s">
        <v>1486</v>
      </c>
      <c r="F93">
        <v>77</v>
      </c>
      <c r="G93" t="s">
        <v>2151</v>
      </c>
      <c r="H93" t="s">
        <v>1372</v>
      </c>
      <c r="I93" t="s">
        <v>2454</v>
      </c>
      <c r="J93" t="s">
        <v>5220</v>
      </c>
      <c r="K93" t="s">
        <v>6527</v>
      </c>
      <c r="L93" t="s">
        <v>6546</v>
      </c>
      <c r="M93" t="s">
        <v>6572</v>
      </c>
      <c r="N93" t="s">
        <v>1464</v>
      </c>
      <c r="O93">
        <v>16</v>
      </c>
    </row>
    <row r="94" spans="1:15">
      <c r="A94">
        <v>39.6666679382</v>
      </c>
      <c r="B94">
        <v>63.599998474099898</v>
      </c>
      <c r="C94" t="s">
        <v>7122</v>
      </c>
      <c r="D94" t="s">
        <v>7497</v>
      </c>
      <c r="E94" t="s">
        <v>1497</v>
      </c>
      <c r="F94">
        <v>278</v>
      </c>
      <c r="G94" t="s">
        <v>3134</v>
      </c>
      <c r="H94" t="s">
        <v>6593</v>
      </c>
      <c r="I94" t="s">
        <v>2454</v>
      </c>
      <c r="J94" t="s">
        <v>6003</v>
      </c>
      <c r="K94" t="s">
        <v>6570</v>
      </c>
      <c r="L94" t="s">
        <v>6594</v>
      </c>
      <c r="N94" t="s">
        <v>7503</v>
      </c>
      <c r="O94">
        <v>191</v>
      </c>
    </row>
    <row r="95" spans="1:15">
      <c r="A95">
        <v>-12.5</v>
      </c>
      <c r="B95">
        <v>-76.800003051800005</v>
      </c>
      <c r="C95" t="s">
        <v>6623</v>
      </c>
      <c r="D95" t="s">
        <v>6624</v>
      </c>
      <c r="E95" t="s">
        <v>1624</v>
      </c>
      <c r="F95">
        <v>224</v>
      </c>
      <c r="G95" t="s">
        <v>3141</v>
      </c>
      <c r="H95" t="s">
        <v>6625</v>
      </c>
      <c r="I95" t="s">
        <v>2454</v>
      </c>
      <c r="J95" t="s">
        <v>5736</v>
      </c>
      <c r="K95" t="s">
        <v>6529</v>
      </c>
      <c r="L95" t="s">
        <v>6626</v>
      </c>
      <c r="M95" t="s">
        <v>6627</v>
      </c>
      <c r="N95" t="s">
        <v>6628</v>
      </c>
      <c r="O95">
        <v>1</v>
      </c>
    </row>
    <row r="96" spans="1:15">
      <c r="A96">
        <v>17.090000152599899</v>
      </c>
      <c r="B96">
        <v>-61.810001373299897</v>
      </c>
      <c r="C96" t="s">
        <v>7336</v>
      </c>
      <c r="D96" t="s">
        <v>7337</v>
      </c>
      <c r="E96" t="s">
        <v>1523</v>
      </c>
      <c r="F96">
        <v>236</v>
      </c>
      <c r="G96" t="s">
        <v>3158</v>
      </c>
      <c r="H96" t="s">
        <v>6625</v>
      </c>
      <c r="I96" t="s">
        <v>2454</v>
      </c>
      <c r="J96" t="s">
        <v>6245</v>
      </c>
      <c r="K96" t="s">
        <v>6527</v>
      </c>
      <c r="L96" t="s">
        <v>6626</v>
      </c>
      <c r="M96" t="s">
        <v>6595</v>
      </c>
      <c r="N96" t="s">
        <v>7338</v>
      </c>
      <c r="O96">
        <v>10</v>
      </c>
    </row>
    <row r="97" spans="1:15">
      <c r="A97">
        <v>-45.783332824699897</v>
      </c>
      <c r="B97">
        <v>-67.5</v>
      </c>
      <c r="C97" t="s">
        <v>7224</v>
      </c>
      <c r="D97" t="s">
        <v>7225</v>
      </c>
      <c r="E97" t="s">
        <v>1441</v>
      </c>
      <c r="F97">
        <v>342</v>
      </c>
      <c r="G97" t="s">
        <v>3155</v>
      </c>
      <c r="H97" t="s">
        <v>6663</v>
      </c>
      <c r="I97" t="s">
        <v>2454</v>
      </c>
      <c r="J97" t="s">
        <v>4032</v>
      </c>
      <c r="K97" t="s">
        <v>6529</v>
      </c>
      <c r="L97" t="s">
        <v>6664</v>
      </c>
      <c r="M97" t="s">
        <v>6610</v>
      </c>
      <c r="N97" t="s">
        <v>1382</v>
      </c>
      <c r="O97">
        <v>46</v>
      </c>
    </row>
    <row r="98" spans="1:15">
      <c r="A98">
        <v>-16.879999160800001</v>
      </c>
      <c r="B98">
        <v>145.75</v>
      </c>
      <c r="C98" t="s">
        <v>7752</v>
      </c>
      <c r="D98" t="s">
        <v>7753</v>
      </c>
      <c r="E98" t="s">
        <v>1663</v>
      </c>
      <c r="F98">
        <v>193</v>
      </c>
      <c r="G98" t="s">
        <v>3109</v>
      </c>
      <c r="H98" t="s">
        <v>6684</v>
      </c>
      <c r="I98" t="s">
        <v>2454</v>
      </c>
      <c r="J98" t="s">
        <v>4049</v>
      </c>
      <c r="K98" t="s">
        <v>6577</v>
      </c>
      <c r="L98" t="s">
        <v>6685</v>
      </c>
      <c r="N98" t="s">
        <v>6961</v>
      </c>
      <c r="O98">
        <v>3</v>
      </c>
    </row>
    <row r="99" spans="1:15">
      <c r="A99">
        <v>51.840000152599899</v>
      </c>
      <c r="B99">
        <v>20.790000915499899</v>
      </c>
      <c r="C99" t="s">
        <v>6939</v>
      </c>
      <c r="D99" t="s">
        <v>6668</v>
      </c>
      <c r="E99" t="s">
        <v>1551</v>
      </c>
      <c r="F99">
        <v>68</v>
      </c>
      <c r="G99" t="s">
        <v>3053</v>
      </c>
      <c r="H99" t="s">
        <v>6940</v>
      </c>
      <c r="I99" t="s">
        <v>2454</v>
      </c>
      <c r="J99" t="s">
        <v>4881</v>
      </c>
      <c r="K99" t="s">
        <v>6521</v>
      </c>
      <c r="L99" t="s">
        <v>6941</v>
      </c>
      <c r="M99" t="s">
        <v>6572</v>
      </c>
      <c r="N99" t="s">
        <v>6942</v>
      </c>
      <c r="O99">
        <v>180</v>
      </c>
    </row>
    <row r="100" spans="1:15">
      <c r="A100">
        <v>54.779998779300001</v>
      </c>
      <c r="B100">
        <v>-110.0500030518</v>
      </c>
      <c r="C100" t="s">
        <v>7649</v>
      </c>
      <c r="D100" t="s">
        <v>7650</v>
      </c>
      <c r="E100" t="s">
        <v>1585</v>
      </c>
      <c r="F100">
        <v>198</v>
      </c>
      <c r="G100" t="s">
        <v>3152</v>
      </c>
      <c r="H100" t="s">
        <v>1372</v>
      </c>
      <c r="I100" t="s">
        <v>2454</v>
      </c>
      <c r="J100" t="s">
        <v>5220</v>
      </c>
      <c r="K100" t="s">
        <v>6527</v>
      </c>
      <c r="L100" t="s">
        <v>6546</v>
      </c>
      <c r="N100" t="s">
        <v>1464</v>
      </c>
      <c r="O100">
        <v>702</v>
      </c>
    </row>
    <row r="101" spans="1:15">
      <c r="A101">
        <v>6.2100000380999996</v>
      </c>
      <c r="B101">
        <v>2.2300000190999998</v>
      </c>
      <c r="C101" t="s">
        <v>7615</v>
      </c>
      <c r="D101" t="s">
        <v>7616</v>
      </c>
      <c r="E101" t="s">
        <v>1579</v>
      </c>
      <c r="F101">
        <v>472</v>
      </c>
      <c r="G101" t="s">
        <v>3161</v>
      </c>
      <c r="H101" t="s">
        <v>6588</v>
      </c>
      <c r="I101" t="s">
        <v>2454</v>
      </c>
      <c r="J101" t="s">
        <v>3894</v>
      </c>
      <c r="K101" t="s">
        <v>6525</v>
      </c>
      <c r="L101" t="s">
        <v>6589</v>
      </c>
      <c r="N101" t="s">
        <v>7617</v>
      </c>
      <c r="O101">
        <v>10</v>
      </c>
    </row>
    <row r="102" spans="1:15">
      <c r="A102">
        <v>48.1399993896</v>
      </c>
      <c r="B102">
        <v>-123.40100097659899</v>
      </c>
      <c r="C102" t="s">
        <v>6920</v>
      </c>
      <c r="D102" t="s">
        <v>6921</v>
      </c>
      <c r="E102" t="s">
        <v>1375</v>
      </c>
      <c r="F102">
        <v>393</v>
      </c>
      <c r="G102" t="s">
        <v>3524</v>
      </c>
      <c r="H102" t="s">
        <v>6922</v>
      </c>
      <c r="I102" t="s">
        <v>2454</v>
      </c>
      <c r="J102" t="s">
        <v>6526</v>
      </c>
      <c r="K102" t="s">
        <v>6527</v>
      </c>
      <c r="L102" t="s">
        <v>6923</v>
      </c>
      <c r="N102" t="s">
        <v>6528</v>
      </c>
      <c r="O102">
        <v>2</v>
      </c>
    </row>
    <row r="103" spans="1:15">
      <c r="A103">
        <v>-43.479999542199899</v>
      </c>
      <c r="B103">
        <v>172.55000305179999</v>
      </c>
      <c r="C103" t="s">
        <v>7618</v>
      </c>
      <c r="D103" t="s">
        <v>7619</v>
      </c>
      <c r="E103" t="s">
        <v>1569</v>
      </c>
      <c r="F103">
        <v>138</v>
      </c>
      <c r="G103" t="s">
        <v>3144</v>
      </c>
      <c r="H103" t="s">
        <v>4094</v>
      </c>
      <c r="I103" t="s">
        <v>2454</v>
      </c>
      <c r="J103" t="s">
        <v>4088</v>
      </c>
      <c r="K103" t="s">
        <v>6577</v>
      </c>
      <c r="L103" t="s">
        <v>7413</v>
      </c>
      <c r="N103" t="s">
        <v>2274</v>
      </c>
      <c r="O103">
        <v>34</v>
      </c>
    </row>
    <row r="104" spans="1:15">
      <c r="A104">
        <v>-2.7599999904999999</v>
      </c>
      <c r="B104">
        <v>-171.69999694820001</v>
      </c>
      <c r="C104" t="s">
        <v>7131</v>
      </c>
      <c r="D104" t="s">
        <v>7132</v>
      </c>
      <c r="E104" t="s">
        <v>1398</v>
      </c>
      <c r="F104">
        <v>108</v>
      </c>
      <c r="G104" t="s">
        <v>3114</v>
      </c>
      <c r="H104" t="s">
        <v>6566</v>
      </c>
      <c r="I104" t="s">
        <v>2454</v>
      </c>
      <c r="J104" t="s">
        <v>6526</v>
      </c>
      <c r="K104" t="s">
        <v>6527</v>
      </c>
      <c r="L104" t="s">
        <v>6567</v>
      </c>
      <c r="N104" t="s">
        <v>6528</v>
      </c>
      <c r="O104">
        <v>3</v>
      </c>
    </row>
    <row r="105" spans="1:15">
      <c r="A105">
        <v>29.145000457799998</v>
      </c>
      <c r="B105">
        <v>-103.513000488299</v>
      </c>
      <c r="C105" t="s">
        <v>6643</v>
      </c>
      <c r="D105" t="s">
        <v>6644</v>
      </c>
      <c r="E105" t="s">
        <v>1716</v>
      </c>
      <c r="F105">
        <v>356</v>
      </c>
      <c r="G105" t="s">
        <v>3124</v>
      </c>
      <c r="H105" t="s">
        <v>6645</v>
      </c>
      <c r="I105" t="s">
        <v>2454</v>
      </c>
      <c r="J105" t="s">
        <v>6526</v>
      </c>
      <c r="K105" t="s">
        <v>6527</v>
      </c>
      <c r="L105" t="s">
        <v>6646</v>
      </c>
      <c r="N105" t="s">
        <v>6528</v>
      </c>
      <c r="O105">
        <v>677</v>
      </c>
    </row>
    <row r="106" spans="1:15">
      <c r="A106">
        <v>-16</v>
      </c>
      <c r="B106">
        <v>-56</v>
      </c>
      <c r="C106" t="s">
        <v>7620</v>
      </c>
      <c r="D106" t="s">
        <v>7621</v>
      </c>
      <c r="E106" t="s">
        <v>1557</v>
      </c>
      <c r="F106">
        <v>334</v>
      </c>
      <c r="G106" t="s">
        <v>3167</v>
      </c>
      <c r="H106" t="s">
        <v>6836</v>
      </c>
      <c r="I106" t="s">
        <v>2454</v>
      </c>
      <c r="J106" t="s">
        <v>5689</v>
      </c>
      <c r="K106" t="s">
        <v>6529</v>
      </c>
      <c r="L106" t="s">
        <v>6837</v>
      </c>
      <c r="N106" t="s">
        <v>1652</v>
      </c>
      <c r="O106">
        <v>600</v>
      </c>
    </row>
    <row r="107" spans="1:15">
      <c r="A107">
        <v>25.020000457799899</v>
      </c>
      <c r="B107">
        <v>121.480003356899</v>
      </c>
      <c r="C107" t="s">
        <v>6991</v>
      </c>
      <c r="D107" t="s">
        <v>6601</v>
      </c>
      <c r="E107" t="s">
        <v>1545</v>
      </c>
      <c r="F107">
        <v>95</v>
      </c>
      <c r="G107" t="s">
        <v>3705</v>
      </c>
      <c r="H107" t="s">
        <v>6992</v>
      </c>
      <c r="I107" t="s">
        <v>2454</v>
      </c>
      <c r="J107" t="s">
        <v>4385</v>
      </c>
      <c r="K107" t="s">
        <v>6570</v>
      </c>
      <c r="L107" t="s">
        <v>6993</v>
      </c>
      <c r="M107" t="s">
        <v>6994</v>
      </c>
      <c r="N107" t="s">
        <v>6995</v>
      </c>
      <c r="O107">
        <v>5</v>
      </c>
    </row>
    <row r="108" spans="1:15">
      <c r="A108">
        <v>47.729999542199899</v>
      </c>
      <c r="B108">
        <v>42.25</v>
      </c>
      <c r="C108" t="s">
        <v>6845</v>
      </c>
      <c r="D108" t="s">
        <v>6777</v>
      </c>
      <c r="E108" t="s">
        <v>1366</v>
      </c>
      <c r="F108">
        <v>277</v>
      </c>
      <c r="G108" t="s">
        <v>3146</v>
      </c>
      <c r="H108" t="s">
        <v>6593</v>
      </c>
      <c r="I108" t="s">
        <v>2454</v>
      </c>
      <c r="J108" t="s">
        <v>4341</v>
      </c>
      <c r="K108" t="s">
        <v>6521</v>
      </c>
      <c r="L108" t="s">
        <v>6594</v>
      </c>
      <c r="M108" t="s">
        <v>6627</v>
      </c>
      <c r="N108" t="s">
        <v>6596</v>
      </c>
      <c r="O108">
        <v>64</v>
      </c>
    </row>
    <row r="109" spans="1:15">
      <c r="A109">
        <v>-68.576704000000007</v>
      </c>
      <c r="B109">
        <v>77.969301000000002</v>
      </c>
      <c r="C109" t="s">
        <v>6682</v>
      </c>
      <c r="D109" t="s">
        <v>6683</v>
      </c>
      <c r="E109" t="s">
        <v>1670</v>
      </c>
      <c r="F109">
        <v>450</v>
      </c>
      <c r="G109" t="s">
        <v>3174</v>
      </c>
      <c r="H109" t="s">
        <v>6684</v>
      </c>
      <c r="I109" t="s">
        <v>2454</v>
      </c>
      <c r="J109" t="s">
        <v>4037</v>
      </c>
      <c r="K109" t="s">
        <v>6523</v>
      </c>
      <c r="L109" t="s">
        <v>6685</v>
      </c>
      <c r="M109" t="s">
        <v>6610</v>
      </c>
      <c r="N109" t="s">
        <v>6524</v>
      </c>
      <c r="O109">
        <v>2</v>
      </c>
    </row>
    <row r="110" spans="1:15">
      <c r="A110">
        <v>46.813324000000001</v>
      </c>
      <c r="B110">
        <v>9.8443850000000008</v>
      </c>
      <c r="C110" t="s">
        <v>7044</v>
      </c>
      <c r="D110" t="s">
        <v>6587</v>
      </c>
      <c r="E110" t="s">
        <v>1674</v>
      </c>
      <c r="F110">
        <v>501</v>
      </c>
      <c r="G110" t="s">
        <v>3176</v>
      </c>
      <c r="H110" t="s">
        <v>7045</v>
      </c>
      <c r="I110" t="s">
        <v>2454</v>
      </c>
      <c r="J110" t="s">
        <v>5108</v>
      </c>
      <c r="K110" t="s">
        <v>6521</v>
      </c>
      <c r="L110" t="s">
        <v>7046</v>
      </c>
      <c r="M110" t="s">
        <v>7047</v>
      </c>
      <c r="N110" t="s">
        <v>1483</v>
      </c>
      <c r="O110">
        <v>1590</v>
      </c>
    </row>
    <row r="111" spans="1:15">
      <c r="A111">
        <v>52.099998474099898</v>
      </c>
      <c r="B111">
        <v>5.1833333969000002</v>
      </c>
      <c r="C111" t="s">
        <v>7063</v>
      </c>
      <c r="D111" t="s">
        <v>6708</v>
      </c>
      <c r="E111" t="s">
        <v>1679</v>
      </c>
      <c r="F111">
        <v>316</v>
      </c>
      <c r="G111" t="s">
        <v>3178</v>
      </c>
      <c r="H111" t="s">
        <v>6800</v>
      </c>
      <c r="I111" t="s">
        <v>2454</v>
      </c>
      <c r="J111" t="s">
        <v>4839</v>
      </c>
      <c r="K111" t="s">
        <v>6521</v>
      </c>
      <c r="L111" t="s">
        <v>6801</v>
      </c>
      <c r="M111" t="s">
        <v>7064</v>
      </c>
      <c r="N111" t="s">
        <v>7065</v>
      </c>
      <c r="O111">
        <v>2</v>
      </c>
    </row>
    <row r="112" spans="1:15">
      <c r="A112">
        <v>-75.099999999999994</v>
      </c>
      <c r="B112">
        <v>123.3</v>
      </c>
      <c r="C112" t="s">
        <v>7242</v>
      </c>
      <c r="D112" t="s">
        <v>6797</v>
      </c>
      <c r="E112" t="s">
        <v>1565</v>
      </c>
      <c r="F112">
        <v>492</v>
      </c>
      <c r="G112" t="s">
        <v>2176</v>
      </c>
      <c r="H112" t="s">
        <v>6588</v>
      </c>
      <c r="I112" t="s">
        <v>2454</v>
      </c>
      <c r="J112" t="s">
        <v>4037</v>
      </c>
      <c r="K112" t="s">
        <v>6523</v>
      </c>
      <c r="L112" t="s">
        <v>6589</v>
      </c>
      <c r="M112" t="s">
        <v>7243</v>
      </c>
      <c r="N112" t="s">
        <v>6524</v>
      </c>
      <c r="O112">
        <v>3233</v>
      </c>
    </row>
    <row r="113" spans="1:15">
      <c r="A113">
        <v>22.649999618500001</v>
      </c>
      <c r="B113">
        <v>88.449996948199896</v>
      </c>
      <c r="C113" t="s">
        <v>7591</v>
      </c>
      <c r="D113" t="s">
        <v>7592</v>
      </c>
      <c r="E113" t="s">
        <v>1573</v>
      </c>
      <c r="F113">
        <v>75</v>
      </c>
      <c r="G113" t="s">
        <v>3197</v>
      </c>
      <c r="H113" t="s">
        <v>6569</v>
      </c>
      <c r="I113" t="s">
        <v>2454</v>
      </c>
      <c r="J113" t="s">
        <v>4078</v>
      </c>
      <c r="K113" t="s">
        <v>6570</v>
      </c>
      <c r="L113" t="s">
        <v>6571</v>
      </c>
      <c r="M113" t="s">
        <v>6572</v>
      </c>
      <c r="N113" t="s">
        <v>6573</v>
      </c>
      <c r="O113">
        <v>11</v>
      </c>
    </row>
    <row r="114" spans="1:15">
      <c r="A114">
        <v>-66.662918090800005</v>
      </c>
      <c r="B114">
        <v>140.00253295900001</v>
      </c>
      <c r="C114" t="s">
        <v>7066</v>
      </c>
      <c r="D114" t="s">
        <v>6587</v>
      </c>
      <c r="E114" t="s">
        <v>1591</v>
      </c>
      <c r="F114">
        <v>28</v>
      </c>
      <c r="G114" t="s">
        <v>3198</v>
      </c>
      <c r="H114" t="s">
        <v>6588</v>
      </c>
      <c r="I114" t="s">
        <v>2454</v>
      </c>
      <c r="J114" t="s">
        <v>4037</v>
      </c>
      <c r="K114" t="s">
        <v>6523</v>
      </c>
      <c r="L114" t="s">
        <v>6589</v>
      </c>
      <c r="M114" t="s">
        <v>7067</v>
      </c>
      <c r="N114" t="s">
        <v>6524</v>
      </c>
      <c r="O114">
        <v>40</v>
      </c>
    </row>
    <row r="115" spans="1:15">
      <c r="A115">
        <v>63.729999542199899</v>
      </c>
      <c r="B115">
        <v>-148.970001220699</v>
      </c>
      <c r="C115" t="s">
        <v>7817</v>
      </c>
      <c r="D115" t="s">
        <v>7818</v>
      </c>
      <c r="E115" t="s">
        <v>1726</v>
      </c>
      <c r="F115">
        <v>390</v>
      </c>
      <c r="G115" t="s">
        <v>3182</v>
      </c>
      <c r="H115" t="s">
        <v>6922</v>
      </c>
      <c r="I115" t="s">
        <v>2454</v>
      </c>
      <c r="J115" t="s">
        <v>6526</v>
      </c>
      <c r="K115" t="s">
        <v>6527</v>
      </c>
      <c r="L115" t="s">
        <v>6923</v>
      </c>
      <c r="N115" t="s">
        <v>6528</v>
      </c>
      <c r="O115">
        <v>640</v>
      </c>
    </row>
    <row r="116" spans="1:15">
      <c r="A116">
        <v>56.5</v>
      </c>
      <c r="B116">
        <v>85.1</v>
      </c>
      <c r="C116" t="s">
        <v>6843</v>
      </c>
      <c r="D116" t="s">
        <v>6844</v>
      </c>
      <c r="E116" t="s">
        <v>1409</v>
      </c>
      <c r="F116">
        <v>481</v>
      </c>
      <c r="G116" t="s">
        <v>3731</v>
      </c>
      <c r="H116" t="s">
        <v>6593</v>
      </c>
      <c r="I116" t="s">
        <v>2454</v>
      </c>
      <c r="J116" t="s">
        <v>4341</v>
      </c>
      <c r="K116" t="s">
        <v>6521</v>
      </c>
      <c r="L116" t="s">
        <v>6594</v>
      </c>
      <c r="N116" t="s">
        <v>6596</v>
      </c>
      <c r="O116">
        <v>170</v>
      </c>
    </row>
    <row r="117" spans="1:15">
      <c r="A117">
        <v>56.5</v>
      </c>
      <c r="B117">
        <v>85.1</v>
      </c>
      <c r="C117" t="s">
        <v>7528</v>
      </c>
      <c r="D117" t="s">
        <v>7529</v>
      </c>
      <c r="E117" t="s">
        <v>1409</v>
      </c>
      <c r="F117">
        <v>481</v>
      </c>
      <c r="G117" t="s">
        <v>3731</v>
      </c>
      <c r="H117" t="s">
        <v>7530</v>
      </c>
      <c r="I117" t="s">
        <v>2454</v>
      </c>
      <c r="J117" t="s">
        <v>4341</v>
      </c>
      <c r="K117" t="s">
        <v>6521</v>
      </c>
      <c r="L117" t="s">
        <v>7531</v>
      </c>
      <c r="M117" t="s">
        <v>6599</v>
      </c>
      <c r="N117" t="s">
        <v>6596</v>
      </c>
      <c r="O117">
        <v>170</v>
      </c>
    </row>
    <row r="118" spans="1:15">
      <c r="A118">
        <v>-19.9755992889</v>
      </c>
      <c r="B118">
        <v>23.427200317400001</v>
      </c>
      <c r="C118" t="s">
        <v>7604</v>
      </c>
      <c r="D118" t="s">
        <v>7605</v>
      </c>
      <c r="E118" t="s">
        <v>1570</v>
      </c>
      <c r="F118">
        <v>467</v>
      </c>
      <c r="G118" t="s">
        <v>3440</v>
      </c>
      <c r="H118" t="s">
        <v>7606</v>
      </c>
      <c r="I118" t="s">
        <v>2454</v>
      </c>
      <c r="J118" t="s">
        <v>5874</v>
      </c>
      <c r="K118" t="s">
        <v>6525</v>
      </c>
      <c r="L118" t="s">
        <v>7607</v>
      </c>
      <c r="N118" t="s">
        <v>7608</v>
      </c>
      <c r="O118">
        <v>928</v>
      </c>
    </row>
    <row r="119" spans="1:15">
      <c r="A119">
        <v>44.709999084499898</v>
      </c>
      <c r="B119">
        <v>-89.769996643100001</v>
      </c>
      <c r="C119" t="s">
        <v>6643</v>
      </c>
      <c r="D119" t="s">
        <v>6644</v>
      </c>
      <c r="E119" t="s">
        <v>1642</v>
      </c>
      <c r="F119">
        <v>368</v>
      </c>
      <c r="G119" t="s">
        <v>3171</v>
      </c>
      <c r="H119" t="s">
        <v>6645</v>
      </c>
      <c r="I119" t="s">
        <v>2454</v>
      </c>
      <c r="J119" t="s">
        <v>6526</v>
      </c>
      <c r="K119" t="s">
        <v>6527</v>
      </c>
      <c r="L119" t="s">
        <v>6646</v>
      </c>
      <c r="N119" t="s">
        <v>6528</v>
      </c>
      <c r="O119">
        <v>381</v>
      </c>
    </row>
    <row r="120" spans="1:15">
      <c r="A120">
        <v>62.099998474099998</v>
      </c>
      <c r="B120">
        <v>9.1000003814999904</v>
      </c>
      <c r="C120" t="s">
        <v>7352</v>
      </c>
      <c r="D120" t="s">
        <v>7353</v>
      </c>
      <c r="E120" t="s">
        <v>1451</v>
      </c>
      <c r="F120">
        <v>453</v>
      </c>
      <c r="G120" t="s">
        <v>3193</v>
      </c>
      <c r="H120" t="s">
        <v>7354</v>
      </c>
      <c r="I120" t="s">
        <v>2454</v>
      </c>
      <c r="J120" t="s">
        <v>4855</v>
      </c>
      <c r="K120" t="s">
        <v>6521</v>
      </c>
      <c r="L120" t="s">
        <v>7355</v>
      </c>
      <c r="N120" t="s">
        <v>2750</v>
      </c>
      <c r="O120">
        <v>659</v>
      </c>
    </row>
    <row r="121" spans="1:15">
      <c r="A121">
        <v>51.119700000000002</v>
      </c>
      <c r="B121">
        <v>13.6744</v>
      </c>
      <c r="C121" t="s">
        <v>6519</v>
      </c>
      <c r="E121" t="s">
        <v>2589</v>
      </c>
      <c r="F121">
        <v>60</v>
      </c>
      <c r="G121" t="s">
        <v>3196</v>
      </c>
      <c r="H121" t="s">
        <v>6520</v>
      </c>
      <c r="I121" t="s">
        <v>2454</v>
      </c>
      <c r="J121" t="s">
        <v>4071</v>
      </c>
      <c r="K121" t="s">
        <v>6521</v>
      </c>
      <c r="L121" t="s">
        <v>6520</v>
      </c>
      <c r="M121" t="s">
        <v>6522</v>
      </c>
      <c r="N121" t="s">
        <v>2177</v>
      </c>
      <c r="O121">
        <v>246</v>
      </c>
    </row>
    <row r="122" spans="1:15">
      <c r="A122">
        <v>51.119700000000002</v>
      </c>
      <c r="B122">
        <v>13.6744</v>
      </c>
      <c r="C122" t="s">
        <v>6541</v>
      </c>
      <c r="D122" t="s">
        <v>6542</v>
      </c>
      <c r="E122" t="s">
        <v>2589</v>
      </c>
      <c r="F122">
        <v>60</v>
      </c>
      <c r="G122" t="s">
        <v>3196</v>
      </c>
      <c r="H122" t="s">
        <v>6520</v>
      </c>
      <c r="I122" t="s">
        <v>2454</v>
      </c>
      <c r="J122" t="s">
        <v>4071</v>
      </c>
      <c r="K122" t="s">
        <v>6521</v>
      </c>
      <c r="L122" t="s">
        <v>6520</v>
      </c>
      <c r="N122" t="s">
        <v>2177</v>
      </c>
    </row>
    <row r="123" spans="1:15">
      <c r="A123">
        <v>-81.069999694800003</v>
      </c>
      <c r="B123">
        <v>-40.5</v>
      </c>
      <c r="C123" t="s">
        <v>7383</v>
      </c>
      <c r="D123" t="s">
        <v>7384</v>
      </c>
      <c r="E123" t="s">
        <v>1446</v>
      </c>
      <c r="F123">
        <v>427</v>
      </c>
      <c r="G123" t="s">
        <v>3191</v>
      </c>
      <c r="H123" t="s">
        <v>7385</v>
      </c>
      <c r="I123" t="s">
        <v>2454</v>
      </c>
      <c r="J123" t="s">
        <v>4037</v>
      </c>
      <c r="K123" t="s">
        <v>6523</v>
      </c>
      <c r="L123" t="s">
        <v>7386</v>
      </c>
      <c r="N123" t="s">
        <v>6524</v>
      </c>
      <c r="O123">
        <v>100</v>
      </c>
    </row>
    <row r="124" spans="1:15">
      <c r="A124">
        <v>38.566665649400001</v>
      </c>
      <c r="B124">
        <v>67.766670227099894</v>
      </c>
      <c r="C124" t="s">
        <v>7122</v>
      </c>
      <c r="D124" t="s">
        <v>7123</v>
      </c>
      <c r="E124" t="s">
        <v>1535</v>
      </c>
      <c r="F124">
        <v>113</v>
      </c>
      <c r="G124" t="s">
        <v>3199</v>
      </c>
      <c r="H124" t="s">
        <v>6593</v>
      </c>
      <c r="I124" t="s">
        <v>2454</v>
      </c>
      <c r="J124" t="s">
        <v>6001</v>
      </c>
      <c r="K124" t="s">
        <v>6570</v>
      </c>
      <c r="L124" t="s">
        <v>6594</v>
      </c>
      <c r="M124" t="s">
        <v>6784</v>
      </c>
      <c r="N124" t="s">
        <v>7124</v>
      </c>
      <c r="O124">
        <v>800</v>
      </c>
    </row>
    <row r="125" spans="1:15">
      <c r="A125">
        <v>8.3999996185000008</v>
      </c>
      <c r="B125">
        <v>-82.416999816900002</v>
      </c>
      <c r="C125" t="s">
        <v>7792</v>
      </c>
      <c r="D125" t="s">
        <v>7344</v>
      </c>
      <c r="E125" t="s">
        <v>1675</v>
      </c>
      <c r="F125">
        <v>470</v>
      </c>
      <c r="G125" t="s">
        <v>3173</v>
      </c>
      <c r="H125" t="s">
        <v>7345</v>
      </c>
      <c r="I125" t="s">
        <v>2454</v>
      </c>
      <c r="J125" t="s">
        <v>5341</v>
      </c>
      <c r="K125" t="s">
        <v>6527</v>
      </c>
      <c r="L125" t="s">
        <v>3758</v>
      </c>
      <c r="N125" t="s">
        <v>7149</v>
      </c>
      <c r="O125">
        <v>27</v>
      </c>
    </row>
    <row r="126" spans="1:15">
      <c r="A126">
        <v>38.535701751700003</v>
      </c>
      <c r="B126">
        <v>-121.77600097659899</v>
      </c>
      <c r="C126" t="s">
        <v>6643</v>
      </c>
      <c r="D126" t="s">
        <v>6644</v>
      </c>
      <c r="E126" t="s">
        <v>1725</v>
      </c>
      <c r="F126">
        <v>359</v>
      </c>
      <c r="G126" t="s">
        <v>3175</v>
      </c>
      <c r="H126" t="s">
        <v>6645</v>
      </c>
      <c r="I126" t="s">
        <v>2454</v>
      </c>
      <c r="J126" t="s">
        <v>6526</v>
      </c>
      <c r="K126" t="s">
        <v>6527</v>
      </c>
      <c r="L126" t="s">
        <v>6646</v>
      </c>
      <c r="N126" t="s">
        <v>6528</v>
      </c>
      <c r="O126">
        <v>18</v>
      </c>
    </row>
    <row r="127" spans="1:15">
      <c r="A127">
        <v>-12.416666984600001</v>
      </c>
      <c r="B127">
        <v>130.88333129879899</v>
      </c>
      <c r="C127" t="s">
        <v>7004</v>
      </c>
      <c r="D127" t="s">
        <v>6519</v>
      </c>
      <c r="E127" t="s">
        <v>27</v>
      </c>
      <c r="F127">
        <v>84</v>
      </c>
      <c r="G127" t="s">
        <v>26</v>
      </c>
      <c r="H127" t="s">
        <v>6684</v>
      </c>
      <c r="I127" t="s">
        <v>2454</v>
      </c>
      <c r="J127" t="s">
        <v>4049</v>
      </c>
      <c r="K127" t="s">
        <v>6577</v>
      </c>
      <c r="L127" t="s">
        <v>6685</v>
      </c>
      <c r="M127" t="s">
        <v>6572</v>
      </c>
      <c r="N127" t="s">
        <v>6961</v>
      </c>
      <c r="O127">
        <v>31</v>
      </c>
    </row>
    <row r="128" spans="1:15">
      <c r="A128">
        <v>73.5</v>
      </c>
      <c r="B128">
        <v>80.2300033568999</v>
      </c>
      <c r="C128" t="s">
        <v>6924</v>
      </c>
      <c r="D128" t="s">
        <v>6925</v>
      </c>
      <c r="E128" t="s">
        <v>1374</v>
      </c>
      <c r="F128">
        <v>5</v>
      </c>
      <c r="G128" t="s">
        <v>3188</v>
      </c>
      <c r="H128" t="s">
        <v>6593</v>
      </c>
      <c r="I128" t="s">
        <v>2454</v>
      </c>
      <c r="J128" t="s">
        <v>4341</v>
      </c>
      <c r="K128" t="s">
        <v>6521</v>
      </c>
      <c r="L128" t="s">
        <v>6594</v>
      </c>
      <c r="N128" t="s">
        <v>6596</v>
      </c>
      <c r="O128">
        <v>18</v>
      </c>
    </row>
    <row r="129" spans="1:15">
      <c r="A129">
        <v>55.315384999999999</v>
      </c>
      <c r="B129">
        <v>-3.206305</v>
      </c>
      <c r="C129" t="s">
        <v>7431</v>
      </c>
      <c r="D129" t="s">
        <v>7432</v>
      </c>
      <c r="E129" t="s">
        <v>1462</v>
      </c>
      <c r="F129">
        <v>39</v>
      </c>
      <c r="G129" t="s">
        <v>1944</v>
      </c>
      <c r="H129" t="s">
        <v>6669</v>
      </c>
      <c r="I129" t="s">
        <v>2454</v>
      </c>
      <c r="J129" t="s">
        <v>6531</v>
      </c>
      <c r="K129" t="s">
        <v>6521</v>
      </c>
      <c r="L129" t="s">
        <v>6670</v>
      </c>
      <c r="N129" t="s">
        <v>6532</v>
      </c>
      <c r="O129">
        <v>242</v>
      </c>
    </row>
    <row r="130" spans="1:15">
      <c r="A130">
        <v>53.549999237100003</v>
      </c>
      <c r="B130">
        <v>-114.0999984741</v>
      </c>
      <c r="C130" t="s">
        <v>6563</v>
      </c>
      <c r="D130" t="s">
        <v>7328</v>
      </c>
      <c r="E130" t="s">
        <v>1477</v>
      </c>
      <c r="F130">
        <v>21</v>
      </c>
      <c r="G130" t="s">
        <v>3201</v>
      </c>
      <c r="H130" t="s">
        <v>1372</v>
      </c>
      <c r="I130" t="s">
        <v>2454</v>
      </c>
      <c r="J130" t="s">
        <v>5220</v>
      </c>
      <c r="K130" t="s">
        <v>6527</v>
      </c>
      <c r="L130" t="s">
        <v>6546</v>
      </c>
      <c r="M130" t="s">
        <v>6572</v>
      </c>
      <c r="N130" t="s">
        <v>1464</v>
      </c>
      <c r="O130">
        <v>766</v>
      </c>
    </row>
    <row r="131" spans="1:15">
      <c r="A131">
        <v>32.479999542199899</v>
      </c>
      <c r="B131">
        <v>51.430000305199897</v>
      </c>
      <c r="C131" t="s">
        <v>7611</v>
      </c>
      <c r="D131" t="s">
        <v>7612</v>
      </c>
      <c r="E131" t="s">
        <v>1572</v>
      </c>
      <c r="F131">
        <v>336</v>
      </c>
      <c r="G131" t="s">
        <v>3203</v>
      </c>
      <c r="H131" t="s">
        <v>7613</v>
      </c>
      <c r="I131" t="s">
        <v>2454</v>
      </c>
      <c r="J131" t="s">
        <v>4216</v>
      </c>
      <c r="K131" t="s">
        <v>6570</v>
      </c>
      <c r="L131" t="s">
        <v>7614</v>
      </c>
      <c r="N131" t="s">
        <v>7304</v>
      </c>
      <c r="O131">
        <v>1550</v>
      </c>
    </row>
    <row r="132" spans="1:15">
      <c r="A132">
        <v>32.479999542199899</v>
      </c>
      <c r="B132">
        <v>51.430000305199897</v>
      </c>
      <c r="C132" t="s">
        <v>7343</v>
      </c>
      <c r="D132" t="s">
        <v>6633</v>
      </c>
      <c r="E132" t="s">
        <v>1572</v>
      </c>
      <c r="F132">
        <v>336</v>
      </c>
      <c r="G132" t="s">
        <v>3203</v>
      </c>
      <c r="H132" t="s">
        <v>7301</v>
      </c>
      <c r="I132" t="s">
        <v>2454</v>
      </c>
      <c r="J132" t="s">
        <v>4216</v>
      </c>
      <c r="K132" t="s">
        <v>6570</v>
      </c>
      <c r="L132" t="s">
        <v>7302</v>
      </c>
      <c r="N132" t="s">
        <v>7304</v>
      </c>
      <c r="O132">
        <v>1550</v>
      </c>
    </row>
    <row r="133" spans="1:15">
      <c r="A133">
        <v>44.231006000000001</v>
      </c>
      <c r="B133">
        <v>-79.783839</v>
      </c>
      <c r="C133" t="s">
        <v>7127</v>
      </c>
      <c r="D133" t="s">
        <v>7128</v>
      </c>
      <c r="E133" t="s">
        <v>39</v>
      </c>
      <c r="F133">
        <v>456</v>
      </c>
      <c r="G133" t="s">
        <v>37</v>
      </c>
      <c r="H133" t="s">
        <v>1372</v>
      </c>
      <c r="I133" t="s">
        <v>2454</v>
      </c>
      <c r="J133" t="s">
        <v>5220</v>
      </c>
      <c r="K133" t="s">
        <v>6527</v>
      </c>
      <c r="L133" t="s">
        <v>6546</v>
      </c>
      <c r="M133" t="s">
        <v>6823</v>
      </c>
      <c r="N133" t="s">
        <v>1464</v>
      </c>
      <c r="O133">
        <v>255</v>
      </c>
    </row>
    <row r="134" spans="1:15">
      <c r="A134">
        <v>-27.1666660309</v>
      </c>
      <c r="B134">
        <v>-109.416702270499</v>
      </c>
      <c r="C134" t="s">
        <v>6952</v>
      </c>
      <c r="D134" t="s">
        <v>6953</v>
      </c>
      <c r="E134" t="s">
        <v>1656</v>
      </c>
      <c r="F134">
        <v>441</v>
      </c>
      <c r="G134" t="s">
        <v>2184</v>
      </c>
      <c r="H134" t="s">
        <v>6954</v>
      </c>
      <c r="I134" t="s">
        <v>2454</v>
      </c>
      <c r="J134" t="s">
        <v>5713</v>
      </c>
      <c r="K134" t="s">
        <v>6529</v>
      </c>
      <c r="L134" t="s">
        <v>6955</v>
      </c>
      <c r="M134" t="s">
        <v>6857</v>
      </c>
      <c r="N134" t="s">
        <v>1486</v>
      </c>
      <c r="O134">
        <v>41</v>
      </c>
    </row>
    <row r="135" spans="1:15">
      <c r="A135">
        <v>43.319999694800003</v>
      </c>
      <c r="B135">
        <v>42.470001220699899</v>
      </c>
      <c r="C135" t="s">
        <v>6926</v>
      </c>
      <c r="D135" t="s">
        <v>6560</v>
      </c>
      <c r="E135" t="s">
        <v>1368</v>
      </c>
      <c r="F135">
        <v>37</v>
      </c>
      <c r="G135" t="s">
        <v>3481</v>
      </c>
      <c r="H135" t="s">
        <v>6593</v>
      </c>
      <c r="I135" t="s">
        <v>2454</v>
      </c>
      <c r="J135" t="s">
        <v>4341</v>
      </c>
      <c r="K135" t="s">
        <v>6521</v>
      </c>
      <c r="L135" t="s">
        <v>6594</v>
      </c>
      <c r="N135" t="s">
        <v>6596</v>
      </c>
      <c r="O135">
        <v>2100</v>
      </c>
    </row>
    <row r="136" spans="1:15">
      <c r="A136">
        <v>-19.2000007629</v>
      </c>
      <c r="B136">
        <v>15.899999618500001</v>
      </c>
      <c r="C136" t="s">
        <v>7622</v>
      </c>
      <c r="D136" t="s">
        <v>7623</v>
      </c>
      <c r="E136" t="s">
        <v>1578</v>
      </c>
      <c r="F136">
        <v>335</v>
      </c>
      <c r="G136" t="s">
        <v>3204</v>
      </c>
      <c r="H136" t="s">
        <v>7379</v>
      </c>
      <c r="I136" t="s">
        <v>2454</v>
      </c>
      <c r="J136" t="s">
        <v>3977</v>
      </c>
      <c r="K136" t="s">
        <v>6525</v>
      </c>
      <c r="L136" t="s">
        <v>7380</v>
      </c>
      <c r="N136" t="s">
        <v>7624</v>
      </c>
      <c r="O136">
        <v>1100</v>
      </c>
    </row>
    <row r="137" spans="1:15">
      <c r="A137">
        <v>80.050003051800005</v>
      </c>
      <c r="B137">
        <v>-86.416656494099897</v>
      </c>
      <c r="C137" t="s">
        <v>7029</v>
      </c>
      <c r="D137" t="s">
        <v>7030</v>
      </c>
      <c r="E137" t="s">
        <v>50</v>
      </c>
      <c r="F137">
        <v>315</v>
      </c>
      <c r="G137" t="s">
        <v>49</v>
      </c>
      <c r="H137" t="s">
        <v>1372</v>
      </c>
      <c r="I137" t="s">
        <v>2454</v>
      </c>
      <c r="J137" t="s">
        <v>5220</v>
      </c>
      <c r="K137" t="s">
        <v>6527</v>
      </c>
      <c r="L137" t="s">
        <v>6546</v>
      </c>
      <c r="M137" t="s">
        <v>7031</v>
      </c>
      <c r="N137" t="s">
        <v>1464</v>
      </c>
      <c r="O137">
        <v>610</v>
      </c>
    </row>
    <row r="138" spans="1:15">
      <c r="A138">
        <v>80.050003051800005</v>
      </c>
      <c r="B138">
        <v>-86.416656494099897</v>
      </c>
      <c r="C138" t="s">
        <v>7559</v>
      </c>
      <c r="D138" t="s">
        <v>7560</v>
      </c>
      <c r="E138" t="s">
        <v>50</v>
      </c>
      <c r="F138">
        <v>315</v>
      </c>
      <c r="G138" t="s">
        <v>49</v>
      </c>
      <c r="H138" t="s">
        <v>7468</v>
      </c>
      <c r="I138" t="s">
        <v>2454</v>
      </c>
      <c r="J138" t="s">
        <v>5220</v>
      </c>
      <c r="K138" t="s">
        <v>6527</v>
      </c>
      <c r="L138" t="s">
        <v>7469</v>
      </c>
      <c r="N138" t="s">
        <v>1464</v>
      </c>
      <c r="O138">
        <v>610</v>
      </c>
    </row>
    <row r="139" spans="1:15">
      <c r="A139">
        <v>25.3899993896</v>
      </c>
      <c r="B139">
        <v>-80.680000305199997</v>
      </c>
      <c r="C139" t="s">
        <v>7201</v>
      </c>
      <c r="D139" t="s">
        <v>7202</v>
      </c>
      <c r="E139" t="s">
        <v>1393</v>
      </c>
      <c r="F139">
        <v>387</v>
      </c>
      <c r="G139" t="s">
        <v>3205</v>
      </c>
      <c r="H139" t="s">
        <v>6922</v>
      </c>
      <c r="I139" t="s">
        <v>2454</v>
      </c>
      <c r="J139" t="s">
        <v>6526</v>
      </c>
      <c r="K139" t="s">
        <v>6527</v>
      </c>
      <c r="L139" t="s">
        <v>6923</v>
      </c>
      <c r="N139" t="s">
        <v>6528</v>
      </c>
      <c r="O139">
        <v>2</v>
      </c>
    </row>
    <row r="140" spans="1:15">
      <c r="A140">
        <v>25.3899993896</v>
      </c>
      <c r="B140">
        <v>-80.680000305199997</v>
      </c>
      <c r="C140" t="s">
        <v>6643</v>
      </c>
      <c r="D140" t="s">
        <v>6644</v>
      </c>
      <c r="E140" t="s">
        <v>1393</v>
      </c>
      <c r="F140">
        <v>387</v>
      </c>
      <c r="G140" t="s">
        <v>3205</v>
      </c>
      <c r="H140" t="s">
        <v>6645</v>
      </c>
      <c r="I140" t="s">
        <v>2454</v>
      </c>
      <c r="J140" t="s">
        <v>6526</v>
      </c>
      <c r="K140" t="s">
        <v>6527</v>
      </c>
      <c r="L140" t="s">
        <v>6646</v>
      </c>
      <c r="N140" t="s">
        <v>6528</v>
      </c>
      <c r="O140">
        <v>2</v>
      </c>
    </row>
    <row r="141" spans="1:15">
      <c r="A141">
        <v>-65.245780944800003</v>
      </c>
      <c r="B141">
        <v>-64.257102966299897</v>
      </c>
      <c r="C141" t="s">
        <v>7288</v>
      </c>
      <c r="D141" t="s">
        <v>7289</v>
      </c>
      <c r="E141" t="s">
        <v>1597</v>
      </c>
      <c r="F141">
        <v>232</v>
      </c>
      <c r="G141" t="s">
        <v>3209</v>
      </c>
      <c r="H141" t="s">
        <v>6695</v>
      </c>
      <c r="I141" t="s">
        <v>2454</v>
      </c>
      <c r="J141" t="s">
        <v>4037</v>
      </c>
      <c r="K141" t="s">
        <v>6523</v>
      </c>
      <c r="L141" t="s">
        <v>6696</v>
      </c>
      <c r="M141" t="s">
        <v>7290</v>
      </c>
      <c r="N141" t="s">
        <v>6524</v>
      </c>
      <c r="O141">
        <v>10</v>
      </c>
    </row>
    <row r="142" spans="1:15">
      <c r="A142">
        <v>-65.245780944800003</v>
      </c>
      <c r="B142">
        <v>-64.257102966299897</v>
      </c>
      <c r="C142" t="s">
        <v>7310</v>
      </c>
      <c r="D142" t="s">
        <v>6649</v>
      </c>
      <c r="E142" t="s">
        <v>1597</v>
      </c>
      <c r="F142">
        <v>232</v>
      </c>
      <c r="G142" t="s">
        <v>3209</v>
      </c>
      <c r="H142" t="s">
        <v>7311</v>
      </c>
      <c r="I142" t="s">
        <v>2454</v>
      </c>
      <c r="J142" t="s">
        <v>4037</v>
      </c>
      <c r="K142" t="s">
        <v>6523</v>
      </c>
      <c r="L142" t="s">
        <v>7312</v>
      </c>
      <c r="M142" t="s">
        <v>7313</v>
      </c>
      <c r="N142" t="s">
        <v>6524</v>
      </c>
      <c r="O142">
        <v>10</v>
      </c>
    </row>
    <row r="143" spans="1:15">
      <c r="A143">
        <v>36.7666664123999</v>
      </c>
      <c r="B143">
        <v>-119.7166671753</v>
      </c>
      <c r="C143" t="s">
        <v>7795</v>
      </c>
      <c r="D143" t="s">
        <v>7093</v>
      </c>
      <c r="E143" t="s">
        <v>1713</v>
      </c>
      <c r="F143">
        <v>244</v>
      </c>
      <c r="G143" t="s">
        <v>3224</v>
      </c>
      <c r="H143" t="s">
        <v>6566</v>
      </c>
      <c r="I143" t="s">
        <v>2454</v>
      </c>
      <c r="J143" t="s">
        <v>6526</v>
      </c>
      <c r="K143" t="s">
        <v>6527</v>
      </c>
      <c r="L143" t="s">
        <v>6567</v>
      </c>
      <c r="N143" t="s">
        <v>6528</v>
      </c>
      <c r="O143">
        <v>100</v>
      </c>
    </row>
    <row r="144" spans="1:15">
      <c r="A144">
        <v>64.819999694800003</v>
      </c>
      <c r="B144">
        <v>-147.86999511720001</v>
      </c>
      <c r="C144" t="s">
        <v>6796</v>
      </c>
      <c r="D144" t="s">
        <v>6797</v>
      </c>
      <c r="E144" t="s">
        <v>1724</v>
      </c>
      <c r="F144">
        <v>105</v>
      </c>
      <c r="G144" t="s">
        <v>3208</v>
      </c>
      <c r="H144" t="s">
        <v>6566</v>
      </c>
      <c r="I144" t="s">
        <v>2454</v>
      </c>
      <c r="J144" t="s">
        <v>6526</v>
      </c>
      <c r="K144" t="s">
        <v>6527</v>
      </c>
      <c r="L144" t="s">
        <v>6567</v>
      </c>
      <c r="M144" t="s">
        <v>6572</v>
      </c>
      <c r="N144" t="s">
        <v>6528</v>
      </c>
      <c r="O144">
        <v>138</v>
      </c>
    </row>
    <row r="145" spans="1:15">
      <c r="A145">
        <v>40.569999694800003</v>
      </c>
      <c r="B145">
        <v>-105.0699996948</v>
      </c>
      <c r="C145" t="s">
        <v>7102</v>
      </c>
      <c r="D145" t="s">
        <v>7103</v>
      </c>
      <c r="E145" t="s">
        <v>1399</v>
      </c>
      <c r="F145">
        <v>66</v>
      </c>
      <c r="G145" t="s">
        <v>3216</v>
      </c>
      <c r="H145" t="s">
        <v>6566</v>
      </c>
      <c r="I145" t="s">
        <v>2454</v>
      </c>
      <c r="J145" t="s">
        <v>6526</v>
      </c>
      <c r="K145" t="s">
        <v>6527</v>
      </c>
      <c r="L145" t="s">
        <v>6567</v>
      </c>
      <c r="N145" t="s">
        <v>6528</v>
      </c>
      <c r="O145">
        <v>1551</v>
      </c>
    </row>
    <row r="146" spans="1:15">
      <c r="A146">
        <v>44.549999237100003</v>
      </c>
      <c r="B146">
        <v>35.1199989319</v>
      </c>
      <c r="C146" t="s">
        <v>6713</v>
      </c>
      <c r="D146" t="s">
        <v>7735</v>
      </c>
      <c r="E146" t="s">
        <v>1643</v>
      </c>
      <c r="F146">
        <v>86</v>
      </c>
      <c r="G146" t="s">
        <v>3212</v>
      </c>
      <c r="H146" t="s">
        <v>6593</v>
      </c>
      <c r="I146" t="s">
        <v>2454</v>
      </c>
      <c r="J146" t="s">
        <v>4101</v>
      </c>
      <c r="K146" t="s">
        <v>6521</v>
      </c>
      <c r="L146" t="s">
        <v>6594</v>
      </c>
      <c r="N146" t="s">
        <v>7139</v>
      </c>
      <c r="O146">
        <v>42</v>
      </c>
    </row>
    <row r="147" spans="1:15">
      <c r="A147">
        <v>48.310001373299897</v>
      </c>
      <c r="B147">
        <v>-105.0999984741</v>
      </c>
      <c r="C147" t="s">
        <v>6643</v>
      </c>
      <c r="D147" t="s">
        <v>6644</v>
      </c>
      <c r="E147" t="s">
        <v>279</v>
      </c>
      <c r="F147">
        <v>362</v>
      </c>
      <c r="G147" t="s">
        <v>3219</v>
      </c>
      <c r="H147" t="s">
        <v>6645</v>
      </c>
      <c r="I147" t="s">
        <v>2454</v>
      </c>
      <c r="J147" t="s">
        <v>6526</v>
      </c>
      <c r="K147" t="s">
        <v>6527</v>
      </c>
      <c r="L147" t="s">
        <v>6646</v>
      </c>
      <c r="N147" t="s">
        <v>6528</v>
      </c>
      <c r="O147">
        <v>634</v>
      </c>
    </row>
    <row r="148" spans="1:15">
      <c r="A148">
        <v>9.3299999237000009</v>
      </c>
      <c r="B148">
        <v>-79.9800033568999</v>
      </c>
      <c r="C148" t="s">
        <v>7147</v>
      </c>
      <c r="D148" t="s">
        <v>7148</v>
      </c>
      <c r="E148" t="s">
        <v>1426</v>
      </c>
      <c r="F148">
        <v>203</v>
      </c>
      <c r="G148" t="s">
        <v>3220</v>
      </c>
      <c r="H148" t="s">
        <v>6625</v>
      </c>
      <c r="I148" t="s">
        <v>2454</v>
      </c>
      <c r="J148" t="s">
        <v>5341</v>
      </c>
      <c r="K148" t="s">
        <v>6527</v>
      </c>
      <c r="L148" t="s">
        <v>6626</v>
      </c>
      <c r="M148" t="s">
        <v>6665</v>
      </c>
      <c r="N148" t="s">
        <v>7149</v>
      </c>
      <c r="O148">
        <v>57</v>
      </c>
    </row>
    <row r="149" spans="1:15">
      <c r="A149">
        <v>9.3299999237000009</v>
      </c>
      <c r="B149">
        <v>-79.9800033568999</v>
      </c>
      <c r="C149" t="s">
        <v>7375</v>
      </c>
      <c r="D149" t="s">
        <v>7376</v>
      </c>
      <c r="E149" t="s">
        <v>1426</v>
      </c>
      <c r="F149">
        <v>203</v>
      </c>
      <c r="G149" t="s">
        <v>3220</v>
      </c>
      <c r="H149" t="s">
        <v>6520</v>
      </c>
      <c r="I149" t="s">
        <v>2454</v>
      </c>
      <c r="J149" t="s">
        <v>5341</v>
      </c>
      <c r="K149" t="s">
        <v>6527</v>
      </c>
      <c r="L149" t="s">
        <v>6520</v>
      </c>
      <c r="N149" t="s">
        <v>7149</v>
      </c>
      <c r="O149">
        <v>57</v>
      </c>
    </row>
    <row r="150" spans="1:15">
      <c r="A150">
        <v>32.830001831099899</v>
      </c>
      <c r="B150">
        <v>-97.050003051800005</v>
      </c>
      <c r="C150" t="s">
        <v>6927</v>
      </c>
      <c r="D150" t="s">
        <v>6560</v>
      </c>
      <c r="E150" t="s">
        <v>1378</v>
      </c>
      <c r="F150">
        <v>63</v>
      </c>
      <c r="G150" t="s">
        <v>3221</v>
      </c>
      <c r="H150" t="s">
        <v>6566</v>
      </c>
      <c r="I150" t="s">
        <v>2454</v>
      </c>
      <c r="J150" t="s">
        <v>6526</v>
      </c>
      <c r="K150" t="s">
        <v>6527</v>
      </c>
      <c r="L150" t="s">
        <v>6567</v>
      </c>
      <c r="N150" t="s">
        <v>6528</v>
      </c>
      <c r="O150">
        <v>176</v>
      </c>
    </row>
    <row r="151" spans="1:15">
      <c r="A151">
        <v>32.650001525900002</v>
      </c>
      <c r="B151">
        <v>-16.8833332062</v>
      </c>
      <c r="C151" t="s">
        <v>7511</v>
      </c>
      <c r="D151" t="s">
        <v>7461</v>
      </c>
      <c r="E151" t="s">
        <v>1505</v>
      </c>
      <c r="F151">
        <v>287</v>
      </c>
      <c r="G151" t="s">
        <v>3226</v>
      </c>
      <c r="H151" t="s">
        <v>7462</v>
      </c>
      <c r="I151" t="s">
        <v>2454</v>
      </c>
      <c r="J151" t="s">
        <v>3988</v>
      </c>
      <c r="K151" t="s">
        <v>6521</v>
      </c>
      <c r="L151" t="s">
        <v>7463</v>
      </c>
      <c r="N151" t="s">
        <v>1481</v>
      </c>
      <c r="O151">
        <v>58</v>
      </c>
    </row>
    <row r="152" spans="1:15">
      <c r="A152">
        <v>39.132999420200001</v>
      </c>
      <c r="B152">
        <v>-77.214996337900004</v>
      </c>
      <c r="C152" t="s">
        <v>7796</v>
      </c>
      <c r="D152" t="s">
        <v>7797</v>
      </c>
      <c r="E152" t="s">
        <v>1714</v>
      </c>
      <c r="F152">
        <v>379</v>
      </c>
      <c r="G152" t="s">
        <v>3227</v>
      </c>
      <c r="H152" t="s">
        <v>6922</v>
      </c>
      <c r="I152" t="s">
        <v>2454</v>
      </c>
      <c r="J152" t="s">
        <v>6526</v>
      </c>
      <c r="K152" t="s">
        <v>6527</v>
      </c>
      <c r="L152" t="s">
        <v>6923</v>
      </c>
      <c r="N152" t="s">
        <v>6528</v>
      </c>
      <c r="O152">
        <v>130</v>
      </c>
    </row>
    <row r="153" spans="1:15">
      <c r="A153">
        <v>-0.68000000719999998</v>
      </c>
      <c r="B153">
        <v>73.150001525899896</v>
      </c>
      <c r="C153" t="s">
        <v>7651</v>
      </c>
      <c r="D153" t="s">
        <v>7652</v>
      </c>
      <c r="E153" t="s">
        <v>1594</v>
      </c>
      <c r="F153">
        <v>80</v>
      </c>
      <c r="G153" t="s">
        <v>3228</v>
      </c>
      <c r="H153" t="s">
        <v>7653</v>
      </c>
      <c r="I153" t="s">
        <v>2454</v>
      </c>
      <c r="J153" t="s">
        <v>5977</v>
      </c>
      <c r="K153" t="s">
        <v>6570</v>
      </c>
      <c r="L153" t="s">
        <v>7654</v>
      </c>
      <c r="N153" t="s">
        <v>7655</v>
      </c>
      <c r="O153">
        <v>2</v>
      </c>
    </row>
    <row r="154" spans="1:15">
      <c r="A154">
        <v>33.1777992248999</v>
      </c>
      <c r="B154">
        <v>-84.406097412099896</v>
      </c>
      <c r="C154" t="s">
        <v>6643</v>
      </c>
      <c r="D154" t="s">
        <v>6644</v>
      </c>
      <c r="E154" t="s">
        <v>1712</v>
      </c>
      <c r="F154">
        <v>366</v>
      </c>
      <c r="G154" t="s">
        <v>3257</v>
      </c>
      <c r="H154" t="s">
        <v>6645</v>
      </c>
      <c r="I154" t="s">
        <v>2454</v>
      </c>
      <c r="J154" t="s">
        <v>6526</v>
      </c>
      <c r="K154" t="s">
        <v>6527</v>
      </c>
      <c r="L154" t="s">
        <v>6646</v>
      </c>
      <c r="N154" t="s">
        <v>6528</v>
      </c>
      <c r="O154">
        <v>270</v>
      </c>
    </row>
    <row r="155" spans="1:15">
      <c r="A155">
        <v>48.2</v>
      </c>
      <c r="B155">
        <v>16.57</v>
      </c>
      <c r="C155" t="s">
        <v>6833</v>
      </c>
      <c r="D155" t="s">
        <v>6834</v>
      </c>
      <c r="E155" t="s">
        <v>2617</v>
      </c>
      <c r="F155">
        <v>505</v>
      </c>
      <c r="G155" t="s">
        <v>3259</v>
      </c>
      <c r="H155" t="s">
        <v>6827</v>
      </c>
      <c r="I155" t="s">
        <v>2454</v>
      </c>
      <c r="J155" t="s">
        <v>4418</v>
      </c>
      <c r="K155" t="s">
        <v>6521</v>
      </c>
      <c r="L155" t="s">
        <v>6828</v>
      </c>
      <c r="M155" t="s">
        <v>6829</v>
      </c>
      <c r="N155" t="s">
        <v>6830</v>
      </c>
      <c r="O155">
        <v>156</v>
      </c>
    </row>
    <row r="156" spans="1:15">
      <c r="A156">
        <v>48.2</v>
      </c>
      <c r="B156">
        <v>16.57</v>
      </c>
      <c r="C156" t="s">
        <v>6833</v>
      </c>
      <c r="D156" t="s">
        <v>6834</v>
      </c>
      <c r="E156" t="s">
        <v>2617</v>
      </c>
      <c r="F156">
        <v>505</v>
      </c>
      <c r="G156" t="s">
        <v>3259</v>
      </c>
      <c r="H156" t="s">
        <v>6827</v>
      </c>
      <c r="I156" t="s">
        <v>2454</v>
      </c>
      <c r="J156" t="s">
        <v>4418</v>
      </c>
      <c r="K156" t="s">
        <v>6521</v>
      </c>
      <c r="L156" t="s">
        <v>6828</v>
      </c>
      <c r="N156" t="s">
        <v>6830</v>
      </c>
      <c r="O156">
        <v>156</v>
      </c>
    </row>
    <row r="157" spans="1:15">
      <c r="A157">
        <v>36.270000457800002</v>
      </c>
      <c r="B157">
        <v>100.620002746599</v>
      </c>
      <c r="C157" t="s">
        <v>7778</v>
      </c>
      <c r="D157" t="s">
        <v>7779</v>
      </c>
      <c r="E157" t="s">
        <v>1658</v>
      </c>
      <c r="F157">
        <v>304</v>
      </c>
      <c r="G157" t="s">
        <v>3238</v>
      </c>
      <c r="H157" t="s">
        <v>6603</v>
      </c>
      <c r="I157" t="s">
        <v>2454</v>
      </c>
      <c r="J157" t="s">
        <v>4060</v>
      </c>
      <c r="K157" t="s">
        <v>6570</v>
      </c>
      <c r="L157" t="s">
        <v>6604</v>
      </c>
      <c r="N157" t="s">
        <v>6606</v>
      </c>
      <c r="O157">
        <v>2860</v>
      </c>
    </row>
    <row r="158" spans="1:15">
      <c r="A158">
        <v>50.6300010681</v>
      </c>
      <c r="B158">
        <v>-97.050003051800005</v>
      </c>
      <c r="C158" t="s">
        <v>7208</v>
      </c>
      <c r="D158" t="s">
        <v>7209</v>
      </c>
      <c r="E158" t="s">
        <v>1412</v>
      </c>
      <c r="F158">
        <v>228</v>
      </c>
      <c r="G158" t="s">
        <v>3234</v>
      </c>
      <c r="H158" t="s">
        <v>1372</v>
      </c>
      <c r="I158" t="s">
        <v>2454</v>
      </c>
      <c r="J158" t="s">
        <v>5220</v>
      </c>
      <c r="K158" t="s">
        <v>6527</v>
      </c>
      <c r="L158" t="s">
        <v>6546</v>
      </c>
      <c r="N158" t="s">
        <v>1464</v>
      </c>
      <c r="O158">
        <v>228</v>
      </c>
    </row>
    <row r="159" spans="1:15">
      <c r="A159">
        <v>48.5099983214999</v>
      </c>
      <c r="B159">
        <v>-113.9960021973</v>
      </c>
      <c r="C159" t="s">
        <v>7176</v>
      </c>
      <c r="D159" t="s">
        <v>7177</v>
      </c>
      <c r="E159" t="s">
        <v>1397</v>
      </c>
      <c r="F159">
        <v>386</v>
      </c>
      <c r="G159" t="s">
        <v>3235</v>
      </c>
      <c r="H159" t="s">
        <v>6922</v>
      </c>
      <c r="I159" t="s">
        <v>2454</v>
      </c>
      <c r="J159" t="s">
        <v>6526</v>
      </c>
      <c r="K159" t="s">
        <v>6527</v>
      </c>
      <c r="L159" t="s">
        <v>6923</v>
      </c>
      <c r="N159" t="s">
        <v>6528</v>
      </c>
      <c r="O159">
        <v>976</v>
      </c>
    </row>
    <row r="160" spans="1:15">
      <c r="A160">
        <v>44.479999542199899</v>
      </c>
      <c r="B160">
        <v>-88.129997253400006</v>
      </c>
      <c r="C160" t="s">
        <v>7798</v>
      </c>
      <c r="D160" t="s">
        <v>7144</v>
      </c>
      <c r="E160" t="s">
        <v>1711</v>
      </c>
      <c r="F160">
        <v>22</v>
      </c>
      <c r="G160" t="s">
        <v>3255</v>
      </c>
      <c r="H160" t="s">
        <v>6566</v>
      </c>
      <c r="I160" t="s">
        <v>2454</v>
      </c>
      <c r="J160" t="s">
        <v>6526</v>
      </c>
      <c r="K160" t="s">
        <v>6527</v>
      </c>
      <c r="L160" t="s">
        <v>6567</v>
      </c>
      <c r="N160" t="s">
        <v>6528</v>
      </c>
      <c r="O160">
        <v>209</v>
      </c>
    </row>
    <row r="161" spans="1:15">
      <c r="A161">
        <v>42.8800010681</v>
      </c>
      <c r="B161">
        <v>-77.029998779300001</v>
      </c>
      <c r="C161" t="s">
        <v>6643</v>
      </c>
      <c r="D161" t="s">
        <v>6644</v>
      </c>
      <c r="E161" t="s">
        <v>1710</v>
      </c>
      <c r="F161">
        <v>363</v>
      </c>
      <c r="G161" t="s">
        <v>3231</v>
      </c>
      <c r="H161" t="s">
        <v>6645</v>
      </c>
      <c r="I161" t="s">
        <v>2454</v>
      </c>
      <c r="J161" t="s">
        <v>6526</v>
      </c>
      <c r="K161" t="s">
        <v>6527</v>
      </c>
      <c r="L161" t="s">
        <v>6646</v>
      </c>
      <c r="N161" t="s">
        <v>6528</v>
      </c>
      <c r="O161">
        <v>218</v>
      </c>
    </row>
    <row r="162" spans="1:15">
      <c r="A162">
        <v>53.290279388400002</v>
      </c>
      <c r="B162">
        <v>-60.387500762899897</v>
      </c>
      <c r="C162" t="s">
        <v>7237</v>
      </c>
      <c r="D162" t="s">
        <v>7238</v>
      </c>
      <c r="E162" t="s">
        <v>1567</v>
      </c>
      <c r="F162">
        <v>76</v>
      </c>
      <c r="G162" t="s">
        <v>3242</v>
      </c>
      <c r="H162" t="s">
        <v>1372</v>
      </c>
      <c r="I162" t="s">
        <v>2454</v>
      </c>
      <c r="J162" t="s">
        <v>5220</v>
      </c>
      <c r="K162" t="s">
        <v>6527</v>
      </c>
      <c r="L162" t="s">
        <v>6546</v>
      </c>
      <c r="M162" t="s">
        <v>6572</v>
      </c>
      <c r="N162" t="s">
        <v>1464</v>
      </c>
      <c r="O162">
        <v>39</v>
      </c>
    </row>
    <row r="163" spans="1:15">
      <c r="A163">
        <v>47.180000305199897</v>
      </c>
      <c r="B163">
        <v>-93.529998779300001</v>
      </c>
      <c r="C163" t="s">
        <v>6643</v>
      </c>
      <c r="D163" t="s">
        <v>6644</v>
      </c>
      <c r="E163" t="s">
        <v>1564</v>
      </c>
      <c r="F163">
        <v>365</v>
      </c>
      <c r="G163" t="s">
        <v>3249</v>
      </c>
      <c r="H163" t="s">
        <v>6645</v>
      </c>
      <c r="I163" t="s">
        <v>2454</v>
      </c>
      <c r="J163" t="s">
        <v>6526</v>
      </c>
      <c r="K163" t="s">
        <v>6527</v>
      </c>
      <c r="L163" t="s">
        <v>6646</v>
      </c>
      <c r="N163" t="s">
        <v>6528</v>
      </c>
      <c r="O163">
        <v>390</v>
      </c>
    </row>
    <row r="164" spans="1:15">
      <c r="A164">
        <v>36.07</v>
      </c>
      <c r="B164">
        <v>-112.2</v>
      </c>
      <c r="C164" t="s">
        <v>6643</v>
      </c>
      <c r="D164" t="s">
        <v>6644</v>
      </c>
      <c r="E164" t="s">
        <v>1379</v>
      </c>
      <c r="F164">
        <v>364</v>
      </c>
      <c r="G164" t="s">
        <v>3295</v>
      </c>
      <c r="H164" t="s">
        <v>6645</v>
      </c>
      <c r="I164" t="s">
        <v>2454</v>
      </c>
      <c r="J164" t="s">
        <v>6526</v>
      </c>
      <c r="K164" t="s">
        <v>6527</v>
      </c>
      <c r="L164" t="s">
        <v>6646</v>
      </c>
      <c r="N164" t="s">
        <v>6528</v>
      </c>
      <c r="O164">
        <v>2152</v>
      </c>
    </row>
    <row r="165" spans="1:15">
      <c r="A165">
        <v>35.599998474099898</v>
      </c>
      <c r="B165">
        <v>-83.779998779300001</v>
      </c>
      <c r="C165" t="s">
        <v>7293</v>
      </c>
      <c r="D165" t="s">
        <v>7294</v>
      </c>
      <c r="E165" t="s">
        <v>1436</v>
      </c>
      <c r="F165">
        <v>384</v>
      </c>
      <c r="G165" t="s">
        <v>3253</v>
      </c>
      <c r="H165" t="s">
        <v>6922</v>
      </c>
      <c r="I165" t="s">
        <v>2454</v>
      </c>
      <c r="J165" t="s">
        <v>6526</v>
      </c>
      <c r="K165" t="s">
        <v>6527</v>
      </c>
      <c r="L165" t="s">
        <v>6923</v>
      </c>
      <c r="N165" t="s">
        <v>6528</v>
      </c>
      <c r="O165">
        <v>564</v>
      </c>
    </row>
    <row r="166" spans="1:15">
      <c r="A166">
        <v>39.091999999999999</v>
      </c>
      <c r="B166">
        <v>-28.0242</v>
      </c>
      <c r="C166" t="s">
        <v>6824</v>
      </c>
      <c r="E166" t="s">
        <v>3246</v>
      </c>
      <c r="F166">
        <v>527</v>
      </c>
      <c r="G166" t="s">
        <v>3247</v>
      </c>
      <c r="H166" t="s">
        <v>4912</v>
      </c>
      <c r="I166" t="s">
        <v>2454</v>
      </c>
      <c r="J166" t="s">
        <v>3988</v>
      </c>
      <c r="K166" t="s">
        <v>6521</v>
      </c>
      <c r="L166" t="s">
        <v>8261</v>
      </c>
      <c r="M166" t="s">
        <v>6825</v>
      </c>
      <c r="N166" t="s">
        <v>1481</v>
      </c>
      <c r="O166">
        <v>32</v>
      </c>
    </row>
    <row r="167" spans="1:15">
      <c r="A167">
        <v>38.990001678500001</v>
      </c>
      <c r="B167">
        <v>-76.830001831100006</v>
      </c>
      <c r="C167" t="s">
        <v>7799</v>
      </c>
      <c r="D167" t="s">
        <v>7800</v>
      </c>
      <c r="E167" t="s">
        <v>1717</v>
      </c>
      <c r="F167">
        <v>447</v>
      </c>
      <c r="G167" t="s">
        <v>3237</v>
      </c>
      <c r="H167" t="s">
        <v>7801</v>
      </c>
      <c r="I167" t="s">
        <v>2454</v>
      </c>
      <c r="J167" t="s">
        <v>6526</v>
      </c>
      <c r="K167" t="s">
        <v>6527</v>
      </c>
      <c r="L167" t="s">
        <v>6626</v>
      </c>
      <c r="N167" t="s">
        <v>6528</v>
      </c>
      <c r="O167">
        <v>100</v>
      </c>
    </row>
    <row r="168" spans="1:15">
      <c r="A168">
        <v>36.1399993896</v>
      </c>
      <c r="B168">
        <v>37.099998474099898</v>
      </c>
      <c r="C168" t="s">
        <v>7450</v>
      </c>
      <c r="D168" t="s">
        <v>7451</v>
      </c>
      <c r="E168" t="s">
        <v>1489</v>
      </c>
      <c r="F168">
        <v>298</v>
      </c>
      <c r="G168" t="s">
        <v>3266</v>
      </c>
      <c r="H168" t="s">
        <v>7452</v>
      </c>
      <c r="I168" t="s">
        <v>2454</v>
      </c>
      <c r="J168" t="s">
        <v>6217</v>
      </c>
      <c r="K168" t="s">
        <v>6521</v>
      </c>
      <c r="L168" t="s">
        <v>7453</v>
      </c>
      <c r="M168" t="s">
        <v>7454</v>
      </c>
      <c r="N168" t="s">
        <v>7455</v>
      </c>
      <c r="O168">
        <v>502</v>
      </c>
    </row>
    <row r="169" spans="1:15">
      <c r="A169">
        <v>33.3699989319</v>
      </c>
      <c r="B169">
        <v>43.569999694800003</v>
      </c>
      <c r="C169" t="s">
        <v>7625</v>
      </c>
      <c r="D169" t="s">
        <v>7028</v>
      </c>
      <c r="E169" t="s">
        <v>1558</v>
      </c>
      <c r="F169">
        <v>6</v>
      </c>
      <c r="G169" t="s">
        <v>3281</v>
      </c>
      <c r="H169" t="s">
        <v>6669</v>
      </c>
      <c r="I169" t="s">
        <v>2454</v>
      </c>
      <c r="J169" t="s">
        <v>5954</v>
      </c>
      <c r="K169" t="s">
        <v>6570</v>
      </c>
      <c r="L169" t="s">
        <v>6670</v>
      </c>
      <c r="N169" t="s">
        <v>7626</v>
      </c>
      <c r="O169">
        <v>44</v>
      </c>
    </row>
    <row r="170" spans="1:15">
      <c r="A170">
        <v>-72.319999694800003</v>
      </c>
      <c r="B170">
        <v>170.2200012207</v>
      </c>
      <c r="C170" t="s">
        <v>7627</v>
      </c>
      <c r="D170" t="s">
        <v>7628</v>
      </c>
      <c r="E170" t="s">
        <v>1559</v>
      </c>
      <c r="F170">
        <v>69</v>
      </c>
      <c r="G170" t="s">
        <v>3268</v>
      </c>
      <c r="H170" t="s">
        <v>6566</v>
      </c>
      <c r="I170" t="s">
        <v>2454</v>
      </c>
      <c r="J170" t="s">
        <v>4037</v>
      </c>
      <c r="K170" t="s">
        <v>6523</v>
      </c>
      <c r="L170" t="s">
        <v>6567</v>
      </c>
      <c r="N170" t="s">
        <v>6524</v>
      </c>
      <c r="O170">
        <v>5</v>
      </c>
    </row>
    <row r="171" spans="1:15">
      <c r="A171">
        <v>-75.62</v>
      </c>
      <c r="B171">
        <v>-26.18</v>
      </c>
      <c r="C171" t="s">
        <v>6694</v>
      </c>
      <c r="D171" t="s">
        <v>6667</v>
      </c>
      <c r="E171" t="s">
        <v>142</v>
      </c>
      <c r="F171">
        <v>57</v>
      </c>
      <c r="G171" t="s">
        <v>141</v>
      </c>
      <c r="H171" t="s">
        <v>6695</v>
      </c>
      <c r="I171" t="s">
        <v>2454</v>
      </c>
      <c r="J171" t="s">
        <v>4037</v>
      </c>
      <c r="K171" t="s">
        <v>6523</v>
      </c>
      <c r="L171" t="s">
        <v>6696</v>
      </c>
      <c r="M171" t="s">
        <v>6697</v>
      </c>
      <c r="N171" t="s">
        <v>6524</v>
      </c>
      <c r="O171">
        <v>30</v>
      </c>
    </row>
    <row r="172" spans="1:15">
      <c r="A172">
        <v>-42.816665649400001</v>
      </c>
      <c r="B172">
        <v>147.5</v>
      </c>
      <c r="C172" t="s">
        <v>7602</v>
      </c>
      <c r="D172" t="s">
        <v>7603</v>
      </c>
      <c r="E172" t="s">
        <v>1571</v>
      </c>
      <c r="F172">
        <v>92</v>
      </c>
      <c r="G172" t="s">
        <v>3290</v>
      </c>
      <c r="H172" t="s">
        <v>6684</v>
      </c>
      <c r="I172" t="s">
        <v>2454</v>
      </c>
      <c r="J172" t="s">
        <v>4049</v>
      </c>
      <c r="K172" t="s">
        <v>6577</v>
      </c>
      <c r="L172" t="s">
        <v>6685</v>
      </c>
      <c r="M172" t="s">
        <v>6572</v>
      </c>
      <c r="N172" t="s">
        <v>6961</v>
      </c>
      <c r="O172">
        <v>20</v>
      </c>
    </row>
    <row r="173" spans="1:15">
      <c r="A173">
        <v>52.682998657200002</v>
      </c>
      <c r="B173">
        <v>1.6829999685000001</v>
      </c>
      <c r="C173" t="s">
        <v>6519</v>
      </c>
      <c r="E173" t="s">
        <v>2632</v>
      </c>
      <c r="F173">
        <v>161</v>
      </c>
      <c r="G173" t="s">
        <v>3286</v>
      </c>
      <c r="H173" t="s">
        <v>6530</v>
      </c>
      <c r="I173" t="s">
        <v>2454</v>
      </c>
      <c r="J173" t="s">
        <v>6531</v>
      </c>
      <c r="K173" t="s">
        <v>6521</v>
      </c>
      <c r="L173" t="s">
        <v>6530</v>
      </c>
      <c r="M173" t="s">
        <v>6522</v>
      </c>
      <c r="N173" t="s">
        <v>6532</v>
      </c>
      <c r="O173">
        <v>14</v>
      </c>
    </row>
    <row r="174" spans="1:15">
      <c r="A174">
        <v>52.682998657200002</v>
      </c>
      <c r="B174">
        <v>1.6829999685000001</v>
      </c>
      <c r="C174" t="s">
        <v>6547</v>
      </c>
      <c r="D174" t="s">
        <v>6548</v>
      </c>
      <c r="E174" t="s">
        <v>2632</v>
      </c>
      <c r="F174">
        <v>161</v>
      </c>
      <c r="G174" t="s">
        <v>3286</v>
      </c>
      <c r="H174" t="s">
        <v>6530</v>
      </c>
      <c r="I174" t="s">
        <v>2454</v>
      </c>
      <c r="J174" t="s">
        <v>6531</v>
      </c>
      <c r="K174" t="s">
        <v>6521</v>
      </c>
      <c r="L174" t="s">
        <v>6530</v>
      </c>
      <c r="N174" t="s">
        <v>6532</v>
      </c>
    </row>
    <row r="175" spans="1:15">
      <c r="A175">
        <v>10</v>
      </c>
      <c r="B175">
        <v>-84.069999694800003</v>
      </c>
      <c r="C175" t="s">
        <v>6674</v>
      </c>
      <c r="D175" t="s">
        <v>6675</v>
      </c>
      <c r="E175" t="s">
        <v>1460</v>
      </c>
      <c r="F175">
        <v>477</v>
      </c>
      <c r="G175" t="s">
        <v>3287</v>
      </c>
      <c r="H175" t="s">
        <v>6615</v>
      </c>
      <c r="I175" t="s">
        <v>2454</v>
      </c>
      <c r="J175" t="s">
        <v>5326</v>
      </c>
      <c r="K175" t="s">
        <v>6527</v>
      </c>
      <c r="L175" t="s">
        <v>6616</v>
      </c>
      <c r="M175" t="s">
        <v>6676</v>
      </c>
      <c r="N175" t="s">
        <v>2166</v>
      </c>
      <c r="O175">
        <v>1144</v>
      </c>
    </row>
    <row r="176" spans="1:15">
      <c r="A176">
        <v>80.620002746599894</v>
      </c>
      <c r="B176">
        <v>58.099998474099898</v>
      </c>
      <c r="C176" t="s">
        <v>6591</v>
      </c>
      <c r="D176" t="s">
        <v>7656</v>
      </c>
      <c r="E176" t="s">
        <v>1580</v>
      </c>
      <c r="F176">
        <v>114</v>
      </c>
      <c r="G176" t="s">
        <v>3284</v>
      </c>
      <c r="H176" t="s">
        <v>6593</v>
      </c>
      <c r="I176" t="s">
        <v>2454</v>
      </c>
      <c r="J176" t="s">
        <v>4341</v>
      </c>
      <c r="K176" t="s">
        <v>6521</v>
      </c>
      <c r="L176" t="s">
        <v>6594</v>
      </c>
      <c r="N176" t="s">
        <v>6596</v>
      </c>
      <c r="O176">
        <v>20</v>
      </c>
    </row>
    <row r="177" spans="1:15">
      <c r="A177">
        <v>44.733333587600001</v>
      </c>
      <c r="B177">
        <v>-63.200000762899897</v>
      </c>
      <c r="C177" t="s">
        <v>7742</v>
      </c>
      <c r="D177" t="s">
        <v>7743</v>
      </c>
      <c r="E177" t="s">
        <v>1636</v>
      </c>
      <c r="F177">
        <v>321</v>
      </c>
      <c r="G177" t="s">
        <v>3267</v>
      </c>
      <c r="H177" t="s">
        <v>1372</v>
      </c>
      <c r="I177" t="s">
        <v>2454</v>
      </c>
      <c r="J177" t="s">
        <v>5220</v>
      </c>
      <c r="K177" t="s">
        <v>6527</v>
      </c>
      <c r="L177" t="s">
        <v>6546</v>
      </c>
      <c r="N177" t="s">
        <v>1464</v>
      </c>
      <c r="O177">
        <v>31</v>
      </c>
    </row>
    <row r="178" spans="1:15">
      <c r="A178">
        <v>19.579999923700001</v>
      </c>
      <c r="B178">
        <v>-155.070007324199</v>
      </c>
      <c r="C178" t="s">
        <v>7295</v>
      </c>
      <c r="D178" t="s">
        <v>7296</v>
      </c>
      <c r="E178" t="s">
        <v>1434</v>
      </c>
      <c r="F178">
        <v>109</v>
      </c>
      <c r="G178" t="s">
        <v>3289</v>
      </c>
      <c r="H178" t="s">
        <v>6566</v>
      </c>
      <c r="I178" t="s">
        <v>2454</v>
      </c>
      <c r="J178" t="s">
        <v>6526</v>
      </c>
      <c r="K178" t="s">
        <v>6527</v>
      </c>
      <c r="L178" t="s">
        <v>6567</v>
      </c>
      <c r="M178" t="s">
        <v>7297</v>
      </c>
      <c r="N178" t="s">
        <v>6528</v>
      </c>
      <c r="O178">
        <v>11</v>
      </c>
    </row>
    <row r="179" spans="1:15">
      <c r="A179">
        <v>22.2095394135</v>
      </c>
      <c r="B179">
        <v>114.257888793899</v>
      </c>
      <c r="C179" t="s">
        <v>7695</v>
      </c>
      <c r="D179" t="s">
        <v>7696</v>
      </c>
      <c r="E179" t="s">
        <v>1617</v>
      </c>
      <c r="F179">
        <v>468</v>
      </c>
      <c r="G179" t="s">
        <v>3293</v>
      </c>
      <c r="H179" t="s">
        <v>7697</v>
      </c>
      <c r="I179" t="s">
        <v>2454</v>
      </c>
      <c r="J179" t="s">
        <v>7159</v>
      </c>
      <c r="K179" t="s">
        <v>6570</v>
      </c>
      <c r="L179" t="s">
        <v>7698</v>
      </c>
      <c r="N179" t="s">
        <v>1617</v>
      </c>
      <c r="O179">
        <v>60</v>
      </c>
    </row>
    <row r="180" spans="1:15">
      <c r="A180">
        <v>22.3118972778</v>
      </c>
      <c r="B180">
        <v>114.172874450699</v>
      </c>
      <c r="C180" t="s">
        <v>7157</v>
      </c>
      <c r="D180" t="s">
        <v>7158</v>
      </c>
      <c r="E180" t="s">
        <v>1616</v>
      </c>
      <c r="F180">
        <v>344</v>
      </c>
      <c r="G180" t="s">
        <v>2414</v>
      </c>
      <c r="H180" t="s">
        <v>1616</v>
      </c>
      <c r="I180" t="s">
        <v>2454</v>
      </c>
      <c r="J180" t="s">
        <v>7159</v>
      </c>
      <c r="K180" t="s">
        <v>6570</v>
      </c>
      <c r="L180" t="s">
        <v>7160</v>
      </c>
      <c r="M180" t="s">
        <v>6537</v>
      </c>
      <c r="N180" t="s">
        <v>1617</v>
      </c>
      <c r="O180">
        <v>65</v>
      </c>
    </row>
    <row r="181" spans="1:15">
      <c r="A181">
        <v>50.177199999999999</v>
      </c>
      <c r="B181">
        <v>15.8386</v>
      </c>
      <c r="C181" t="s">
        <v>6581</v>
      </c>
      <c r="D181" t="s">
        <v>6582</v>
      </c>
      <c r="E181" t="s">
        <v>1685</v>
      </c>
      <c r="F181">
        <v>96</v>
      </c>
      <c r="G181" t="s">
        <v>8258</v>
      </c>
      <c r="H181" t="s">
        <v>6583</v>
      </c>
      <c r="I181" t="s">
        <v>2454</v>
      </c>
      <c r="J181" t="s">
        <v>4483</v>
      </c>
      <c r="K181" t="s">
        <v>6521</v>
      </c>
      <c r="L181" t="s">
        <v>6584</v>
      </c>
      <c r="M181" t="s">
        <v>6537</v>
      </c>
      <c r="N181" t="s">
        <v>6585</v>
      </c>
      <c r="O181">
        <v>285</v>
      </c>
    </row>
    <row r="182" spans="1:15">
      <c r="A182">
        <v>32.810001373299897</v>
      </c>
      <c r="B182">
        <v>-115.440002441399</v>
      </c>
      <c r="C182" t="s">
        <v>6643</v>
      </c>
      <c r="D182" t="s">
        <v>6644</v>
      </c>
      <c r="E182" t="s">
        <v>1396</v>
      </c>
      <c r="F182">
        <v>361</v>
      </c>
      <c r="G182" t="s">
        <v>3294</v>
      </c>
      <c r="H182" t="s">
        <v>6645</v>
      </c>
      <c r="I182" t="s">
        <v>2454</v>
      </c>
      <c r="J182" t="s">
        <v>6526</v>
      </c>
      <c r="K182" t="s">
        <v>6527</v>
      </c>
      <c r="L182" t="s">
        <v>6646</v>
      </c>
      <c r="N182" t="s">
        <v>6528</v>
      </c>
      <c r="O182">
        <v>-18</v>
      </c>
    </row>
    <row r="183" spans="1:15">
      <c r="A183">
        <v>32.810001373299897</v>
      </c>
      <c r="B183">
        <v>-115.440002441399</v>
      </c>
      <c r="C183" t="s">
        <v>7387</v>
      </c>
      <c r="D183" t="s">
        <v>7388</v>
      </c>
      <c r="E183" t="s">
        <v>1396</v>
      </c>
      <c r="F183">
        <v>361</v>
      </c>
      <c r="G183" t="s">
        <v>3294</v>
      </c>
      <c r="H183" t="s">
        <v>7389</v>
      </c>
      <c r="I183" t="s">
        <v>2454</v>
      </c>
      <c r="J183" t="s">
        <v>6526</v>
      </c>
      <c r="K183" t="s">
        <v>6527</v>
      </c>
      <c r="L183" t="s">
        <v>7390</v>
      </c>
      <c r="N183" t="s">
        <v>6528</v>
      </c>
      <c r="O183">
        <v>-18</v>
      </c>
    </row>
    <row r="184" spans="1:15">
      <c r="A184">
        <v>36.319999694800003</v>
      </c>
      <c r="B184">
        <v>-119.62999725340001</v>
      </c>
      <c r="C184" t="s">
        <v>7086</v>
      </c>
      <c r="D184" t="s">
        <v>7087</v>
      </c>
      <c r="E184" t="s">
        <v>1592</v>
      </c>
      <c r="F184">
        <v>341</v>
      </c>
      <c r="G184" t="s">
        <v>3270</v>
      </c>
      <c r="H184" t="s">
        <v>6566</v>
      </c>
      <c r="I184" t="s">
        <v>2454</v>
      </c>
      <c r="J184" t="s">
        <v>6526</v>
      </c>
      <c r="K184" t="s">
        <v>6527</v>
      </c>
      <c r="L184" t="s">
        <v>6567</v>
      </c>
      <c r="M184" t="s">
        <v>6676</v>
      </c>
      <c r="N184" t="s">
        <v>6528</v>
      </c>
      <c r="O184">
        <v>73</v>
      </c>
    </row>
    <row r="185" spans="1:15">
      <c r="A185">
        <v>47.8014984130999</v>
      </c>
      <c r="B185">
        <v>11.0096197127999</v>
      </c>
      <c r="C185" t="s">
        <v>7214</v>
      </c>
      <c r="D185" t="s">
        <v>7215</v>
      </c>
      <c r="E185" t="s">
        <v>85</v>
      </c>
      <c r="F185">
        <v>99</v>
      </c>
      <c r="G185" t="s">
        <v>83</v>
      </c>
      <c r="H185" t="s">
        <v>6115</v>
      </c>
      <c r="I185" t="s">
        <v>2454</v>
      </c>
      <c r="J185" t="s">
        <v>4071</v>
      </c>
      <c r="K185" t="s">
        <v>6521</v>
      </c>
      <c r="L185" t="s">
        <v>7216</v>
      </c>
      <c r="M185" t="s">
        <v>7217</v>
      </c>
      <c r="N185" t="s">
        <v>2177</v>
      </c>
      <c r="O185">
        <v>985</v>
      </c>
    </row>
    <row r="186" spans="1:15">
      <c r="A186">
        <v>77</v>
      </c>
      <c r="B186">
        <v>15.550000190699899</v>
      </c>
      <c r="C186" t="s">
        <v>7433</v>
      </c>
      <c r="D186" t="s">
        <v>7434</v>
      </c>
      <c r="E186" t="s">
        <v>1484</v>
      </c>
      <c r="F186">
        <v>189</v>
      </c>
      <c r="G186" t="s">
        <v>3296</v>
      </c>
      <c r="H186" t="s">
        <v>7354</v>
      </c>
      <c r="I186" t="s">
        <v>2454</v>
      </c>
      <c r="J186" t="s">
        <v>4855</v>
      </c>
      <c r="K186" t="s">
        <v>6521</v>
      </c>
      <c r="L186" t="s">
        <v>7355</v>
      </c>
      <c r="N186" t="s">
        <v>2750</v>
      </c>
      <c r="O186">
        <v>11</v>
      </c>
    </row>
    <row r="187" spans="1:15">
      <c r="A187">
        <v>29.719999313399899</v>
      </c>
      <c r="B187">
        <v>-95.400001525899896</v>
      </c>
      <c r="C187" t="s">
        <v>7629</v>
      </c>
      <c r="D187" t="s">
        <v>7630</v>
      </c>
      <c r="E187" t="s">
        <v>1561</v>
      </c>
      <c r="F187">
        <v>484</v>
      </c>
      <c r="G187" t="s">
        <v>3298</v>
      </c>
      <c r="H187" t="s">
        <v>7270</v>
      </c>
      <c r="I187" t="s">
        <v>2454</v>
      </c>
      <c r="J187" t="s">
        <v>6526</v>
      </c>
      <c r="K187" t="s">
        <v>6527</v>
      </c>
      <c r="L187" t="s">
        <v>7271</v>
      </c>
      <c r="N187" t="s">
        <v>6528</v>
      </c>
      <c r="O187">
        <v>19</v>
      </c>
    </row>
    <row r="188" spans="1:15">
      <c r="A188">
        <v>-12.149999618500001</v>
      </c>
      <c r="B188">
        <v>-75.566665649399894</v>
      </c>
      <c r="C188" t="s">
        <v>7321</v>
      </c>
      <c r="D188" t="s">
        <v>7322</v>
      </c>
      <c r="E188" t="s">
        <v>1439</v>
      </c>
      <c r="F188">
        <v>110</v>
      </c>
      <c r="G188" t="s">
        <v>2402</v>
      </c>
      <c r="H188" t="s">
        <v>6566</v>
      </c>
      <c r="I188" t="s">
        <v>2454</v>
      </c>
      <c r="J188" t="s">
        <v>5736</v>
      </c>
      <c r="K188" t="s">
        <v>6529</v>
      </c>
      <c r="L188" t="s">
        <v>6567</v>
      </c>
      <c r="M188" t="s">
        <v>6572</v>
      </c>
      <c r="N188" t="s">
        <v>6628</v>
      </c>
      <c r="O188">
        <v>4575</v>
      </c>
    </row>
    <row r="189" spans="1:15">
      <c r="A189">
        <v>27.4166660309</v>
      </c>
      <c r="B189">
        <v>33.75</v>
      </c>
      <c r="C189" t="s">
        <v>6643</v>
      </c>
      <c r="D189" t="s">
        <v>6587</v>
      </c>
      <c r="E189" t="s">
        <v>113</v>
      </c>
      <c r="F189">
        <v>409</v>
      </c>
      <c r="G189" t="s">
        <v>112</v>
      </c>
      <c r="H189" t="s">
        <v>6630</v>
      </c>
      <c r="I189" t="s">
        <v>2454</v>
      </c>
      <c r="J189" t="s">
        <v>3925</v>
      </c>
      <c r="K189" t="s">
        <v>6525</v>
      </c>
      <c r="L189" t="s">
        <v>6631</v>
      </c>
      <c r="M189" t="s">
        <v>6572</v>
      </c>
      <c r="N189" t="s">
        <v>6632</v>
      </c>
      <c r="O189">
        <v>7</v>
      </c>
    </row>
    <row r="190" spans="1:15">
      <c r="A190">
        <v>35.279998779300001</v>
      </c>
      <c r="B190">
        <v>-86.580001831100006</v>
      </c>
      <c r="C190" t="s">
        <v>7563</v>
      </c>
      <c r="D190" t="s">
        <v>7564</v>
      </c>
      <c r="E190" t="s">
        <v>1529</v>
      </c>
      <c r="F190">
        <v>418</v>
      </c>
      <c r="G190" t="s">
        <v>3303</v>
      </c>
      <c r="H190" t="s">
        <v>7565</v>
      </c>
      <c r="I190" t="s">
        <v>2454</v>
      </c>
      <c r="J190" t="s">
        <v>6526</v>
      </c>
      <c r="K190" t="s">
        <v>6527</v>
      </c>
      <c r="L190" t="s">
        <v>7566</v>
      </c>
      <c r="N190" t="s">
        <v>6528</v>
      </c>
      <c r="O190">
        <v>196</v>
      </c>
    </row>
    <row r="191" spans="1:15">
      <c r="A191">
        <v>19.4200000762999</v>
      </c>
      <c r="B191">
        <v>-155.28999328610001</v>
      </c>
      <c r="C191" t="s">
        <v>7546</v>
      </c>
      <c r="D191" t="s">
        <v>7547</v>
      </c>
      <c r="E191" t="s">
        <v>1532</v>
      </c>
      <c r="F191">
        <v>465</v>
      </c>
      <c r="G191" t="s">
        <v>3350</v>
      </c>
      <c r="H191" t="s">
        <v>6922</v>
      </c>
      <c r="I191" t="s">
        <v>2454</v>
      </c>
      <c r="J191" t="s">
        <v>6526</v>
      </c>
      <c r="K191" t="s">
        <v>6527</v>
      </c>
      <c r="L191" t="s">
        <v>6923</v>
      </c>
      <c r="N191" t="s">
        <v>6528</v>
      </c>
      <c r="O191">
        <v>1243</v>
      </c>
    </row>
    <row r="192" spans="1:15">
      <c r="A192">
        <v>67.470001220699899</v>
      </c>
      <c r="B192">
        <v>86.569999694800003</v>
      </c>
      <c r="C192" t="s">
        <v>6765</v>
      </c>
      <c r="D192" t="s">
        <v>6766</v>
      </c>
      <c r="E192" t="s">
        <v>1493</v>
      </c>
      <c r="F192">
        <v>142</v>
      </c>
      <c r="G192" t="s">
        <v>3307</v>
      </c>
      <c r="H192" t="s">
        <v>6593</v>
      </c>
      <c r="I192" t="s">
        <v>2454</v>
      </c>
      <c r="J192" t="s">
        <v>4341</v>
      </c>
      <c r="K192" t="s">
        <v>6521</v>
      </c>
      <c r="L192" t="s">
        <v>6594</v>
      </c>
      <c r="M192" t="s">
        <v>6767</v>
      </c>
      <c r="N192" t="s">
        <v>6596</v>
      </c>
      <c r="O192">
        <v>20</v>
      </c>
    </row>
    <row r="193" spans="1:15">
      <c r="A193">
        <v>45.803001403800003</v>
      </c>
      <c r="B193">
        <v>8.6269998549999993</v>
      </c>
      <c r="C193" t="s">
        <v>7472</v>
      </c>
      <c r="D193" t="s">
        <v>7473</v>
      </c>
      <c r="E193" t="s">
        <v>164</v>
      </c>
      <c r="F193">
        <v>301</v>
      </c>
      <c r="G193" t="s">
        <v>162</v>
      </c>
      <c r="H193" t="s">
        <v>7474</v>
      </c>
      <c r="I193" t="s">
        <v>2454</v>
      </c>
      <c r="J193" t="s">
        <v>4741</v>
      </c>
      <c r="K193" t="s">
        <v>6521</v>
      </c>
      <c r="L193" t="s">
        <v>7475</v>
      </c>
      <c r="N193" t="s">
        <v>6753</v>
      </c>
      <c r="O193">
        <v>209</v>
      </c>
    </row>
    <row r="194" spans="1:15">
      <c r="A194">
        <v>63.75</v>
      </c>
      <c r="B194">
        <v>-68.550003051800005</v>
      </c>
      <c r="C194" t="s">
        <v>7769</v>
      </c>
      <c r="D194" t="s">
        <v>7770</v>
      </c>
      <c r="E194" t="s">
        <v>1660</v>
      </c>
      <c r="F194">
        <v>303</v>
      </c>
      <c r="G194" t="s">
        <v>3314</v>
      </c>
      <c r="H194" t="s">
        <v>1372</v>
      </c>
      <c r="I194" t="s">
        <v>2454</v>
      </c>
      <c r="J194" t="s">
        <v>5220</v>
      </c>
      <c r="K194" t="s">
        <v>6527</v>
      </c>
      <c r="L194" t="s">
        <v>6546</v>
      </c>
      <c r="N194" t="s">
        <v>1464</v>
      </c>
      <c r="O194">
        <v>20</v>
      </c>
    </row>
    <row r="195" spans="1:15">
      <c r="A195">
        <v>-25.909999847400002</v>
      </c>
      <c r="B195">
        <v>28.2166671753</v>
      </c>
      <c r="C195" t="s">
        <v>7326</v>
      </c>
      <c r="D195" t="s">
        <v>6587</v>
      </c>
      <c r="E195" t="s">
        <v>1494</v>
      </c>
      <c r="F195">
        <v>265</v>
      </c>
      <c r="G195" t="s">
        <v>3316</v>
      </c>
      <c r="H195" t="s">
        <v>4004</v>
      </c>
      <c r="I195" t="s">
        <v>2454</v>
      </c>
      <c r="J195" t="s">
        <v>3997</v>
      </c>
      <c r="K195" t="s">
        <v>6525</v>
      </c>
      <c r="L195" t="s">
        <v>7095</v>
      </c>
      <c r="M195" t="s">
        <v>7327</v>
      </c>
      <c r="N195" t="s">
        <v>7096</v>
      </c>
      <c r="O195">
        <v>1524</v>
      </c>
    </row>
    <row r="196" spans="1:15">
      <c r="A196">
        <v>52.2599983214999</v>
      </c>
      <c r="B196">
        <v>104.3499984741</v>
      </c>
      <c r="C196" t="s">
        <v>7150</v>
      </c>
      <c r="D196" t="s">
        <v>6592</v>
      </c>
      <c r="E196" t="s">
        <v>1582</v>
      </c>
      <c r="F196">
        <v>85</v>
      </c>
      <c r="G196" t="s">
        <v>3317</v>
      </c>
      <c r="H196" t="s">
        <v>6593</v>
      </c>
      <c r="I196" t="s">
        <v>2454</v>
      </c>
      <c r="J196" t="s">
        <v>4341</v>
      </c>
      <c r="K196" t="s">
        <v>6521</v>
      </c>
      <c r="L196" t="s">
        <v>6594</v>
      </c>
      <c r="M196" t="s">
        <v>6610</v>
      </c>
      <c r="N196" t="s">
        <v>6596</v>
      </c>
      <c r="O196">
        <v>467</v>
      </c>
    </row>
    <row r="197" spans="1:15">
      <c r="A197">
        <v>42.616664886499898</v>
      </c>
      <c r="B197">
        <v>76.983329772900007</v>
      </c>
      <c r="C197" t="s">
        <v>7512</v>
      </c>
      <c r="D197" t="s">
        <v>7513</v>
      </c>
      <c r="E197" t="s">
        <v>1517</v>
      </c>
      <c r="F197">
        <v>347</v>
      </c>
      <c r="G197" t="s">
        <v>2212</v>
      </c>
      <c r="H197" t="s">
        <v>7514</v>
      </c>
      <c r="I197" t="s">
        <v>2454</v>
      </c>
      <c r="J197" t="s">
        <v>4320</v>
      </c>
      <c r="K197" t="s">
        <v>6570</v>
      </c>
      <c r="L197" t="s">
        <v>7515</v>
      </c>
      <c r="N197" t="s">
        <v>7516</v>
      </c>
      <c r="O197">
        <v>1640</v>
      </c>
    </row>
    <row r="198" spans="1:15">
      <c r="A198">
        <v>-46.430000305199897</v>
      </c>
      <c r="B198">
        <v>168.350006103499</v>
      </c>
      <c r="C198" t="s">
        <v>7758</v>
      </c>
      <c r="D198" t="s">
        <v>7759</v>
      </c>
      <c r="E198" t="s">
        <v>1632</v>
      </c>
      <c r="F198">
        <v>180</v>
      </c>
      <c r="G198" t="s">
        <v>3313</v>
      </c>
      <c r="H198" t="s">
        <v>4094</v>
      </c>
      <c r="I198" t="s">
        <v>2454</v>
      </c>
      <c r="J198" t="s">
        <v>4088</v>
      </c>
      <c r="K198" t="s">
        <v>6577</v>
      </c>
      <c r="L198" t="s">
        <v>7413</v>
      </c>
      <c r="M198" t="s">
        <v>6572</v>
      </c>
      <c r="N198" t="s">
        <v>2274</v>
      </c>
      <c r="O198">
        <v>30</v>
      </c>
    </row>
    <row r="199" spans="1:15">
      <c r="A199">
        <v>28.309000015300001</v>
      </c>
      <c r="B199">
        <v>-16.499399185200001</v>
      </c>
      <c r="C199" t="s">
        <v>7323</v>
      </c>
      <c r="D199" t="s">
        <v>7695</v>
      </c>
      <c r="E199" t="s">
        <v>119</v>
      </c>
      <c r="F199">
        <v>300</v>
      </c>
      <c r="G199" t="s">
        <v>8275</v>
      </c>
      <c r="H199" t="s">
        <v>5011</v>
      </c>
      <c r="I199" t="s">
        <v>2454</v>
      </c>
      <c r="J199" t="s">
        <v>4019</v>
      </c>
      <c r="K199" t="s">
        <v>6521</v>
      </c>
      <c r="L199" t="s">
        <v>6688</v>
      </c>
      <c r="N199" t="s">
        <v>2187</v>
      </c>
      <c r="O199">
        <v>2373</v>
      </c>
    </row>
    <row r="200" spans="1:15">
      <c r="A200">
        <v>46.547489166299897</v>
      </c>
      <c r="B200">
        <v>7.9850897788999999</v>
      </c>
      <c r="C200" t="s">
        <v>7435</v>
      </c>
      <c r="D200" t="s">
        <v>7436</v>
      </c>
      <c r="E200" t="s">
        <v>1474</v>
      </c>
      <c r="F200">
        <v>41</v>
      </c>
      <c r="G200" t="s">
        <v>1781</v>
      </c>
      <c r="H200" t="s">
        <v>7016</v>
      </c>
      <c r="I200" t="s">
        <v>2454</v>
      </c>
      <c r="J200" t="s">
        <v>5108</v>
      </c>
      <c r="K200" t="s">
        <v>6521</v>
      </c>
      <c r="L200" t="s">
        <v>7017</v>
      </c>
      <c r="N200" t="s">
        <v>1483</v>
      </c>
      <c r="O200">
        <v>3580</v>
      </c>
    </row>
    <row r="201" spans="1:15">
      <c r="A201">
        <v>33.18</v>
      </c>
      <c r="B201">
        <v>126.12</v>
      </c>
      <c r="C201" t="s">
        <v>6807</v>
      </c>
      <c r="D201" t="s">
        <v>6770</v>
      </c>
      <c r="E201" t="s">
        <v>1453</v>
      </c>
      <c r="F201">
        <v>515</v>
      </c>
      <c r="G201" t="s">
        <v>3326</v>
      </c>
      <c r="H201" t="s">
        <v>4310</v>
      </c>
      <c r="I201" t="s">
        <v>2454</v>
      </c>
      <c r="J201" t="s">
        <v>4085</v>
      </c>
      <c r="K201" t="s">
        <v>6570</v>
      </c>
      <c r="L201" t="s">
        <v>6808</v>
      </c>
      <c r="M201" t="s">
        <v>6809</v>
      </c>
      <c r="N201" t="s">
        <v>6483</v>
      </c>
      <c r="O201">
        <v>52</v>
      </c>
    </row>
    <row r="202" spans="1:15">
      <c r="A202">
        <v>60.819999694799897</v>
      </c>
      <c r="B202">
        <v>23.5</v>
      </c>
      <c r="C202" t="s">
        <v>7441</v>
      </c>
      <c r="D202" t="s">
        <v>7442</v>
      </c>
      <c r="E202" t="s">
        <v>1482</v>
      </c>
      <c r="F202">
        <v>404</v>
      </c>
      <c r="G202" t="s">
        <v>3329</v>
      </c>
      <c r="H202" t="s">
        <v>7443</v>
      </c>
      <c r="I202" t="s">
        <v>2454</v>
      </c>
      <c r="J202" t="s">
        <v>4531</v>
      </c>
      <c r="K202" t="s">
        <v>6521</v>
      </c>
      <c r="L202" t="s">
        <v>7444</v>
      </c>
      <c r="N202" t="s">
        <v>6712</v>
      </c>
      <c r="O202">
        <v>106</v>
      </c>
    </row>
    <row r="203" spans="1:15">
      <c r="A203">
        <v>31.5499992371</v>
      </c>
      <c r="B203">
        <v>130.550003051799</v>
      </c>
      <c r="C203" t="s">
        <v>6651</v>
      </c>
      <c r="D203" t="s">
        <v>6652</v>
      </c>
      <c r="E203" t="s">
        <v>1498</v>
      </c>
      <c r="F203">
        <v>7</v>
      </c>
      <c r="G203" t="s">
        <v>3336</v>
      </c>
      <c r="H203" t="s">
        <v>6653</v>
      </c>
      <c r="I203" t="s">
        <v>2454</v>
      </c>
      <c r="J203" t="s">
        <v>4081</v>
      </c>
      <c r="K203" t="s">
        <v>6570</v>
      </c>
      <c r="L203" t="s">
        <v>6654</v>
      </c>
      <c r="M203" t="s">
        <v>6599</v>
      </c>
      <c r="N203" t="s">
        <v>6655</v>
      </c>
      <c r="O203">
        <v>31</v>
      </c>
    </row>
    <row r="204" spans="1:15">
      <c r="A204">
        <v>54.883880615199899</v>
      </c>
      <c r="B204">
        <v>23.835680007899899</v>
      </c>
      <c r="C204" t="s">
        <v>6607</v>
      </c>
      <c r="D204" t="s">
        <v>6608</v>
      </c>
      <c r="E204" t="s">
        <v>1387</v>
      </c>
      <c r="F204">
        <v>312</v>
      </c>
      <c r="G204" t="s">
        <v>3344</v>
      </c>
      <c r="H204" t="s">
        <v>4820</v>
      </c>
      <c r="I204" t="s">
        <v>2454</v>
      </c>
      <c r="J204" t="s">
        <v>4818</v>
      </c>
      <c r="K204" t="s">
        <v>6521</v>
      </c>
      <c r="L204" t="s">
        <v>6609</v>
      </c>
      <c r="M204" t="s">
        <v>6610</v>
      </c>
      <c r="N204" t="s">
        <v>6611</v>
      </c>
      <c r="O204">
        <v>77</v>
      </c>
    </row>
    <row r="205" spans="1:15">
      <c r="A205">
        <v>4.9699997902000002</v>
      </c>
      <c r="B205">
        <v>73.470001220699899</v>
      </c>
      <c r="C205" t="s">
        <v>7776</v>
      </c>
      <c r="D205" t="s">
        <v>7777</v>
      </c>
      <c r="E205" t="s">
        <v>1667</v>
      </c>
      <c r="F205">
        <v>439</v>
      </c>
      <c r="G205" t="s">
        <v>3335</v>
      </c>
      <c r="H205" t="s">
        <v>6566</v>
      </c>
      <c r="I205" t="s">
        <v>2454</v>
      </c>
      <c r="J205" t="s">
        <v>5977</v>
      </c>
      <c r="K205" t="s">
        <v>6570</v>
      </c>
      <c r="L205" t="s">
        <v>6567</v>
      </c>
      <c r="N205" t="s">
        <v>7655</v>
      </c>
      <c r="O205">
        <v>1</v>
      </c>
    </row>
    <row r="206" spans="1:15">
      <c r="A206">
        <v>10</v>
      </c>
      <c r="B206">
        <v>77.466667175300003</v>
      </c>
      <c r="C206" t="s">
        <v>6563</v>
      </c>
      <c r="D206" t="s">
        <v>7638</v>
      </c>
      <c r="E206" t="s">
        <v>1586</v>
      </c>
      <c r="F206">
        <v>8</v>
      </c>
      <c r="G206" t="s">
        <v>3356</v>
      </c>
      <c r="H206" t="s">
        <v>6569</v>
      </c>
      <c r="I206" t="s">
        <v>2454</v>
      </c>
      <c r="J206" t="s">
        <v>4078</v>
      </c>
      <c r="K206" t="s">
        <v>6570</v>
      </c>
      <c r="L206" t="s">
        <v>6571</v>
      </c>
      <c r="M206" t="s">
        <v>6572</v>
      </c>
      <c r="N206" t="s">
        <v>6573</v>
      </c>
      <c r="O206">
        <v>2343</v>
      </c>
    </row>
    <row r="207" spans="1:15">
      <c r="A207">
        <v>-54.2832984924</v>
      </c>
      <c r="B207">
        <v>-36.494499206500002</v>
      </c>
      <c r="C207" t="s">
        <v>7631</v>
      </c>
      <c r="D207" t="s">
        <v>7183</v>
      </c>
      <c r="E207" t="s">
        <v>1577</v>
      </c>
      <c r="F207">
        <v>211</v>
      </c>
      <c r="G207" t="s">
        <v>3351</v>
      </c>
      <c r="H207" t="s">
        <v>6695</v>
      </c>
      <c r="I207" t="s">
        <v>2454</v>
      </c>
      <c r="J207" t="s">
        <v>7632</v>
      </c>
      <c r="K207" t="s">
        <v>6529</v>
      </c>
      <c r="L207" t="s">
        <v>6696</v>
      </c>
      <c r="N207" t="s">
        <v>7633</v>
      </c>
      <c r="O207">
        <v>15</v>
      </c>
    </row>
    <row r="208" spans="1:15">
      <c r="A208">
        <v>-49.349998474099898</v>
      </c>
      <c r="B208">
        <v>70.279998779300001</v>
      </c>
      <c r="C208" t="s">
        <v>6672</v>
      </c>
      <c r="D208" t="s">
        <v>6587</v>
      </c>
      <c r="E208" t="s">
        <v>1588</v>
      </c>
      <c r="F208">
        <v>62</v>
      </c>
      <c r="G208" t="s">
        <v>8259</v>
      </c>
      <c r="H208" t="s">
        <v>6588</v>
      </c>
      <c r="I208" t="s">
        <v>2454</v>
      </c>
      <c r="J208" t="s">
        <v>3937</v>
      </c>
      <c r="K208" t="s">
        <v>6521</v>
      </c>
      <c r="L208" t="s">
        <v>6589</v>
      </c>
      <c r="M208" t="s">
        <v>6673</v>
      </c>
      <c r="N208" t="s">
        <v>6642</v>
      </c>
      <c r="O208">
        <v>29</v>
      </c>
    </row>
    <row r="209" spans="1:15">
      <c r="A209">
        <v>49.479999542199899</v>
      </c>
      <c r="B209">
        <v>73.089996337900004</v>
      </c>
      <c r="C209" t="s">
        <v>6713</v>
      </c>
      <c r="D209" t="s">
        <v>6704</v>
      </c>
      <c r="E209" t="s">
        <v>1669</v>
      </c>
      <c r="F209">
        <v>128</v>
      </c>
      <c r="G209" t="s">
        <v>3340</v>
      </c>
      <c r="H209" t="s">
        <v>6593</v>
      </c>
      <c r="I209" t="s">
        <v>2454</v>
      </c>
      <c r="J209" t="s">
        <v>4293</v>
      </c>
      <c r="K209" t="s">
        <v>6570</v>
      </c>
      <c r="L209" t="s">
        <v>6594</v>
      </c>
      <c r="M209" t="s">
        <v>6714</v>
      </c>
      <c r="N209" t="s">
        <v>6706</v>
      </c>
      <c r="O209">
        <v>553</v>
      </c>
    </row>
    <row r="210" spans="1:15">
      <c r="A210">
        <v>50.3639984130999</v>
      </c>
      <c r="B210">
        <v>30.4969997406</v>
      </c>
      <c r="C210" t="s">
        <v>7135</v>
      </c>
      <c r="D210" t="s">
        <v>7136</v>
      </c>
      <c r="E210" t="s">
        <v>1671</v>
      </c>
      <c r="F210">
        <v>498</v>
      </c>
      <c r="G210" t="s">
        <v>3369</v>
      </c>
      <c r="H210" t="s">
        <v>5153</v>
      </c>
      <c r="I210" t="s">
        <v>2454</v>
      </c>
      <c r="J210" t="s">
        <v>4101</v>
      </c>
      <c r="K210" t="s">
        <v>6521</v>
      </c>
      <c r="L210" t="s">
        <v>7137</v>
      </c>
      <c r="M210" t="s">
        <v>7138</v>
      </c>
      <c r="N210" t="s">
        <v>7139</v>
      </c>
      <c r="O210">
        <v>206</v>
      </c>
    </row>
    <row r="211" spans="1:15">
      <c r="A211">
        <v>50.240001678500001</v>
      </c>
      <c r="B211">
        <v>30.579999923700001</v>
      </c>
      <c r="C211" t="s">
        <v>7609</v>
      </c>
      <c r="D211" t="s">
        <v>7610</v>
      </c>
      <c r="E211" t="s">
        <v>1563</v>
      </c>
      <c r="F211">
        <v>87</v>
      </c>
      <c r="G211" t="s">
        <v>3349</v>
      </c>
      <c r="H211" t="s">
        <v>6593</v>
      </c>
      <c r="I211" t="s">
        <v>2454</v>
      </c>
      <c r="J211" t="s">
        <v>4101</v>
      </c>
      <c r="K211" t="s">
        <v>6521</v>
      </c>
      <c r="L211" t="s">
        <v>6594</v>
      </c>
      <c r="N211" t="s">
        <v>7139</v>
      </c>
      <c r="O211">
        <v>121</v>
      </c>
    </row>
    <row r="212" spans="1:15">
      <c r="A212">
        <v>43.366664886499898</v>
      </c>
      <c r="B212">
        <v>28.4666671753</v>
      </c>
      <c r="C212" t="s">
        <v>7781</v>
      </c>
      <c r="D212" t="s">
        <v>6551</v>
      </c>
      <c r="E212" t="s">
        <v>1665</v>
      </c>
      <c r="F212">
        <v>285</v>
      </c>
      <c r="G212" t="s">
        <v>3337</v>
      </c>
      <c r="H212" t="s">
        <v>7049</v>
      </c>
      <c r="I212" t="s">
        <v>2454</v>
      </c>
      <c r="J212" t="s">
        <v>4451</v>
      </c>
      <c r="K212" t="s">
        <v>6521</v>
      </c>
      <c r="L212" t="s">
        <v>7050</v>
      </c>
      <c r="N212" t="s">
        <v>7052</v>
      </c>
      <c r="O212">
        <v>59</v>
      </c>
    </row>
    <row r="213" spans="1:15">
      <c r="A213">
        <v>49.970001220699899</v>
      </c>
      <c r="B213">
        <v>-119.37999725340001</v>
      </c>
      <c r="C213" t="s">
        <v>7235</v>
      </c>
      <c r="D213" t="s">
        <v>7236</v>
      </c>
      <c r="E213" t="s">
        <v>1673</v>
      </c>
      <c r="F213">
        <v>457</v>
      </c>
      <c r="G213" t="s">
        <v>3345</v>
      </c>
      <c r="H213" t="s">
        <v>1372</v>
      </c>
      <c r="I213" t="s">
        <v>2454</v>
      </c>
      <c r="J213" t="s">
        <v>5220</v>
      </c>
      <c r="K213" t="s">
        <v>6527</v>
      </c>
      <c r="L213" t="s">
        <v>6546</v>
      </c>
      <c r="M213" t="s">
        <v>6610</v>
      </c>
      <c r="N213" t="s">
        <v>1464</v>
      </c>
      <c r="O213">
        <v>431</v>
      </c>
    </row>
    <row r="214" spans="1:15">
      <c r="A214">
        <v>76</v>
      </c>
      <c r="B214">
        <v>137.86999511720001</v>
      </c>
      <c r="C214" t="s">
        <v>6591</v>
      </c>
      <c r="D214" t="s">
        <v>6592</v>
      </c>
      <c r="E214" t="s">
        <v>1363</v>
      </c>
      <c r="F214">
        <v>273</v>
      </c>
      <c r="G214" t="s">
        <v>3360</v>
      </c>
      <c r="H214" t="s">
        <v>6593</v>
      </c>
      <c r="I214" t="s">
        <v>2454</v>
      </c>
      <c r="J214" t="s">
        <v>4341</v>
      </c>
      <c r="K214" t="s">
        <v>6521</v>
      </c>
      <c r="L214" t="s">
        <v>6594</v>
      </c>
      <c r="M214" t="s">
        <v>6595</v>
      </c>
      <c r="N214" t="s">
        <v>6596</v>
      </c>
      <c r="O214">
        <v>5</v>
      </c>
    </row>
    <row r="215" spans="1:15">
      <c r="A215">
        <v>56</v>
      </c>
      <c r="B215">
        <v>92.879997253400006</v>
      </c>
      <c r="C215" t="s">
        <v>6648</v>
      </c>
      <c r="D215" t="s">
        <v>6649</v>
      </c>
      <c r="E215" t="s">
        <v>1358</v>
      </c>
      <c r="F215">
        <v>143</v>
      </c>
      <c r="G215" t="s">
        <v>3363</v>
      </c>
      <c r="H215" t="s">
        <v>6593</v>
      </c>
      <c r="I215" t="s">
        <v>2454</v>
      </c>
      <c r="J215" t="s">
        <v>4341</v>
      </c>
      <c r="K215" t="s">
        <v>6521</v>
      </c>
      <c r="L215" t="s">
        <v>6594</v>
      </c>
      <c r="M215" t="s">
        <v>6650</v>
      </c>
      <c r="N215" t="s">
        <v>6596</v>
      </c>
      <c r="O215">
        <v>137</v>
      </c>
    </row>
    <row r="216" spans="1:15">
      <c r="A216">
        <v>43.729999542199899</v>
      </c>
      <c r="B216">
        <v>42.659999847400002</v>
      </c>
      <c r="C216" t="s">
        <v>7115</v>
      </c>
      <c r="D216" t="s">
        <v>7116</v>
      </c>
      <c r="E216" t="s">
        <v>1411</v>
      </c>
      <c r="F216">
        <v>282</v>
      </c>
      <c r="G216" t="s">
        <v>3353</v>
      </c>
      <c r="H216" t="s">
        <v>7117</v>
      </c>
      <c r="I216" t="s">
        <v>2454</v>
      </c>
      <c r="J216" t="s">
        <v>4341</v>
      </c>
      <c r="K216" t="s">
        <v>6521</v>
      </c>
      <c r="L216" t="s">
        <v>7118</v>
      </c>
      <c r="M216" t="s">
        <v>7119</v>
      </c>
      <c r="N216" t="s">
        <v>6596</v>
      </c>
      <c r="O216">
        <v>2070</v>
      </c>
    </row>
    <row r="217" spans="1:15">
      <c r="A217">
        <v>53.25</v>
      </c>
      <c r="B217">
        <v>50.450000762899897</v>
      </c>
      <c r="C217" t="s">
        <v>7122</v>
      </c>
      <c r="D217" t="s">
        <v>7722</v>
      </c>
      <c r="E217" t="s">
        <v>1625</v>
      </c>
      <c r="F217">
        <v>115</v>
      </c>
      <c r="G217" t="s">
        <v>3620</v>
      </c>
      <c r="H217" t="s">
        <v>6593</v>
      </c>
      <c r="I217" t="s">
        <v>2454</v>
      </c>
      <c r="J217" t="s">
        <v>4341</v>
      </c>
      <c r="K217" t="s">
        <v>6521</v>
      </c>
      <c r="L217" t="s">
        <v>6594</v>
      </c>
      <c r="N217" t="s">
        <v>6596</v>
      </c>
      <c r="O217">
        <v>139</v>
      </c>
    </row>
    <row r="218" spans="1:15">
      <c r="A218">
        <v>25.030000686600001</v>
      </c>
      <c r="B218">
        <v>102.213333129899</v>
      </c>
      <c r="C218" t="s">
        <v>7479</v>
      </c>
      <c r="D218" t="s">
        <v>7299</v>
      </c>
      <c r="E218" t="s">
        <v>1487</v>
      </c>
      <c r="F218">
        <v>209</v>
      </c>
      <c r="G218" t="s">
        <v>3365</v>
      </c>
      <c r="H218" t="s">
        <v>6603</v>
      </c>
      <c r="I218" t="s">
        <v>2454</v>
      </c>
      <c r="J218" t="s">
        <v>4060</v>
      </c>
      <c r="K218" t="s">
        <v>6570</v>
      </c>
      <c r="L218" t="s">
        <v>6604</v>
      </c>
      <c r="N218" t="s">
        <v>6606</v>
      </c>
      <c r="O218">
        <v>1917</v>
      </c>
    </row>
    <row r="219" spans="1:15">
      <c r="A219">
        <v>6.5999999045999997</v>
      </c>
      <c r="B219">
        <v>3.2999999522999999</v>
      </c>
      <c r="C219" t="s">
        <v>7244</v>
      </c>
      <c r="D219" t="s">
        <v>7245</v>
      </c>
      <c r="E219" t="s">
        <v>1407</v>
      </c>
      <c r="F219">
        <v>317</v>
      </c>
      <c r="G219" t="s">
        <v>3381</v>
      </c>
      <c r="H219" t="s">
        <v>7246</v>
      </c>
      <c r="I219" t="s">
        <v>2454</v>
      </c>
      <c r="J219" t="s">
        <v>3985</v>
      </c>
      <c r="K219" t="s">
        <v>6525</v>
      </c>
      <c r="L219" t="s">
        <v>7247</v>
      </c>
      <c r="N219" t="s">
        <v>7248</v>
      </c>
      <c r="O219">
        <v>10</v>
      </c>
    </row>
    <row r="220" spans="1:15">
      <c r="A220">
        <v>-78</v>
      </c>
      <c r="B220">
        <v>-162</v>
      </c>
      <c r="C220" t="s">
        <v>6519</v>
      </c>
      <c r="E220" t="s">
        <v>2688</v>
      </c>
      <c r="F220">
        <v>58</v>
      </c>
      <c r="G220" t="s">
        <v>3401</v>
      </c>
      <c r="H220" t="s">
        <v>6520</v>
      </c>
      <c r="I220" t="s">
        <v>2454</v>
      </c>
      <c r="J220" t="s">
        <v>4037</v>
      </c>
      <c r="K220" t="s">
        <v>6523</v>
      </c>
      <c r="L220" t="s">
        <v>6520</v>
      </c>
      <c r="M220" t="s">
        <v>6522</v>
      </c>
      <c r="N220" t="s">
        <v>6524</v>
      </c>
      <c r="O220">
        <v>44</v>
      </c>
    </row>
    <row r="221" spans="1:15">
      <c r="A221">
        <v>-78</v>
      </c>
      <c r="B221">
        <v>-162</v>
      </c>
      <c r="C221" t="s">
        <v>6549</v>
      </c>
      <c r="D221" t="s">
        <v>6550</v>
      </c>
      <c r="E221" t="s">
        <v>2688</v>
      </c>
      <c r="F221">
        <v>58</v>
      </c>
      <c r="G221" t="s">
        <v>3401</v>
      </c>
      <c r="H221" t="s">
        <v>6520</v>
      </c>
      <c r="I221" t="s">
        <v>2454</v>
      </c>
      <c r="J221" t="s">
        <v>4037</v>
      </c>
      <c r="K221" t="s">
        <v>6523</v>
      </c>
      <c r="L221" t="s">
        <v>6520</v>
      </c>
      <c r="N221" t="s">
        <v>6524</v>
      </c>
    </row>
    <row r="222" spans="1:15">
      <c r="A222">
        <v>30.1800003052</v>
      </c>
      <c r="B222">
        <v>119.4400024414</v>
      </c>
      <c r="C222" t="s">
        <v>6618</v>
      </c>
      <c r="D222" t="s">
        <v>6619</v>
      </c>
      <c r="E222" t="s">
        <v>1680</v>
      </c>
      <c r="F222">
        <v>325</v>
      </c>
      <c r="G222" t="s">
        <v>3398</v>
      </c>
      <c r="H222" t="s">
        <v>6620</v>
      </c>
      <c r="I222" t="s">
        <v>2454</v>
      </c>
      <c r="J222" t="s">
        <v>4060</v>
      </c>
      <c r="K222" t="s">
        <v>6570</v>
      </c>
      <c r="L222" t="s">
        <v>6621</v>
      </c>
      <c r="M222" t="s">
        <v>6622</v>
      </c>
      <c r="N222" t="s">
        <v>6606</v>
      </c>
      <c r="O222">
        <v>139</v>
      </c>
    </row>
    <row r="223" spans="1:15">
      <c r="A223">
        <v>-45.037998199500002</v>
      </c>
      <c r="B223">
        <v>169.684005737299</v>
      </c>
      <c r="C223" t="s">
        <v>7134</v>
      </c>
      <c r="D223" t="s">
        <v>6644</v>
      </c>
      <c r="E223" t="s">
        <v>239</v>
      </c>
      <c r="F223">
        <v>256</v>
      </c>
      <c r="G223" t="s">
        <v>237</v>
      </c>
      <c r="H223" t="s">
        <v>6645</v>
      </c>
      <c r="I223" t="s">
        <v>2454</v>
      </c>
      <c r="J223" t="s">
        <v>4088</v>
      </c>
      <c r="K223" t="s">
        <v>6577</v>
      </c>
      <c r="L223" t="s">
        <v>6646</v>
      </c>
      <c r="N223" t="s">
        <v>2274</v>
      </c>
      <c r="O223">
        <v>370</v>
      </c>
    </row>
    <row r="224" spans="1:15">
      <c r="A224">
        <v>-45.037998199500002</v>
      </c>
      <c r="B224">
        <v>169.684005737299</v>
      </c>
      <c r="C224" t="s">
        <v>7212</v>
      </c>
      <c r="D224" t="s">
        <v>7213</v>
      </c>
      <c r="E224" t="s">
        <v>239</v>
      </c>
      <c r="F224">
        <v>256</v>
      </c>
      <c r="G224" t="s">
        <v>237</v>
      </c>
      <c r="H224" t="s">
        <v>6566</v>
      </c>
      <c r="I224" t="s">
        <v>2454</v>
      </c>
      <c r="J224" t="s">
        <v>4088</v>
      </c>
      <c r="K224" t="s">
        <v>6577</v>
      </c>
      <c r="L224" t="s">
        <v>6567</v>
      </c>
      <c r="M224" t="s">
        <v>6572</v>
      </c>
      <c r="N224" t="s">
        <v>2274</v>
      </c>
      <c r="O224">
        <v>370</v>
      </c>
    </row>
    <row r="225" spans="1:15">
      <c r="A225">
        <v>-45.037998199500002</v>
      </c>
      <c r="B225">
        <v>169.684005737299</v>
      </c>
      <c r="C225" t="s">
        <v>7262</v>
      </c>
      <c r="D225" t="s">
        <v>7263</v>
      </c>
      <c r="E225" t="s">
        <v>239</v>
      </c>
      <c r="F225">
        <v>256</v>
      </c>
      <c r="G225" t="s">
        <v>237</v>
      </c>
      <c r="H225" t="s">
        <v>7264</v>
      </c>
      <c r="I225" t="s">
        <v>2454</v>
      </c>
      <c r="J225" t="s">
        <v>4088</v>
      </c>
      <c r="K225" t="s">
        <v>6577</v>
      </c>
      <c r="L225" t="s">
        <v>7265</v>
      </c>
      <c r="N225" t="s">
        <v>2274</v>
      </c>
      <c r="O225">
        <v>370</v>
      </c>
    </row>
    <row r="226" spans="1:15">
      <c r="A226">
        <v>49.8699989319</v>
      </c>
      <c r="B226">
        <v>6.1700000763</v>
      </c>
      <c r="C226" t="s">
        <v>6848</v>
      </c>
      <c r="D226" t="s">
        <v>6849</v>
      </c>
      <c r="E226" t="s">
        <v>1583</v>
      </c>
      <c r="F226">
        <v>412</v>
      </c>
      <c r="G226" t="s">
        <v>3187</v>
      </c>
      <c r="H226" t="s">
        <v>6850</v>
      </c>
      <c r="I226" t="s">
        <v>2454</v>
      </c>
      <c r="J226" t="s">
        <v>4825</v>
      </c>
      <c r="K226" t="s">
        <v>6521</v>
      </c>
      <c r="L226" t="s">
        <v>6851</v>
      </c>
      <c r="M226" t="s">
        <v>6665</v>
      </c>
      <c r="N226" t="s">
        <v>6852</v>
      </c>
      <c r="O226">
        <v>218</v>
      </c>
    </row>
    <row r="227" spans="1:15">
      <c r="A227">
        <v>43.331501007100002</v>
      </c>
      <c r="B227">
        <v>-8.4700002669999996</v>
      </c>
      <c r="C227" t="s">
        <v>7332</v>
      </c>
      <c r="D227" t="s">
        <v>6687</v>
      </c>
      <c r="E227" t="s">
        <v>1689</v>
      </c>
      <c r="F227">
        <v>405</v>
      </c>
      <c r="G227" t="s">
        <v>8269</v>
      </c>
      <c r="H227" t="s">
        <v>5011</v>
      </c>
      <c r="I227" t="s">
        <v>2454</v>
      </c>
      <c r="J227" t="s">
        <v>4019</v>
      </c>
      <c r="K227" t="s">
        <v>6521</v>
      </c>
      <c r="L227" t="s">
        <v>6688</v>
      </c>
      <c r="M227" t="s">
        <v>7333</v>
      </c>
      <c r="N227" t="s">
        <v>2187</v>
      </c>
      <c r="O227">
        <v>62</v>
      </c>
    </row>
    <row r="228" spans="1:15">
      <c r="A228">
        <v>32.6199989319</v>
      </c>
      <c r="B228">
        <v>-106.739997863799</v>
      </c>
      <c r="C228" t="s">
        <v>6643</v>
      </c>
      <c r="D228" t="s">
        <v>6644</v>
      </c>
      <c r="E228" t="s">
        <v>1631</v>
      </c>
      <c r="F228">
        <v>367</v>
      </c>
      <c r="G228" t="s">
        <v>3385</v>
      </c>
      <c r="H228" t="s">
        <v>6645</v>
      </c>
      <c r="I228" t="s">
        <v>2454</v>
      </c>
      <c r="J228" t="s">
        <v>6526</v>
      </c>
      <c r="K228" t="s">
        <v>6527</v>
      </c>
      <c r="L228" t="s">
        <v>6646</v>
      </c>
      <c r="N228" t="s">
        <v>6528</v>
      </c>
      <c r="O228">
        <v>1317</v>
      </c>
    </row>
    <row r="229" spans="1:15">
      <c r="A229">
        <v>52.400001525900002</v>
      </c>
      <c r="B229">
        <v>20.969999313399899</v>
      </c>
      <c r="C229" t="s">
        <v>7075</v>
      </c>
      <c r="D229" t="s">
        <v>7076</v>
      </c>
      <c r="E229" t="s">
        <v>1623</v>
      </c>
      <c r="F229">
        <v>221</v>
      </c>
      <c r="G229" t="s">
        <v>3391</v>
      </c>
      <c r="H229" t="s">
        <v>7077</v>
      </c>
      <c r="I229" t="s">
        <v>2454</v>
      </c>
      <c r="J229" t="s">
        <v>4881</v>
      </c>
      <c r="K229" t="s">
        <v>6521</v>
      </c>
      <c r="L229" t="s">
        <v>7078</v>
      </c>
      <c r="M229" t="s">
        <v>7079</v>
      </c>
      <c r="N229" t="s">
        <v>6942</v>
      </c>
      <c r="O229">
        <v>96</v>
      </c>
    </row>
    <row r="230" spans="1:15">
      <c r="A230">
        <v>-4.3000001906999996</v>
      </c>
      <c r="B230">
        <v>15.550000190699899</v>
      </c>
      <c r="C230" t="s">
        <v>7730</v>
      </c>
      <c r="D230" t="s">
        <v>7731</v>
      </c>
      <c r="E230" t="s">
        <v>1648</v>
      </c>
      <c r="F230">
        <v>1</v>
      </c>
      <c r="G230" t="s">
        <v>3393</v>
      </c>
      <c r="H230" t="s">
        <v>6520</v>
      </c>
      <c r="I230" t="s">
        <v>2454</v>
      </c>
      <c r="J230" t="s">
        <v>7732</v>
      </c>
      <c r="K230" t="s">
        <v>6525</v>
      </c>
      <c r="N230" t="s">
        <v>7733</v>
      </c>
      <c r="O230">
        <v>450</v>
      </c>
    </row>
    <row r="231" spans="1:15">
      <c r="A231">
        <v>44.729999542199899</v>
      </c>
      <c r="B231">
        <v>127.5999984741</v>
      </c>
      <c r="C231" t="s">
        <v>6656</v>
      </c>
      <c r="D231" t="s">
        <v>6619</v>
      </c>
      <c r="E231" t="s">
        <v>1457</v>
      </c>
      <c r="F231">
        <v>326</v>
      </c>
      <c r="G231" t="s">
        <v>3408</v>
      </c>
      <c r="H231" t="s">
        <v>6620</v>
      </c>
      <c r="I231" t="s">
        <v>2454</v>
      </c>
      <c r="J231" t="s">
        <v>4060</v>
      </c>
      <c r="K231" t="s">
        <v>6570</v>
      </c>
      <c r="L231" t="s">
        <v>6621</v>
      </c>
      <c r="M231" t="s">
        <v>6657</v>
      </c>
      <c r="N231" t="s">
        <v>6606</v>
      </c>
      <c r="O231">
        <v>331</v>
      </c>
    </row>
    <row r="232" spans="1:15">
      <c r="A232">
        <v>41.650001525900002</v>
      </c>
      <c r="B232">
        <v>-111.866668701199</v>
      </c>
      <c r="C232" t="s">
        <v>6643</v>
      </c>
      <c r="D232" t="s">
        <v>6644</v>
      </c>
      <c r="E232" t="s">
        <v>1699</v>
      </c>
      <c r="F232">
        <v>369</v>
      </c>
      <c r="G232" t="s">
        <v>3403</v>
      </c>
      <c r="H232" t="s">
        <v>6645</v>
      </c>
      <c r="I232" t="s">
        <v>2454</v>
      </c>
      <c r="J232" t="s">
        <v>6526</v>
      </c>
      <c r="K232" t="s">
        <v>6527</v>
      </c>
      <c r="L232" t="s">
        <v>6646</v>
      </c>
      <c r="N232" t="s">
        <v>6528</v>
      </c>
      <c r="O232">
        <v>1370</v>
      </c>
    </row>
    <row r="233" spans="1:15">
      <c r="A233">
        <v>23.149999618500001</v>
      </c>
      <c r="B233">
        <v>-82.349998474100005</v>
      </c>
      <c r="C233" t="s">
        <v>7010</v>
      </c>
      <c r="D233" t="s">
        <v>7011</v>
      </c>
      <c r="E233" t="s">
        <v>1413</v>
      </c>
      <c r="F233">
        <v>311</v>
      </c>
      <c r="G233" t="s">
        <v>3374</v>
      </c>
      <c r="H233" t="s">
        <v>7012</v>
      </c>
      <c r="I233" t="s">
        <v>2454</v>
      </c>
      <c r="J233" t="s">
        <v>5331</v>
      </c>
      <c r="K233" t="s">
        <v>6527</v>
      </c>
      <c r="L233" t="s">
        <v>7013</v>
      </c>
      <c r="M233" t="s">
        <v>6610</v>
      </c>
      <c r="N233" t="s">
        <v>7014</v>
      </c>
      <c r="O233">
        <v>50</v>
      </c>
    </row>
    <row r="234" spans="1:15">
      <c r="A234">
        <v>29.399999618500001</v>
      </c>
      <c r="B234">
        <v>91.029998779300001</v>
      </c>
      <c r="C234" t="s">
        <v>7180</v>
      </c>
      <c r="D234" t="s">
        <v>7094</v>
      </c>
      <c r="E234" t="s">
        <v>1703</v>
      </c>
      <c r="F234">
        <v>349</v>
      </c>
      <c r="G234" t="s">
        <v>3396</v>
      </c>
      <c r="H234" t="s">
        <v>6620</v>
      </c>
      <c r="I234" t="s">
        <v>2454</v>
      </c>
      <c r="J234" t="s">
        <v>4060</v>
      </c>
      <c r="K234" t="s">
        <v>6570</v>
      </c>
      <c r="L234" t="s">
        <v>6621</v>
      </c>
      <c r="M234" t="s">
        <v>7181</v>
      </c>
      <c r="N234" t="s">
        <v>6606</v>
      </c>
      <c r="O234">
        <v>3633</v>
      </c>
    </row>
    <row r="235" spans="1:15">
      <c r="A235">
        <v>52.216667175300003</v>
      </c>
      <c r="B235">
        <v>14.1166667938</v>
      </c>
      <c r="C235" t="s">
        <v>6738</v>
      </c>
      <c r="D235" t="s">
        <v>6739</v>
      </c>
      <c r="E235" t="s">
        <v>1626</v>
      </c>
      <c r="F235">
        <v>174</v>
      </c>
      <c r="G235" t="s">
        <v>3399</v>
      </c>
      <c r="H235" t="s">
        <v>6740</v>
      </c>
      <c r="I235" t="s">
        <v>2454</v>
      </c>
      <c r="J235" t="s">
        <v>4071</v>
      </c>
      <c r="K235" t="s">
        <v>6521</v>
      </c>
      <c r="L235" t="s">
        <v>6741</v>
      </c>
      <c r="M235" t="s">
        <v>6742</v>
      </c>
      <c r="N235" t="s">
        <v>2177</v>
      </c>
      <c r="O235">
        <v>112</v>
      </c>
    </row>
    <row r="236" spans="1:15">
      <c r="A236">
        <v>38.776000000000003</v>
      </c>
      <c r="B236">
        <v>-9.1259999999999994</v>
      </c>
      <c r="C236" t="s">
        <v>6841</v>
      </c>
      <c r="D236" t="s">
        <v>6842</v>
      </c>
      <c r="E236" t="s">
        <v>1475</v>
      </c>
      <c r="F236">
        <v>82</v>
      </c>
      <c r="G236" t="s">
        <v>3400</v>
      </c>
      <c r="H236" t="s">
        <v>4912</v>
      </c>
      <c r="I236" t="s">
        <v>2454</v>
      </c>
      <c r="J236" t="s">
        <v>3988</v>
      </c>
      <c r="K236" t="s">
        <v>6521</v>
      </c>
      <c r="L236" t="s">
        <v>8261</v>
      </c>
      <c r="N236" t="s">
        <v>1481</v>
      </c>
      <c r="O236">
        <v>110</v>
      </c>
    </row>
    <row r="237" spans="1:15">
      <c r="A237">
        <v>38.7666664123999</v>
      </c>
      <c r="B237">
        <v>-9.1333332061999997</v>
      </c>
      <c r="C237" t="s">
        <v>7460</v>
      </c>
      <c r="D237" t="s">
        <v>7461</v>
      </c>
      <c r="E237" t="s">
        <v>1475</v>
      </c>
      <c r="F237">
        <v>82</v>
      </c>
      <c r="G237" t="s">
        <v>3400</v>
      </c>
      <c r="H237" t="s">
        <v>7462</v>
      </c>
      <c r="I237" t="s">
        <v>2454</v>
      </c>
      <c r="J237" t="s">
        <v>3988</v>
      </c>
      <c r="K237" t="s">
        <v>6521</v>
      </c>
      <c r="L237" t="s">
        <v>7463</v>
      </c>
      <c r="M237" t="s">
        <v>6572</v>
      </c>
      <c r="N237" t="s">
        <v>1481</v>
      </c>
      <c r="O237">
        <v>105</v>
      </c>
    </row>
    <row r="238" spans="1:15">
      <c r="A238">
        <v>-16.52</v>
      </c>
      <c r="B238">
        <v>-68.03</v>
      </c>
      <c r="C238" t="s">
        <v>7447</v>
      </c>
      <c r="D238" t="s">
        <v>7448</v>
      </c>
      <c r="E238" t="s">
        <v>1495</v>
      </c>
      <c r="F238">
        <v>149</v>
      </c>
      <c r="G238" t="s">
        <v>3376</v>
      </c>
      <c r="H238" t="s">
        <v>6520</v>
      </c>
      <c r="I238" t="s">
        <v>2454</v>
      </c>
      <c r="J238" t="s">
        <v>5683</v>
      </c>
      <c r="K238" t="s">
        <v>6529</v>
      </c>
      <c r="L238" t="s">
        <v>6520</v>
      </c>
      <c r="N238" t="s">
        <v>7449</v>
      </c>
      <c r="O238">
        <v>3420</v>
      </c>
    </row>
    <row r="239" spans="1:15">
      <c r="A239">
        <v>-22.1</v>
      </c>
      <c r="B239">
        <v>-65.599999999999994</v>
      </c>
      <c r="C239" t="s">
        <v>7476</v>
      </c>
      <c r="D239" t="s">
        <v>7024</v>
      </c>
      <c r="E239" t="s">
        <v>14</v>
      </c>
      <c r="F239">
        <v>513</v>
      </c>
      <c r="G239" t="s">
        <v>13</v>
      </c>
      <c r="H239" t="s">
        <v>6663</v>
      </c>
      <c r="I239" t="s">
        <v>2454</v>
      </c>
      <c r="J239" t="s">
        <v>4032</v>
      </c>
      <c r="K239" t="s">
        <v>6529</v>
      </c>
      <c r="L239" t="s">
        <v>6664</v>
      </c>
      <c r="N239" t="s">
        <v>1382</v>
      </c>
      <c r="O239">
        <v>3459</v>
      </c>
    </row>
    <row r="240" spans="1:15">
      <c r="A240">
        <v>49.5099983214999</v>
      </c>
      <c r="B240">
        <v>24.030000686600001</v>
      </c>
      <c r="C240" t="s">
        <v>7470</v>
      </c>
      <c r="D240" t="s">
        <v>7471</v>
      </c>
      <c r="E240" t="s">
        <v>1519</v>
      </c>
      <c r="F240">
        <v>184</v>
      </c>
      <c r="G240" t="s">
        <v>3413</v>
      </c>
      <c r="H240" t="s">
        <v>6593</v>
      </c>
      <c r="I240" t="s">
        <v>2454</v>
      </c>
      <c r="J240" t="s">
        <v>4101</v>
      </c>
      <c r="K240" t="s">
        <v>6521</v>
      </c>
      <c r="L240" t="s">
        <v>6594</v>
      </c>
      <c r="N240" t="s">
        <v>7139</v>
      </c>
      <c r="O240">
        <v>329</v>
      </c>
    </row>
    <row r="241" spans="1:15">
      <c r="A241">
        <v>-37.8600006104</v>
      </c>
      <c r="B241">
        <v>144.75</v>
      </c>
      <c r="C241" t="s">
        <v>7657</v>
      </c>
      <c r="D241" t="s">
        <v>7658</v>
      </c>
      <c r="E241" t="s">
        <v>1596</v>
      </c>
      <c r="F241">
        <v>254</v>
      </c>
      <c r="G241" t="s">
        <v>3389</v>
      </c>
      <c r="H241" t="s">
        <v>6684</v>
      </c>
      <c r="I241" t="s">
        <v>2454</v>
      </c>
      <c r="J241" t="s">
        <v>4049</v>
      </c>
      <c r="K241" t="s">
        <v>6577</v>
      </c>
      <c r="L241" t="s">
        <v>6685</v>
      </c>
      <c r="N241" t="s">
        <v>6961</v>
      </c>
      <c r="O241">
        <v>21</v>
      </c>
    </row>
    <row r="242" spans="1:15">
      <c r="A242">
        <v>32.378601074199899</v>
      </c>
      <c r="B242">
        <v>-94.711700439500007</v>
      </c>
      <c r="C242" t="s">
        <v>7802</v>
      </c>
      <c r="D242" t="s">
        <v>7803</v>
      </c>
      <c r="E242" t="s">
        <v>1715</v>
      </c>
      <c r="F242">
        <v>235</v>
      </c>
      <c r="G242" t="s">
        <v>3407</v>
      </c>
      <c r="H242" t="s">
        <v>6566</v>
      </c>
      <c r="I242" t="s">
        <v>2454</v>
      </c>
      <c r="J242" t="s">
        <v>6526</v>
      </c>
      <c r="K242" t="s">
        <v>6527</v>
      </c>
      <c r="L242" t="s">
        <v>6567</v>
      </c>
      <c r="N242" t="s">
        <v>6528</v>
      </c>
      <c r="O242">
        <v>103</v>
      </c>
    </row>
    <row r="243" spans="1:15">
      <c r="A243">
        <v>43.0099983214999</v>
      </c>
      <c r="B243">
        <v>-81.269996643100001</v>
      </c>
      <c r="C243" t="s">
        <v>6551</v>
      </c>
      <c r="D243" t="s">
        <v>6552</v>
      </c>
      <c r="E243" t="s">
        <v>2709</v>
      </c>
      <c r="F243">
        <v>296</v>
      </c>
      <c r="G243" t="s">
        <v>3405</v>
      </c>
      <c r="H243" t="s">
        <v>6553</v>
      </c>
      <c r="I243" t="s">
        <v>2454</v>
      </c>
      <c r="J243" t="s">
        <v>5220</v>
      </c>
      <c r="K243" t="s">
        <v>6527</v>
      </c>
      <c r="L243" t="s">
        <v>6554</v>
      </c>
      <c r="N243" t="s">
        <v>1464</v>
      </c>
    </row>
    <row r="244" spans="1:15">
      <c r="A244">
        <v>78.216667175300003</v>
      </c>
      <c r="B244">
        <v>15.5666666031</v>
      </c>
      <c r="C244" t="s">
        <v>7166</v>
      </c>
      <c r="D244" t="s">
        <v>7167</v>
      </c>
      <c r="E244" t="s">
        <v>1615</v>
      </c>
      <c r="F244">
        <v>44</v>
      </c>
      <c r="G244" t="s">
        <v>3409</v>
      </c>
      <c r="H244" t="s">
        <v>7168</v>
      </c>
      <c r="I244" t="s">
        <v>2454</v>
      </c>
      <c r="J244" t="s">
        <v>4855</v>
      </c>
      <c r="K244" t="s">
        <v>6521</v>
      </c>
      <c r="L244" t="s">
        <v>7169</v>
      </c>
      <c r="M244" t="s">
        <v>7170</v>
      </c>
      <c r="N244" t="s">
        <v>2750</v>
      </c>
      <c r="O244">
        <v>0</v>
      </c>
    </row>
    <row r="245" spans="1:15">
      <c r="A245">
        <v>78.216667175300003</v>
      </c>
      <c r="B245">
        <v>15.5666666031</v>
      </c>
      <c r="C245" t="s">
        <v>6563</v>
      </c>
      <c r="D245" t="s">
        <v>7780</v>
      </c>
      <c r="E245" t="s">
        <v>1615</v>
      </c>
      <c r="F245">
        <v>44</v>
      </c>
      <c r="G245" t="s">
        <v>3409</v>
      </c>
      <c r="H245" t="s">
        <v>7354</v>
      </c>
      <c r="I245" t="s">
        <v>2454</v>
      </c>
      <c r="J245" t="s">
        <v>4855</v>
      </c>
      <c r="K245" t="s">
        <v>6521</v>
      </c>
      <c r="L245" t="s">
        <v>7355</v>
      </c>
      <c r="N245" t="s">
        <v>2750</v>
      </c>
      <c r="O245">
        <v>0</v>
      </c>
    </row>
    <row r="246" spans="1:15">
      <c r="A246">
        <v>43.128275000000002</v>
      </c>
      <c r="B246">
        <v>0.36741940000000001</v>
      </c>
      <c r="C246" t="s">
        <v>6638</v>
      </c>
      <c r="D246" t="s">
        <v>6639</v>
      </c>
      <c r="E246" t="s">
        <v>1448</v>
      </c>
      <c r="F246">
        <v>474</v>
      </c>
      <c r="G246" t="s">
        <v>3383</v>
      </c>
      <c r="H246" t="s">
        <v>6640</v>
      </c>
      <c r="I246" t="s">
        <v>2454</v>
      </c>
      <c r="J246" t="s">
        <v>3937</v>
      </c>
      <c r="K246" t="s">
        <v>6521</v>
      </c>
      <c r="L246" t="s">
        <v>6641</v>
      </c>
      <c r="M246" t="s">
        <v>6599</v>
      </c>
      <c r="N246" t="s">
        <v>6642</v>
      </c>
      <c r="O246">
        <v>592</v>
      </c>
    </row>
    <row r="247" spans="1:15">
      <c r="A247">
        <v>24.6000003814999</v>
      </c>
      <c r="B247">
        <v>72.716667175300003</v>
      </c>
      <c r="C247" t="s">
        <v>7182</v>
      </c>
      <c r="D247" t="s">
        <v>7183</v>
      </c>
      <c r="E247" t="s">
        <v>1414</v>
      </c>
      <c r="F247">
        <v>9</v>
      </c>
      <c r="G247" t="s">
        <v>3475</v>
      </c>
      <c r="H247" t="s">
        <v>6958</v>
      </c>
      <c r="I247" t="s">
        <v>2454</v>
      </c>
      <c r="J247" t="s">
        <v>4078</v>
      </c>
      <c r="K247" t="s">
        <v>6570</v>
      </c>
      <c r="L247" t="s">
        <v>6959</v>
      </c>
      <c r="N247" t="s">
        <v>6573</v>
      </c>
      <c r="O247">
        <v>1220</v>
      </c>
    </row>
    <row r="248" spans="1:15">
      <c r="A248">
        <v>40.450000762899897</v>
      </c>
      <c r="B248">
        <v>-3.7200000285999999</v>
      </c>
      <c r="C248" t="s">
        <v>7323</v>
      </c>
      <c r="D248" t="s">
        <v>7324</v>
      </c>
      <c r="E248" t="s">
        <v>1459</v>
      </c>
      <c r="F248">
        <v>308</v>
      </c>
      <c r="G248" t="s">
        <v>3418</v>
      </c>
      <c r="H248" t="s">
        <v>5011</v>
      </c>
      <c r="I248" t="s">
        <v>2454</v>
      </c>
      <c r="J248" t="s">
        <v>4019</v>
      </c>
      <c r="K248" t="s">
        <v>6521</v>
      </c>
      <c r="L248" t="s">
        <v>6688</v>
      </c>
      <c r="M248" t="s">
        <v>7325</v>
      </c>
      <c r="N248" t="s">
        <v>2187</v>
      </c>
      <c r="O248">
        <v>680</v>
      </c>
    </row>
    <row r="249" spans="1:15">
      <c r="A249">
        <v>53.833057403600002</v>
      </c>
      <c r="B249">
        <v>27.468889236500001</v>
      </c>
      <c r="C249" t="s">
        <v>7506</v>
      </c>
      <c r="D249" t="s">
        <v>7507</v>
      </c>
      <c r="E249" t="s">
        <v>1503</v>
      </c>
      <c r="F249">
        <v>354</v>
      </c>
      <c r="G249" t="s">
        <v>3455</v>
      </c>
      <c r="H249" t="s">
        <v>7508</v>
      </c>
      <c r="I249" t="s">
        <v>2454</v>
      </c>
      <c r="J249" t="s">
        <v>4436</v>
      </c>
      <c r="K249" t="s">
        <v>6521</v>
      </c>
      <c r="L249" t="s">
        <v>7509</v>
      </c>
      <c r="N249" t="s">
        <v>7510</v>
      </c>
      <c r="O249">
        <v>222</v>
      </c>
    </row>
    <row r="250" spans="1:15">
      <c r="A250">
        <v>-5.4200000763</v>
      </c>
      <c r="B250">
        <v>-35.3800010681</v>
      </c>
      <c r="C250" t="s">
        <v>7151</v>
      </c>
      <c r="D250" t="s">
        <v>7152</v>
      </c>
      <c r="E250" t="s">
        <v>1516</v>
      </c>
      <c r="F250">
        <v>466</v>
      </c>
      <c r="G250" t="s">
        <v>3443</v>
      </c>
      <c r="H250" t="s">
        <v>6812</v>
      </c>
      <c r="I250" t="s">
        <v>2454</v>
      </c>
      <c r="J250" t="s">
        <v>5689</v>
      </c>
      <c r="K250" t="s">
        <v>6529</v>
      </c>
      <c r="L250" t="s">
        <v>6813</v>
      </c>
      <c r="M250" t="s">
        <v>6610</v>
      </c>
      <c r="N250" t="s">
        <v>1652</v>
      </c>
      <c r="O250">
        <v>42</v>
      </c>
    </row>
    <row r="251" spans="1:15">
      <c r="A251">
        <v>-5.4200000763</v>
      </c>
      <c r="B251">
        <v>-35.3800010681</v>
      </c>
      <c r="C251" t="s">
        <v>7484</v>
      </c>
      <c r="D251" t="s">
        <v>7485</v>
      </c>
      <c r="E251" t="s">
        <v>1516</v>
      </c>
      <c r="F251">
        <v>466</v>
      </c>
      <c r="G251" t="s">
        <v>3443</v>
      </c>
      <c r="H251" t="s">
        <v>6836</v>
      </c>
      <c r="I251" t="s">
        <v>2454</v>
      </c>
      <c r="J251" t="s">
        <v>5689</v>
      </c>
      <c r="K251" t="s">
        <v>6529</v>
      </c>
      <c r="L251" t="s">
        <v>6837</v>
      </c>
      <c r="N251" t="s">
        <v>1652</v>
      </c>
      <c r="O251">
        <v>42</v>
      </c>
    </row>
    <row r="252" spans="1:15">
      <c r="A252">
        <v>-64.240058898900003</v>
      </c>
      <c r="B252">
        <v>-56.624778747599898</v>
      </c>
      <c r="C252" t="s">
        <v>6662</v>
      </c>
      <c r="D252" t="s">
        <v>6587</v>
      </c>
      <c r="E252" t="s">
        <v>3</v>
      </c>
      <c r="F252">
        <v>233</v>
      </c>
      <c r="G252" t="s">
        <v>1</v>
      </c>
      <c r="H252" t="s">
        <v>6663</v>
      </c>
      <c r="I252" t="s">
        <v>2454</v>
      </c>
      <c r="J252" t="s">
        <v>4037</v>
      </c>
      <c r="K252" t="s">
        <v>6523</v>
      </c>
      <c r="L252" t="s">
        <v>6664</v>
      </c>
      <c r="M252" t="s">
        <v>6665</v>
      </c>
      <c r="N252" t="s">
        <v>6524</v>
      </c>
      <c r="O252">
        <v>198</v>
      </c>
    </row>
    <row r="253" spans="1:15">
      <c r="A253">
        <v>-64.240058898900003</v>
      </c>
      <c r="B253">
        <v>-56.624778747599898</v>
      </c>
      <c r="C253" t="s">
        <v>7005</v>
      </c>
      <c r="D253" t="s">
        <v>7006</v>
      </c>
      <c r="E253" t="s">
        <v>3</v>
      </c>
      <c r="F253">
        <v>233</v>
      </c>
      <c r="G253" t="s">
        <v>1</v>
      </c>
      <c r="H253" t="s">
        <v>7007</v>
      </c>
      <c r="I253" t="s">
        <v>2454</v>
      </c>
      <c r="J253" t="s">
        <v>4037</v>
      </c>
      <c r="K253" t="s">
        <v>6523</v>
      </c>
      <c r="L253" t="s">
        <v>7008</v>
      </c>
      <c r="M253" t="s">
        <v>7009</v>
      </c>
      <c r="N253" t="s">
        <v>6524</v>
      </c>
      <c r="O253">
        <v>198</v>
      </c>
    </row>
    <row r="254" spans="1:15">
      <c r="A254">
        <v>-64.240058898900003</v>
      </c>
      <c r="B254">
        <v>-56.624778747599898</v>
      </c>
      <c r="C254" t="s">
        <v>7760</v>
      </c>
      <c r="D254" t="s">
        <v>6601</v>
      </c>
      <c r="E254" t="s">
        <v>3</v>
      </c>
      <c r="F254">
        <v>233</v>
      </c>
      <c r="G254" t="s">
        <v>1</v>
      </c>
      <c r="H254" t="s">
        <v>7761</v>
      </c>
      <c r="I254" t="s">
        <v>2454</v>
      </c>
      <c r="J254" t="s">
        <v>4037</v>
      </c>
      <c r="K254" t="s">
        <v>6523</v>
      </c>
      <c r="L254" t="s">
        <v>7762</v>
      </c>
      <c r="M254" t="s">
        <v>7763</v>
      </c>
      <c r="N254" t="s">
        <v>6524</v>
      </c>
      <c r="O254">
        <v>198</v>
      </c>
    </row>
    <row r="255" spans="1:15">
      <c r="A255">
        <v>-37.665584564200003</v>
      </c>
      <c r="B255">
        <v>144.83122253420001</v>
      </c>
      <c r="C255" t="s">
        <v>6960</v>
      </c>
      <c r="D255" t="s">
        <v>6519</v>
      </c>
      <c r="E255" t="s">
        <v>1607</v>
      </c>
      <c r="F255">
        <v>253</v>
      </c>
      <c r="G255" t="s">
        <v>3447</v>
      </c>
      <c r="H255" t="s">
        <v>6684</v>
      </c>
      <c r="I255" t="s">
        <v>2454</v>
      </c>
      <c r="J255" t="s">
        <v>4049</v>
      </c>
      <c r="K255" t="s">
        <v>6577</v>
      </c>
      <c r="L255" t="s">
        <v>6685</v>
      </c>
      <c r="M255" t="s">
        <v>6572</v>
      </c>
      <c r="N255" t="s">
        <v>6961</v>
      </c>
      <c r="O255">
        <v>125</v>
      </c>
    </row>
    <row r="256" spans="1:15">
      <c r="A256">
        <v>53.470001220699899</v>
      </c>
      <c r="B256">
        <v>-2.2300000190999998</v>
      </c>
      <c r="C256" t="s">
        <v>6890</v>
      </c>
      <c r="D256" t="s">
        <v>6608</v>
      </c>
      <c r="E256" t="s">
        <v>1438</v>
      </c>
      <c r="F256">
        <v>352</v>
      </c>
      <c r="G256" t="s">
        <v>3430</v>
      </c>
      <c r="H256" t="s">
        <v>6891</v>
      </c>
      <c r="I256" t="s">
        <v>2454</v>
      </c>
      <c r="J256" t="s">
        <v>6531</v>
      </c>
      <c r="K256" t="s">
        <v>6521</v>
      </c>
      <c r="L256" t="s">
        <v>6892</v>
      </c>
      <c r="M256" t="s">
        <v>6893</v>
      </c>
      <c r="N256" t="s">
        <v>6532</v>
      </c>
      <c r="O256">
        <v>76</v>
      </c>
    </row>
    <row r="257" spans="1:15">
      <c r="A257">
        <v>31.93</v>
      </c>
      <c r="B257">
        <v>-102.2</v>
      </c>
      <c r="C257" t="s">
        <v>6519</v>
      </c>
      <c r="E257" t="s">
        <v>2720</v>
      </c>
      <c r="F257">
        <v>127</v>
      </c>
      <c r="G257" t="s">
        <v>3452</v>
      </c>
      <c r="H257" t="s">
        <v>6520</v>
      </c>
      <c r="I257" t="s">
        <v>2454</v>
      </c>
      <c r="J257" t="s">
        <v>6526</v>
      </c>
      <c r="K257" t="s">
        <v>6527</v>
      </c>
      <c r="L257" t="s">
        <v>6520</v>
      </c>
      <c r="M257" t="s">
        <v>6522</v>
      </c>
      <c r="N257" t="s">
        <v>6528</v>
      </c>
      <c r="O257">
        <v>872</v>
      </c>
    </row>
    <row r="258" spans="1:15">
      <c r="A258">
        <v>31.93</v>
      </c>
      <c r="B258">
        <v>-102.2</v>
      </c>
      <c r="C258" t="s">
        <v>6555</v>
      </c>
      <c r="D258" t="s">
        <v>6556</v>
      </c>
      <c r="E258" t="s">
        <v>2720</v>
      </c>
      <c r="F258">
        <v>127</v>
      </c>
      <c r="G258" t="s">
        <v>3452</v>
      </c>
      <c r="H258" t="s">
        <v>6520</v>
      </c>
      <c r="I258" t="s">
        <v>2454</v>
      </c>
      <c r="J258" t="s">
        <v>6526</v>
      </c>
      <c r="K258" t="s">
        <v>6527</v>
      </c>
      <c r="L258" t="s">
        <v>6520</v>
      </c>
      <c r="N258" t="s">
        <v>6528</v>
      </c>
    </row>
    <row r="259" spans="1:15">
      <c r="A259">
        <v>41.152801513699899</v>
      </c>
      <c r="B259">
        <v>-96.491203308099898</v>
      </c>
      <c r="C259" t="s">
        <v>6643</v>
      </c>
      <c r="D259" t="s">
        <v>6644</v>
      </c>
      <c r="E259" t="s">
        <v>1727</v>
      </c>
      <c r="F259">
        <v>370</v>
      </c>
      <c r="G259" t="s">
        <v>3446</v>
      </c>
      <c r="H259" t="s">
        <v>6645</v>
      </c>
      <c r="I259" t="s">
        <v>2454</v>
      </c>
      <c r="J259" t="s">
        <v>6526</v>
      </c>
      <c r="K259" t="s">
        <v>6527</v>
      </c>
      <c r="L259" t="s">
        <v>6646</v>
      </c>
      <c r="N259" t="s">
        <v>6528</v>
      </c>
      <c r="O259">
        <v>352</v>
      </c>
    </row>
    <row r="260" spans="1:15">
      <c r="A260">
        <v>38.200000762899897</v>
      </c>
      <c r="B260">
        <v>15.550000190699899</v>
      </c>
      <c r="C260" t="s">
        <v>7782</v>
      </c>
      <c r="D260" t="s">
        <v>7783</v>
      </c>
      <c r="E260" t="s">
        <v>1661</v>
      </c>
      <c r="F260">
        <v>45</v>
      </c>
      <c r="G260" t="s">
        <v>3449</v>
      </c>
      <c r="H260" t="s">
        <v>6967</v>
      </c>
      <c r="I260" t="s">
        <v>2454</v>
      </c>
      <c r="J260" t="s">
        <v>4741</v>
      </c>
      <c r="K260" t="s">
        <v>6521</v>
      </c>
      <c r="L260" t="s">
        <v>6968</v>
      </c>
      <c r="N260" t="s">
        <v>6753</v>
      </c>
      <c r="O260">
        <v>54</v>
      </c>
    </row>
    <row r="261" spans="1:15">
      <c r="A261">
        <v>-66.550003051800005</v>
      </c>
      <c r="B261">
        <v>93</v>
      </c>
      <c r="C261" t="s">
        <v>7464</v>
      </c>
      <c r="D261" t="s">
        <v>7465</v>
      </c>
      <c r="E261" t="s">
        <v>1476</v>
      </c>
      <c r="F261">
        <v>88</v>
      </c>
      <c r="G261" t="s">
        <v>3456</v>
      </c>
      <c r="H261" t="s">
        <v>6593</v>
      </c>
      <c r="I261" t="s">
        <v>2454</v>
      </c>
      <c r="J261" t="s">
        <v>4037</v>
      </c>
      <c r="K261" t="s">
        <v>6523</v>
      </c>
      <c r="L261" t="s">
        <v>6594</v>
      </c>
      <c r="N261" t="s">
        <v>6524</v>
      </c>
      <c r="O261">
        <v>30</v>
      </c>
    </row>
    <row r="262" spans="1:15">
      <c r="A262">
        <v>-2.9900000095000001</v>
      </c>
      <c r="B262">
        <v>40.189998626700003</v>
      </c>
      <c r="C262" t="s">
        <v>7184</v>
      </c>
      <c r="D262" t="s">
        <v>7185</v>
      </c>
      <c r="E262" t="s">
        <v>1705</v>
      </c>
      <c r="F262">
        <v>448</v>
      </c>
      <c r="G262" t="s">
        <v>3427</v>
      </c>
      <c r="H262" t="s">
        <v>7186</v>
      </c>
      <c r="I262" t="s">
        <v>2454</v>
      </c>
      <c r="J262" t="s">
        <v>3958</v>
      </c>
      <c r="K262" t="s">
        <v>6525</v>
      </c>
      <c r="L262" t="s">
        <v>7187</v>
      </c>
      <c r="M262" t="s">
        <v>7188</v>
      </c>
      <c r="N262" t="s">
        <v>7001</v>
      </c>
      <c r="O262">
        <v>0</v>
      </c>
    </row>
    <row r="263" spans="1:15">
      <c r="A263">
        <v>48.729999542199899</v>
      </c>
      <c r="B263">
        <v>2.0699999332000001</v>
      </c>
      <c r="C263" t="s">
        <v>7548</v>
      </c>
      <c r="D263" t="s">
        <v>7549</v>
      </c>
      <c r="E263" t="s">
        <v>1543</v>
      </c>
      <c r="F263">
        <v>97</v>
      </c>
      <c r="G263" t="s">
        <v>3419</v>
      </c>
      <c r="H263" t="s">
        <v>6588</v>
      </c>
      <c r="I263" t="s">
        <v>2454</v>
      </c>
      <c r="J263" t="s">
        <v>3937</v>
      </c>
      <c r="K263" t="s">
        <v>6521</v>
      </c>
      <c r="L263" t="s">
        <v>6589</v>
      </c>
      <c r="N263" t="s">
        <v>6642</v>
      </c>
      <c r="O263">
        <v>165</v>
      </c>
    </row>
    <row r="264" spans="1:15">
      <c r="A264">
        <v>19.536230087300002</v>
      </c>
      <c r="B264">
        <v>-155.5761566162</v>
      </c>
      <c r="C264" t="s">
        <v>6597</v>
      </c>
      <c r="D264" t="s">
        <v>6598</v>
      </c>
      <c r="E264" t="s">
        <v>283</v>
      </c>
      <c r="F264">
        <v>31</v>
      </c>
      <c r="G264" t="s">
        <v>3442</v>
      </c>
      <c r="H264" t="s">
        <v>1372</v>
      </c>
      <c r="I264" t="s">
        <v>2454</v>
      </c>
      <c r="J264" t="s">
        <v>6526</v>
      </c>
      <c r="K264" t="s">
        <v>6527</v>
      </c>
      <c r="L264" t="s">
        <v>6546</v>
      </c>
      <c r="M264" t="s">
        <v>6599</v>
      </c>
      <c r="N264" t="s">
        <v>6528</v>
      </c>
      <c r="O264">
        <v>3397</v>
      </c>
    </row>
    <row r="265" spans="1:15">
      <c r="A265">
        <v>19.536230087300002</v>
      </c>
      <c r="B265">
        <v>-155.5761566162</v>
      </c>
      <c r="C265" t="s">
        <v>6643</v>
      </c>
      <c r="D265" t="s">
        <v>6644</v>
      </c>
      <c r="E265" t="s">
        <v>283</v>
      </c>
      <c r="F265">
        <v>31</v>
      </c>
      <c r="G265" t="s">
        <v>3442</v>
      </c>
      <c r="H265" t="s">
        <v>6645</v>
      </c>
      <c r="I265" t="s">
        <v>2454</v>
      </c>
      <c r="J265" t="s">
        <v>6526</v>
      </c>
      <c r="K265" t="s">
        <v>6527</v>
      </c>
      <c r="L265" t="s">
        <v>6646</v>
      </c>
      <c r="M265" t="s">
        <v>6698</v>
      </c>
      <c r="N265" t="s">
        <v>6528</v>
      </c>
      <c r="O265">
        <v>3397</v>
      </c>
    </row>
    <row r="266" spans="1:15">
      <c r="A266">
        <v>19.536230087300002</v>
      </c>
      <c r="B266">
        <v>-155.5761566162</v>
      </c>
      <c r="C266" t="s">
        <v>7161</v>
      </c>
      <c r="D266" t="s">
        <v>6587</v>
      </c>
      <c r="E266" t="s">
        <v>283</v>
      </c>
      <c r="F266">
        <v>31</v>
      </c>
      <c r="G266" t="s">
        <v>3442</v>
      </c>
      <c r="H266" t="s">
        <v>7162</v>
      </c>
      <c r="I266" t="s">
        <v>2454</v>
      </c>
      <c r="J266" t="s">
        <v>6526</v>
      </c>
      <c r="K266" t="s">
        <v>6527</v>
      </c>
      <c r="L266" t="s">
        <v>7163</v>
      </c>
      <c r="M266" t="s">
        <v>7164</v>
      </c>
      <c r="N266" t="s">
        <v>6528</v>
      </c>
      <c r="O266">
        <v>3397</v>
      </c>
    </row>
    <row r="267" spans="1:15">
      <c r="A267">
        <v>19.536230087300002</v>
      </c>
      <c r="B267">
        <v>-155.5761566162</v>
      </c>
      <c r="C267" t="s">
        <v>7298</v>
      </c>
      <c r="D267" t="s">
        <v>7299</v>
      </c>
      <c r="E267" t="s">
        <v>283</v>
      </c>
      <c r="F267">
        <v>31</v>
      </c>
      <c r="G267" t="s">
        <v>3442</v>
      </c>
      <c r="H267" t="s">
        <v>6566</v>
      </c>
      <c r="I267" t="s">
        <v>2454</v>
      </c>
      <c r="J267" t="s">
        <v>6526</v>
      </c>
      <c r="K267" t="s">
        <v>6527</v>
      </c>
      <c r="L267" t="s">
        <v>6567</v>
      </c>
      <c r="M267" t="s">
        <v>6572</v>
      </c>
      <c r="N267" t="s">
        <v>6528</v>
      </c>
      <c r="O267">
        <v>3397</v>
      </c>
    </row>
    <row r="268" spans="1:15">
      <c r="A268">
        <v>19.536230087300002</v>
      </c>
      <c r="B268">
        <v>-155.5761566162</v>
      </c>
      <c r="C268" t="s">
        <v>7343</v>
      </c>
      <c r="D268" t="s">
        <v>6861</v>
      </c>
      <c r="E268" t="s">
        <v>283</v>
      </c>
      <c r="F268">
        <v>31</v>
      </c>
      <c r="G268" t="s">
        <v>3442</v>
      </c>
      <c r="H268" t="s">
        <v>7819</v>
      </c>
      <c r="I268" t="s">
        <v>2454</v>
      </c>
      <c r="J268" t="s">
        <v>6526</v>
      </c>
      <c r="K268" t="s">
        <v>6527</v>
      </c>
      <c r="L268" t="s">
        <v>7820</v>
      </c>
      <c r="N268" t="s">
        <v>6528</v>
      </c>
      <c r="O268">
        <v>3397</v>
      </c>
    </row>
    <row r="269" spans="1:15">
      <c r="A269">
        <v>14.649999618500001</v>
      </c>
      <c r="B269">
        <v>121.0500030518</v>
      </c>
      <c r="C269" t="s">
        <v>7058</v>
      </c>
      <c r="D269" t="s">
        <v>7059</v>
      </c>
      <c r="E269" t="s">
        <v>1603</v>
      </c>
      <c r="F269">
        <v>218</v>
      </c>
      <c r="G269" t="s">
        <v>3431</v>
      </c>
      <c r="H269" t="s">
        <v>7060</v>
      </c>
      <c r="I269" t="s">
        <v>2454</v>
      </c>
      <c r="J269" t="s">
        <v>5837</v>
      </c>
      <c r="K269" t="s">
        <v>6577</v>
      </c>
      <c r="L269" t="s">
        <v>7061</v>
      </c>
      <c r="M269" t="s">
        <v>6823</v>
      </c>
      <c r="N269" t="s">
        <v>7062</v>
      </c>
      <c r="O269">
        <v>63</v>
      </c>
    </row>
    <row r="270" spans="1:15">
      <c r="A270">
        <v>24.285200118999999</v>
      </c>
      <c r="B270">
        <v>153.981292724599</v>
      </c>
      <c r="C270" t="s">
        <v>7525</v>
      </c>
      <c r="D270" t="s">
        <v>7526</v>
      </c>
      <c r="E270" t="s">
        <v>199</v>
      </c>
      <c r="F270">
        <v>30</v>
      </c>
      <c r="G270" t="s">
        <v>197</v>
      </c>
      <c r="H270" t="s">
        <v>6653</v>
      </c>
      <c r="I270" t="s">
        <v>2454</v>
      </c>
      <c r="J270" t="s">
        <v>4081</v>
      </c>
      <c r="K270" t="s">
        <v>6570</v>
      </c>
      <c r="L270" t="s">
        <v>6654</v>
      </c>
      <c r="N270" t="s">
        <v>6655</v>
      </c>
      <c r="O270">
        <v>8</v>
      </c>
    </row>
    <row r="271" spans="1:15">
      <c r="A271">
        <v>42.5</v>
      </c>
      <c r="B271">
        <v>2.1300001144</v>
      </c>
      <c r="C271" t="s">
        <v>7587</v>
      </c>
      <c r="D271" t="s">
        <v>7588</v>
      </c>
      <c r="E271" t="s">
        <v>1576</v>
      </c>
      <c r="F271">
        <v>70</v>
      </c>
      <c r="G271" t="s">
        <v>3466</v>
      </c>
      <c r="H271" t="s">
        <v>6588</v>
      </c>
      <c r="I271" t="s">
        <v>2454</v>
      </c>
      <c r="J271" t="s">
        <v>3937</v>
      </c>
      <c r="K271" t="s">
        <v>6521</v>
      </c>
      <c r="L271" t="s">
        <v>6589</v>
      </c>
      <c r="M271" t="s">
        <v>6572</v>
      </c>
      <c r="N271" t="s">
        <v>6642</v>
      </c>
      <c r="O271">
        <v>1650</v>
      </c>
    </row>
    <row r="272" spans="1:15">
      <c r="A272">
        <v>51.270000457800002</v>
      </c>
      <c r="B272">
        <v>-80.650001525899896</v>
      </c>
      <c r="C272" t="s">
        <v>6563</v>
      </c>
      <c r="D272" t="s">
        <v>7596</v>
      </c>
      <c r="E272" t="s">
        <v>1575</v>
      </c>
      <c r="F272">
        <v>23</v>
      </c>
      <c r="G272" t="s">
        <v>3472</v>
      </c>
      <c r="H272" t="s">
        <v>1372</v>
      </c>
      <c r="I272" t="s">
        <v>2454</v>
      </c>
      <c r="J272" t="s">
        <v>5220</v>
      </c>
      <c r="K272" t="s">
        <v>6527</v>
      </c>
      <c r="L272" t="s">
        <v>6546</v>
      </c>
      <c r="M272" t="s">
        <v>7597</v>
      </c>
      <c r="N272" t="s">
        <v>1464</v>
      </c>
      <c r="O272">
        <v>10</v>
      </c>
    </row>
    <row r="273" spans="1:15">
      <c r="A273">
        <v>-11.399999618500001</v>
      </c>
      <c r="B273">
        <v>-76.333343505900004</v>
      </c>
      <c r="C273" t="s">
        <v>7717</v>
      </c>
      <c r="D273" t="s">
        <v>6777</v>
      </c>
      <c r="E273" t="s">
        <v>1633</v>
      </c>
      <c r="F273">
        <v>429</v>
      </c>
      <c r="G273" t="s">
        <v>3433</v>
      </c>
      <c r="H273" t="s">
        <v>6566</v>
      </c>
      <c r="I273" t="s">
        <v>2454</v>
      </c>
      <c r="J273" t="s">
        <v>5736</v>
      </c>
      <c r="K273" t="s">
        <v>6529</v>
      </c>
      <c r="L273" t="s">
        <v>6567</v>
      </c>
      <c r="N273" t="s">
        <v>6628</v>
      </c>
      <c r="O273">
        <v>4500</v>
      </c>
    </row>
    <row r="274" spans="1:15">
      <c r="A274">
        <v>-25.969999313399999</v>
      </c>
      <c r="B274">
        <v>32.599998474099898</v>
      </c>
      <c r="C274" t="s">
        <v>7744</v>
      </c>
      <c r="D274" t="s">
        <v>7745</v>
      </c>
      <c r="E274" t="s">
        <v>1634</v>
      </c>
      <c r="F274">
        <v>222</v>
      </c>
      <c r="G274" t="s">
        <v>3432</v>
      </c>
      <c r="H274" t="s">
        <v>7667</v>
      </c>
      <c r="I274" t="s">
        <v>2454</v>
      </c>
      <c r="J274" t="s">
        <v>5895</v>
      </c>
      <c r="K274" t="s">
        <v>6525</v>
      </c>
      <c r="L274" t="s">
        <v>7668</v>
      </c>
      <c r="N274" t="s">
        <v>7669</v>
      </c>
      <c r="O274">
        <v>70</v>
      </c>
    </row>
    <row r="275" spans="1:15">
      <c r="A275">
        <v>-54.498500823999997</v>
      </c>
      <c r="B275">
        <v>158.93850708010001</v>
      </c>
      <c r="C275" t="s">
        <v>6699</v>
      </c>
      <c r="D275" t="s">
        <v>7072</v>
      </c>
      <c r="E275" t="s">
        <v>1553</v>
      </c>
      <c r="F275">
        <v>29</v>
      </c>
      <c r="G275" t="s">
        <v>2262</v>
      </c>
      <c r="H275" t="s">
        <v>6684</v>
      </c>
      <c r="I275" t="s">
        <v>2454</v>
      </c>
      <c r="J275" t="s">
        <v>4049</v>
      </c>
      <c r="K275" t="s">
        <v>6577</v>
      </c>
      <c r="L275" t="s">
        <v>6685</v>
      </c>
      <c r="M275" t="s">
        <v>6572</v>
      </c>
      <c r="N275" t="s">
        <v>6961</v>
      </c>
      <c r="O275">
        <v>6</v>
      </c>
    </row>
    <row r="276" spans="1:15">
      <c r="A276">
        <v>64.680000305199897</v>
      </c>
      <c r="B276">
        <v>170.41999816890001</v>
      </c>
      <c r="C276" t="s">
        <v>6853</v>
      </c>
      <c r="D276" t="s">
        <v>6854</v>
      </c>
      <c r="E276" t="s">
        <v>1364</v>
      </c>
      <c r="F276">
        <v>144</v>
      </c>
      <c r="G276" t="s">
        <v>3435</v>
      </c>
      <c r="H276" t="s">
        <v>6593</v>
      </c>
      <c r="I276" t="s">
        <v>2454</v>
      </c>
      <c r="J276" t="s">
        <v>4341</v>
      </c>
      <c r="K276" t="s">
        <v>6521</v>
      </c>
      <c r="L276" t="s">
        <v>6594</v>
      </c>
      <c r="N276" t="s">
        <v>6596</v>
      </c>
      <c r="O276">
        <v>22</v>
      </c>
    </row>
    <row r="277" spans="1:15">
      <c r="A277">
        <v>68.966667175300003</v>
      </c>
      <c r="B277">
        <v>33.049999237100003</v>
      </c>
      <c r="C277" t="s">
        <v>7674</v>
      </c>
      <c r="D277" t="s">
        <v>6777</v>
      </c>
      <c r="E277" t="s">
        <v>1606</v>
      </c>
      <c r="F277">
        <v>117</v>
      </c>
      <c r="G277" t="s">
        <v>3489</v>
      </c>
      <c r="H277" t="s">
        <v>6593</v>
      </c>
      <c r="I277" t="s">
        <v>2454</v>
      </c>
      <c r="J277" t="s">
        <v>4341</v>
      </c>
      <c r="K277" t="s">
        <v>6521</v>
      </c>
      <c r="L277" t="s">
        <v>6594</v>
      </c>
      <c r="N277" t="s">
        <v>6596</v>
      </c>
      <c r="O277">
        <v>46</v>
      </c>
    </row>
    <row r="278" spans="1:15">
      <c r="A278">
        <v>31.329999923699901</v>
      </c>
      <c r="B278">
        <v>27.219999313399899</v>
      </c>
      <c r="C278" t="s">
        <v>7019</v>
      </c>
      <c r="D278" t="s">
        <v>6587</v>
      </c>
      <c r="E278" t="s">
        <v>116</v>
      </c>
      <c r="F278">
        <v>376</v>
      </c>
      <c r="G278" t="s">
        <v>8265</v>
      </c>
      <c r="H278" t="s">
        <v>6630</v>
      </c>
      <c r="I278" t="s">
        <v>2454</v>
      </c>
      <c r="J278" t="s">
        <v>3925</v>
      </c>
      <c r="K278" t="s">
        <v>6525</v>
      </c>
      <c r="L278" t="s">
        <v>6631</v>
      </c>
      <c r="M278" t="s">
        <v>7020</v>
      </c>
      <c r="N278" t="s">
        <v>6632</v>
      </c>
      <c r="O278">
        <v>35</v>
      </c>
    </row>
    <row r="279" spans="1:15">
      <c r="A279">
        <v>55.75</v>
      </c>
      <c r="B279">
        <v>37.366664886499898</v>
      </c>
      <c r="C279" t="s">
        <v>6929</v>
      </c>
      <c r="D279" t="s">
        <v>6930</v>
      </c>
      <c r="E279" t="s">
        <v>1372</v>
      </c>
      <c r="F279">
        <v>116</v>
      </c>
      <c r="G279" t="s">
        <v>3473</v>
      </c>
      <c r="H279" t="s">
        <v>2538</v>
      </c>
      <c r="I279" t="s">
        <v>2454</v>
      </c>
      <c r="J279" t="s">
        <v>4341</v>
      </c>
      <c r="K279" t="s">
        <v>6521</v>
      </c>
      <c r="L279" t="s">
        <v>6931</v>
      </c>
      <c r="N279" t="s">
        <v>6596</v>
      </c>
      <c r="O279">
        <v>187</v>
      </c>
    </row>
    <row r="280" spans="1:15">
      <c r="A280">
        <v>55.75</v>
      </c>
      <c r="B280">
        <v>37.366664886499898</v>
      </c>
      <c r="C280" t="s">
        <v>6713</v>
      </c>
      <c r="D280" t="s">
        <v>7278</v>
      </c>
      <c r="E280" t="s">
        <v>1372</v>
      </c>
      <c r="F280">
        <v>116</v>
      </c>
      <c r="G280" t="s">
        <v>3473</v>
      </c>
      <c r="H280" t="s">
        <v>6593</v>
      </c>
      <c r="I280" t="s">
        <v>2454</v>
      </c>
      <c r="J280" t="s">
        <v>4341</v>
      </c>
      <c r="K280" t="s">
        <v>6521</v>
      </c>
      <c r="L280" t="s">
        <v>6594</v>
      </c>
      <c r="N280" t="s">
        <v>6596</v>
      </c>
      <c r="O280">
        <v>187</v>
      </c>
    </row>
    <row r="281" spans="1:15">
      <c r="A281">
        <v>45.483333587600001</v>
      </c>
      <c r="B281">
        <v>-73.599998474100005</v>
      </c>
      <c r="C281" t="s">
        <v>7661</v>
      </c>
      <c r="D281" t="s">
        <v>7662</v>
      </c>
      <c r="E281" t="s">
        <v>1600</v>
      </c>
      <c r="F281">
        <v>319</v>
      </c>
      <c r="G281" t="s">
        <v>3469</v>
      </c>
      <c r="H281" t="s">
        <v>1372</v>
      </c>
      <c r="I281" t="s">
        <v>2454</v>
      </c>
      <c r="J281" t="s">
        <v>5220</v>
      </c>
      <c r="K281" t="s">
        <v>6527</v>
      </c>
      <c r="L281" t="s">
        <v>6546</v>
      </c>
      <c r="N281" t="s">
        <v>1464</v>
      </c>
      <c r="O281">
        <v>24</v>
      </c>
    </row>
    <row r="282" spans="1:15">
      <c r="A282">
        <v>-70.459999084499898</v>
      </c>
      <c r="B282">
        <v>11.449999809299999</v>
      </c>
      <c r="C282" t="s">
        <v>7663</v>
      </c>
      <c r="D282" t="s">
        <v>7664</v>
      </c>
      <c r="E282" t="s">
        <v>1599</v>
      </c>
      <c r="F282">
        <v>400</v>
      </c>
      <c r="G282" t="s">
        <v>3426</v>
      </c>
      <c r="H282" t="s">
        <v>6569</v>
      </c>
      <c r="I282" t="s">
        <v>2454</v>
      </c>
      <c r="J282" t="s">
        <v>4037</v>
      </c>
      <c r="K282" t="s">
        <v>6523</v>
      </c>
      <c r="L282" t="s">
        <v>6571</v>
      </c>
      <c r="N282" t="s">
        <v>6524</v>
      </c>
      <c r="O282">
        <v>330</v>
      </c>
    </row>
    <row r="283" spans="1:15">
      <c r="A283">
        <v>80</v>
      </c>
      <c r="B283">
        <v>18</v>
      </c>
      <c r="C283" t="s">
        <v>7504</v>
      </c>
      <c r="D283" t="s">
        <v>7505</v>
      </c>
      <c r="E283" t="s">
        <v>1518</v>
      </c>
      <c r="F283">
        <v>46</v>
      </c>
      <c r="G283" t="s">
        <v>3487</v>
      </c>
      <c r="H283" t="s">
        <v>7354</v>
      </c>
      <c r="I283" t="s">
        <v>2454</v>
      </c>
      <c r="J283" t="s">
        <v>4855</v>
      </c>
      <c r="K283" t="s">
        <v>6521</v>
      </c>
      <c r="L283" t="s">
        <v>7355</v>
      </c>
      <c r="N283" t="s">
        <v>2750</v>
      </c>
      <c r="O283">
        <v>-1</v>
      </c>
    </row>
    <row r="284" spans="1:15">
      <c r="A284">
        <v>38</v>
      </c>
      <c r="B284">
        <v>-1.1699999570999999</v>
      </c>
      <c r="C284" t="s">
        <v>7165</v>
      </c>
      <c r="D284" t="s">
        <v>6687</v>
      </c>
      <c r="E284" t="s">
        <v>1492</v>
      </c>
      <c r="F284">
        <v>346</v>
      </c>
      <c r="G284" t="s">
        <v>3488</v>
      </c>
      <c r="H284" t="s">
        <v>5011</v>
      </c>
      <c r="I284" t="s">
        <v>2454</v>
      </c>
      <c r="J284" t="s">
        <v>4019</v>
      </c>
      <c r="K284" t="s">
        <v>6521</v>
      </c>
      <c r="L284" t="s">
        <v>6688</v>
      </c>
      <c r="M284" t="s">
        <v>7031</v>
      </c>
      <c r="N284" t="s">
        <v>2187</v>
      </c>
      <c r="O284">
        <v>69</v>
      </c>
    </row>
    <row r="285" spans="1:15">
      <c r="A285">
        <v>19.316667556799899</v>
      </c>
      <c r="B285">
        <v>-99.166664123499899</v>
      </c>
      <c r="C285" t="s">
        <v>6934</v>
      </c>
      <c r="D285" t="s">
        <v>6935</v>
      </c>
      <c r="E285" t="s">
        <v>1443</v>
      </c>
      <c r="F285">
        <v>192</v>
      </c>
      <c r="G285" t="s">
        <v>3451</v>
      </c>
      <c r="H285" t="s">
        <v>6936</v>
      </c>
      <c r="I285" t="s">
        <v>2454</v>
      </c>
      <c r="J285" t="s">
        <v>5338</v>
      </c>
      <c r="K285" t="s">
        <v>6527</v>
      </c>
      <c r="L285" t="s">
        <v>6937</v>
      </c>
      <c r="M285" t="s">
        <v>6938</v>
      </c>
      <c r="N285" t="s">
        <v>2256</v>
      </c>
      <c r="O285">
        <v>2268</v>
      </c>
    </row>
    <row r="286" spans="1:15">
      <c r="A286">
        <v>26.2000007629</v>
      </c>
      <c r="B286">
        <v>127.683334350599</v>
      </c>
      <c r="C286" t="s">
        <v>6591</v>
      </c>
      <c r="D286" t="s">
        <v>6687</v>
      </c>
      <c r="E286" t="s">
        <v>1677</v>
      </c>
      <c r="F286">
        <v>190</v>
      </c>
      <c r="G286" t="s">
        <v>3494</v>
      </c>
      <c r="H286" t="s">
        <v>6653</v>
      </c>
      <c r="I286" t="s">
        <v>2454</v>
      </c>
      <c r="J286" t="s">
        <v>4081</v>
      </c>
      <c r="K286" t="s">
        <v>6570</v>
      </c>
      <c r="L286" t="s">
        <v>6654</v>
      </c>
      <c r="M286" t="s">
        <v>6572</v>
      </c>
      <c r="N286" t="s">
        <v>6655</v>
      </c>
      <c r="O286">
        <v>27</v>
      </c>
    </row>
    <row r="287" spans="1:15">
      <c r="A287">
        <v>40.849998474099898</v>
      </c>
      <c r="B287">
        <v>15.25</v>
      </c>
      <c r="C287" t="s">
        <v>7703</v>
      </c>
      <c r="D287" t="s">
        <v>7704</v>
      </c>
      <c r="E287" t="s">
        <v>1604</v>
      </c>
      <c r="F287">
        <v>47</v>
      </c>
      <c r="G287" t="s">
        <v>3497</v>
      </c>
      <c r="H287" t="s">
        <v>6967</v>
      </c>
      <c r="I287" t="s">
        <v>2454</v>
      </c>
      <c r="J287" t="s">
        <v>4741</v>
      </c>
      <c r="K287" t="s">
        <v>6521</v>
      </c>
      <c r="L287" t="s">
        <v>6968</v>
      </c>
      <c r="N287" t="s">
        <v>6753</v>
      </c>
      <c r="O287">
        <v>45</v>
      </c>
    </row>
    <row r="288" spans="1:15">
      <c r="A288">
        <v>-6</v>
      </c>
      <c r="B288">
        <v>-35.200000762899897</v>
      </c>
      <c r="C288" t="s">
        <v>6717</v>
      </c>
      <c r="D288" t="s">
        <v>6718</v>
      </c>
      <c r="E288" t="s">
        <v>1417</v>
      </c>
      <c r="F288">
        <v>219</v>
      </c>
      <c r="G288" t="s">
        <v>2264</v>
      </c>
      <c r="H288" t="s">
        <v>6625</v>
      </c>
      <c r="I288" t="s">
        <v>2454</v>
      </c>
      <c r="J288" t="s">
        <v>5689</v>
      </c>
      <c r="K288" t="s">
        <v>6529</v>
      </c>
      <c r="L288" t="s">
        <v>6626</v>
      </c>
      <c r="M288" t="s">
        <v>6719</v>
      </c>
      <c r="N288" t="s">
        <v>1652</v>
      </c>
      <c r="O288">
        <v>0</v>
      </c>
    </row>
    <row r="289" spans="1:15">
      <c r="A289">
        <v>-6</v>
      </c>
      <c r="B289">
        <v>-35.200000762899897</v>
      </c>
      <c r="C289" t="s">
        <v>6916</v>
      </c>
      <c r="D289" t="s">
        <v>6601</v>
      </c>
      <c r="E289" t="s">
        <v>1417</v>
      </c>
      <c r="F289">
        <v>219</v>
      </c>
      <c r="G289" t="s">
        <v>2264</v>
      </c>
      <c r="H289" t="s">
        <v>6836</v>
      </c>
      <c r="I289" t="s">
        <v>2454</v>
      </c>
      <c r="J289" t="s">
        <v>5689</v>
      </c>
      <c r="K289" t="s">
        <v>6529</v>
      </c>
      <c r="L289" t="s">
        <v>6837</v>
      </c>
      <c r="M289" t="s">
        <v>6917</v>
      </c>
      <c r="N289" t="s">
        <v>1652</v>
      </c>
      <c r="O289">
        <v>0</v>
      </c>
    </row>
    <row r="290" spans="1:15">
      <c r="A290">
        <v>-6</v>
      </c>
      <c r="B290">
        <v>-35.200000762899897</v>
      </c>
      <c r="C290" t="s">
        <v>7634</v>
      </c>
      <c r="D290" t="s">
        <v>7635</v>
      </c>
      <c r="E290" t="s">
        <v>1417</v>
      </c>
      <c r="F290">
        <v>219</v>
      </c>
      <c r="G290" t="s">
        <v>2264</v>
      </c>
      <c r="H290" t="s">
        <v>6812</v>
      </c>
      <c r="I290" t="s">
        <v>2454</v>
      </c>
      <c r="J290" t="s">
        <v>5689</v>
      </c>
      <c r="K290" t="s">
        <v>6529</v>
      </c>
      <c r="L290" t="s">
        <v>6813</v>
      </c>
      <c r="N290" t="s">
        <v>1652</v>
      </c>
      <c r="O290">
        <v>0</v>
      </c>
    </row>
    <row r="291" spans="1:15">
      <c r="A291">
        <v>28.630470275899899</v>
      </c>
      <c r="B291">
        <v>77.175102233900006</v>
      </c>
      <c r="C291" t="s">
        <v>6563</v>
      </c>
      <c r="D291" t="s">
        <v>6519</v>
      </c>
      <c r="E291" t="s">
        <v>1651</v>
      </c>
      <c r="F291">
        <v>10</v>
      </c>
      <c r="G291" t="s">
        <v>3503</v>
      </c>
      <c r="H291" t="s">
        <v>6569</v>
      </c>
      <c r="I291" t="s">
        <v>2454</v>
      </c>
      <c r="J291" t="s">
        <v>4078</v>
      </c>
      <c r="K291" t="s">
        <v>6570</v>
      </c>
      <c r="L291" t="s">
        <v>6571</v>
      </c>
      <c r="M291" t="s">
        <v>6572</v>
      </c>
      <c r="N291" t="s">
        <v>6573</v>
      </c>
      <c r="O291">
        <v>216</v>
      </c>
    </row>
    <row r="292" spans="1:15">
      <c r="A292">
        <v>41.490001678500001</v>
      </c>
      <c r="B292">
        <v>-71.419998168899895</v>
      </c>
      <c r="C292" t="s">
        <v>7204</v>
      </c>
      <c r="D292" t="s">
        <v>7205</v>
      </c>
      <c r="E292" t="s">
        <v>1402</v>
      </c>
      <c r="F292">
        <v>487</v>
      </c>
      <c r="G292" t="s">
        <v>3498</v>
      </c>
      <c r="H292" t="s">
        <v>7206</v>
      </c>
      <c r="I292" t="s">
        <v>2454</v>
      </c>
      <c r="J292" t="s">
        <v>6526</v>
      </c>
      <c r="K292" t="s">
        <v>6527</v>
      </c>
      <c r="L292" t="s">
        <v>7207</v>
      </c>
      <c r="N292" t="s">
        <v>6528</v>
      </c>
      <c r="O292">
        <v>21</v>
      </c>
    </row>
    <row r="293" spans="1:15">
      <c r="A293">
        <v>59.580001831099899</v>
      </c>
      <c r="B293">
        <v>150.7799987793</v>
      </c>
      <c r="C293" t="s">
        <v>7104</v>
      </c>
      <c r="D293" t="s">
        <v>6592</v>
      </c>
      <c r="E293" t="s">
        <v>1369</v>
      </c>
      <c r="F293">
        <v>118</v>
      </c>
      <c r="G293" t="s">
        <v>3491</v>
      </c>
      <c r="H293" t="s">
        <v>6593</v>
      </c>
      <c r="I293" t="s">
        <v>2454</v>
      </c>
      <c r="J293" t="s">
        <v>4341</v>
      </c>
      <c r="K293" t="s">
        <v>6521</v>
      </c>
      <c r="L293" t="s">
        <v>6594</v>
      </c>
      <c r="M293" t="s">
        <v>7105</v>
      </c>
      <c r="N293" t="s">
        <v>6596</v>
      </c>
      <c r="O293">
        <v>118</v>
      </c>
    </row>
    <row r="294" spans="1:15">
      <c r="A294">
        <v>53.150001525900002</v>
      </c>
      <c r="B294">
        <v>140.69999694820001</v>
      </c>
      <c r="C294" t="s">
        <v>7133</v>
      </c>
      <c r="D294" t="s">
        <v>6619</v>
      </c>
      <c r="E294" t="s">
        <v>1373</v>
      </c>
      <c r="F294">
        <v>274</v>
      </c>
      <c r="G294" t="s">
        <v>3508</v>
      </c>
      <c r="H294" t="s">
        <v>6593</v>
      </c>
      <c r="I294" t="s">
        <v>2454</v>
      </c>
      <c r="J294" t="s">
        <v>4341</v>
      </c>
      <c r="K294" t="s">
        <v>6521</v>
      </c>
      <c r="L294" t="s">
        <v>6594</v>
      </c>
      <c r="N294" t="s">
        <v>6596</v>
      </c>
      <c r="O294">
        <v>46</v>
      </c>
    </row>
    <row r="295" spans="1:15">
      <c r="A295">
        <v>-70.769996643100001</v>
      </c>
      <c r="B295">
        <v>11.8699998856</v>
      </c>
      <c r="C295" t="s">
        <v>7532</v>
      </c>
      <c r="D295" t="s">
        <v>7533</v>
      </c>
      <c r="E295" t="s">
        <v>1507</v>
      </c>
      <c r="F295">
        <v>280</v>
      </c>
      <c r="G295" t="s">
        <v>3514</v>
      </c>
      <c r="H295" t="s">
        <v>6593</v>
      </c>
      <c r="I295" t="s">
        <v>2454</v>
      </c>
      <c r="J295" t="s">
        <v>4037</v>
      </c>
      <c r="K295" t="s">
        <v>6523</v>
      </c>
      <c r="L295" t="s">
        <v>6594</v>
      </c>
      <c r="N295" t="s">
        <v>6524</v>
      </c>
      <c r="O295">
        <v>110</v>
      </c>
    </row>
    <row r="296" spans="1:15">
      <c r="A296">
        <v>-15.1000003814999</v>
      </c>
      <c r="B296">
        <v>39.279998779300001</v>
      </c>
      <c r="C296" t="s">
        <v>7665</v>
      </c>
      <c r="D296" t="s">
        <v>7666</v>
      </c>
      <c r="E296" t="s">
        <v>1589</v>
      </c>
      <c r="F296">
        <v>223</v>
      </c>
      <c r="G296" t="s">
        <v>3496</v>
      </c>
      <c r="H296" t="s">
        <v>7667</v>
      </c>
      <c r="I296" t="s">
        <v>2454</v>
      </c>
      <c r="J296" t="s">
        <v>5895</v>
      </c>
      <c r="K296" t="s">
        <v>6525</v>
      </c>
      <c r="L296" t="s">
        <v>7668</v>
      </c>
      <c r="N296" t="s">
        <v>7669</v>
      </c>
      <c r="O296">
        <v>440</v>
      </c>
    </row>
    <row r="297" spans="1:15">
      <c r="A297">
        <v>-70.666000366199896</v>
      </c>
      <c r="B297">
        <v>-8.2659997940000007</v>
      </c>
      <c r="C297" t="s">
        <v>7639</v>
      </c>
      <c r="D297" t="s">
        <v>7640</v>
      </c>
      <c r="E297" t="s">
        <v>1590</v>
      </c>
      <c r="F297">
        <v>323</v>
      </c>
      <c r="G297" t="s">
        <v>2270</v>
      </c>
      <c r="H297" t="s">
        <v>7641</v>
      </c>
      <c r="I297" t="s">
        <v>2454</v>
      </c>
      <c r="J297" t="s">
        <v>4037</v>
      </c>
      <c r="K297" t="s">
        <v>6523</v>
      </c>
      <c r="L297" t="s">
        <v>7642</v>
      </c>
      <c r="N297" t="s">
        <v>6524</v>
      </c>
      <c r="O297">
        <v>42</v>
      </c>
    </row>
    <row r="298" spans="1:15">
      <c r="A298">
        <v>50.685000000000002</v>
      </c>
      <c r="B298">
        <v>-127.375833</v>
      </c>
      <c r="C298" t="s">
        <v>6543</v>
      </c>
      <c r="D298" t="s">
        <v>6544</v>
      </c>
      <c r="E298" t="s">
        <v>1423</v>
      </c>
      <c r="F298">
        <v>526</v>
      </c>
      <c r="G298" t="s">
        <v>6545</v>
      </c>
      <c r="H298" t="s">
        <v>1372</v>
      </c>
      <c r="I298" t="s">
        <v>2454</v>
      </c>
      <c r="J298" t="s">
        <v>5220</v>
      </c>
      <c r="K298" t="s">
        <v>6527</v>
      </c>
      <c r="L298" t="s">
        <v>6546</v>
      </c>
      <c r="N298" t="s">
        <v>1464</v>
      </c>
      <c r="O298">
        <v>17</v>
      </c>
    </row>
    <row r="299" spans="1:15">
      <c r="A299">
        <v>10</v>
      </c>
      <c r="B299">
        <v>-84</v>
      </c>
      <c r="C299" t="s">
        <v>6612</v>
      </c>
      <c r="D299" t="s">
        <v>6613</v>
      </c>
      <c r="E299" t="s">
        <v>1423</v>
      </c>
      <c r="F299">
        <v>524</v>
      </c>
      <c r="G299" t="s">
        <v>6614</v>
      </c>
      <c r="H299" t="s">
        <v>6615</v>
      </c>
      <c r="I299" t="s">
        <v>2454</v>
      </c>
      <c r="J299" t="s">
        <v>5326</v>
      </c>
      <c r="K299" t="s">
        <v>6527</v>
      </c>
      <c r="L299" t="s">
        <v>6616</v>
      </c>
      <c r="M299" t="s">
        <v>6617</v>
      </c>
      <c r="N299" t="s">
        <v>2166</v>
      </c>
      <c r="O299">
        <v>1240</v>
      </c>
    </row>
    <row r="300" spans="1:15">
      <c r="A300">
        <v>54.92</v>
      </c>
      <c r="B300">
        <v>-109.75</v>
      </c>
      <c r="C300" t="s">
        <v>6734</v>
      </c>
      <c r="D300" t="s">
        <v>6735</v>
      </c>
      <c r="E300" t="s">
        <v>1423</v>
      </c>
      <c r="F300">
        <v>517</v>
      </c>
      <c r="G300" t="s">
        <v>6736</v>
      </c>
      <c r="H300" t="s">
        <v>6625</v>
      </c>
      <c r="I300" t="s">
        <v>2454</v>
      </c>
      <c r="J300" t="s">
        <v>5220</v>
      </c>
      <c r="K300" t="s">
        <v>6527</v>
      </c>
      <c r="L300" t="s">
        <v>6626</v>
      </c>
      <c r="M300" t="s">
        <v>6737</v>
      </c>
      <c r="N300" t="s">
        <v>1464</v>
      </c>
      <c r="O300">
        <v>559</v>
      </c>
    </row>
    <row r="301" spans="1:15">
      <c r="A301">
        <v>47.959200000000003</v>
      </c>
      <c r="B301">
        <v>16.2057</v>
      </c>
      <c r="C301" t="s">
        <v>6860</v>
      </c>
      <c r="D301" t="s">
        <v>6861</v>
      </c>
      <c r="E301" t="s">
        <v>1423</v>
      </c>
      <c r="F301">
        <v>502</v>
      </c>
      <c r="G301" t="s">
        <v>8262</v>
      </c>
      <c r="H301" t="s">
        <v>6827</v>
      </c>
      <c r="I301" t="s">
        <v>2454</v>
      </c>
      <c r="J301" t="s">
        <v>4418</v>
      </c>
      <c r="K301" t="s">
        <v>6521</v>
      </c>
      <c r="L301" t="s">
        <v>6828</v>
      </c>
      <c r="N301" t="s">
        <v>6830</v>
      </c>
      <c r="O301">
        <v>268</v>
      </c>
    </row>
    <row r="302" spans="1:15">
      <c r="A302">
        <v>48.257199999999997</v>
      </c>
      <c r="B302">
        <v>16.4314</v>
      </c>
      <c r="C302" t="s">
        <v>6864</v>
      </c>
      <c r="D302" t="s">
        <v>6834</v>
      </c>
      <c r="E302" t="s">
        <v>1423</v>
      </c>
      <c r="F302">
        <v>167</v>
      </c>
      <c r="G302" t="s">
        <v>6865</v>
      </c>
      <c r="H302" t="s">
        <v>6827</v>
      </c>
      <c r="I302" t="s">
        <v>2454</v>
      </c>
      <c r="J302" t="s">
        <v>4418</v>
      </c>
      <c r="K302" t="s">
        <v>6521</v>
      </c>
      <c r="L302" t="s">
        <v>6828</v>
      </c>
      <c r="N302" t="s">
        <v>6830</v>
      </c>
      <c r="O302">
        <v>160</v>
      </c>
    </row>
    <row r="303" spans="1:15">
      <c r="A303">
        <v>47.093699999999998</v>
      </c>
      <c r="B303">
        <v>15.414899999999999</v>
      </c>
      <c r="C303" t="s">
        <v>6866</v>
      </c>
      <c r="D303" t="s">
        <v>6834</v>
      </c>
      <c r="E303" t="s">
        <v>1423</v>
      </c>
      <c r="F303">
        <v>504</v>
      </c>
      <c r="G303" t="s">
        <v>6867</v>
      </c>
      <c r="H303" t="s">
        <v>6827</v>
      </c>
      <c r="I303" t="s">
        <v>2454</v>
      </c>
      <c r="J303" t="s">
        <v>4418</v>
      </c>
      <c r="K303" t="s">
        <v>6521</v>
      </c>
      <c r="L303" t="s">
        <v>6828</v>
      </c>
      <c r="N303" t="s">
        <v>6830</v>
      </c>
      <c r="O303">
        <v>355</v>
      </c>
    </row>
    <row r="304" spans="1:15">
      <c r="A304">
        <v>47.494</v>
      </c>
      <c r="B304">
        <v>12.0922</v>
      </c>
      <c r="C304" t="s">
        <v>6869</v>
      </c>
      <c r="D304" t="s">
        <v>6834</v>
      </c>
      <c r="E304" t="s">
        <v>1423</v>
      </c>
      <c r="F304">
        <v>528</v>
      </c>
      <c r="G304" t="s">
        <v>6868</v>
      </c>
      <c r="H304" t="s">
        <v>6827</v>
      </c>
      <c r="I304" t="s">
        <v>2454</v>
      </c>
      <c r="J304" t="s">
        <v>4418</v>
      </c>
      <c r="K304" t="s">
        <v>6521</v>
      </c>
      <c r="L304" t="s">
        <v>6828</v>
      </c>
      <c r="N304" t="s">
        <v>6830</v>
      </c>
    </row>
    <row r="305" spans="1:15">
      <c r="A305">
        <v>64</v>
      </c>
      <c r="B305">
        <v>-145.72</v>
      </c>
      <c r="C305" t="s">
        <v>6932</v>
      </c>
      <c r="D305" t="s">
        <v>6932</v>
      </c>
      <c r="E305" t="s">
        <v>1423</v>
      </c>
      <c r="F305">
        <v>520</v>
      </c>
      <c r="G305" t="s">
        <v>6933</v>
      </c>
      <c r="H305" t="s">
        <v>6625</v>
      </c>
      <c r="I305" t="s">
        <v>2454</v>
      </c>
      <c r="J305" t="s">
        <v>6526</v>
      </c>
      <c r="K305" t="s">
        <v>6527</v>
      </c>
      <c r="L305" t="s">
        <v>6626</v>
      </c>
      <c r="M305" t="s">
        <v>6857</v>
      </c>
      <c r="N305" t="s">
        <v>6528</v>
      </c>
      <c r="O305">
        <v>393</v>
      </c>
    </row>
    <row r="306" spans="1:15">
      <c r="A306">
        <v>34.119999999999997</v>
      </c>
      <c r="B306">
        <v>-119.12</v>
      </c>
      <c r="C306" t="s">
        <v>6982</v>
      </c>
      <c r="D306" t="s">
        <v>6982</v>
      </c>
      <c r="E306" t="s">
        <v>1423</v>
      </c>
      <c r="F306">
        <v>519</v>
      </c>
      <c r="G306" t="s">
        <v>6983</v>
      </c>
      <c r="H306" t="s">
        <v>6625</v>
      </c>
      <c r="I306" t="s">
        <v>2454</v>
      </c>
      <c r="J306" t="s">
        <v>6526</v>
      </c>
      <c r="K306" t="s">
        <v>6527</v>
      </c>
      <c r="L306" t="s">
        <v>6626</v>
      </c>
      <c r="M306" t="s">
        <v>6702</v>
      </c>
      <c r="N306" t="s">
        <v>6528</v>
      </c>
      <c r="O306">
        <v>4</v>
      </c>
    </row>
    <row r="307" spans="1:15">
      <c r="A307">
        <v>22.02</v>
      </c>
      <c r="B307">
        <v>-159.79</v>
      </c>
      <c r="C307" t="s">
        <v>6984</v>
      </c>
      <c r="D307" t="s">
        <v>6985</v>
      </c>
      <c r="E307" t="s">
        <v>1423</v>
      </c>
      <c r="F307">
        <v>518</v>
      </c>
      <c r="G307" t="s">
        <v>6986</v>
      </c>
      <c r="H307" t="s">
        <v>6625</v>
      </c>
      <c r="I307" t="s">
        <v>2454</v>
      </c>
      <c r="J307" t="s">
        <v>6526</v>
      </c>
      <c r="K307" t="s">
        <v>6527</v>
      </c>
      <c r="L307" t="s">
        <v>6626</v>
      </c>
      <c r="M307" t="s">
        <v>6737</v>
      </c>
      <c r="N307" t="s">
        <v>6528</v>
      </c>
      <c r="O307">
        <v>7</v>
      </c>
    </row>
    <row r="308" spans="1:15">
      <c r="A308">
        <v>22.266999999999999</v>
      </c>
      <c r="B308">
        <v>114.2</v>
      </c>
      <c r="C308" t="s">
        <v>7254</v>
      </c>
      <c r="D308" t="s">
        <v>7255</v>
      </c>
      <c r="E308" t="s">
        <v>1423</v>
      </c>
      <c r="F308">
        <v>398</v>
      </c>
      <c r="G308" t="s">
        <v>7256</v>
      </c>
      <c r="H308" t="s">
        <v>7257</v>
      </c>
      <c r="I308" t="s">
        <v>2454</v>
      </c>
      <c r="J308" t="s">
        <v>7159</v>
      </c>
      <c r="K308" t="s">
        <v>6570</v>
      </c>
      <c r="L308" t="s">
        <v>7256</v>
      </c>
      <c r="N308" t="s">
        <v>1617</v>
      </c>
      <c r="O308">
        <v>113</v>
      </c>
    </row>
    <row r="309" spans="1:15">
      <c r="A309">
        <v>47.432499999999997</v>
      </c>
      <c r="B309">
        <v>9.7256</v>
      </c>
      <c r="C309" t="s">
        <v>7260</v>
      </c>
      <c r="D309" t="s">
        <v>6834</v>
      </c>
      <c r="E309" t="s">
        <v>1423</v>
      </c>
      <c r="F309">
        <v>503</v>
      </c>
      <c r="G309" t="s">
        <v>7261</v>
      </c>
      <c r="H309" t="s">
        <v>6827</v>
      </c>
      <c r="I309" t="s">
        <v>2454</v>
      </c>
      <c r="J309" t="s">
        <v>4418</v>
      </c>
      <c r="K309" t="s">
        <v>6521</v>
      </c>
      <c r="L309" t="s">
        <v>6828</v>
      </c>
      <c r="N309" t="s">
        <v>6830</v>
      </c>
      <c r="O309">
        <v>407</v>
      </c>
    </row>
    <row r="310" spans="1:15">
      <c r="A310">
        <v>47.26</v>
      </c>
      <c r="B310">
        <v>11.3567</v>
      </c>
      <c r="C310" t="s">
        <v>7266</v>
      </c>
      <c r="D310" t="s">
        <v>6834</v>
      </c>
      <c r="E310" t="s">
        <v>1423</v>
      </c>
      <c r="F310">
        <v>507</v>
      </c>
      <c r="G310" t="s">
        <v>7267</v>
      </c>
      <c r="H310" t="s">
        <v>6827</v>
      </c>
      <c r="I310" t="s">
        <v>2454</v>
      </c>
      <c r="J310" t="s">
        <v>4418</v>
      </c>
      <c r="K310" t="s">
        <v>6521</v>
      </c>
      <c r="L310" t="s">
        <v>6828</v>
      </c>
      <c r="N310" t="s">
        <v>6830</v>
      </c>
      <c r="O310">
        <v>578</v>
      </c>
    </row>
    <row r="311" spans="1:15">
      <c r="A311">
        <v>19.329999999999998</v>
      </c>
      <c r="B311">
        <v>-99.18</v>
      </c>
      <c r="C311" t="s">
        <v>7272</v>
      </c>
      <c r="D311" t="s">
        <v>7273</v>
      </c>
      <c r="E311" t="s">
        <v>1423</v>
      </c>
      <c r="F311">
        <v>485</v>
      </c>
      <c r="G311" t="s">
        <v>7274</v>
      </c>
      <c r="H311" t="s">
        <v>7193</v>
      </c>
      <c r="I311" t="s">
        <v>2454</v>
      </c>
      <c r="J311" t="s">
        <v>5338</v>
      </c>
      <c r="K311" t="s">
        <v>6527</v>
      </c>
      <c r="L311" t="s">
        <v>7194</v>
      </c>
      <c r="N311" t="s">
        <v>2256</v>
      </c>
      <c r="O311">
        <v>2272</v>
      </c>
    </row>
    <row r="312" spans="1:15">
      <c r="A312">
        <v>48.29</v>
      </c>
      <c r="B312">
        <v>14.353999999999999</v>
      </c>
      <c r="C312" t="s">
        <v>7275</v>
      </c>
      <c r="D312" t="s">
        <v>6834</v>
      </c>
      <c r="E312" t="s">
        <v>1423</v>
      </c>
      <c r="F312">
        <v>511</v>
      </c>
      <c r="G312" t="s">
        <v>7276</v>
      </c>
      <c r="H312" t="s">
        <v>6827</v>
      </c>
      <c r="I312" t="s">
        <v>2454</v>
      </c>
      <c r="J312" t="s">
        <v>4418</v>
      </c>
      <c r="K312" t="s">
        <v>6521</v>
      </c>
      <c r="L312" t="s">
        <v>6828</v>
      </c>
      <c r="M312" t="s">
        <v>7277</v>
      </c>
      <c r="N312" t="s">
        <v>6830</v>
      </c>
      <c r="O312">
        <v>335</v>
      </c>
    </row>
    <row r="313" spans="1:15">
      <c r="A313">
        <v>47.312600000000003</v>
      </c>
      <c r="B313">
        <v>11.383800000000001</v>
      </c>
      <c r="C313" t="s">
        <v>7360</v>
      </c>
      <c r="D313" t="s">
        <v>7361</v>
      </c>
      <c r="E313" t="s">
        <v>1423</v>
      </c>
      <c r="F313">
        <v>506</v>
      </c>
      <c r="G313" t="s">
        <v>7362</v>
      </c>
      <c r="H313" t="s">
        <v>6827</v>
      </c>
      <c r="I313" t="s">
        <v>2454</v>
      </c>
      <c r="J313" t="s">
        <v>4418</v>
      </c>
      <c r="K313" t="s">
        <v>6521</v>
      </c>
      <c r="L313" t="s">
        <v>6828</v>
      </c>
      <c r="N313" t="s">
        <v>6830</v>
      </c>
      <c r="O313">
        <v>2282</v>
      </c>
    </row>
    <row r="314" spans="1:15">
      <c r="A314">
        <v>46.648299999999999</v>
      </c>
      <c r="B314">
        <v>14.318300000000001</v>
      </c>
      <c r="C314" t="s">
        <v>7363</v>
      </c>
      <c r="D314" t="s">
        <v>6834</v>
      </c>
      <c r="E314" t="s">
        <v>1423</v>
      </c>
      <c r="F314">
        <v>508</v>
      </c>
      <c r="G314" t="s">
        <v>7364</v>
      </c>
      <c r="H314" t="s">
        <v>6827</v>
      </c>
      <c r="I314" t="s">
        <v>2454</v>
      </c>
      <c r="J314" t="s">
        <v>4418</v>
      </c>
      <c r="K314" t="s">
        <v>6521</v>
      </c>
      <c r="L314" t="s">
        <v>6828</v>
      </c>
      <c r="N314" t="s">
        <v>6830</v>
      </c>
      <c r="O314">
        <v>450</v>
      </c>
    </row>
    <row r="315" spans="1:15">
      <c r="A315">
        <v>46.677599999999998</v>
      </c>
      <c r="B315">
        <v>13.9024</v>
      </c>
      <c r="C315" t="s">
        <v>7365</v>
      </c>
      <c r="D315" t="s">
        <v>6834</v>
      </c>
      <c r="E315" t="s">
        <v>1423</v>
      </c>
      <c r="F315">
        <v>509</v>
      </c>
      <c r="G315" t="s">
        <v>8270</v>
      </c>
      <c r="H315" t="s">
        <v>6827</v>
      </c>
      <c r="I315" t="s">
        <v>2454</v>
      </c>
      <c r="J315" t="s">
        <v>4418</v>
      </c>
      <c r="K315" t="s">
        <v>6521</v>
      </c>
      <c r="L315" t="s">
        <v>6828</v>
      </c>
      <c r="N315" t="s">
        <v>6830</v>
      </c>
      <c r="O315">
        <v>1526</v>
      </c>
    </row>
    <row r="316" spans="1:15">
      <c r="A316">
        <v>-14.23</v>
      </c>
      <c r="B316">
        <v>-170.56</v>
      </c>
      <c r="C316" t="s">
        <v>7392</v>
      </c>
      <c r="D316" t="s">
        <v>7393</v>
      </c>
      <c r="E316" t="s">
        <v>1423</v>
      </c>
      <c r="F316">
        <v>523</v>
      </c>
      <c r="G316" t="s">
        <v>7394</v>
      </c>
      <c r="H316" t="s">
        <v>6566</v>
      </c>
      <c r="I316" t="s">
        <v>2454</v>
      </c>
      <c r="J316" t="s">
        <v>6912</v>
      </c>
      <c r="K316" t="s">
        <v>6577</v>
      </c>
      <c r="L316" t="s">
        <v>6567</v>
      </c>
      <c r="N316" t="s">
        <v>6914</v>
      </c>
      <c r="O316">
        <v>50</v>
      </c>
    </row>
    <row r="317" spans="1:15">
      <c r="A317">
        <v>47.152200000000001</v>
      </c>
      <c r="B317">
        <v>13.744999999999999</v>
      </c>
      <c r="C317" t="s">
        <v>7398</v>
      </c>
      <c r="D317" t="s">
        <v>6834</v>
      </c>
      <c r="E317" t="s">
        <v>1423</v>
      </c>
      <c r="F317">
        <v>510</v>
      </c>
      <c r="G317" t="s">
        <v>7399</v>
      </c>
      <c r="H317" t="s">
        <v>6827</v>
      </c>
      <c r="I317" t="s">
        <v>2454</v>
      </c>
      <c r="J317" t="s">
        <v>4418</v>
      </c>
      <c r="K317" t="s">
        <v>6521</v>
      </c>
      <c r="L317" t="s">
        <v>6828</v>
      </c>
      <c r="N317" t="s">
        <v>6830</v>
      </c>
      <c r="O317">
        <v>1151</v>
      </c>
    </row>
    <row r="318" spans="1:15">
      <c r="A318">
        <v>43.66</v>
      </c>
      <c r="B318">
        <v>-79.400000000000006</v>
      </c>
      <c r="C318" t="s">
        <v>7044</v>
      </c>
      <c r="D318" t="s">
        <v>7535</v>
      </c>
      <c r="E318" t="s">
        <v>1423</v>
      </c>
      <c r="F318">
        <v>512</v>
      </c>
      <c r="G318" t="s">
        <v>7536</v>
      </c>
      <c r="H318" t="s">
        <v>7537</v>
      </c>
      <c r="I318" t="s">
        <v>2454</v>
      </c>
      <c r="J318" t="s">
        <v>5220</v>
      </c>
      <c r="K318" t="s">
        <v>6527</v>
      </c>
      <c r="L318" t="s">
        <v>7538</v>
      </c>
      <c r="N318" t="s">
        <v>1464</v>
      </c>
      <c r="O318">
        <v>174</v>
      </c>
    </row>
    <row r="319" spans="1:15">
      <c r="A319">
        <v>-1.2999999523000001</v>
      </c>
      <c r="B319">
        <v>36.75</v>
      </c>
      <c r="C319" t="s">
        <v>6996</v>
      </c>
      <c r="D319" t="s">
        <v>6997</v>
      </c>
      <c r="E319" t="s">
        <v>1550</v>
      </c>
      <c r="F319">
        <v>175</v>
      </c>
      <c r="G319" t="s">
        <v>3495</v>
      </c>
      <c r="H319" t="s">
        <v>6998</v>
      </c>
      <c r="I319" t="s">
        <v>2454</v>
      </c>
      <c r="J319" t="s">
        <v>3958</v>
      </c>
      <c r="K319" t="s">
        <v>6525</v>
      </c>
      <c r="L319" t="s">
        <v>6999</v>
      </c>
      <c r="M319" t="s">
        <v>7000</v>
      </c>
      <c r="N319" t="s">
        <v>7001</v>
      </c>
      <c r="O319">
        <v>1795</v>
      </c>
    </row>
    <row r="320" spans="1:15">
      <c r="A320">
        <v>-1.2999999523000001</v>
      </c>
      <c r="B320">
        <v>36.75</v>
      </c>
      <c r="C320" t="s">
        <v>6802</v>
      </c>
      <c r="D320" t="s">
        <v>7015</v>
      </c>
      <c r="E320" t="s">
        <v>1550</v>
      </c>
      <c r="F320">
        <v>175</v>
      </c>
      <c r="G320" t="s">
        <v>3495</v>
      </c>
      <c r="H320" t="s">
        <v>7016</v>
      </c>
      <c r="I320" t="s">
        <v>2454</v>
      </c>
      <c r="J320" t="s">
        <v>3958</v>
      </c>
      <c r="K320" t="s">
        <v>6525</v>
      </c>
      <c r="L320" t="s">
        <v>7017</v>
      </c>
      <c r="M320" t="s">
        <v>7018</v>
      </c>
      <c r="N320" t="s">
        <v>7001</v>
      </c>
      <c r="O320">
        <v>1795</v>
      </c>
    </row>
    <row r="321" spans="1:15">
      <c r="A321">
        <v>-1.2999999523000001</v>
      </c>
      <c r="B321">
        <v>36.75</v>
      </c>
      <c r="C321" t="s">
        <v>7571</v>
      </c>
      <c r="D321" t="s">
        <v>7572</v>
      </c>
      <c r="E321" t="s">
        <v>1550</v>
      </c>
      <c r="F321">
        <v>175</v>
      </c>
      <c r="G321" t="s">
        <v>3495</v>
      </c>
      <c r="H321" t="s">
        <v>3962</v>
      </c>
      <c r="I321" t="s">
        <v>2454</v>
      </c>
      <c r="J321" t="s">
        <v>3958</v>
      </c>
      <c r="K321" t="s">
        <v>6525</v>
      </c>
      <c r="L321" t="s">
        <v>7573</v>
      </c>
      <c r="N321" t="s">
        <v>7001</v>
      </c>
      <c r="O321">
        <v>1795</v>
      </c>
    </row>
    <row r="322" spans="1:15">
      <c r="A322">
        <v>58.583000183099998</v>
      </c>
      <c r="B322">
        <v>16.152000427200001</v>
      </c>
      <c r="C322" t="s">
        <v>7066</v>
      </c>
      <c r="D322" t="s">
        <v>6687</v>
      </c>
      <c r="E322" t="s">
        <v>1552</v>
      </c>
      <c r="F322">
        <v>279</v>
      </c>
      <c r="G322" t="s">
        <v>8268</v>
      </c>
      <c r="H322" t="s">
        <v>7054</v>
      </c>
      <c r="I322" t="s">
        <v>2454</v>
      </c>
      <c r="J322" t="s">
        <v>5053</v>
      </c>
      <c r="K322" t="s">
        <v>6521</v>
      </c>
      <c r="L322" t="s">
        <v>7055</v>
      </c>
      <c r="M322" t="s">
        <v>7146</v>
      </c>
      <c r="N322" t="s">
        <v>7057</v>
      </c>
      <c r="O322">
        <v>43</v>
      </c>
    </row>
    <row r="323" spans="1:15">
      <c r="A323">
        <v>78.923576354999895</v>
      </c>
      <c r="B323">
        <v>11.9236602783</v>
      </c>
      <c r="C323" t="s">
        <v>7368</v>
      </c>
      <c r="D323" t="s">
        <v>7369</v>
      </c>
      <c r="E323" t="s">
        <v>1440</v>
      </c>
      <c r="F323">
        <v>89</v>
      </c>
      <c r="G323" t="s">
        <v>8271</v>
      </c>
      <c r="H323" t="s">
        <v>7370</v>
      </c>
      <c r="I323" t="s">
        <v>2454</v>
      </c>
      <c r="J323" t="s">
        <v>4855</v>
      </c>
      <c r="K323" t="s">
        <v>6521</v>
      </c>
      <c r="L323" t="s">
        <v>7371</v>
      </c>
      <c r="N323" t="s">
        <v>2750</v>
      </c>
      <c r="O323">
        <v>0</v>
      </c>
    </row>
    <row r="324" spans="1:15">
      <c r="A324">
        <v>78.923576354999895</v>
      </c>
      <c r="B324">
        <v>11.9236602783</v>
      </c>
      <c r="C324" t="s">
        <v>7746</v>
      </c>
      <c r="D324" t="s">
        <v>7747</v>
      </c>
      <c r="E324" t="s">
        <v>1440</v>
      </c>
      <c r="F324">
        <v>89</v>
      </c>
      <c r="G324" t="s">
        <v>8271</v>
      </c>
      <c r="H324" t="s">
        <v>4750</v>
      </c>
      <c r="I324" t="s">
        <v>2454</v>
      </c>
      <c r="J324" t="s">
        <v>4855</v>
      </c>
      <c r="K324" t="s">
        <v>6521</v>
      </c>
      <c r="L324" t="s">
        <v>6971</v>
      </c>
      <c r="N324" t="s">
        <v>2750</v>
      </c>
      <c r="O324">
        <v>0</v>
      </c>
    </row>
    <row r="325" spans="1:15">
      <c r="A325">
        <v>78.923576354999895</v>
      </c>
      <c r="B325">
        <v>11.9236602783</v>
      </c>
      <c r="C325" t="s">
        <v>7775</v>
      </c>
      <c r="D325" t="s">
        <v>7506</v>
      </c>
      <c r="E325" t="s">
        <v>1440</v>
      </c>
      <c r="F325">
        <v>89</v>
      </c>
      <c r="G325" t="s">
        <v>8271</v>
      </c>
      <c r="H325" t="s">
        <v>7354</v>
      </c>
      <c r="I325" t="s">
        <v>2454</v>
      </c>
      <c r="J325" t="s">
        <v>4855</v>
      </c>
      <c r="K325" t="s">
        <v>6521</v>
      </c>
      <c r="L325" t="s">
        <v>7355</v>
      </c>
      <c r="N325" t="s">
        <v>2750</v>
      </c>
      <c r="O325">
        <v>0</v>
      </c>
    </row>
    <row r="326" spans="1:15">
      <c r="A326">
        <v>55.099208831799899</v>
      </c>
      <c r="B326">
        <v>36.606609344500001</v>
      </c>
      <c r="C326" t="s">
        <v>6729</v>
      </c>
      <c r="D326" t="s">
        <v>6730</v>
      </c>
      <c r="E326" t="s">
        <v>1430</v>
      </c>
      <c r="F326">
        <v>307</v>
      </c>
      <c r="G326" t="s">
        <v>3517</v>
      </c>
      <c r="H326" t="s">
        <v>6731</v>
      </c>
      <c r="I326" t="s">
        <v>2454</v>
      </c>
      <c r="J326" t="s">
        <v>4341</v>
      </c>
      <c r="K326" t="s">
        <v>6521</v>
      </c>
      <c r="L326" t="s">
        <v>6732</v>
      </c>
      <c r="M326" t="s">
        <v>6733</v>
      </c>
      <c r="N326" t="s">
        <v>6596</v>
      </c>
      <c r="O326">
        <v>100</v>
      </c>
    </row>
    <row r="327" spans="1:15">
      <c r="A327">
        <v>46.2599983214999</v>
      </c>
      <c r="B327">
        <v>30.459999084500001</v>
      </c>
      <c r="C327" t="s">
        <v>6845</v>
      </c>
      <c r="D327" t="s">
        <v>7734</v>
      </c>
      <c r="E327" t="s">
        <v>1640</v>
      </c>
      <c r="F327">
        <v>119</v>
      </c>
      <c r="G327" t="s">
        <v>3519</v>
      </c>
      <c r="H327" t="s">
        <v>6593</v>
      </c>
      <c r="I327" t="s">
        <v>2454</v>
      </c>
      <c r="J327" t="s">
        <v>4101</v>
      </c>
      <c r="K327" t="s">
        <v>6521</v>
      </c>
      <c r="L327" t="s">
        <v>6594</v>
      </c>
      <c r="N327" t="s">
        <v>7139</v>
      </c>
      <c r="O327">
        <v>42</v>
      </c>
    </row>
    <row r="328" spans="1:15">
      <c r="A328">
        <v>43.9166679382</v>
      </c>
      <c r="B328">
        <v>5.75</v>
      </c>
      <c r="C328" t="s">
        <v>6660</v>
      </c>
      <c r="D328" t="s">
        <v>6587</v>
      </c>
      <c r="E328" t="s">
        <v>1415</v>
      </c>
      <c r="F328">
        <v>40</v>
      </c>
      <c r="G328" t="s">
        <v>3280</v>
      </c>
      <c r="H328" t="s">
        <v>6588</v>
      </c>
      <c r="I328" t="s">
        <v>2454</v>
      </c>
      <c r="J328" t="s">
        <v>3937</v>
      </c>
      <c r="K328" t="s">
        <v>6521</v>
      </c>
      <c r="L328" t="s">
        <v>6589</v>
      </c>
      <c r="M328" t="s">
        <v>6661</v>
      </c>
      <c r="N328" t="s">
        <v>6642</v>
      </c>
      <c r="O328">
        <v>580</v>
      </c>
    </row>
    <row r="329" spans="1:15">
      <c r="A329">
        <v>43.9166679382</v>
      </c>
      <c r="B329">
        <v>5.75</v>
      </c>
      <c r="C329" t="s">
        <v>7042</v>
      </c>
      <c r="D329" t="s">
        <v>6565</v>
      </c>
      <c r="E329" t="s">
        <v>1415</v>
      </c>
      <c r="F329">
        <v>40</v>
      </c>
      <c r="G329" t="s">
        <v>3280</v>
      </c>
      <c r="H329" t="s">
        <v>6566</v>
      </c>
      <c r="I329" t="s">
        <v>2454</v>
      </c>
      <c r="J329" t="s">
        <v>3937</v>
      </c>
      <c r="K329" t="s">
        <v>6521</v>
      </c>
      <c r="L329" t="s">
        <v>6567</v>
      </c>
      <c r="M329" t="s">
        <v>6572</v>
      </c>
      <c r="N329" t="s">
        <v>6642</v>
      </c>
      <c r="O329">
        <v>580</v>
      </c>
    </row>
    <row r="330" spans="1:15">
      <c r="A330">
        <v>43.9166679382</v>
      </c>
      <c r="B330">
        <v>5.75</v>
      </c>
      <c r="C330" t="s">
        <v>7486</v>
      </c>
      <c r="D330" t="s">
        <v>7487</v>
      </c>
      <c r="E330" t="s">
        <v>1415</v>
      </c>
      <c r="F330">
        <v>40</v>
      </c>
      <c r="G330" t="s">
        <v>3280</v>
      </c>
      <c r="H330" t="s">
        <v>6653</v>
      </c>
      <c r="I330" t="s">
        <v>2454</v>
      </c>
      <c r="J330" t="s">
        <v>4081</v>
      </c>
      <c r="K330" t="s">
        <v>6570</v>
      </c>
      <c r="L330" t="s">
        <v>6654</v>
      </c>
      <c r="N330" t="s">
        <v>6655</v>
      </c>
      <c r="O330">
        <v>580</v>
      </c>
    </row>
    <row r="331" spans="1:15">
      <c r="A331">
        <v>43.9166679382</v>
      </c>
      <c r="B331">
        <v>5.75</v>
      </c>
      <c r="C331" t="s">
        <v>7705</v>
      </c>
      <c r="D331" t="s">
        <v>7706</v>
      </c>
      <c r="E331" t="s">
        <v>1415</v>
      </c>
      <c r="F331">
        <v>40</v>
      </c>
      <c r="G331" t="s">
        <v>3280</v>
      </c>
      <c r="H331" t="s">
        <v>7707</v>
      </c>
      <c r="I331" t="s">
        <v>2454</v>
      </c>
      <c r="J331" t="s">
        <v>3937</v>
      </c>
      <c r="K331" t="s">
        <v>6521</v>
      </c>
      <c r="L331" t="s">
        <v>7708</v>
      </c>
      <c r="N331" t="s">
        <v>6642</v>
      </c>
      <c r="O331">
        <v>580</v>
      </c>
    </row>
    <row r="332" spans="1:15">
      <c r="A332">
        <v>68.5</v>
      </c>
      <c r="B332">
        <v>112.430000305199</v>
      </c>
      <c r="C332" t="s">
        <v>7025</v>
      </c>
      <c r="D332" t="s">
        <v>7026</v>
      </c>
      <c r="E332" t="s">
        <v>1384</v>
      </c>
      <c r="F332">
        <v>145</v>
      </c>
      <c r="G332" t="s">
        <v>3523</v>
      </c>
      <c r="H332" t="s">
        <v>6593</v>
      </c>
      <c r="I332" t="s">
        <v>2454</v>
      </c>
      <c r="J332" t="s">
        <v>4341</v>
      </c>
      <c r="K332" t="s">
        <v>6521</v>
      </c>
      <c r="L332" t="s">
        <v>6594</v>
      </c>
      <c r="M332" t="s">
        <v>7027</v>
      </c>
      <c r="N332" t="s">
        <v>6596</v>
      </c>
      <c r="O332">
        <v>127</v>
      </c>
    </row>
    <row r="333" spans="1:15">
      <c r="A333">
        <v>54.930000305199897</v>
      </c>
      <c r="B333">
        <v>73.400001525899896</v>
      </c>
      <c r="C333" t="s">
        <v>6845</v>
      </c>
      <c r="D333" t="s">
        <v>6777</v>
      </c>
      <c r="E333" t="s">
        <v>1655</v>
      </c>
      <c r="F333">
        <v>120</v>
      </c>
      <c r="G333" t="s">
        <v>3526</v>
      </c>
      <c r="H333" t="s">
        <v>6593</v>
      </c>
      <c r="I333" t="s">
        <v>2454</v>
      </c>
      <c r="J333" t="s">
        <v>4341</v>
      </c>
      <c r="K333" t="s">
        <v>6521</v>
      </c>
      <c r="L333" t="s">
        <v>6594</v>
      </c>
      <c r="M333" t="s">
        <v>6719</v>
      </c>
      <c r="N333" t="s">
        <v>6596</v>
      </c>
      <c r="O333">
        <v>119</v>
      </c>
    </row>
    <row r="334" spans="1:15">
      <c r="A334">
        <v>59.900001525900002</v>
      </c>
      <c r="B334">
        <v>10.733333587600001</v>
      </c>
      <c r="C334" t="s">
        <v>7568</v>
      </c>
      <c r="D334" t="s">
        <v>6859</v>
      </c>
      <c r="E334" t="s">
        <v>1549</v>
      </c>
      <c r="F334">
        <v>165</v>
      </c>
      <c r="G334" t="s">
        <v>3531</v>
      </c>
      <c r="H334" t="s">
        <v>7354</v>
      </c>
      <c r="I334" t="s">
        <v>2454</v>
      </c>
      <c r="J334" t="s">
        <v>4855</v>
      </c>
      <c r="K334" t="s">
        <v>6521</v>
      </c>
      <c r="L334" t="s">
        <v>7355</v>
      </c>
      <c r="N334" t="s">
        <v>2750</v>
      </c>
      <c r="O334">
        <v>50</v>
      </c>
    </row>
    <row r="335" spans="1:15">
      <c r="A335">
        <v>51.75</v>
      </c>
      <c r="B335">
        <v>-1.1799999475</v>
      </c>
      <c r="C335" t="s">
        <v>6547</v>
      </c>
      <c r="D335" t="s">
        <v>7534</v>
      </c>
      <c r="E335" t="s">
        <v>1510</v>
      </c>
      <c r="F335">
        <v>48</v>
      </c>
      <c r="G335" t="s">
        <v>3533</v>
      </c>
      <c r="H335" t="s">
        <v>6669</v>
      </c>
      <c r="I335" t="s">
        <v>2454</v>
      </c>
      <c r="J335" t="s">
        <v>6531</v>
      </c>
      <c r="K335" t="s">
        <v>6521</v>
      </c>
      <c r="L335" t="s">
        <v>6670</v>
      </c>
      <c r="N335" t="s">
        <v>6532</v>
      </c>
      <c r="O335">
        <v>140</v>
      </c>
    </row>
    <row r="336" spans="1:15">
      <c r="A336">
        <v>51.75</v>
      </c>
      <c r="B336">
        <v>-1.1799999475</v>
      </c>
      <c r="C336" t="s">
        <v>7764</v>
      </c>
      <c r="D336" t="s">
        <v>7765</v>
      </c>
      <c r="E336" t="s">
        <v>1510</v>
      </c>
      <c r="F336">
        <v>48</v>
      </c>
      <c r="G336" t="s">
        <v>3533</v>
      </c>
      <c r="H336" t="s">
        <v>7766</v>
      </c>
      <c r="I336" t="s">
        <v>2454</v>
      </c>
      <c r="J336" t="s">
        <v>6531</v>
      </c>
      <c r="K336" t="s">
        <v>6521</v>
      </c>
      <c r="L336" t="s">
        <v>7767</v>
      </c>
      <c r="M336" t="s">
        <v>7768</v>
      </c>
      <c r="N336" t="s">
        <v>6532</v>
      </c>
      <c r="O336">
        <v>140</v>
      </c>
    </row>
    <row r="337" spans="1:15">
      <c r="A337">
        <v>39.5166664123999</v>
      </c>
      <c r="B337">
        <v>-84.716667175300003</v>
      </c>
      <c r="C337" t="s">
        <v>6643</v>
      </c>
      <c r="D337" t="s">
        <v>7249</v>
      </c>
      <c r="E337" t="s">
        <v>1404</v>
      </c>
      <c r="F337">
        <v>371</v>
      </c>
      <c r="G337" t="s">
        <v>3534</v>
      </c>
      <c r="H337" t="s">
        <v>6645</v>
      </c>
      <c r="I337" t="s">
        <v>2454</v>
      </c>
      <c r="J337" t="s">
        <v>6526</v>
      </c>
      <c r="K337" t="s">
        <v>6527</v>
      </c>
      <c r="L337" t="s">
        <v>6646</v>
      </c>
      <c r="N337" t="s">
        <v>6528</v>
      </c>
      <c r="O337">
        <v>283</v>
      </c>
    </row>
    <row r="338" spans="1:15">
      <c r="A338">
        <v>-18</v>
      </c>
      <c r="B338">
        <v>-149</v>
      </c>
      <c r="C338" t="s">
        <v>7574</v>
      </c>
      <c r="D338" t="s">
        <v>7575</v>
      </c>
      <c r="E338" t="s">
        <v>1546</v>
      </c>
      <c r="F338">
        <v>432</v>
      </c>
      <c r="G338" t="s">
        <v>3539</v>
      </c>
      <c r="H338" t="s">
        <v>6566</v>
      </c>
      <c r="I338" t="s">
        <v>2454</v>
      </c>
      <c r="J338" t="s">
        <v>7576</v>
      </c>
      <c r="K338" t="s">
        <v>6577</v>
      </c>
      <c r="L338" t="s">
        <v>6567</v>
      </c>
      <c r="N338" t="s">
        <v>7577</v>
      </c>
      <c r="O338">
        <v>2</v>
      </c>
    </row>
    <row r="339" spans="1:15">
      <c r="A339">
        <v>-53.1399993896</v>
      </c>
      <c r="B339">
        <v>-70.879997253400006</v>
      </c>
      <c r="C339" t="s">
        <v>6743</v>
      </c>
      <c r="D339" t="s">
        <v>6687</v>
      </c>
      <c r="E339" t="s">
        <v>1639</v>
      </c>
      <c r="F339">
        <v>473</v>
      </c>
      <c r="G339" t="s">
        <v>3585</v>
      </c>
      <c r="H339" t="s">
        <v>6744</v>
      </c>
      <c r="I339" t="s">
        <v>2454</v>
      </c>
      <c r="J339" t="s">
        <v>5713</v>
      </c>
      <c r="K339" t="s">
        <v>6529</v>
      </c>
      <c r="L339" t="s">
        <v>6745</v>
      </c>
      <c r="M339" t="s">
        <v>6746</v>
      </c>
      <c r="N339" t="s">
        <v>1486</v>
      </c>
      <c r="O339">
        <v>3</v>
      </c>
    </row>
    <row r="340" spans="1:15">
      <c r="A340">
        <v>46.812908172599897</v>
      </c>
      <c r="B340">
        <v>6.9435000420000001</v>
      </c>
      <c r="C340" t="s">
        <v>7593</v>
      </c>
      <c r="D340" t="s">
        <v>7594</v>
      </c>
      <c r="E340" t="s">
        <v>1568</v>
      </c>
      <c r="F340">
        <v>156</v>
      </c>
      <c r="G340" t="s">
        <v>1783</v>
      </c>
      <c r="H340" t="s">
        <v>7016</v>
      </c>
      <c r="I340" t="s">
        <v>2454</v>
      </c>
      <c r="J340" t="s">
        <v>5108</v>
      </c>
      <c r="K340" t="s">
        <v>6521</v>
      </c>
      <c r="L340" t="s">
        <v>7017</v>
      </c>
      <c r="M340" t="s">
        <v>7595</v>
      </c>
      <c r="N340" t="s">
        <v>1483</v>
      </c>
      <c r="O340">
        <v>490</v>
      </c>
    </row>
    <row r="341" spans="1:15">
      <c r="A341">
        <v>65.199996948199896</v>
      </c>
      <c r="B341">
        <v>57.1666679382</v>
      </c>
      <c r="C341" t="s">
        <v>7339</v>
      </c>
      <c r="D341" t="s">
        <v>6777</v>
      </c>
      <c r="E341" t="s">
        <v>1427</v>
      </c>
      <c r="F341">
        <v>129</v>
      </c>
      <c r="G341" t="s">
        <v>3546</v>
      </c>
      <c r="H341" t="s">
        <v>6593</v>
      </c>
      <c r="I341" t="s">
        <v>2454</v>
      </c>
      <c r="J341" t="s">
        <v>4341</v>
      </c>
      <c r="K341" t="s">
        <v>6521</v>
      </c>
      <c r="L341" t="s">
        <v>6594</v>
      </c>
      <c r="M341" t="s">
        <v>7340</v>
      </c>
      <c r="N341" t="s">
        <v>6596</v>
      </c>
      <c r="O341">
        <v>56</v>
      </c>
    </row>
    <row r="342" spans="1:15">
      <c r="A342">
        <v>44.5099983214999</v>
      </c>
      <c r="B342">
        <v>20.229999542200002</v>
      </c>
      <c r="C342" t="s">
        <v>7578</v>
      </c>
      <c r="D342" t="s">
        <v>7579</v>
      </c>
      <c r="E342" t="s">
        <v>1534</v>
      </c>
      <c r="F342">
        <v>486</v>
      </c>
      <c r="G342" t="s">
        <v>3051</v>
      </c>
      <c r="H342" t="s">
        <v>7580</v>
      </c>
      <c r="I342" t="s">
        <v>2454</v>
      </c>
      <c r="J342" t="s">
        <v>4968</v>
      </c>
      <c r="K342" t="s">
        <v>6521</v>
      </c>
      <c r="L342" t="s">
        <v>7581</v>
      </c>
      <c r="N342" t="s">
        <v>7582</v>
      </c>
      <c r="O342">
        <v>103</v>
      </c>
    </row>
    <row r="343" spans="1:15">
      <c r="A343">
        <v>43.919998168900001</v>
      </c>
      <c r="B343">
        <v>-73.639999389600007</v>
      </c>
      <c r="C343" t="s">
        <v>7555</v>
      </c>
      <c r="D343" t="s">
        <v>7556</v>
      </c>
      <c r="E343" t="s">
        <v>1528</v>
      </c>
      <c r="F343">
        <v>488</v>
      </c>
      <c r="G343" t="s">
        <v>3540</v>
      </c>
      <c r="H343" t="s">
        <v>7557</v>
      </c>
      <c r="I343" t="s">
        <v>2454</v>
      </c>
      <c r="J343" t="s">
        <v>6526</v>
      </c>
      <c r="K343" t="s">
        <v>6527</v>
      </c>
      <c r="L343" t="s">
        <v>7558</v>
      </c>
      <c r="N343" t="s">
        <v>6528</v>
      </c>
      <c r="O343">
        <v>284</v>
      </c>
    </row>
    <row r="344" spans="1:15">
      <c r="A344">
        <v>45.560001373299897</v>
      </c>
      <c r="B344">
        <v>-84.669998168899895</v>
      </c>
      <c r="C344" t="s">
        <v>7804</v>
      </c>
      <c r="D344" t="s">
        <v>7805</v>
      </c>
      <c r="E344" t="s">
        <v>1721</v>
      </c>
      <c r="F344">
        <v>360</v>
      </c>
      <c r="G344" t="s">
        <v>3547</v>
      </c>
      <c r="H344" t="s">
        <v>6566</v>
      </c>
      <c r="I344" t="s">
        <v>2454</v>
      </c>
      <c r="J344" t="s">
        <v>6526</v>
      </c>
      <c r="K344" t="s">
        <v>6527</v>
      </c>
      <c r="L344" t="s">
        <v>6567</v>
      </c>
      <c r="N344" t="s">
        <v>6528</v>
      </c>
      <c r="O344">
        <v>238</v>
      </c>
    </row>
    <row r="345" spans="1:15">
      <c r="A345">
        <v>45.560001373299897</v>
      </c>
      <c r="B345">
        <v>-84.669998168899895</v>
      </c>
      <c r="C345" t="s">
        <v>6643</v>
      </c>
      <c r="D345" t="s">
        <v>6644</v>
      </c>
      <c r="E345" t="s">
        <v>1721</v>
      </c>
      <c r="F345">
        <v>360</v>
      </c>
      <c r="G345" t="s">
        <v>3547</v>
      </c>
      <c r="H345" t="s">
        <v>6645</v>
      </c>
      <c r="I345" t="s">
        <v>2454</v>
      </c>
      <c r="J345" t="s">
        <v>6526</v>
      </c>
      <c r="K345" t="s">
        <v>6527</v>
      </c>
      <c r="L345" t="s">
        <v>6646</v>
      </c>
      <c r="N345" t="s">
        <v>6528</v>
      </c>
      <c r="O345">
        <v>238</v>
      </c>
    </row>
    <row r="346" spans="1:15">
      <c r="A346">
        <v>40.4166679382</v>
      </c>
      <c r="B346">
        <v>-7.5500001906999996</v>
      </c>
      <c r="C346" t="s">
        <v>7647</v>
      </c>
      <c r="D346" t="s">
        <v>7648</v>
      </c>
      <c r="E346" t="s">
        <v>1584</v>
      </c>
      <c r="F346">
        <v>288</v>
      </c>
      <c r="G346" t="s">
        <v>2284</v>
      </c>
      <c r="H346" t="s">
        <v>7462</v>
      </c>
      <c r="I346" t="s">
        <v>2454</v>
      </c>
      <c r="J346" t="s">
        <v>3988</v>
      </c>
      <c r="K346" t="s">
        <v>6521</v>
      </c>
      <c r="L346" t="s">
        <v>7463</v>
      </c>
      <c r="N346" t="s">
        <v>1481</v>
      </c>
      <c r="O346">
        <v>1380</v>
      </c>
    </row>
    <row r="347" spans="1:15">
      <c r="A347">
        <v>-71.95</v>
      </c>
      <c r="B347">
        <v>23.35</v>
      </c>
      <c r="C347" t="s">
        <v>7112</v>
      </c>
      <c r="D347" t="s">
        <v>7113</v>
      </c>
      <c r="E347" t="s">
        <v>1581</v>
      </c>
      <c r="F347">
        <v>499</v>
      </c>
      <c r="G347" t="s">
        <v>3578</v>
      </c>
      <c r="H347" t="s">
        <v>6691</v>
      </c>
      <c r="I347" t="s">
        <v>2454</v>
      </c>
      <c r="J347" t="s">
        <v>4037</v>
      </c>
      <c r="K347" t="s">
        <v>6523</v>
      </c>
      <c r="L347" t="s">
        <v>6692</v>
      </c>
      <c r="M347" t="s">
        <v>7114</v>
      </c>
      <c r="N347" t="s">
        <v>6524</v>
      </c>
      <c r="O347">
        <v>1350</v>
      </c>
    </row>
    <row r="348" spans="1:15">
      <c r="A348">
        <v>-31.400970000000001</v>
      </c>
      <c r="B348">
        <v>-63.529069999999997</v>
      </c>
      <c r="C348" t="s">
        <v>7709</v>
      </c>
      <c r="D348" t="s">
        <v>7710</v>
      </c>
      <c r="E348" t="s">
        <v>17</v>
      </c>
      <c r="F348">
        <v>442</v>
      </c>
      <c r="G348" t="s">
        <v>2285</v>
      </c>
      <c r="H348" t="s">
        <v>6663</v>
      </c>
      <c r="I348" t="s">
        <v>2454</v>
      </c>
      <c r="J348" t="s">
        <v>4032</v>
      </c>
      <c r="K348" t="s">
        <v>6529</v>
      </c>
      <c r="L348" t="s">
        <v>6664</v>
      </c>
      <c r="N348" t="s">
        <v>1382</v>
      </c>
      <c r="O348">
        <v>339</v>
      </c>
    </row>
    <row r="349" spans="1:15">
      <c r="A349">
        <v>3.0999999046000002</v>
      </c>
      <c r="B349">
        <v>101.650001525899</v>
      </c>
      <c r="C349" t="s">
        <v>6987</v>
      </c>
      <c r="D349" t="s">
        <v>6667</v>
      </c>
      <c r="E349" t="s">
        <v>1527</v>
      </c>
      <c r="F349">
        <v>322</v>
      </c>
      <c r="G349" t="s">
        <v>3551</v>
      </c>
      <c r="H349" t="s">
        <v>6901</v>
      </c>
      <c r="I349" t="s">
        <v>2454</v>
      </c>
      <c r="J349" t="s">
        <v>5808</v>
      </c>
      <c r="K349" t="s">
        <v>6577</v>
      </c>
      <c r="L349" t="s">
        <v>6902</v>
      </c>
      <c r="M349" t="s">
        <v>6988</v>
      </c>
      <c r="N349" t="s">
        <v>6904</v>
      </c>
      <c r="O349">
        <v>46</v>
      </c>
    </row>
    <row r="350" spans="1:15">
      <c r="A350">
        <v>41.2666664123999</v>
      </c>
      <c r="B350">
        <v>27.75</v>
      </c>
      <c r="C350" t="s">
        <v>7048</v>
      </c>
      <c r="D350" t="s">
        <v>6551</v>
      </c>
      <c r="E350" t="s">
        <v>1641</v>
      </c>
      <c r="F350">
        <v>286</v>
      </c>
      <c r="G350" t="s">
        <v>3576</v>
      </c>
      <c r="H350" t="s">
        <v>7049</v>
      </c>
      <c r="I350" t="s">
        <v>2454</v>
      </c>
      <c r="J350" t="s">
        <v>4451</v>
      </c>
      <c r="K350" t="s">
        <v>6521</v>
      </c>
      <c r="L350" t="s">
        <v>7050</v>
      </c>
      <c r="M350" t="s">
        <v>7051</v>
      </c>
      <c r="N350" t="s">
        <v>7052</v>
      </c>
      <c r="O350">
        <v>13</v>
      </c>
    </row>
    <row r="351" spans="1:15">
      <c r="A351">
        <v>5.8099999428000002</v>
      </c>
      <c r="B351">
        <v>-55.209999084499898</v>
      </c>
      <c r="C351" t="s">
        <v>6798</v>
      </c>
      <c r="D351" t="s">
        <v>6799</v>
      </c>
      <c r="E351" t="s">
        <v>1701</v>
      </c>
      <c r="F351">
        <v>435</v>
      </c>
      <c r="G351" t="s">
        <v>3541</v>
      </c>
      <c r="H351" t="s">
        <v>6800</v>
      </c>
      <c r="I351" t="s">
        <v>2454</v>
      </c>
      <c r="J351" t="s">
        <v>5740</v>
      </c>
      <c r="K351" t="s">
        <v>6529</v>
      </c>
      <c r="L351" t="s">
        <v>6801</v>
      </c>
      <c r="M351" t="s">
        <v>6610</v>
      </c>
      <c r="N351" t="s">
        <v>6498</v>
      </c>
      <c r="O351">
        <v>23</v>
      </c>
    </row>
    <row r="352" spans="1:15">
      <c r="A352">
        <v>48.819999694800003</v>
      </c>
      <c r="B352">
        <v>2.3299999237</v>
      </c>
      <c r="C352" t="s">
        <v>7738</v>
      </c>
      <c r="D352" t="s">
        <v>6560</v>
      </c>
      <c r="E352" t="s">
        <v>1638</v>
      </c>
      <c r="F352">
        <v>49</v>
      </c>
      <c r="G352" t="s">
        <v>3542</v>
      </c>
      <c r="H352" t="s">
        <v>6588</v>
      </c>
      <c r="I352" t="s">
        <v>2454</v>
      </c>
      <c r="J352" t="s">
        <v>3937</v>
      </c>
      <c r="K352" t="s">
        <v>6521</v>
      </c>
      <c r="L352" t="s">
        <v>6589</v>
      </c>
      <c r="N352" t="s">
        <v>6642</v>
      </c>
      <c r="O352">
        <v>76</v>
      </c>
    </row>
    <row r="353" spans="1:15">
      <c r="A353">
        <v>18.5333328247</v>
      </c>
      <c r="B353">
        <v>73.849998474100005</v>
      </c>
      <c r="C353" t="s">
        <v>7404</v>
      </c>
      <c r="D353" t="s">
        <v>7405</v>
      </c>
      <c r="E353" t="s">
        <v>1473</v>
      </c>
      <c r="F353">
        <v>187</v>
      </c>
      <c r="G353" t="s">
        <v>3584</v>
      </c>
      <c r="H353" t="s">
        <v>6569</v>
      </c>
      <c r="I353" t="s">
        <v>2454</v>
      </c>
      <c r="J353" t="s">
        <v>4078</v>
      </c>
      <c r="K353" t="s">
        <v>6570</v>
      </c>
      <c r="L353" t="s">
        <v>6571</v>
      </c>
      <c r="M353" t="s">
        <v>6572</v>
      </c>
      <c r="N353" t="s">
        <v>6573</v>
      </c>
      <c r="O353">
        <v>559</v>
      </c>
    </row>
    <row r="354" spans="1:15">
      <c r="A354">
        <v>36.033332824699897</v>
      </c>
      <c r="B354">
        <v>129.38333129879899</v>
      </c>
      <c r="C354" t="s">
        <v>7097</v>
      </c>
      <c r="D354" t="s">
        <v>7098</v>
      </c>
      <c r="E354" t="s">
        <v>1706</v>
      </c>
      <c r="F354">
        <v>332</v>
      </c>
      <c r="G354" t="s">
        <v>3562</v>
      </c>
      <c r="H354" t="s">
        <v>4310</v>
      </c>
      <c r="I354" t="s">
        <v>2454</v>
      </c>
      <c r="J354" t="s">
        <v>4085</v>
      </c>
      <c r="K354" t="s">
        <v>6570</v>
      </c>
      <c r="L354" t="s">
        <v>6808</v>
      </c>
      <c r="M354" t="s">
        <v>7099</v>
      </c>
      <c r="N354" t="s">
        <v>6483</v>
      </c>
      <c r="O354">
        <v>6</v>
      </c>
    </row>
    <row r="355" spans="1:15">
      <c r="A355">
        <v>65.116668701199899</v>
      </c>
      <c r="B355">
        <v>-147.48330688479899</v>
      </c>
      <c r="C355" t="s">
        <v>6962</v>
      </c>
      <c r="D355" t="s">
        <v>6963</v>
      </c>
      <c r="E355" t="s">
        <v>1697</v>
      </c>
      <c r="F355">
        <v>217</v>
      </c>
      <c r="G355" t="s">
        <v>3564</v>
      </c>
      <c r="H355" t="s">
        <v>6625</v>
      </c>
      <c r="I355" t="s">
        <v>2454</v>
      </c>
      <c r="J355" t="s">
        <v>6526</v>
      </c>
      <c r="K355" t="s">
        <v>6527</v>
      </c>
      <c r="L355" t="s">
        <v>6626</v>
      </c>
      <c r="M355" t="s">
        <v>6964</v>
      </c>
      <c r="N355" t="s">
        <v>6528</v>
      </c>
      <c r="O355">
        <v>204</v>
      </c>
    </row>
    <row r="356" spans="1:15">
      <c r="A356">
        <v>65.116668701199899</v>
      </c>
      <c r="B356">
        <v>-147.48330688479899</v>
      </c>
      <c r="C356" t="s">
        <v>7806</v>
      </c>
      <c r="D356" t="s">
        <v>7807</v>
      </c>
      <c r="E356" t="s">
        <v>1697</v>
      </c>
      <c r="F356">
        <v>217</v>
      </c>
      <c r="G356" t="s">
        <v>3564</v>
      </c>
      <c r="H356" t="s">
        <v>6566</v>
      </c>
      <c r="I356" t="s">
        <v>2454</v>
      </c>
      <c r="J356" t="s">
        <v>6526</v>
      </c>
      <c r="K356" t="s">
        <v>6527</v>
      </c>
      <c r="L356" t="s">
        <v>6567</v>
      </c>
      <c r="N356" t="s">
        <v>6528</v>
      </c>
      <c r="O356">
        <v>204</v>
      </c>
    </row>
    <row r="357" spans="1:15">
      <c r="A357">
        <v>65.116668701199899</v>
      </c>
      <c r="B357">
        <v>-147.48330688479899</v>
      </c>
      <c r="C357" t="s">
        <v>7821</v>
      </c>
      <c r="D357" t="s">
        <v>6644</v>
      </c>
      <c r="E357" t="s">
        <v>1697</v>
      </c>
      <c r="F357">
        <v>217</v>
      </c>
      <c r="G357" t="s">
        <v>3564</v>
      </c>
      <c r="H357" t="s">
        <v>6645</v>
      </c>
      <c r="I357" t="s">
        <v>2454</v>
      </c>
      <c r="J357" t="s">
        <v>6526</v>
      </c>
      <c r="K357" t="s">
        <v>6527</v>
      </c>
      <c r="L357" t="s">
        <v>6646</v>
      </c>
      <c r="N357" t="s">
        <v>6528</v>
      </c>
      <c r="O357">
        <v>204</v>
      </c>
    </row>
    <row r="358" spans="1:15">
      <c r="A358">
        <v>49.029998779300001</v>
      </c>
      <c r="B358">
        <v>20.3199996948</v>
      </c>
      <c r="C358" t="s">
        <v>7305</v>
      </c>
      <c r="D358" t="s">
        <v>6601</v>
      </c>
      <c r="E358" t="s">
        <v>1686</v>
      </c>
      <c r="F358">
        <v>331</v>
      </c>
      <c r="G358" t="s">
        <v>3568</v>
      </c>
      <c r="H358" t="s">
        <v>7306</v>
      </c>
      <c r="I358" t="s">
        <v>2454</v>
      </c>
      <c r="J358" t="s">
        <v>4974</v>
      </c>
      <c r="K358" t="s">
        <v>6521</v>
      </c>
      <c r="L358" t="s">
        <v>7307</v>
      </c>
      <c r="M358" t="s">
        <v>7308</v>
      </c>
      <c r="N358" t="s">
        <v>7309</v>
      </c>
      <c r="O358">
        <v>706</v>
      </c>
    </row>
    <row r="359" spans="1:15">
      <c r="A359">
        <v>46.680000305199997</v>
      </c>
      <c r="B359">
        <v>-68.040000915500002</v>
      </c>
      <c r="C359" t="s">
        <v>6643</v>
      </c>
      <c r="D359" t="s">
        <v>6644</v>
      </c>
      <c r="E359" t="s">
        <v>1566</v>
      </c>
      <c r="F359">
        <v>372</v>
      </c>
      <c r="G359" t="s">
        <v>3573</v>
      </c>
      <c r="H359" t="s">
        <v>6645</v>
      </c>
      <c r="I359" t="s">
        <v>2454</v>
      </c>
      <c r="J359" t="s">
        <v>6526</v>
      </c>
      <c r="K359" t="s">
        <v>6527</v>
      </c>
      <c r="L359" t="s">
        <v>6646</v>
      </c>
      <c r="N359" t="s">
        <v>6528</v>
      </c>
      <c r="O359">
        <v>144</v>
      </c>
    </row>
    <row r="360" spans="1:15">
      <c r="A360">
        <v>50.008098602300002</v>
      </c>
      <c r="B360">
        <v>14.4469003677</v>
      </c>
      <c r="C360" t="s">
        <v>6885</v>
      </c>
      <c r="D360" t="s">
        <v>6886</v>
      </c>
      <c r="E360" t="s">
        <v>1515</v>
      </c>
      <c r="F360">
        <v>242</v>
      </c>
      <c r="G360" t="s">
        <v>6887</v>
      </c>
      <c r="H360" t="s">
        <v>6888</v>
      </c>
      <c r="I360" t="s">
        <v>2454</v>
      </c>
      <c r="J360" t="s">
        <v>4483</v>
      </c>
      <c r="K360" t="s">
        <v>6521</v>
      </c>
      <c r="L360" t="s">
        <v>6889</v>
      </c>
      <c r="M360" t="s">
        <v>6689</v>
      </c>
      <c r="N360" t="s">
        <v>6585</v>
      </c>
      <c r="O360">
        <v>302</v>
      </c>
    </row>
    <row r="361" spans="1:15">
      <c r="A361">
        <v>-25.733333587600001</v>
      </c>
      <c r="B361">
        <v>28.183332443200001</v>
      </c>
      <c r="C361" t="s">
        <v>7406</v>
      </c>
      <c r="D361" t="s">
        <v>7407</v>
      </c>
      <c r="E361" t="s">
        <v>1481</v>
      </c>
      <c r="F361">
        <v>71</v>
      </c>
      <c r="G361" t="s">
        <v>3575</v>
      </c>
      <c r="H361" t="s">
        <v>4004</v>
      </c>
      <c r="I361" t="s">
        <v>2454</v>
      </c>
      <c r="J361" t="s">
        <v>3997</v>
      </c>
      <c r="K361" t="s">
        <v>6525</v>
      </c>
      <c r="L361" t="s">
        <v>7095</v>
      </c>
      <c r="M361" t="s">
        <v>6572</v>
      </c>
      <c r="N361" t="s">
        <v>7096</v>
      </c>
      <c r="O361">
        <v>1369</v>
      </c>
    </row>
    <row r="362" spans="1:15">
      <c r="A362">
        <v>-64.774330139200003</v>
      </c>
      <c r="B362">
        <v>-64.054420471200004</v>
      </c>
      <c r="C362" t="s">
        <v>7229</v>
      </c>
      <c r="D362" t="s">
        <v>7230</v>
      </c>
      <c r="E362" t="s">
        <v>1506</v>
      </c>
      <c r="F362">
        <v>292</v>
      </c>
      <c r="G362" t="s">
        <v>2304</v>
      </c>
      <c r="H362" t="s">
        <v>7231</v>
      </c>
      <c r="I362" t="s">
        <v>2454</v>
      </c>
      <c r="J362" t="s">
        <v>4037</v>
      </c>
      <c r="K362" t="s">
        <v>6523</v>
      </c>
      <c r="L362" t="s">
        <v>7232</v>
      </c>
      <c r="M362" t="s">
        <v>6676</v>
      </c>
      <c r="N362" t="s">
        <v>6524</v>
      </c>
      <c r="O362">
        <v>10</v>
      </c>
    </row>
    <row r="363" spans="1:15">
      <c r="A363">
        <v>-64.774330139200003</v>
      </c>
      <c r="B363">
        <v>-64.054420471200004</v>
      </c>
      <c r="C363" t="s">
        <v>7600</v>
      </c>
      <c r="D363" t="s">
        <v>7601</v>
      </c>
      <c r="E363" t="s">
        <v>1506</v>
      </c>
      <c r="F363">
        <v>292</v>
      </c>
      <c r="G363" t="s">
        <v>2304</v>
      </c>
      <c r="H363" t="s">
        <v>6762</v>
      </c>
      <c r="I363" t="s">
        <v>2454</v>
      </c>
      <c r="J363" t="s">
        <v>4037</v>
      </c>
      <c r="K363" t="s">
        <v>6523</v>
      </c>
      <c r="L363" t="s">
        <v>6764</v>
      </c>
      <c r="M363" t="s">
        <v>6599</v>
      </c>
      <c r="N363" t="s">
        <v>6524</v>
      </c>
      <c r="O363">
        <v>10</v>
      </c>
    </row>
    <row r="364" spans="1:15">
      <c r="A364">
        <v>31.7999992371</v>
      </c>
      <c r="B364">
        <v>-95.720001220699899</v>
      </c>
      <c r="C364" t="s">
        <v>7808</v>
      </c>
      <c r="D364" t="s">
        <v>7809</v>
      </c>
      <c r="E364" t="s">
        <v>1709</v>
      </c>
      <c r="F364">
        <v>210</v>
      </c>
      <c r="G364" t="s">
        <v>3537</v>
      </c>
      <c r="H364" t="s">
        <v>1372</v>
      </c>
      <c r="I364" t="s">
        <v>2454</v>
      </c>
      <c r="J364" t="s">
        <v>6526</v>
      </c>
      <c r="K364" t="s">
        <v>6527</v>
      </c>
      <c r="L364" t="s">
        <v>6546</v>
      </c>
      <c r="N364" t="s">
        <v>6528</v>
      </c>
      <c r="O364">
        <v>121</v>
      </c>
    </row>
    <row r="365" spans="1:15">
      <c r="A365">
        <v>52.349998474099898</v>
      </c>
      <c r="B365">
        <v>13.0666666031</v>
      </c>
      <c r="C365" t="s">
        <v>6563</v>
      </c>
      <c r="D365" t="s">
        <v>7675</v>
      </c>
      <c r="E365" t="s">
        <v>1622</v>
      </c>
      <c r="F365">
        <v>50</v>
      </c>
      <c r="G365" t="s">
        <v>3572</v>
      </c>
      <c r="H365" t="s">
        <v>7676</v>
      </c>
      <c r="I365" t="s">
        <v>2454</v>
      </c>
      <c r="J365" t="s">
        <v>4071</v>
      </c>
      <c r="K365" t="s">
        <v>6521</v>
      </c>
      <c r="L365" t="s">
        <v>7677</v>
      </c>
      <c r="M365" t="s">
        <v>6572</v>
      </c>
      <c r="N365" t="s">
        <v>2177</v>
      </c>
      <c r="O365">
        <v>89</v>
      </c>
    </row>
    <row r="366" spans="1:15">
      <c r="A366">
        <v>-31.9166660309</v>
      </c>
      <c r="B366">
        <v>115.9666671753</v>
      </c>
      <c r="C366" t="s">
        <v>7023</v>
      </c>
      <c r="D366" t="s">
        <v>7024</v>
      </c>
      <c r="E366" t="s">
        <v>1605</v>
      </c>
      <c r="F366">
        <v>159</v>
      </c>
      <c r="G366" t="s">
        <v>3550</v>
      </c>
      <c r="H366" t="s">
        <v>6566</v>
      </c>
      <c r="I366" t="s">
        <v>2454</v>
      </c>
      <c r="J366" t="s">
        <v>4049</v>
      </c>
      <c r="K366" t="s">
        <v>6577</v>
      </c>
      <c r="L366" t="s">
        <v>6567</v>
      </c>
      <c r="M366" t="s">
        <v>6572</v>
      </c>
      <c r="N366" t="s">
        <v>6961</v>
      </c>
      <c r="O366">
        <v>5</v>
      </c>
    </row>
    <row r="367" spans="1:15">
      <c r="A367">
        <v>-31.9166660309</v>
      </c>
      <c r="B367">
        <v>115.9666671753</v>
      </c>
      <c r="C367" t="s">
        <v>7680</v>
      </c>
      <c r="D367" t="s">
        <v>7681</v>
      </c>
      <c r="E367" t="s">
        <v>1605</v>
      </c>
      <c r="F367">
        <v>159</v>
      </c>
      <c r="G367" t="s">
        <v>3550</v>
      </c>
      <c r="H367" t="s">
        <v>6684</v>
      </c>
      <c r="I367" t="s">
        <v>2454</v>
      </c>
      <c r="J367" t="s">
        <v>4049</v>
      </c>
      <c r="K367" t="s">
        <v>6577</v>
      </c>
      <c r="L367" t="s">
        <v>6685</v>
      </c>
      <c r="M367" t="s">
        <v>6572</v>
      </c>
      <c r="N367" t="s">
        <v>6961</v>
      </c>
      <c r="O367">
        <v>5</v>
      </c>
    </row>
    <row r="368" spans="1:15">
      <c r="A368">
        <v>52.970001220699899</v>
      </c>
      <c r="B368">
        <v>158.75</v>
      </c>
      <c r="C368" t="s">
        <v>7043</v>
      </c>
      <c r="D368" t="s">
        <v>6592</v>
      </c>
      <c r="E368" t="s">
        <v>1359</v>
      </c>
      <c r="F368">
        <v>130</v>
      </c>
      <c r="G368" t="s">
        <v>3553</v>
      </c>
      <c r="H368" t="s">
        <v>6593</v>
      </c>
      <c r="I368" t="s">
        <v>2454</v>
      </c>
      <c r="J368" t="s">
        <v>4341</v>
      </c>
      <c r="K368" t="s">
        <v>6521</v>
      </c>
      <c r="L368" t="s">
        <v>6594</v>
      </c>
      <c r="M368" t="s">
        <v>6665</v>
      </c>
      <c r="N368" t="s">
        <v>6596</v>
      </c>
      <c r="O368">
        <v>78</v>
      </c>
    </row>
    <row r="369" spans="1:15">
      <c r="A369">
        <v>-10.800000190700001</v>
      </c>
      <c r="B369">
        <v>-48.400001525900002</v>
      </c>
      <c r="C369" t="s">
        <v>7711</v>
      </c>
      <c r="D369" t="s">
        <v>7712</v>
      </c>
      <c r="E369" t="s">
        <v>1620</v>
      </c>
      <c r="F369">
        <v>333</v>
      </c>
      <c r="G369" t="s">
        <v>3571</v>
      </c>
      <c r="H369" t="s">
        <v>7379</v>
      </c>
      <c r="I369" t="s">
        <v>2454</v>
      </c>
      <c r="J369" t="s">
        <v>5689</v>
      </c>
      <c r="K369" t="s">
        <v>6529</v>
      </c>
      <c r="L369" t="s">
        <v>7380</v>
      </c>
      <c r="N369" t="s">
        <v>1652</v>
      </c>
      <c r="O369">
        <v>240</v>
      </c>
    </row>
    <row r="370" spans="1:15">
      <c r="A370">
        <v>46.75</v>
      </c>
      <c r="B370">
        <v>-117.1800003052</v>
      </c>
      <c r="C370" t="s">
        <v>6643</v>
      </c>
      <c r="D370" t="s">
        <v>6644</v>
      </c>
      <c r="E370" t="s">
        <v>1463</v>
      </c>
      <c r="F370">
        <v>373</v>
      </c>
      <c r="G370" t="s">
        <v>3583</v>
      </c>
      <c r="H370" t="s">
        <v>6645</v>
      </c>
      <c r="I370" t="s">
        <v>2454</v>
      </c>
      <c r="J370" t="s">
        <v>6526</v>
      </c>
      <c r="K370" t="s">
        <v>6527</v>
      </c>
      <c r="L370" t="s">
        <v>6646</v>
      </c>
      <c r="N370" t="s">
        <v>6528</v>
      </c>
      <c r="O370">
        <v>804</v>
      </c>
    </row>
    <row r="371" spans="1:15">
      <c r="A371">
        <v>-41.45</v>
      </c>
      <c r="B371">
        <v>-72.83</v>
      </c>
      <c r="C371" t="s">
        <v>6519</v>
      </c>
      <c r="E371" t="s">
        <v>2781</v>
      </c>
      <c r="F371">
        <v>131</v>
      </c>
      <c r="G371" t="s">
        <v>3579</v>
      </c>
      <c r="H371" t="s">
        <v>6520</v>
      </c>
      <c r="I371" t="s">
        <v>2454</v>
      </c>
      <c r="J371" t="s">
        <v>5713</v>
      </c>
      <c r="K371" t="s">
        <v>6529</v>
      </c>
      <c r="L371" t="s">
        <v>6520</v>
      </c>
      <c r="M371" t="s">
        <v>6522</v>
      </c>
      <c r="N371" t="s">
        <v>1486</v>
      </c>
      <c r="O371">
        <v>5</v>
      </c>
    </row>
    <row r="372" spans="1:15">
      <c r="A372">
        <v>-41.45</v>
      </c>
      <c r="B372">
        <v>-72.83</v>
      </c>
      <c r="C372" t="s">
        <v>6557</v>
      </c>
      <c r="D372" t="s">
        <v>6558</v>
      </c>
      <c r="E372" t="s">
        <v>2781</v>
      </c>
      <c r="F372">
        <v>131</v>
      </c>
      <c r="G372" t="s">
        <v>3579</v>
      </c>
      <c r="H372" t="s">
        <v>6520</v>
      </c>
      <c r="I372" t="s">
        <v>2454</v>
      </c>
      <c r="J372" t="s">
        <v>5713</v>
      </c>
      <c r="K372" t="s">
        <v>6529</v>
      </c>
      <c r="L372" t="s">
        <v>6520</v>
      </c>
      <c r="N372" t="s">
        <v>1486</v>
      </c>
    </row>
    <row r="373" spans="1:15">
      <c r="A373">
        <v>40.8055000304999</v>
      </c>
      <c r="B373">
        <v>-104.754699707</v>
      </c>
      <c r="C373" t="s">
        <v>6643</v>
      </c>
      <c r="D373" t="s">
        <v>6644</v>
      </c>
      <c r="E373" t="s">
        <v>1696</v>
      </c>
      <c r="F373">
        <v>358</v>
      </c>
      <c r="G373" t="s">
        <v>3545</v>
      </c>
      <c r="H373" t="s">
        <v>6645</v>
      </c>
      <c r="I373" t="s">
        <v>2454</v>
      </c>
      <c r="J373" t="s">
        <v>6526</v>
      </c>
      <c r="K373" t="s">
        <v>6527</v>
      </c>
      <c r="L373" t="s">
        <v>6646</v>
      </c>
      <c r="N373" t="s">
        <v>6528</v>
      </c>
      <c r="O373">
        <v>1641</v>
      </c>
    </row>
    <row r="374" spans="1:15">
      <c r="A374">
        <v>30.1919403075999</v>
      </c>
      <c r="B374">
        <v>66.948066711400003</v>
      </c>
      <c r="C374" t="s">
        <v>6563</v>
      </c>
      <c r="D374" t="s">
        <v>7034</v>
      </c>
      <c r="E374" t="s">
        <v>1410</v>
      </c>
      <c r="F374">
        <v>11</v>
      </c>
      <c r="G374" t="s">
        <v>3589</v>
      </c>
      <c r="H374" t="s">
        <v>7035</v>
      </c>
      <c r="I374" t="s">
        <v>2454</v>
      </c>
      <c r="J374" t="s">
        <v>4338</v>
      </c>
      <c r="K374" t="s">
        <v>6570</v>
      </c>
      <c r="L374" t="s">
        <v>7036</v>
      </c>
      <c r="M374" t="s">
        <v>7037</v>
      </c>
      <c r="N374" t="s">
        <v>7038</v>
      </c>
      <c r="O374">
        <v>1799</v>
      </c>
    </row>
    <row r="375" spans="1:15">
      <c r="A375">
        <v>35.7290000916</v>
      </c>
      <c r="B375">
        <v>-78.680000305199897</v>
      </c>
      <c r="C375" t="s">
        <v>7250</v>
      </c>
      <c r="D375" t="s">
        <v>6644</v>
      </c>
      <c r="E375" t="s">
        <v>1401</v>
      </c>
      <c r="F375">
        <v>461</v>
      </c>
      <c r="G375" t="s">
        <v>3590</v>
      </c>
      <c r="H375" t="s">
        <v>6645</v>
      </c>
      <c r="I375" t="s">
        <v>2454</v>
      </c>
      <c r="J375" t="s">
        <v>6526</v>
      </c>
      <c r="K375" t="s">
        <v>6527</v>
      </c>
      <c r="L375" t="s">
        <v>6646</v>
      </c>
      <c r="N375" t="s">
        <v>6528</v>
      </c>
      <c r="O375">
        <v>124</v>
      </c>
    </row>
    <row r="376" spans="1:15">
      <c r="A376">
        <v>51.439998626700003</v>
      </c>
      <c r="B376">
        <v>-0.93999999759999997</v>
      </c>
      <c r="C376" t="s">
        <v>6977</v>
      </c>
      <c r="D376" t="s">
        <v>6978</v>
      </c>
      <c r="E376" t="s">
        <v>1418</v>
      </c>
      <c r="F376">
        <v>353</v>
      </c>
      <c r="G376" t="s">
        <v>3592</v>
      </c>
      <c r="H376" t="s">
        <v>6891</v>
      </c>
      <c r="I376" t="s">
        <v>2454</v>
      </c>
      <c r="J376" t="s">
        <v>6531</v>
      </c>
      <c r="K376" t="s">
        <v>6521</v>
      </c>
      <c r="L376" t="s">
        <v>6892</v>
      </c>
      <c r="M376" t="s">
        <v>6979</v>
      </c>
      <c r="N376" t="s">
        <v>6532</v>
      </c>
      <c r="O376">
        <v>66</v>
      </c>
    </row>
    <row r="377" spans="1:15">
      <c r="A377">
        <v>57.189998626700003</v>
      </c>
      <c r="B377">
        <v>24.25</v>
      </c>
      <c r="C377" t="s">
        <v>7541</v>
      </c>
      <c r="D377" t="s">
        <v>7542</v>
      </c>
      <c r="E377" t="s">
        <v>1536</v>
      </c>
      <c r="F377">
        <v>121</v>
      </c>
      <c r="G377" t="s">
        <v>3601</v>
      </c>
      <c r="H377" t="s">
        <v>7543</v>
      </c>
      <c r="I377" t="s">
        <v>2454</v>
      </c>
      <c r="J377" t="s">
        <v>4807</v>
      </c>
      <c r="K377" t="s">
        <v>6521</v>
      </c>
      <c r="L377" t="s">
        <v>7544</v>
      </c>
      <c r="N377" t="s">
        <v>7545</v>
      </c>
      <c r="O377">
        <v>7</v>
      </c>
    </row>
    <row r="378" spans="1:15">
      <c r="A378">
        <v>-51.601100000000002</v>
      </c>
      <c r="B378">
        <v>-69.319000000000003</v>
      </c>
      <c r="C378" t="s">
        <v>6758</v>
      </c>
      <c r="D378" t="s">
        <v>6587</v>
      </c>
      <c r="E378" t="s">
        <v>1526</v>
      </c>
      <c r="F378">
        <v>493</v>
      </c>
      <c r="G378" t="s">
        <v>3603</v>
      </c>
      <c r="H378" t="s">
        <v>6588</v>
      </c>
      <c r="I378" t="s">
        <v>2454</v>
      </c>
      <c r="J378" t="s">
        <v>4032</v>
      </c>
      <c r="K378" t="s">
        <v>6529</v>
      </c>
      <c r="L378" t="s">
        <v>6589</v>
      </c>
      <c r="M378" t="s">
        <v>6759</v>
      </c>
      <c r="N378" t="s">
        <v>1382</v>
      </c>
      <c r="O378">
        <v>5</v>
      </c>
    </row>
    <row r="379" spans="1:15">
      <c r="A379">
        <v>-51.601100000000002</v>
      </c>
      <c r="B379">
        <v>-69.319000000000003</v>
      </c>
      <c r="C379" t="s">
        <v>6792</v>
      </c>
      <c r="D379" t="s">
        <v>6587</v>
      </c>
      <c r="E379" t="s">
        <v>1526</v>
      </c>
      <c r="F379">
        <v>493</v>
      </c>
      <c r="G379" t="s">
        <v>3603</v>
      </c>
      <c r="H379" t="s">
        <v>6793</v>
      </c>
      <c r="I379" t="s">
        <v>2454</v>
      </c>
      <c r="J379" t="s">
        <v>4032</v>
      </c>
      <c r="K379" t="s">
        <v>6529</v>
      </c>
      <c r="L379" t="s">
        <v>6794</v>
      </c>
      <c r="M379" t="s">
        <v>6795</v>
      </c>
      <c r="N379" t="s">
        <v>1382</v>
      </c>
      <c r="O379">
        <v>5</v>
      </c>
    </row>
    <row r="380" spans="1:15">
      <c r="A380">
        <v>64.133331298800002</v>
      </c>
      <c r="B380">
        <v>-21.899999618500001</v>
      </c>
      <c r="C380" t="s">
        <v>7218</v>
      </c>
      <c r="D380" t="s">
        <v>7219</v>
      </c>
      <c r="E380" t="s">
        <v>1662</v>
      </c>
      <c r="F380">
        <v>51</v>
      </c>
      <c r="G380" t="s">
        <v>3599</v>
      </c>
      <c r="H380" t="s">
        <v>7220</v>
      </c>
      <c r="I380" t="s">
        <v>2454</v>
      </c>
      <c r="J380" t="s">
        <v>4718</v>
      </c>
      <c r="K380" t="s">
        <v>6521</v>
      </c>
      <c r="L380" t="s">
        <v>7221</v>
      </c>
      <c r="M380" t="s">
        <v>7222</v>
      </c>
      <c r="N380" t="s">
        <v>7223</v>
      </c>
      <c r="O380">
        <v>52</v>
      </c>
    </row>
    <row r="381" spans="1:15">
      <c r="A381">
        <v>46.200000762899897</v>
      </c>
      <c r="B381">
        <v>-119.160003662099</v>
      </c>
      <c r="C381" t="s">
        <v>7191</v>
      </c>
      <c r="D381" t="s">
        <v>7192</v>
      </c>
      <c r="E381" t="s">
        <v>1394</v>
      </c>
      <c r="F381">
        <v>489</v>
      </c>
      <c r="G381" t="s">
        <v>3600</v>
      </c>
      <c r="H381" t="s">
        <v>7193</v>
      </c>
      <c r="I381" t="s">
        <v>2454</v>
      </c>
      <c r="J381" t="s">
        <v>6526</v>
      </c>
      <c r="K381" t="s">
        <v>6527</v>
      </c>
      <c r="L381" t="s">
        <v>7194</v>
      </c>
      <c r="N381" t="s">
        <v>6528</v>
      </c>
      <c r="O381">
        <v>123</v>
      </c>
    </row>
    <row r="382" spans="1:15">
      <c r="A382">
        <v>50.797901153600002</v>
      </c>
      <c r="B382">
        <v>4.3587598801</v>
      </c>
      <c r="C382" t="s">
        <v>6547</v>
      </c>
      <c r="D382" t="s">
        <v>6690</v>
      </c>
      <c r="E382" t="s">
        <v>1684</v>
      </c>
      <c r="F382">
        <v>53</v>
      </c>
      <c r="G382" t="s">
        <v>3751</v>
      </c>
      <c r="H382" t="s">
        <v>6691</v>
      </c>
      <c r="I382" t="s">
        <v>2454</v>
      </c>
      <c r="J382" t="s">
        <v>4443</v>
      </c>
      <c r="K382" t="s">
        <v>6521</v>
      </c>
      <c r="L382" t="s">
        <v>6692</v>
      </c>
      <c r="M382" t="s">
        <v>6693</v>
      </c>
      <c r="N382" t="s">
        <v>1395</v>
      </c>
      <c r="O382">
        <v>100</v>
      </c>
    </row>
    <row r="383" spans="1:15">
      <c r="A383">
        <v>40.029998779300001</v>
      </c>
      <c r="B383">
        <v>-105.5299987793</v>
      </c>
      <c r="C383" t="s">
        <v>7784</v>
      </c>
      <c r="D383" t="s">
        <v>7785</v>
      </c>
      <c r="E383" t="s">
        <v>1692</v>
      </c>
      <c r="F383">
        <v>392</v>
      </c>
      <c r="G383" t="s">
        <v>3606</v>
      </c>
      <c r="H383" t="s">
        <v>6922</v>
      </c>
      <c r="I383" t="s">
        <v>2454</v>
      </c>
      <c r="J383" t="s">
        <v>6526</v>
      </c>
      <c r="K383" t="s">
        <v>6527</v>
      </c>
      <c r="L383" t="s">
        <v>6923</v>
      </c>
      <c r="N383" t="s">
        <v>6528</v>
      </c>
      <c r="O383">
        <v>2891</v>
      </c>
    </row>
    <row r="384" spans="1:15">
      <c r="A384">
        <v>41.900001525900002</v>
      </c>
      <c r="B384">
        <v>12.5200004578</v>
      </c>
      <c r="C384" t="s">
        <v>7699</v>
      </c>
      <c r="D384" t="s">
        <v>7700</v>
      </c>
      <c r="E384" t="s">
        <v>1621</v>
      </c>
      <c r="F384">
        <v>305</v>
      </c>
      <c r="G384" t="s">
        <v>3610</v>
      </c>
      <c r="H384" t="s">
        <v>7701</v>
      </c>
      <c r="I384" t="s">
        <v>2454</v>
      </c>
      <c r="J384" t="s">
        <v>4741</v>
      </c>
      <c r="K384" t="s">
        <v>6521</v>
      </c>
      <c r="L384" t="s">
        <v>7702</v>
      </c>
      <c r="N384" t="s">
        <v>6753</v>
      </c>
      <c r="O384">
        <v>75</v>
      </c>
    </row>
    <row r="385" spans="1:15">
      <c r="A385">
        <v>13.1700000762999</v>
      </c>
      <c r="B385">
        <v>-59.430000305199997</v>
      </c>
      <c r="C385" t="s">
        <v>7569</v>
      </c>
      <c r="D385" t="s">
        <v>7570</v>
      </c>
      <c r="E385" t="s">
        <v>31</v>
      </c>
      <c r="F385">
        <v>483</v>
      </c>
      <c r="G385" t="s">
        <v>29</v>
      </c>
      <c r="H385" t="s">
        <v>6566</v>
      </c>
      <c r="I385" t="s">
        <v>2454</v>
      </c>
      <c r="J385" t="s">
        <v>5214</v>
      </c>
      <c r="K385" t="s">
        <v>6527</v>
      </c>
      <c r="L385" t="s">
        <v>6567</v>
      </c>
      <c r="N385" t="s">
        <v>2521</v>
      </c>
      <c r="O385">
        <v>45</v>
      </c>
    </row>
    <row r="386" spans="1:15">
      <c r="A386">
        <v>74.716667175300003</v>
      </c>
      <c r="B386">
        <v>-94.983329772900007</v>
      </c>
      <c r="C386" t="s">
        <v>6699</v>
      </c>
      <c r="D386" t="s">
        <v>6700</v>
      </c>
      <c r="E386" t="s">
        <v>1479</v>
      </c>
      <c r="F386">
        <v>24</v>
      </c>
      <c r="G386" t="s">
        <v>3598</v>
      </c>
      <c r="H386" t="s">
        <v>1372</v>
      </c>
      <c r="I386" t="s">
        <v>2454</v>
      </c>
      <c r="J386" t="s">
        <v>5220</v>
      </c>
      <c r="K386" t="s">
        <v>6527</v>
      </c>
      <c r="L386" t="s">
        <v>6546</v>
      </c>
      <c r="M386" t="s">
        <v>6572</v>
      </c>
      <c r="N386" t="s">
        <v>1464</v>
      </c>
      <c r="O386">
        <v>64</v>
      </c>
    </row>
    <row r="387" spans="1:15">
      <c r="A387">
        <v>35.888000488300001</v>
      </c>
      <c r="B387">
        <v>-78.875</v>
      </c>
      <c r="C387" t="s">
        <v>7810</v>
      </c>
      <c r="D387" t="s">
        <v>7811</v>
      </c>
      <c r="E387" t="s">
        <v>1720</v>
      </c>
      <c r="F387">
        <v>377</v>
      </c>
      <c r="G387" t="s">
        <v>3594</v>
      </c>
      <c r="H387" t="s">
        <v>6922</v>
      </c>
      <c r="I387" t="s">
        <v>2454</v>
      </c>
      <c r="J387" t="s">
        <v>6526</v>
      </c>
      <c r="K387" t="s">
        <v>6527</v>
      </c>
      <c r="L387" t="s">
        <v>6923</v>
      </c>
      <c r="N387" t="s">
        <v>6528</v>
      </c>
      <c r="O387">
        <v>134</v>
      </c>
    </row>
    <row r="388" spans="1:15">
      <c r="A388">
        <v>-21.079599999999999</v>
      </c>
      <c r="B388">
        <v>55.384099999999997</v>
      </c>
      <c r="C388" t="s">
        <v>6846</v>
      </c>
      <c r="D388" t="s">
        <v>6587</v>
      </c>
      <c r="E388" t="s">
        <v>135</v>
      </c>
      <c r="F388">
        <v>436</v>
      </c>
      <c r="G388" t="s">
        <v>8263</v>
      </c>
      <c r="H388" t="s">
        <v>6588</v>
      </c>
      <c r="I388" t="s">
        <v>2454</v>
      </c>
      <c r="J388" t="s">
        <v>3937</v>
      </c>
      <c r="K388" t="s">
        <v>6529</v>
      </c>
      <c r="L388" t="s">
        <v>6589</v>
      </c>
      <c r="M388" t="s">
        <v>6847</v>
      </c>
      <c r="N388" t="s">
        <v>6642</v>
      </c>
      <c r="O388">
        <v>2160</v>
      </c>
    </row>
    <row r="389" spans="1:15">
      <c r="A389">
        <v>-21.079599999999999</v>
      </c>
      <c r="B389">
        <v>55.384099999999997</v>
      </c>
      <c r="C389" t="s">
        <v>7068</v>
      </c>
      <c r="D389" t="s">
        <v>7069</v>
      </c>
      <c r="E389" t="s">
        <v>135</v>
      </c>
      <c r="F389">
        <v>436</v>
      </c>
      <c r="G389" t="s">
        <v>8263</v>
      </c>
      <c r="H389" t="s">
        <v>7070</v>
      </c>
      <c r="I389" t="s">
        <v>2454</v>
      </c>
      <c r="J389" t="s">
        <v>3937</v>
      </c>
      <c r="K389" t="s">
        <v>6529</v>
      </c>
      <c r="L389" t="s">
        <v>8266</v>
      </c>
      <c r="M389" t="s">
        <v>7071</v>
      </c>
      <c r="N389" t="s">
        <v>6642</v>
      </c>
      <c r="O389">
        <v>2160</v>
      </c>
    </row>
    <row r="390" spans="1:15">
      <c r="A390">
        <v>34.000499725300003</v>
      </c>
      <c r="B390">
        <v>-117.346298217799</v>
      </c>
      <c r="C390" t="s">
        <v>7812</v>
      </c>
      <c r="D390" t="s">
        <v>7813</v>
      </c>
      <c r="E390" t="s">
        <v>1718</v>
      </c>
      <c r="F390">
        <v>382</v>
      </c>
      <c r="G390" t="s">
        <v>3605</v>
      </c>
      <c r="H390" t="s">
        <v>6922</v>
      </c>
      <c r="I390" t="s">
        <v>2454</v>
      </c>
      <c r="J390" t="s">
        <v>6526</v>
      </c>
      <c r="K390" t="s">
        <v>6527</v>
      </c>
      <c r="L390" t="s">
        <v>6923</v>
      </c>
      <c r="N390" t="s">
        <v>6528</v>
      </c>
      <c r="O390">
        <v>32</v>
      </c>
    </row>
    <row r="391" spans="1:15">
      <c r="A391">
        <v>-31.3833332062</v>
      </c>
      <c r="B391">
        <v>-57.950000762899897</v>
      </c>
      <c r="C391" t="s">
        <v>7437</v>
      </c>
      <c r="D391" t="s">
        <v>7438</v>
      </c>
      <c r="E391" t="s">
        <v>1480</v>
      </c>
      <c r="F391">
        <v>343</v>
      </c>
      <c r="G391" t="s">
        <v>3619</v>
      </c>
      <c r="H391" t="s">
        <v>7439</v>
      </c>
      <c r="I391" t="s">
        <v>2454</v>
      </c>
      <c r="J391" t="s">
        <v>4126</v>
      </c>
      <c r="K391" t="s">
        <v>6529</v>
      </c>
      <c r="L391" t="s">
        <v>7440</v>
      </c>
      <c r="N391" t="s">
        <v>6785</v>
      </c>
      <c r="O391">
        <v>34</v>
      </c>
    </row>
    <row r="392" spans="1:15">
      <c r="A392">
        <v>43.06</v>
      </c>
      <c r="B392">
        <v>141.33332824710001</v>
      </c>
      <c r="C392" t="s">
        <v>7028</v>
      </c>
      <c r="D392" t="s">
        <v>6687</v>
      </c>
      <c r="E392" t="s">
        <v>1700</v>
      </c>
      <c r="F392">
        <v>12</v>
      </c>
      <c r="G392" t="s">
        <v>3634</v>
      </c>
      <c r="H392" t="s">
        <v>6653</v>
      </c>
      <c r="I392" t="s">
        <v>2454</v>
      </c>
      <c r="J392" t="s">
        <v>4081</v>
      </c>
      <c r="K392" t="s">
        <v>6570</v>
      </c>
      <c r="L392" t="s">
        <v>6654</v>
      </c>
      <c r="M392" t="s">
        <v>6572</v>
      </c>
      <c r="N392" t="s">
        <v>6655</v>
      </c>
      <c r="O392">
        <v>26</v>
      </c>
    </row>
    <row r="393" spans="1:15">
      <c r="A393">
        <v>48.783332824699897</v>
      </c>
      <c r="B393">
        <v>-123.133300781299</v>
      </c>
      <c r="C393" t="s">
        <v>7039</v>
      </c>
      <c r="D393" t="s">
        <v>7040</v>
      </c>
      <c r="E393" t="s">
        <v>1496</v>
      </c>
      <c r="F393">
        <v>290</v>
      </c>
      <c r="G393" t="s">
        <v>3636</v>
      </c>
      <c r="H393" t="s">
        <v>1372</v>
      </c>
      <c r="I393" t="s">
        <v>2454</v>
      </c>
      <c r="J393" t="s">
        <v>5220</v>
      </c>
      <c r="K393" t="s">
        <v>6527</v>
      </c>
      <c r="L393" t="s">
        <v>6546</v>
      </c>
      <c r="M393" t="s">
        <v>7041</v>
      </c>
      <c r="N393" t="s">
        <v>1464</v>
      </c>
      <c r="O393">
        <v>178</v>
      </c>
    </row>
    <row r="394" spans="1:15">
      <c r="A394">
        <v>-77.849998474100005</v>
      </c>
      <c r="B394">
        <v>166.76600646969899</v>
      </c>
      <c r="C394" t="s">
        <v>6969</v>
      </c>
      <c r="D394" t="s">
        <v>6970</v>
      </c>
      <c r="E394" t="s">
        <v>1644</v>
      </c>
      <c r="F394">
        <v>324</v>
      </c>
      <c r="G394" t="s">
        <v>3639</v>
      </c>
      <c r="H394" t="s">
        <v>4750</v>
      </c>
      <c r="I394" t="s">
        <v>2454</v>
      </c>
      <c r="J394" t="s">
        <v>4741</v>
      </c>
      <c r="K394" t="s">
        <v>6521</v>
      </c>
      <c r="L394" t="s">
        <v>6971</v>
      </c>
      <c r="M394" t="s">
        <v>6972</v>
      </c>
      <c r="N394" t="s">
        <v>6753</v>
      </c>
      <c r="O394">
        <v>16</v>
      </c>
    </row>
    <row r="395" spans="1:15">
      <c r="A395">
        <v>-34.720001220699899</v>
      </c>
      <c r="B395">
        <v>138.64999389650001</v>
      </c>
      <c r="C395" t="s">
        <v>7445</v>
      </c>
      <c r="D395" t="s">
        <v>7446</v>
      </c>
      <c r="E395" t="s">
        <v>1461</v>
      </c>
      <c r="F395">
        <v>93</v>
      </c>
      <c r="G395" t="s">
        <v>3618</v>
      </c>
      <c r="H395" t="s">
        <v>6684</v>
      </c>
      <c r="I395" t="s">
        <v>2454</v>
      </c>
      <c r="J395" t="s">
        <v>4049</v>
      </c>
      <c r="K395" t="s">
        <v>6577</v>
      </c>
      <c r="L395" t="s">
        <v>6685</v>
      </c>
      <c r="N395" t="s">
        <v>6961</v>
      </c>
      <c r="O395">
        <v>1</v>
      </c>
    </row>
    <row r="396" spans="1:15">
      <c r="A396">
        <v>70.484444440000004</v>
      </c>
      <c r="B396">
        <v>-21.951111109999999</v>
      </c>
      <c r="C396" t="s">
        <v>6858</v>
      </c>
      <c r="D396" t="s">
        <v>6859</v>
      </c>
      <c r="E396" t="s">
        <v>1388</v>
      </c>
      <c r="F396">
        <v>406</v>
      </c>
      <c r="G396" t="s">
        <v>3638</v>
      </c>
      <c r="H396" t="s">
        <v>6588</v>
      </c>
      <c r="I396" t="s">
        <v>2454</v>
      </c>
      <c r="J396" t="s">
        <v>6763</v>
      </c>
      <c r="K396" t="s">
        <v>6521</v>
      </c>
      <c r="L396" t="s">
        <v>6589</v>
      </c>
      <c r="N396" t="s">
        <v>2624</v>
      </c>
      <c r="O396">
        <v>25</v>
      </c>
    </row>
    <row r="397" spans="1:15">
      <c r="A397">
        <v>70.484444440000004</v>
      </c>
      <c r="B397">
        <v>-21.951111109999999</v>
      </c>
      <c r="C397" t="s">
        <v>7073</v>
      </c>
      <c r="D397" t="s">
        <v>7074</v>
      </c>
      <c r="E397" t="s">
        <v>1388</v>
      </c>
      <c r="F397">
        <v>406</v>
      </c>
      <c r="G397" t="s">
        <v>3638</v>
      </c>
      <c r="H397" t="s">
        <v>6896</v>
      </c>
      <c r="I397" t="s">
        <v>2454</v>
      </c>
      <c r="J397" t="s">
        <v>6763</v>
      </c>
      <c r="K397" t="s">
        <v>6521</v>
      </c>
      <c r="L397" t="s">
        <v>6897</v>
      </c>
      <c r="N397" t="s">
        <v>2624</v>
      </c>
      <c r="O397">
        <v>25</v>
      </c>
    </row>
    <row r="398" spans="1:15">
      <c r="A398">
        <v>28.472530365000001</v>
      </c>
      <c r="B398">
        <v>-16.2473602295</v>
      </c>
      <c r="C398" t="s">
        <v>6686</v>
      </c>
      <c r="D398" t="s">
        <v>6687</v>
      </c>
      <c r="E398" t="s">
        <v>1672</v>
      </c>
      <c r="F398">
        <v>401</v>
      </c>
      <c r="G398" t="s">
        <v>3629</v>
      </c>
      <c r="H398" t="s">
        <v>5011</v>
      </c>
      <c r="I398" t="s">
        <v>2454</v>
      </c>
      <c r="J398" t="s">
        <v>4019</v>
      </c>
      <c r="K398" t="s">
        <v>6521</v>
      </c>
      <c r="L398" t="s">
        <v>6688</v>
      </c>
      <c r="M398" t="s">
        <v>6689</v>
      </c>
      <c r="N398" t="s">
        <v>2187</v>
      </c>
      <c r="O398">
        <v>52</v>
      </c>
    </row>
    <row r="399" spans="1:15">
      <c r="A399">
        <v>-0.90416997669999999</v>
      </c>
      <c r="B399">
        <v>-89.6142578125</v>
      </c>
      <c r="C399" t="s">
        <v>6815</v>
      </c>
      <c r="D399" t="s">
        <v>6816</v>
      </c>
      <c r="E399" t="s">
        <v>1554</v>
      </c>
      <c r="F399">
        <v>434</v>
      </c>
      <c r="G399" t="s">
        <v>3622</v>
      </c>
      <c r="H399" t="s">
        <v>6566</v>
      </c>
      <c r="I399" t="s">
        <v>2454</v>
      </c>
      <c r="J399" t="s">
        <v>5729</v>
      </c>
      <c r="K399" t="s">
        <v>6529</v>
      </c>
      <c r="L399" t="s">
        <v>6567</v>
      </c>
      <c r="M399" t="s">
        <v>6817</v>
      </c>
      <c r="N399" t="s">
        <v>6818</v>
      </c>
      <c r="O399">
        <v>8</v>
      </c>
    </row>
    <row r="400" spans="1:15">
      <c r="A400">
        <v>67.363800048800002</v>
      </c>
      <c r="B400">
        <v>26.630399703999998</v>
      </c>
      <c r="C400" t="s">
        <v>6710</v>
      </c>
      <c r="D400" t="s">
        <v>6587</v>
      </c>
      <c r="E400" t="s">
        <v>1548</v>
      </c>
      <c r="F400">
        <v>262</v>
      </c>
      <c r="G400" t="s">
        <v>8260</v>
      </c>
      <c r="H400" t="s">
        <v>6588</v>
      </c>
      <c r="I400" t="s">
        <v>2454</v>
      </c>
      <c r="J400" t="s">
        <v>4531</v>
      </c>
      <c r="K400" t="s">
        <v>6521</v>
      </c>
      <c r="L400" t="s">
        <v>6589</v>
      </c>
      <c r="M400" t="s">
        <v>6711</v>
      </c>
      <c r="N400" t="s">
        <v>6712</v>
      </c>
      <c r="O400">
        <v>180</v>
      </c>
    </row>
    <row r="401" spans="1:15">
      <c r="A401">
        <v>67.363800048800002</v>
      </c>
      <c r="B401">
        <v>26.630399703999998</v>
      </c>
      <c r="C401" t="s">
        <v>7567</v>
      </c>
      <c r="D401" t="s">
        <v>7135</v>
      </c>
      <c r="E401" t="s">
        <v>1548</v>
      </c>
      <c r="F401">
        <v>262</v>
      </c>
      <c r="G401" t="s">
        <v>8260</v>
      </c>
      <c r="H401" t="s">
        <v>7443</v>
      </c>
      <c r="I401" t="s">
        <v>2454</v>
      </c>
      <c r="J401" t="s">
        <v>4531</v>
      </c>
      <c r="K401" t="s">
        <v>6521</v>
      </c>
      <c r="L401" t="s">
        <v>7444</v>
      </c>
      <c r="N401" t="s">
        <v>6712</v>
      </c>
      <c r="O401">
        <v>180</v>
      </c>
    </row>
    <row r="402" spans="1:15">
      <c r="A402">
        <v>32.450000762899897</v>
      </c>
      <c r="B402">
        <v>-117.110000610399</v>
      </c>
      <c r="C402" t="s">
        <v>7583</v>
      </c>
      <c r="D402" t="s">
        <v>7584</v>
      </c>
      <c r="E402" t="s">
        <v>1540</v>
      </c>
      <c r="F402">
        <v>239</v>
      </c>
      <c r="G402" t="s">
        <v>3623</v>
      </c>
      <c r="H402" t="s">
        <v>6762</v>
      </c>
      <c r="I402" t="s">
        <v>2454</v>
      </c>
      <c r="J402" t="s">
        <v>6526</v>
      </c>
      <c r="K402" t="s">
        <v>6527</v>
      </c>
      <c r="L402" t="s">
        <v>6764</v>
      </c>
      <c r="N402" t="s">
        <v>6528</v>
      </c>
      <c r="O402">
        <v>124</v>
      </c>
    </row>
    <row r="403" spans="1:15">
      <c r="A403">
        <v>29.5709991455</v>
      </c>
      <c r="B403">
        <v>-97.992996215800005</v>
      </c>
      <c r="C403" t="s">
        <v>7788</v>
      </c>
      <c r="D403" t="s">
        <v>6644</v>
      </c>
      <c r="E403" t="s">
        <v>1691</v>
      </c>
      <c r="F403">
        <v>462</v>
      </c>
      <c r="G403" t="s">
        <v>3640</v>
      </c>
      <c r="H403" t="s">
        <v>6645</v>
      </c>
      <c r="I403" t="s">
        <v>2454</v>
      </c>
      <c r="J403" t="s">
        <v>6526</v>
      </c>
      <c r="K403" t="s">
        <v>6527</v>
      </c>
      <c r="L403" t="s">
        <v>6646</v>
      </c>
      <c r="N403" t="s">
        <v>6528</v>
      </c>
      <c r="O403">
        <v>172</v>
      </c>
    </row>
    <row r="404" spans="1:15">
      <c r="A404">
        <v>37.566665649400001</v>
      </c>
      <c r="B404">
        <v>126.949996948199</v>
      </c>
      <c r="C404" t="s">
        <v>7519</v>
      </c>
      <c r="D404" t="s">
        <v>7520</v>
      </c>
      <c r="E404" t="s">
        <v>1533</v>
      </c>
      <c r="F404">
        <v>252</v>
      </c>
      <c r="G404" t="s">
        <v>3644</v>
      </c>
      <c r="H404" t="s">
        <v>7521</v>
      </c>
      <c r="I404" t="s">
        <v>2454</v>
      </c>
      <c r="J404" t="s">
        <v>4085</v>
      </c>
      <c r="K404" t="s">
        <v>6570</v>
      </c>
      <c r="L404" t="s">
        <v>7522</v>
      </c>
      <c r="M404" t="s">
        <v>6572</v>
      </c>
      <c r="N404" t="s">
        <v>6483</v>
      </c>
      <c r="O404">
        <v>84</v>
      </c>
    </row>
    <row r="405" spans="1:15">
      <c r="A405">
        <v>2.7300000190999998</v>
      </c>
      <c r="B405">
        <v>101.699996948199</v>
      </c>
      <c r="C405" t="s">
        <v>6899</v>
      </c>
      <c r="D405" t="s">
        <v>6900</v>
      </c>
      <c r="E405" t="s">
        <v>1702</v>
      </c>
      <c r="F405">
        <v>443</v>
      </c>
      <c r="G405" t="s">
        <v>3645</v>
      </c>
      <c r="H405" t="s">
        <v>6901</v>
      </c>
      <c r="I405" t="s">
        <v>2454</v>
      </c>
      <c r="J405" t="s">
        <v>5808</v>
      </c>
      <c r="K405" t="s">
        <v>6577</v>
      </c>
      <c r="L405" t="s">
        <v>6902</v>
      </c>
      <c r="M405" t="s">
        <v>6903</v>
      </c>
      <c r="N405" t="s">
        <v>6904</v>
      </c>
      <c r="O405">
        <v>17</v>
      </c>
    </row>
    <row r="406" spans="1:15">
      <c r="A406">
        <v>44.216667175300003</v>
      </c>
      <c r="B406">
        <v>10.7666664123999</v>
      </c>
      <c r="C406" t="s">
        <v>7477</v>
      </c>
      <c r="D406" t="s">
        <v>7478</v>
      </c>
      <c r="E406" t="s">
        <v>1509</v>
      </c>
      <c r="F406">
        <v>201</v>
      </c>
      <c r="G406" t="s">
        <v>3649</v>
      </c>
      <c r="H406" t="s">
        <v>6967</v>
      </c>
      <c r="I406" t="s">
        <v>2454</v>
      </c>
      <c r="J406" t="s">
        <v>4741</v>
      </c>
      <c r="K406" t="s">
        <v>6521</v>
      </c>
      <c r="L406" t="s">
        <v>6968</v>
      </c>
      <c r="N406" t="s">
        <v>6753</v>
      </c>
      <c r="O406">
        <v>1030</v>
      </c>
    </row>
    <row r="407" spans="1:15">
      <c r="A407">
        <v>-4.6700000763</v>
      </c>
      <c r="B407">
        <v>55.169998168900001</v>
      </c>
      <c r="C407" t="s">
        <v>7550</v>
      </c>
      <c r="D407" t="s">
        <v>7551</v>
      </c>
      <c r="E407" t="s">
        <v>1538</v>
      </c>
      <c r="F407">
        <v>207</v>
      </c>
      <c r="G407" t="s">
        <v>8272</v>
      </c>
      <c r="H407" t="s">
        <v>7552</v>
      </c>
      <c r="I407" t="s">
        <v>2454</v>
      </c>
      <c r="J407" t="s">
        <v>3991</v>
      </c>
      <c r="K407" t="s">
        <v>6525</v>
      </c>
      <c r="L407" t="s">
        <v>7553</v>
      </c>
      <c r="N407" t="s">
        <v>7554</v>
      </c>
      <c r="O407">
        <v>3</v>
      </c>
    </row>
    <row r="408" spans="1:15">
      <c r="A408">
        <v>38.522499084499998</v>
      </c>
      <c r="B408">
        <v>-78.435798645000006</v>
      </c>
      <c r="C408" t="s">
        <v>7713</v>
      </c>
      <c r="D408" t="s">
        <v>7714</v>
      </c>
      <c r="E408" t="s">
        <v>1608</v>
      </c>
      <c r="F408">
        <v>388</v>
      </c>
      <c r="G408" t="s">
        <v>3651</v>
      </c>
      <c r="H408" t="s">
        <v>6922</v>
      </c>
      <c r="I408" t="s">
        <v>2454</v>
      </c>
      <c r="J408" t="s">
        <v>6526</v>
      </c>
      <c r="K408" t="s">
        <v>6527</v>
      </c>
      <c r="L408" t="s">
        <v>6923</v>
      </c>
      <c r="N408" t="s">
        <v>6528</v>
      </c>
      <c r="O408">
        <v>1074</v>
      </c>
    </row>
    <row r="409" spans="1:15">
      <c r="A409">
        <v>1.3166667222999999</v>
      </c>
      <c r="B409">
        <v>103.866668701199</v>
      </c>
      <c r="C409" t="s">
        <v>7106</v>
      </c>
      <c r="D409" t="s">
        <v>7107</v>
      </c>
      <c r="E409" t="s">
        <v>1416</v>
      </c>
      <c r="F409">
        <v>214</v>
      </c>
      <c r="G409" t="s">
        <v>3659</v>
      </c>
      <c r="H409" t="s">
        <v>7108</v>
      </c>
      <c r="I409" t="s">
        <v>2454</v>
      </c>
      <c r="J409" t="s">
        <v>3659</v>
      </c>
      <c r="K409" t="s">
        <v>6577</v>
      </c>
      <c r="L409" t="s">
        <v>7109</v>
      </c>
      <c r="M409" t="s">
        <v>6572</v>
      </c>
      <c r="N409" t="s">
        <v>2331</v>
      </c>
      <c r="O409">
        <v>14</v>
      </c>
    </row>
    <row r="410" spans="1:15">
      <c r="A410">
        <v>60.133335113500003</v>
      </c>
      <c r="B410">
        <v>-1.1833332777000001</v>
      </c>
      <c r="C410" t="s">
        <v>6633</v>
      </c>
      <c r="D410" t="s">
        <v>6634</v>
      </c>
      <c r="E410" t="s">
        <v>1385</v>
      </c>
      <c r="F410">
        <v>43</v>
      </c>
      <c r="G410" t="s">
        <v>1984</v>
      </c>
      <c r="H410" t="s">
        <v>6635</v>
      </c>
      <c r="I410" t="s">
        <v>2454</v>
      </c>
      <c r="J410" t="s">
        <v>6531</v>
      </c>
      <c r="K410" t="s">
        <v>6521</v>
      </c>
      <c r="L410" t="s">
        <v>6636</v>
      </c>
      <c r="M410" t="s">
        <v>6637</v>
      </c>
      <c r="N410" t="s">
        <v>6532</v>
      </c>
      <c r="O410">
        <v>84</v>
      </c>
    </row>
    <row r="411" spans="1:15">
      <c r="A411">
        <v>60.133335113500003</v>
      </c>
      <c r="B411">
        <v>-1.1833332777000001</v>
      </c>
      <c r="C411" t="s">
        <v>6547</v>
      </c>
      <c r="D411" t="s">
        <v>6668</v>
      </c>
      <c r="E411" t="s">
        <v>1385</v>
      </c>
      <c r="F411">
        <v>43</v>
      </c>
      <c r="G411" t="s">
        <v>1984</v>
      </c>
      <c r="H411" t="s">
        <v>6669</v>
      </c>
      <c r="I411" t="s">
        <v>2454</v>
      </c>
      <c r="J411" t="s">
        <v>6531</v>
      </c>
      <c r="K411" t="s">
        <v>6521</v>
      </c>
      <c r="L411" t="s">
        <v>6670</v>
      </c>
      <c r="M411" t="s">
        <v>6671</v>
      </c>
      <c r="N411" t="s">
        <v>6532</v>
      </c>
      <c r="O411">
        <v>84</v>
      </c>
    </row>
    <row r="412" spans="1:15">
      <c r="A412">
        <v>60.133335113500003</v>
      </c>
      <c r="B412">
        <v>-1.1833332777000001</v>
      </c>
      <c r="C412" t="s">
        <v>7251</v>
      </c>
      <c r="D412" t="s">
        <v>7252</v>
      </c>
      <c r="E412" t="s">
        <v>1385</v>
      </c>
      <c r="F412">
        <v>43</v>
      </c>
      <c r="G412" t="s">
        <v>1984</v>
      </c>
      <c r="H412" t="s">
        <v>7253</v>
      </c>
      <c r="I412" t="s">
        <v>2454</v>
      </c>
      <c r="J412" t="s">
        <v>6531</v>
      </c>
      <c r="K412" t="s">
        <v>6521</v>
      </c>
      <c r="L412" t="s">
        <v>7253</v>
      </c>
      <c r="N412" t="s">
        <v>6532</v>
      </c>
      <c r="O412">
        <v>84</v>
      </c>
    </row>
    <row r="413" spans="1:15">
      <c r="A413">
        <v>-49.302600860600002</v>
      </c>
      <c r="B413">
        <v>-67.822303771999998</v>
      </c>
      <c r="C413" t="s">
        <v>7739</v>
      </c>
      <c r="D413" t="s">
        <v>7382</v>
      </c>
      <c r="E413" t="s">
        <v>11</v>
      </c>
      <c r="F413">
        <v>426</v>
      </c>
      <c r="G413" t="s">
        <v>10</v>
      </c>
      <c r="H413" t="s">
        <v>6663</v>
      </c>
      <c r="I413" t="s">
        <v>2454</v>
      </c>
      <c r="J413" t="s">
        <v>4032</v>
      </c>
      <c r="K413" t="s">
        <v>6529</v>
      </c>
      <c r="L413" t="s">
        <v>6664</v>
      </c>
      <c r="N413" t="s">
        <v>1382</v>
      </c>
      <c r="O413">
        <v>62</v>
      </c>
    </row>
    <row r="414" spans="1:15">
      <c r="A414">
        <v>7.1843900680999999</v>
      </c>
      <c r="B414">
        <v>100.604583740199</v>
      </c>
      <c r="C414" t="s">
        <v>7171</v>
      </c>
      <c r="D414" t="s">
        <v>7172</v>
      </c>
      <c r="E414" t="s">
        <v>1683</v>
      </c>
      <c r="F414">
        <v>345</v>
      </c>
      <c r="G414" t="s">
        <v>3672</v>
      </c>
      <c r="H414" t="s">
        <v>7173</v>
      </c>
      <c r="I414" t="s">
        <v>2454</v>
      </c>
      <c r="J414" t="s">
        <v>4394</v>
      </c>
      <c r="K414" t="s">
        <v>6570</v>
      </c>
      <c r="L414" t="s">
        <v>7174</v>
      </c>
      <c r="M414" t="s">
        <v>7175</v>
      </c>
      <c r="N414" t="s">
        <v>2846</v>
      </c>
      <c r="O414">
        <v>4</v>
      </c>
    </row>
    <row r="415" spans="1:15">
      <c r="A415">
        <v>47.669998168900001</v>
      </c>
      <c r="B415">
        <v>-117.419998168899</v>
      </c>
      <c r="C415" t="s">
        <v>7793</v>
      </c>
      <c r="D415" t="s">
        <v>7794</v>
      </c>
      <c r="E415" t="s">
        <v>1694</v>
      </c>
      <c r="F415">
        <v>231</v>
      </c>
      <c r="G415" t="s">
        <v>3675</v>
      </c>
      <c r="H415" t="s">
        <v>6566</v>
      </c>
      <c r="I415" t="s">
        <v>2454</v>
      </c>
      <c r="J415" t="s">
        <v>6526</v>
      </c>
      <c r="K415" t="s">
        <v>6527</v>
      </c>
      <c r="L415" t="s">
        <v>6567</v>
      </c>
      <c r="N415" t="s">
        <v>6528</v>
      </c>
      <c r="O415">
        <v>576</v>
      </c>
    </row>
    <row r="416" spans="1:15">
      <c r="A416">
        <v>52.116664886499898</v>
      </c>
      <c r="B416">
        <v>-106.716697692899</v>
      </c>
      <c r="C416" t="s">
        <v>6948</v>
      </c>
      <c r="D416" t="s">
        <v>6949</v>
      </c>
      <c r="E416" t="s">
        <v>1419</v>
      </c>
      <c r="F416">
        <v>241</v>
      </c>
      <c r="G416" t="s">
        <v>3635</v>
      </c>
      <c r="H416" t="s">
        <v>6950</v>
      </c>
      <c r="I416" t="s">
        <v>2454</v>
      </c>
      <c r="J416" t="s">
        <v>5220</v>
      </c>
      <c r="K416" t="s">
        <v>6527</v>
      </c>
      <c r="L416" t="s">
        <v>6951</v>
      </c>
      <c r="N416" t="s">
        <v>1464</v>
      </c>
      <c r="O416">
        <v>550</v>
      </c>
    </row>
    <row r="417" spans="1:15">
      <c r="A417">
        <v>52.116664886499898</v>
      </c>
      <c r="B417">
        <v>-106.716697692899</v>
      </c>
      <c r="C417" t="s">
        <v>7189</v>
      </c>
      <c r="D417" t="s">
        <v>7190</v>
      </c>
      <c r="E417" t="s">
        <v>1419</v>
      </c>
      <c r="F417">
        <v>241</v>
      </c>
      <c r="G417" t="s">
        <v>3635</v>
      </c>
      <c r="H417" t="s">
        <v>1372</v>
      </c>
      <c r="I417" t="s">
        <v>2454</v>
      </c>
      <c r="J417" t="s">
        <v>5220</v>
      </c>
      <c r="K417" t="s">
        <v>6527</v>
      </c>
      <c r="L417" t="s">
        <v>6546</v>
      </c>
      <c r="N417" t="s">
        <v>1464</v>
      </c>
      <c r="O417">
        <v>550</v>
      </c>
    </row>
    <row r="418" spans="1:15">
      <c r="A418">
        <v>54</v>
      </c>
      <c r="B418">
        <v>123.970001220699</v>
      </c>
      <c r="C418" t="s">
        <v>7636</v>
      </c>
      <c r="D418" t="s">
        <v>7637</v>
      </c>
      <c r="E418" t="s">
        <v>1555</v>
      </c>
      <c r="F418">
        <v>275</v>
      </c>
      <c r="G418" t="s">
        <v>3664</v>
      </c>
      <c r="H418" t="s">
        <v>6593</v>
      </c>
      <c r="I418" t="s">
        <v>2454</v>
      </c>
      <c r="J418" t="s">
        <v>4341</v>
      </c>
      <c r="K418" t="s">
        <v>6521</v>
      </c>
      <c r="L418" t="s">
        <v>6594</v>
      </c>
      <c r="N418" t="s">
        <v>6596</v>
      </c>
      <c r="O418">
        <v>-1</v>
      </c>
    </row>
    <row r="419" spans="1:15">
      <c r="A419">
        <v>38.83</v>
      </c>
      <c r="B419">
        <v>-76.95</v>
      </c>
      <c r="C419" t="s">
        <v>6519</v>
      </c>
      <c r="E419" t="s">
        <v>2813</v>
      </c>
      <c r="F419">
        <v>164</v>
      </c>
      <c r="G419" t="s">
        <v>3658</v>
      </c>
      <c r="H419" t="s">
        <v>6520</v>
      </c>
      <c r="I419" t="s">
        <v>2454</v>
      </c>
      <c r="J419" t="s">
        <v>6526</v>
      </c>
      <c r="K419" t="s">
        <v>6527</v>
      </c>
      <c r="L419" t="s">
        <v>6520</v>
      </c>
      <c r="M419" t="s">
        <v>6522</v>
      </c>
      <c r="N419" t="s">
        <v>6528</v>
      </c>
      <c r="O419">
        <v>89</v>
      </c>
    </row>
    <row r="420" spans="1:15">
      <c r="A420">
        <v>38.83</v>
      </c>
      <c r="B420">
        <v>-76.95</v>
      </c>
      <c r="C420" t="s">
        <v>6559</v>
      </c>
      <c r="D420" t="s">
        <v>6560</v>
      </c>
      <c r="E420" t="s">
        <v>2813</v>
      </c>
      <c r="F420">
        <v>164</v>
      </c>
      <c r="G420" t="s">
        <v>3658</v>
      </c>
      <c r="H420" t="s">
        <v>6520</v>
      </c>
      <c r="I420" t="s">
        <v>2454</v>
      </c>
      <c r="J420" t="s">
        <v>6526</v>
      </c>
      <c r="K420" t="s">
        <v>6527</v>
      </c>
      <c r="L420" t="s">
        <v>6520</v>
      </c>
      <c r="N420" t="s">
        <v>6528</v>
      </c>
    </row>
    <row r="421" spans="1:15">
      <c r="A421">
        <v>36.96</v>
      </c>
      <c r="B421">
        <v>-25.17</v>
      </c>
      <c r="C421" t="s">
        <v>6519</v>
      </c>
      <c r="E421" t="s">
        <v>2814</v>
      </c>
      <c r="F421">
        <v>154</v>
      </c>
      <c r="G421" t="s">
        <v>3630</v>
      </c>
      <c r="H421" t="s">
        <v>6530</v>
      </c>
      <c r="I421" t="s">
        <v>2454</v>
      </c>
      <c r="J421" t="s">
        <v>3988</v>
      </c>
      <c r="K421" t="s">
        <v>6521</v>
      </c>
      <c r="L421" t="s">
        <v>6530</v>
      </c>
      <c r="M421" t="s">
        <v>6522</v>
      </c>
      <c r="N421" t="s">
        <v>1481</v>
      </c>
      <c r="O421">
        <v>100</v>
      </c>
    </row>
    <row r="422" spans="1:15">
      <c r="A422">
        <v>36.96</v>
      </c>
      <c r="B422">
        <v>-25.17</v>
      </c>
      <c r="C422" t="s">
        <v>6561</v>
      </c>
      <c r="D422" t="s">
        <v>6562</v>
      </c>
      <c r="E422" t="s">
        <v>2814</v>
      </c>
      <c r="F422">
        <v>154</v>
      </c>
      <c r="G422" t="s">
        <v>3630</v>
      </c>
      <c r="H422" t="s">
        <v>6530</v>
      </c>
      <c r="I422" t="s">
        <v>2454</v>
      </c>
      <c r="J422" t="s">
        <v>3988</v>
      </c>
      <c r="K422" t="s">
        <v>6521</v>
      </c>
      <c r="L422" t="s">
        <v>6530</v>
      </c>
      <c r="N422" t="s">
        <v>1481</v>
      </c>
    </row>
    <row r="423" spans="1:15">
      <c r="A423">
        <v>-14.247474670400001</v>
      </c>
      <c r="B423">
        <v>-170.564514160199</v>
      </c>
      <c r="C423" t="s">
        <v>6910</v>
      </c>
      <c r="D423" t="s">
        <v>6911</v>
      </c>
      <c r="E423" t="s">
        <v>289</v>
      </c>
      <c r="F423">
        <v>191</v>
      </c>
      <c r="G423" t="s">
        <v>287</v>
      </c>
      <c r="H423" t="s">
        <v>6566</v>
      </c>
      <c r="I423" t="s">
        <v>2454</v>
      </c>
      <c r="J423" t="s">
        <v>6912</v>
      </c>
      <c r="K423" t="s">
        <v>6577</v>
      </c>
      <c r="L423" t="s">
        <v>6567</v>
      </c>
      <c r="M423" t="s">
        <v>6913</v>
      </c>
      <c r="N423" t="s">
        <v>6914</v>
      </c>
      <c r="O423">
        <v>77</v>
      </c>
    </row>
    <row r="424" spans="1:15">
      <c r="A424">
        <v>-68.129997253400006</v>
      </c>
      <c r="B424">
        <v>-67.099998474100005</v>
      </c>
      <c r="C424" t="s">
        <v>7715</v>
      </c>
      <c r="D424" t="s">
        <v>7716</v>
      </c>
      <c r="E424" t="s">
        <v>1618</v>
      </c>
      <c r="F424">
        <v>454</v>
      </c>
      <c r="G424" t="s">
        <v>3625</v>
      </c>
      <c r="H424" t="s">
        <v>7385</v>
      </c>
      <c r="I424" t="s">
        <v>2454</v>
      </c>
      <c r="J424" t="s">
        <v>4037</v>
      </c>
      <c r="K424" t="s">
        <v>6523</v>
      </c>
      <c r="L424" t="s">
        <v>7386</v>
      </c>
      <c r="N424" t="s">
        <v>6524</v>
      </c>
      <c r="O424">
        <v>30</v>
      </c>
    </row>
    <row r="425" spans="1:15">
      <c r="A425">
        <v>47.054200000000002</v>
      </c>
      <c r="B425">
        <v>12.9575</v>
      </c>
      <c r="C425" t="s">
        <v>7329</v>
      </c>
      <c r="E425" t="s">
        <v>20</v>
      </c>
      <c r="F425">
        <v>431</v>
      </c>
      <c r="G425" t="s">
        <v>19</v>
      </c>
      <c r="H425" t="s">
        <v>6827</v>
      </c>
      <c r="I425" t="s">
        <v>2454</v>
      </c>
      <c r="J425" t="s">
        <v>4418</v>
      </c>
      <c r="K425" t="s">
        <v>6521</v>
      </c>
      <c r="L425" t="s">
        <v>6828</v>
      </c>
      <c r="M425" t="s">
        <v>7330</v>
      </c>
      <c r="N425" t="s">
        <v>6830</v>
      </c>
      <c r="O425">
        <v>3109</v>
      </c>
    </row>
    <row r="426" spans="1:15">
      <c r="A426">
        <v>47.054200000000002</v>
      </c>
      <c r="B426">
        <v>12.9575</v>
      </c>
      <c r="C426" t="s">
        <v>7329</v>
      </c>
      <c r="D426" t="s">
        <v>7331</v>
      </c>
      <c r="E426" t="s">
        <v>20</v>
      </c>
      <c r="F426">
        <v>431</v>
      </c>
      <c r="G426" t="s">
        <v>19</v>
      </c>
      <c r="H426" t="s">
        <v>6827</v>
      </c>
      <c r="I426" t="s">
        <v>2454</v>
      </c>
      <c r="J426" t="s">
        <v>4418</v>
      </c>
      <c r="K426" t="s">
        <v>6521</v>
      </c>
      <c r="L426" t="s">
        <v>6828</v>
      </c>
      <c r="N426" t="s">
        <v>6830</v>
      </c>
      <c r="O426">
        <v>3109</v>
      </c>
    </row>
    <row r="427" spans="1:15">
      <c r="A427">
        <v>-15.9300003052</v>
      </c>
      <c r="B427">
        <v>-5.6500000954000003</v>
      </c>
      <c r="C427" t="s">
        <v>7197</v>
      </c>
      <c r="D427" t="s">
        <v>7198</v>
      </c>
      <c r="E427" t="s">
        <v>1420</v>
      </c>
      <c r="F427">
        <v>204</v>
      </c>
      <c r="G427" t="s">
        <v>3679</v>
      </c>
      <c r="H427" t="s">
        <v>7199</v>
      </c>
      <c r="I427" t="s">
        <v>2454</v>
      </c>
      <c r="J427" t="s">
        <v>6908</v>
      </c>
      <c r="K427" t="s">
        <v>6525</v>
      </c>
      <c r="L427" t="s">
        <v>7200</v>
      </c>
      <c r="N427" t="s">
        <v>1608</v>
      </c>
      <c r="O427">
        <v>460</v>
      </c>
    </row>
    <row r="428" spans="1:15">
      <c r="A428">
        <v>42.816665649400001</v>
      </c>
      <c r="B428">
        <v>23.383329391499899</v>
      </c>
      <c r="C428" t="s">
        <v>7659</v>
      </c>
      <c r="D428" t="s">
        <v>7660</v>
      </c>
      <c r="E428" t="s">
        <v>1593</v>
      </c>
      <c r="F428">
        <v>132</v>
      </c>
      <c r="G428" t="s">
        <v>2449</v>
      </c>
      <c r="H428" t="s">
        <v>7049</v>
      </c>
      <c r="I428" t="s">
        <v>2454</v>
      </c>
      <c r="J428" t="s">
        <v>4451</v>
      </c>
      <c r="K428" t="s">
        <v>6521</v>
      </c>
      <c r="L428" t="s">
        <v>7050</v>
      </c>
      <c r="N428" t="s">
        <v>7052</v>
      </c>
      <c r="O428">
        <v>588</v>
      </c>
    </row>
    <row r="429" spans="1:15">
      <c r="A429">
        <v>59.966667175300003</v>
      </c>
      <c r="B429">
        <v>30.2999992371</v>
      </c>
      <c r="C429" t="s">
        <v>6713</v>
      </c>
      <c r="D429" t="s">
        <v>6592</v>
      </c>
      <c r="E429" t="s">
        <v>1390</v>
      </c>
      <c r="F429">
        <v>42</v>
      </c>
      <c r="G429" t="s">
        <v>3680</v>
      </c>
      <c r="H429" t="s">
        <v>6593</v>
      </c>
      <c r="I429" t="s">
        <v>2454</v>
      </c>
      <c r="J429" t="s">
        <v>4341</v>
      </c>
      <c r="K429" t="s">
        <v>6521</v>
      </c>
      <c r="L429" t="s">
        <v>6594</v>
      </c>
      <c r="M429" t="s">
        <v>6537</v>
      </c>
      <c r="N429" t="s">
        <v>6596</v>
      </c>
      <c r="O429">
        <v>60</v>
      </c>
    </row>
    <row r="430" spans="1:15">
      <c r="A430">
        <v>44.650001525900002</v>
      </c>
      <c r="B430">
        <v>11.6199998856</v>
      </c>
      <c r="C430" t="s">
        <v>7080</v>
      </c>
      <c r="D430" t="s">
        <v>7081</v>
      </c>
      <c r="E430" t="s">
        <v>1422</v>
      </c>
      <c r="F430">
        <v>297</v>
      </c>
      <c r="G430" t="s">
        <v>3614</v>
      </c>
      <c r="H430" t="s">
        <v>6967</v>
      </c>
      <c r="I430" t="s">
        <v>2454</v>
      </c>
      <c r="J430" t="s">
        <v>4741</v>
      </c>
      <c r="K430" t="s">
        <v>6521</v>
      </c>
      <c r="L430" t="s">
        <v>6968</v>
      </c>
      <c r="N430" t="s">
        <v>6753</v>
      </c>
      <c r="O430">
        <v>11</v>
      </c>
    </row>
    <row r="431" spans="1:15">
      <c r="A431">
        <v>50.25</v>
      </c>
      <c r="B431">
        <v>80.180000305199897</v>
      </c>
      <c r="C431" t="s">
        <v>7144</v>
      </c>
      <c r="D431" t="s">
        <v>6704</v>
      </c>
      <c r="E431" t="s">
        <v>1598</v>
      </c>
      <c r="F431">
        <v>147</v>
      </c>
      <c r="G431" t="s">
        <v>3641</v>
      </c>
      <c r="H431" t="s">
        <v>6593</v>
      </c>
      <c r="I431" t="s">
        <v>2454</v>
      </c>
      <c r="J431" t="s">
        <v>4293</v>
      </c>
      <c r="K431" t="s">
        <v>6570</v>
      </c>
      <c r="L431" t="s">
        <v>6594</v>
      </c>
      <c r="M431" t="s">
        <v>7145</v>
      </c>
      <c r="N431" t="s">
        <v>6706</v>
      </c>
      <c r="O431">
        <v>196</v>
      </c>
    </row>
    <row r="432" spans="1:15">
      <c r="A432">
        <v>-29.6666660309</v>
      </c>
      <c r="B432">
        <v>17.899999618500001</v>
      </c>
      <c r="C432" t="s">
        <v>7093</v>
      </c>
      <c r="D432" t="s">
        <v>7094</v>
      </c>
      <c r="E432" t="s">
        <v>1612</v>
      </c>
      <c r="F432">
        <v>340</v>
      </c>
      <c r="G432" t="s">
        <v>3676</v>
      </c>
      <c r="H432" t="s">
        <v>4004</v>
      </c>
      <c r="I432" t="s">
        <v>2454</v>
      </c>
      <c r="J432" t="s">
        <v>3997</v>
      </c>
      <c r="K432" t="s">
        <v>6525</v>
      </c>
      <c r="L432" t="s">
        <v>7095</v>
      </c>
      <c r="M432" t="s">
        <v>6665</v>
      </c>
      <c r="N432" t="s">
        <v>7096</v>
      </c>
      <c r="O432">
        <v>1006</v>
      </c>
    </row>
    <row r="433" spans="1:15">
      <c r="A433">
        <v>40.455001831099899</v>
      </c>
      <c r="B433">
        <v>-106.7440032959</v>
      </c>
      <c r="C433" t="s">
        <v>6643</v>
      </c>
      <c r="D433" t="s">
        <v>6644</v>
      </c>
      <c r="E433" t="s">
        <v>1376</v>
      </c>
      <c r="F433">
        <v>423</v>
      </c>
      <c r="G433" t="s">
        <v>3687</v>
      </c>
      <c r="H433" t="s">
        <v>6645</v>
      </c>
      <c r="I433" t="s">
        <v>2454</v>
      </c>
      <c r="J433" t="s">
        <v>6526</v>
      </c>
      <c r="K433" t="s">
        <v>6527</v>
      </c>
      <c r="L433" t="s">
        <v>6646</v>
      </c>
      <c r="N433" t="s">
        <v>6528</v>
      </c>
      <c r="O433">
        <v>3220</v>
      </c>
    </row>
    <row r="434" spans="1:15">
      <c r="A434">
        <v>-89.996948242200006</v>
      </c>
      <c r="B434">
        <v>-24.7999992371</v>
      </c>
      <c r="C434" t="s">
        <v>6707</v>
      </c>
      <c r="D434" t="s">
        <v>6708</v>
      </c>
      <c r="E434" t="s">
        <v>293</v>
      </c>
      <c r="F434">
        <v>111</v>
      </c>
      <c r="G434" t="s">
        <v>291</v>
      </c>
      <c r="H434" t="s">
        <v>1372</v>
      </c>
      <c r="I434" t="s">
        <v>2454</v>
      </c>
      <c r="J434" t="s">
        <v>4037</v>
      </c>
      <c r="K434" t="s">
        <v>6523</v>
      </c>
      <c r="L434" t="s">
        <v>6546</v>
      </c>
      <c r="M434" t="s">
        <v>6709</v>
      </c>
      <c r="N434" t="s">
        <v>6524</v>
      </c>
      <c r="O434">
        <v>2841</v>
      </c>
    </row>
    <row r="435" spans="1:15">
      <c r="A435">
        <v>-89.996948242200006</v>
      </c>
      <c r="B435">
        <v>-24.7999992371</v>
      </c>
      <c r="C435" t="s">
        <v>6989</v>
      </c>
      <c r="D435" t="s">
        <v>6990</v>
      </c>
      <c r="E435" t="s">
        <v>293</v>
      </c>
      <c r="F435">
        <v>111</v>
      </c>
      <c r="G435" t="s">
        <v>291</v>
      </c>
      <c r="H435" t="s">
        <v>6762</v>
      </c>
      <c r="I435" t="s">
        <v>2454</v>
      </c>
      <c r="J435" t="s">
        <v>4037</v>
      </c>
      <c r="K435" t="s">
        <v>6523</v>
      </c>
      <c r="L435" t="s">
        <v>6764</v>
      </c>
      <c r="M435" t="s">
        <v>6599</v>
      </c>
      <c r="N435" t="s">
        <v>6524</v>
      </c>
      <c r="O435">
        <v>2841</v>
      </c>
    </row>
    <row r="436" spans="1:15">
      <c r="A436">
        <v>-89.996948242200006</v>
      </c>
      <c r="B436">
        <v>-24.7999992371</v>
      </c>
      <c r="C436" t="s">
        <v>7125</v>
      </c>
      <c r="D436" t="s">
        <v>6587</v>
      </c>
      <c r="E436" t="s">
        <v>293</v>
      </c>
      <c r="F436">
        <v>111</v>
      </c>
      <c r="G436" t="s">
        <v>291</v>
      </c>
      <c r="H436" t="s">
        <v>6566</v>
      </c>
      <c r="I436" t="s">
        <v>2454</v>
      </c>
      <c r="J436" t="s">
        <v>4037</v>
      </c>
      <c r="K436" t="s">
        <v>6523</v>
      </c>
      <c r="L436" t="s">
        <v>6567</v>
      </c>
      <c r="M436" t="s">
        <v>7126</v>
      </c>
      <c r="N436" t="s">
        <v>6524</v>
      </c>
      <c r="O436">
        <v>2841</v>
      </c>
    </row>
    <row r="437" spans="1:15">
      <c r="A437">
        <v>-89.996948242200006</v>
      </c>
      <c r="B437">
        <v>-24.7999992371</v>
      </c>
      <c r="C437" t="s">
        <v>7233</v>
      </c>
      <c r="D437" t="s">
        <v>7234</v>
      </c>
      <c r="E437" t="s">
        <v>293</v>
      </c>
      <c r="F437">
        <v>111</v>
      </c>
      <c r="G437" t="s">
        <v>291</v>
      </c>
      <c r="H437" t="s">
        <v>7231</v>
      </c>
      <c r="I437" t="s">
        <v>2454</v>
      </c>
      <c r="J437" t="s">
        <v>4037</v>
      </c>
      <c r="K437" t="s">
        <v>6523</v>
      </c>
      <c r="L437" t="s">
        <v>7232</v>
      </c>
      <c r="M437" t="s">
        <v>6599</v>
      </c>
      <c r="N437" t="s">
        <v>6524</v>
      </c>
      <c r="O437">
        <v>2841</v>
      </c>
    </row>
    <row r="438" spans="1:15">
      <c r="A438">
        <v>36.490001678500001</v>
      </c>
      <c r="B438">
        <v>-118.8199996948</v>
      </c>
      <c r="C438" t="s">
        <v>7822</v>
      </c>
      <c r="D438" t="s">
        <v>7823</v>
      </c>
      <c r="E438" t="s">
        <v>1722</v>
      </c>
      <c r="F438">
        <v>463</v>
      </c>
      <c r="G438" t="s">
        <v>3647</v>
      </c>
      <c r="H438" t="s">
        <v>6922</v>
      </c>
      <c r="I438" t="s">
        <v>2454</v>
      </c>
      <c r="J438" t="s">
        <v>6526</v>
      </c>
      <c r="K438" t="s">
        <v>6527</v>
      </c>
      <c r="L438" t="s">
        <v>6923</v>
      </c>
      <c r="N438" t="s">
        <v>6528</v>
      </c>
      <c r="O438">
        <v>610</v>
      </c>
    </row>
    <row r="439" spans="1:15">
      <c r="A439">
        <v>34.0833320618</v>
      </c>
      <c r="B439">
        <v>74.833335876500001</v>
      </c>
      <c r="C439" t="s">
        <v>7754</v>
      </c>
      <c r="D439" t="s">
        <v>7755</v>
      </c>
      <c r="E439" t="s">
        <v>1664</v>
      </c>
      <c r="F439">
        <v>13</v>
      </c>
      <c r="G439" t="s">
        <v>3678</v>
      </c>
      <c r="H439" t="s">
        <v>6569</v>
      </c>
      <c r="I439" t="s">
        <v>2454</v>
      </c>
      <c r="J439" t="s">
        <v>4078</v>
      </c>
      <c r="K439" t="s">
        <v>6570</v>
      </c>
      <c r="L439" t="s">
        <v>6571</v>
      </c>
      <c r="M439" t="s">
        <v>6572</v>
      </c>
      <c r="N439" t="s">
        <v>6573</v>
      </c>
      <c r="O439">
        <v>1587</v>
      </c>
    </row>
    <row r="440" spans="1:15">
      <c r="A440">
        <v>45</v>
      </c>
      <c r="B440">
        <v>110</v>
      </c>
      <c r="C440" t="s">
        <v>7488</v>
      </c>
      <c r="D440" t="s">
        <v>7489</v>
      </c>
      <c r="E440" t="s">
        <v>1513</v>
      </c>
      <c r="F440">
        <v>452</v>
      </c>
      <c r="G440" t="s">
        <v>3616</v>
      </c>
      <c r="H440" t="s">
        <v>7490</v>
      </c>
      <c r="I440" t="s">
        <v>2454</v>
      </c>
      <c r="J440" t="s">
        <v>4324</v>
      </c>
      <c r="K440" t="s">
        <v>6570</v>
      </c>
      <c r="L440" t="s">
        <v>7491</v>
      </c>
      <c r="N440" t="s">
        <v>7492</v>
      </c>
      <c r="O440">
        <v>940</v>
      </c>
    </row>
    <row r="441" spans="1:15">
      <c r="A441">
        <v>66.986061096200004</v>
      </c>
      <c r="B441">
        <v>-50.945629119899898</v>
      </c>
      <c r="C441" t="s">
        <v>6894</v>
      </c>
      <c r="D441" t="s">
        <v>6895</v>
      </c>
      <c r="E441" t="s">
        <v>1432</v>
      </c>
      <c r="F441">
        <v>267</v>
      </c>
      <c r="G441" t="s">
        <v>3671</v>
      </c>
      <c r="H441" t="s">
        <v>6896</v>
      </c>
      <c r="I441" t="s">
        <v>2454</v>
      </c>
      <c r="J441" t="s">
        <v>6763</v>
      </c>
      <c r="K441" t="s">
        <v>6521</v>
      </c>
      <c r="L441" t="s">
        <v>6897</v>
      </c>
      <c r="M441" t="s">
        <v>6898</v>
      </c>
      <c r="N441" t="s">
        <v>2624</v>
      </c>
      <c r="O441">
        <v>150</v>
      </c>
    </row>
    <row r="442" spans="1:15">
      <c r="A442">
        <v>8.1000003814999904</v>
      </c>
      <c r="B442">
        <v>-80.416702270499897</v>
      </c>
      <c r="C442" t="s">
        <v>7410</v>
      </c>
      <c r="D442" t="s">
        <v>7411</v>
      </c>
      <c r="E442" t="s">
        <v>1471</v>
      </c>
      <c r="F442">
        <v>471</v>
      </c>
      <c r="G442" t="s">
        <v>3632</v>
      </c>
      <c r="H442" t="s">
        <v>7345</v>
      </c>
      <c r="I442" t="s">
        <v>2454</v>
      </c>
      <c r="J442" t="s">
        <v>5341</v>
      </c>
      <c r="K442" t="s">
        <v>6527</v>
      </c>
      <c r="L442" t="s">
        <v>3758</v>
      </c>
      <c r="N442" t="s">
        <v>7149</v>
      </c>
      <c r="O442">
        <v>140</v>
      </c>
    </row>
    <row r="443" spans="1:15">
      <c r="A443">
        <v>33.470001220699899</v>
      </c>
      <c r="B443">
        <v>-88.779998779300001</v>
      </c>
      <c r="C443" t="s">
        <v>6643</v>
      </c>
      <c r="D443" t="s">
        <v>6644</v>
      </c>
      <c r="E443" t="s">
        <v>1465</v>
      </c>
      <c r="F443">
        <v>422</v>
      </c>
      <c r="G443" t="s">
        <v>3684</v>
      </c>
      <c r="H443" t="s">
        <v>6645</v>
      </c>
      <c r="I443" t="s">
        <v>2454</v>
      </c>
      <c r="J443" t="s">
        <v>6526</v>
      </c>
      <c r="K443" t="s">
        <v>6527</v>
      </c>
      <c r="L443" t="s">
        <v>6646</v>
      </c>
      <c r="N443" t="s">
        <v>6528</v>
      </c>
      <c r="O443">
        <v>85</v>
      </c>
    </row>
    <row r="444" spans="1:15">
      <c r="A444">
        <v>-51.700000762899897</v>
      </c>
      <c r="B444">
        <v>-57.8699989318999</v>
      </c>
      <c r="C444" t="s">
        <v>7418</v>
      </c>
      <c r="D444" t="s">
        <v>7419</v>
      </c>
      <c r="E444" t="s">
        <v>1455</v>
      </c>
      <c r="F444">
        <v>133</v>
      </c>
      <c r="G444" t="s">
        <v>3682</v>
      </c>
      <c r="H444" t="s">
        <v>7420</v>
      </c>
      <c r="I444" t="s">
        <v>2454</v>
      </c>
      <c r="J444" t="s">
        <v>7421</v>
      </c>
      <c r="K444" t="s">
        <v>6529</v>
      </c>
      <c r="L444" t="s">
        <v>7422</v>
      </c>
      <c r="N444" t="s">
        <v>7423</v>
      </c>
      <c r="O444">
        <v>51</v>
      </c>
    </row>
    <row r="445" spans="1:15">
      <c r="A445">
        <v>72.580001831100006</v>
      </c>
      <c r="B445">
        <v>-38.479999542199899</v>
      </c>
      <c r="C445" t="s">
        <v>6760</v>
      </c>
      <c r="D445" t="s">
        <v>6761</v>
      </c>
      <c r="E445" t="s">
        <v>105</v>
      </c>
      <c r="F445">
        <v>491</v>
      </c>
      <c r="G445" t="s">
        <v>103</v>
      </c>
      <c r="H445" t="s">
        <v>6762</v>
      </c>
      <c r="I445" t="s">
        <v>2454</v>
      </c>
      <c r="J445" t="s">
        <v>6763</v>
      </c>
      <c r="K445" t="s">
        <v>6521</v>
      </c>
      <c r="L445" t="s">
        <v>6764</v>
      </c>
      <c r="M445" t="s">
        <v>6599</v>
      </c>
      <c r="N445" t="s">
        <v>2624</v>
      </c>
      <c r="O445">
        <v>3238</v>
      </c>
    </row>
    <row r="446" spans="1:15">
      <c r="A446">
        <v>-18.129999160800001</v>
      </c>
      <c r="B446">
        <v>178.320007324199</v>
      </c>
      <c r="C446" t="s">
        <v>6754</v>
      </c>
      <c r="D446" t="s">
        <v>6755</v>
      </c>
      <c r="E446" t="s">
        <v>1458</v>
      </c>
      <c r="F446">
        <v>438</v>
      </c>
      <c r="G446" t="s">
        <v>3697</v>
      </c>
      <c r="H446" t="s">
        <v>6566</v>
      </c>
      <c r="I446" t="s">
        <v>2454</v>
      </c>
      <c r="J446" t="s">
        <v>5794</v>
      </c>
      <c r="K446" t="s">
        <v>6577</v>
      </c>
      <c r="L446" t="s">
        <v>6567</v>
      </c>
      <c r="M446" t="s">
        <v>6756</v>
      </c>
      <c r="N446" t="s">
        <v>6757</v>
      </c>
      <c r="O446">
        <v>6</v>
      </c>
    </row>
    <row r="447" spans="1:15">
      <c r="A447">
        <v>38.979999542199899</v>
      </c>
      <c r="B447">
        <v>-77.4800033568999</v>
      </c>
      <c r="C447" t="s">
        <v>6563</v>
      </c>
      <c r="D447" t="s">
        <v>7814</v>
      </c>
      <c r="E447" t="s">
        <v>1719</v>
      </c>
      <c r="F447">
        <v>64</v>
      </c>
      <c r="G447" t="s">
        <v>3691</v>
      </c>
      <c r="H447" t="s">
        <v>6566</v>
      </c>
      <c r="I447" t="s">
        <v>2454</v>
      </c>
      <c r="J447" t="s">
        <v>6526</v>
      </c>
      <c r="K447" t="s">
        <v>6527</v>
      </c>
      <c r="L447" t="s">
        <v>6567</v>
      </c>
      <c r="N447" t="s">
        <v>6528</v>
      </c>
      <c r="O447">
        <v>84</v>
      </c>
    </row>
    <row r="448" spans="1:15">
      <c r="A448">
        <v>56.799999237100003</v>
      </c>
      <c r="B448">
        <v>60.6300010681</v>
      </c>
      <c r="C448" t="s">
        <v>6713</v>
      </c>
      <c r="D448" t="s">
        <v>6777</v>
      </c>
      <c r="E448" t="s">
        <v>1362</v>
      </c>
      <c r="F448">
        <v>122</v>
      </c>
      <c r="G448" t="s">
        <v>3818</v>
      </c>
      <c r="H448" t="s">
        <v>6593</v>
      </c>
      <c r="I448" t="s">
        <v>2454</v>
      </c>
      <c r="J448" t="s">
        <v>4341</v>
      </c>
      <c r="K448" t="s">
        <v>6521</v>
      </c>
      <c r="L448" t="s">
        <v>6594</v>
      </c>
      <c r="M448" t="s">
        <v>6823</v>
      </c>
      <c r="N448" t="s">
        <v>6596</v>
      </c>
      <c r="O448">
        <v>290</v>
      </c>
    </row>
    <row r="449" spans="1:15">
      <c r="A449">
        <v>-69</v>
      </c>
      <c r="B449">
        <v>39.5833320618</v>
      </c>
      <c r="C449" t="s">
        <v>7279</v>
      </c>
      <c r="D449" t="s">
        <v>7280</v>
      </c>
      <c r="E449" t="s">
        <v>184</v>
      </c>
      <c r="F449">
        <v>101</v>
      </c>
      <c r="G449" t="s">
        <v>183</v>
      </c>
      <c r="H449" t="s">
        <v>6653</v>
      </c>
      <c r="I449" t="s">
        <v>2454</v>
      </c>
      <c r="J449" t="s">
        <v>4081</v>
      </c>
      <c r="K449" t="s">
        <v>6570</v>
      </c>
      <c r="L449" t="s">
        <v>6654</v>
      </c>
      <c r="M449" t="s">
        <v>6572</v>
      </c>
      <c r="N449" t="s">
        <v>6655</v>
      </c>
      <c r="O449">
        <v>21</v>
      </c>
    </row>
    <row r="450" spans="1:15">
      <c r="A450">
        <v>58.520000457800002</v>
      </c>
      <c r="B450">
        <v>24.9200000762999</v>
      </c>
      <c r="C450" t="s">
        <v>7771</v>
      </c>
      <c r="D450" t="s">
        <v>7772</v>
      </c>
      <c r="E450" t="s">
        <v>1668</v>
      </c>
      <c r="F450">
        <v>350</v>
      </c>
      <c r="G450" t="s">
        <v>3704</v>
      </c>
      <c r="H450" t="s">
        <v>7773</v>
      </c>
      <c r="I450" t="s">
        <v>2454</v>
      </c>
      <c r="J450" t="s">
        <v>4524</v>
      </c>
      <c r="K450" t="s">
        <v>6521</v>
      </c>
      <c r="L450" t="s">
        <v>7774</v>
      </c>
      <c r="N450" t="s">
        <v>2189</v>
      </c>
      <c r="O450">
        <v>24</v>
      </c>
    </row>
    <row r="451" spans="1:15">
      <c r="A451">
        <v>30.433332443200001</v>
      </c>
      <c r="B451">
        <v>-84.333343505900004</v>
      </c>
      <c r="C451" t="s">
        <v>7210</v>
      </c>
      <c r="D451" t="s">
        <v>7211</v>
      </c>
      <c r="E451" t="s">
        <v>1391</v>
      </c>
      <c r="F451">
        <v>79</v>
      </c>
      <c r="G451" t="s">
        <v>3706</v>
      </c>
      <c r="H451" t="s">
        <v>6566</v>
      </c>
      <c r="I451" t="s">
        <v>2454</v>
      </c>
      <c r="J451" t="s">
        <v>6526</v>
      </c>
      <c r="K451" t="s">
        <v>6527</v>
      </c>
      <c r="L451" t="s">
        <v>6567</v>
      </c>
      <c r="N451" t="s">
        <v>6528</v>
      </c>
      <c r="O451">
        <v>53</v>
      </c>
    </row>
    <row r="452" spans="1:15">
      <c r="A452">
        <v>22.7833328247</v>
      </c>
      <c r="B452">
        <v>5.5166668891999997</v>
      </c>
      <c r="C452" t="s">
        <v>7088</v>
      </c>
      <c r="D452" t="s">
        <v>6601</v>
      </c>
      <c r="E452" t="s">
        <v>1687</v>
      </c>
      <c r="F452">
        <v>2</v>
      </c>
      <c r="G452" t="s">
        <v>3708</v>
      </c>
      <c r="H452" t="s">
        <v>7089</v>
      </c>
      <c r="I452" t="s">
        <v>2454</v>
      </c>
      <c r="J452" t="s">
        <v>3879</v>
      </c>
      <c r="K452" t="s">
        <v>6525</v>
      </c>
      <c r="L452" t="s">
        <v>7090</v>
      </c>
      <c r="M452" t="s">
        <v>7091</v>
      </c>
      <c r="N452" t="s">
        <v>7092</v>
      </c>
      <c r="O452">
        <v>1377</v>
      </c>
    </row>
    <row r="453" spans="1:15">
      <c r="A453">
        <v>1.3999999761999999</v>
      </c>
      <c r="B453">
        <v>172.89999389650001</v>
      </c>
      <c r="C453" t="s">
        <v>6862</v>
      </c>
      <c r="D453" t="s">
        <v>6863</v>
      </c>
      <c r="E453" t="s">
        <v>1386</v>
      </c>
      <c r="F453">
        <v>497</v>
      </c>
      <c r="G453" t="s">
        <v>3714</v>
      </c>
      <c r="H453" t="s">
        <v>6588</v>
      </c>
      <c r="I453" t="s">
        <v>2454</v>
      </c>
      <c r="J453" t="s">
        <v>5805</v>
      </c>
      <c r="K453" t="s">
        <v>6577</v>
      </c>
      <c r="L453" t="s">
        <v>6589</v>
      </c>
      <c r="N453" t="s">
        <v>2674</v>
      </c>
      <c r="O453">
        <v>0</v>
      </c>
    </row>
    <row r="454" spans="1:15">
      <c r="A454">
        <v>41.683334350599999</v>
      </c>
      <c r="B454">
        <v>44.950000762899897</v>
      </c>
      <c r="C454" t="s">
        <v>7496</v>
      </c>
      <c r="D454" t="s">
        <v>7497</v>
      </c>
      <c r="E454" t="s">
        <v>1512</v>
      </c>
      <c r="F454">
        <v>185</v>
      </c>
      <c r="G454" t="s">
        <v>3721</v>
      </c>
      <c r="H454" t="s">
        <v>6593</v>
      </c>
      <c r="I454" t="s">
        <v>2454</v>
      </c>
      <c r="J454" t="s">
        <v>6090</v>
      </c>
      <c r="K454" t="s">
        <v>6521</v>
      </c>
      <c r="L454" t="s">
        <v>6594</v>
      </c>
      <c r="N454" t="s">
        <v>7397</v>
      </c>
      <c r="O454">
        <v>490</v>
      </c>
    </row>
    <row r="455" spans="1:15">
      <c r="A455">
        <v>-54.819999694800003</v>
      </c>
      <c r="B455">
        <v>-68.319999694800003</v>
      </c>
      <c r="C455" t="s">
        <v>7495</v>
      </c>
      <c r="D455" t="s">
        <v>7123</v>
      </c>
      <c r="E455" t="s">
        <v>1514</v>
      </c>
      <c r="F455">
        <v>399</v>
      </c>
      <c r="G455" t="s">
        <v>2357</v>
      </c>
      <c r="H455" t="s">
        <v>4750</v>
      </c>
      <c r="I455" t="s">
        <v>2454</v>
      </c>
      <c r="J455" t="s">
        <v>4032</v>
      </c>
      <c r="K455" t="s">
        <v>6529</v>
      </c>
      <c r="L455" t="s">
        <v>6971</v>
      </c>
      <c r="N455" t="s">
        <v>1382</v>
      </c>
      <c r="O455">
        <v>30</v>
      </c>
    </row>
    <row r="456" spans="1:15">
      <c r="A456">
        <v>35.444999694800003</v>
      </c>
      <c r="B456">
        <v>51.229999542199899</v>
      </c>
      <c r="C456" t="s">
        <v>7300</v>
      </c>
      <c r="D456" t="s">
        <v>6608</v>
      </c>
      <c r="E456" t="s">
        <v>1442</v>
      </c>
      <c r="F456">
        <v>464</v>
      </c>
      <c r="G456" t="s">
        <v>3760</v>
      </c>
      <c r="H456" t="s">
        <v>7301</v>
      </c>
      <c r="I456" t="s">
        <v>2454</v>
      </c>
      <c r="J456" t="s">
        <v>4216</v>
      </c>
      <c r="K456" t="s">
        <v>6570</v>
      </c>
      <c r="L456" t="s">
        <v>7302</v>
      </c>
      <c r="M456" t="s">
        <v>7303</v>
      </c>
      <c r="N456" t="s">
        <v>7304</v>
      </c>
      <c r="O456">
        <v>1419</v>
      </c>
    </row>
    <row r="457" spans="1:15">
      <c r="A457">
        <v>41.054100036599898</v>
      </c>
      <c r="B457">
        <v>-124.1510009766</v>
      </c>
      <c r="C457" t="s">
        <v>7815</v>
      </c>
      <c r="D457" t="s">
        <v>7816</v>
      </c>
      <c r="E457" t="s">
        <v>297</v>
      </c>
      <c r="F457">
        <v>445</v>
      </c>
      <c r="G457" t="s">
        <v>3742</v>
      </c>
      <c r="H457" t="s">
        <v>6566</v>
      </c>
      <c r="I457" t="s">
        <v>2454</v>
      </c>
      <c r="J457" t="s">
        <v>6526</v>
      </c>
      <c r="K457" t="s">
        <v>6527</v>
      </c>
      <c r="L457" t="s">
        <v>6567</v>
      </c>
      <c r="N457" t="s">
        <v>6528</v>
      </c>
      <c r="O457">
        <v>107</v>
      </c>
    </row>
    <row r="458" spans="1:15">
      <c r="A458">
        <v>40.634</v>
      </c>
      <c r="B458">
        <v>22.956</v>
      </c>
      <c r="C458" t="s">
        <v>7283</v>
      </c>
      <c r="D458" t="s">
        <v>7284</v>
      </c>
      <c r="E458" t="s">
        <v>1429</v>
      </c>
      <c r="F458">
        <v>261</v>
      </c>
      <c r="G458" t="s">
        <v>3727</v>
      </c>
      <c r="H458" t="s">
        <v>7285</v>
      </c>
      <c r="I458" t="s">
        <v>2454</v>
      </c>
      <c r="J458" t="s">
        <v>4680</v>
      </c>
      <c r="K458" t="s">
        <v>6521</v>
      </c>
      <c r="L458" t="s">
        <v>7286</v>
      </c>
      <c r="M458" t="s">
        <v>7287</v>
      </c>
      <c r="N458" t="s">
        <v>1379</v>
      </c>
      <c r="O458">
        <v>60</v>
      </c>
    </row>
    <row r="459" spans="1:15">
      <c r="A459">
        <v>46.900001525900002</v>
      </c>
      <c r="B459">
        <v>-103.37999725340001</v>
      </c>
      <c r="C459" t="s">
        <v>7740</v>
      </c>
      <c r="D459" t="s">
        <v>7741</v>
      </c>
      <c r="E459" t="s">
        <v>1637</v>
      </c>
      <c r="F459">
        <v>402</v>
      </c>
      <c r="G459" t="s">
        <v>3726</v>
      </c>
      <c r="H459" t="s">
        <v>6922</v>
      </c>
      <c r="I459" t="s">
        <v>2454</v>
      </c>
      <c r="J459" t="s">
        <v>6526</v>
      </c>
      <c r="K459" t="s">
        <v>6527</v>
      </c>
      <c r="L459" t="s">
        <v>6923</v>
      </c>
      <c r="N459" t="s">
        <v>6528</v>
      </c>
      <c r="O459">
        <v>870</v>
      </c>
    </row>
    <row r="460" spans="1:15">
      <c r="A460">
        <v>76.516670227099894</v>
      </c>
      <c r="B460">
        <v>-68.766670227099894</v>
      </c>
      <c r="C460" t="s">
        <v>7408</v>
      </c>
      <c r="D460" t="s">
        <v>7409</v>
      </c>
      <c r="E460" t="s">
        <v>1469</v>
      </c>
      <c r="F460">
        <v>460</v>
      </c>
      <c r="G460" t="s">
        <v>3729</v>
      </c>
      <c r="H460" t="s">
        <v>6896</v>
      </c>
      <c r="I460" t="s">
        <v>2454</v>
      </c>
      <c r="J460" t="s">
        <v>6763</v>
      </c>
      <c r="K460" t="s">
        <v>6521</v>
      </c>
      <c r="L460" t="s">
        <v>6897</v>
      </c>
      <c r="N460" t="s">
        <v>2624</v>
      </c>
      <c r="O460">
        <v>200</v>
      </c>
    </row>
    <row r="461" spans="1:15">
      <c r="A461">
        <v>47.291999816900002</v>
      </c>
      <c r="B461">
        <v>8.5550003052000001</v>
      </c>
      <c r="C461" t="s">
        <v>7032</v>
      </c>
      <c r="D461" t="s">
        <v>7033</v>
      </c>
      <c r="E461" t="s">
        <v>1560</v>
      </c>
      <c r="F461">
        <v>157</v>
      </c>
      <c r="G461" t="s">
        <v>3725</v>
      </c>
      <c r="H461" t="s">
        <v>7016</v>
      </c>
      <c r="I461" t="s">
        <v>2454</v>
      </c>
      <c r="J461" t="s">
        <v>5108</v>
      </c>
      <c r="K461" t="s">
        <v>6521</v>
      </c>
      <c r="L461" t="s">
        <v>7017</v>
      </c>
      <c r="M461" t="s">
        <v>6676</v>
      </c>
      <c r="N461" t="s">
        <v>1483</v>
      </c>
      <c r="O461">
        <v>515</v>
      </c>
    </row>
    <row r="462" spans="1:15">
      <c r="A462">
        <v>71.586166381799899</v>
      </c>
      <c r="B462">
        <v>128.91882324220001</v>
      </c>
      <c r="C462" t="s">
        <v>7110</v>
      </c>
      <c r="D462" t="s">
        <v>6592</v>
      </c>
      <c r="E462" t="s">
        <v>249</v>
      </c>
      <c r="F462">
        <v>186</v>
      </c>
      <c r="G462" t="s">
        <v>247</v>
      </c>
      <c r="H462" t="s">
        <v>6593</v>
      </c>
      <c r="I462" t="s">
        <v>2454</v>
      </c>
      <c r="J462" t="s">
        <v>4341</v>
      </c>
      <c r="K462" t="s">
        <v>6521</v>
      </c>
      <c r="L462" t="s">
        <v>6594</v>
      </c>
      <c r="M462" t="s">
        <v>7111</v>
      </c>
      <c r="N462" t="s">
        <v>6596</v>
      </c>
      <c r="O462">
        <v>8</v>
      </c>
    </row>
    <row r="463" spans="1:15">
      <c r="A463">
        <v>36.049999237100003</v>
      </c>
      <c r="B463">
        <v>140.13333129879899</v>
      </c>
      <c r="C463" t="s">
        <v>7358</v>
      </c>
      <c r="D463" t="s">
        <v>7359</v>
      </c>
      <c r="E463" t="s">
        <v>187</v>
      </c>
      <c r="F463">
        <v>14</v>
      </c>
      <c r="G463" t="s">
        <v>3717</v>
      </c>
      <c r="H463" t="s">
        <v>6653</v>
      </c>
      <c r="I463" t="s">
        <v>2454</v>
      </c>
      <c r="J463" t="s">
        <v>4081</v>
      </c>
      <c r="K463" t="s">
        <v>6570</v>
      </c>
      <c r="L463" t="s">
        <v>6654</v>
      </c>
      <c r="M463" t="s">
        <v>6572</v>
      </c>
      <c r="N463" t="s">
        <v>6655</v>
      </c>
      <c r="O463">
        <v>31</v>
      </c>
    </row>
    <row r="464" spans="1:15">
      <c r="A464">
        <v>34.382339477499897</v>
      </c>
      <c r="B464">
        <v>-117.688796997099</v>
      </c>
      <c r="C464" t="s">
        <v>7824</v>
      </c>
      <c r="D464" t="s">
        <v>7825</v>
      </c>
      <c r="E464" t="s">
        <v>1723</v>
      </c>
      <c r="F464">
        <v>260</v>
      </c>
      <c r="G464" t="s">
        <v>3703</v>
      </c>
      <c r="H464" t="s">
        <v>7826</v>
      </c>
      <c r="I464" t="s">
        <v>2454</v>
      </c>
      <c r="J464" t="s">
        <v>6526</v>
      </c>
      <c r="K464" t="s">
        <v>6527</v>
      </c>
      <c r="L464" t="s">
        <v>7827</v>
      </c>
      <c r="N464" t="s">
        <v>6528</v>
      </c>
      <c r="O464">
        <v>2286</v>
      </c>
    </row>
    <row r="465" spans="1:15">
      <c r="A465">
        <v>34.382339477499897</v>
      </c>
      <c r="B465">
        <v>-117.688796997099</v>
      </c>
      <c r="C465" t="s">
        <v>7828</v>
      </c>
      <c r="D465" t="s">
        <v>7686</v>
      </c>
      <c r="E465" t="s">
        <v>1723</v>
      </c>
      <c r="F465">
        <v>260</v>
      </c>
      <c r="G465" t="s">
        <v>3703</v>
      </c>
      <c r="H465" t="s">
        <v>6566</v>
      </c>
      <c r="I465" t="s">
        <v>2454</v>
      </c>
      <c r="J465" t="s">
        <v>6526</v>
      </c>
      <c r="K465" t="s">
        <v>6527</v>
      </c>
      <c r="L465" t="s">
        <v>6567</v>
      </c>
      <c r="N465" t="s">
        <v>6528</v>
      </c>
      <c r="O465">
        <v>2286</v>
      </c>
    </row>
    <row r="466" spans="1:15">
      <c r="A466">
        <v>30.479999542200002</v>
      </c>
      <c r="B466">
        <v>140.300003051799</v>
      </c>
      <c r="C466" t="s">
        <v>7291</v>
      </c>
      <c r="D466" t="s">
        <v>6558</v>
      </c>
      <c r="E466" t="s">
        <v>1437</v>
      </c>
      <c r="F466">
        <v>15</v>
      </c>
      <c r="G466" t="s">
        <v>3736</v>
      </c>
      <c r="H466" t="s">
        <v>6653</v>
      </c>
      <c r="I466" t="s">
        <v>2454</v>
      </c>
      <c r="J466" t="s">
        <v>4081</v>
      </c>
      <c r="K466" t="s">
        <v>6570</v>
      </c>
      <c r="L466" t="s">
        <v>6654</v>
      </c>
      <c r="M466" t="s">
        <v>7292</v>
      </c>
      <c r="N466" t="s">
        <v>6655</v>
      </c>
      <c r="O466">
        <v>83</v>
      </c>
    </row>
    <row r="467" spans="1:15">
      <c r="A467">
        <v>43.783332824699897</v>
      </c>
      <c r="B467">
        <v>-79.466667175300003</v>
      </c>
      <c r="C467" t="s">
        <v>6643</v>
      </c>
      <c r="D467" t="s">
        <v>6644</v>
      </c>
      <c r="E467" t="s">
        <v>62</v>
      </c>
      <c r="F467">
        <v>65</v>
      </c>
      <c r="G467" t="s">
        <v>60</v>
      </c>
      <c r="H467" t="s">
        <v>6645</v>
      </c>
      <c r="I467" t="s">
        <v>2454</v>
      </c>
      <c r="J467" t="s">
        <v>5220</v>
      </c>
      <c r="K467" t="s">
        <v>6527</v>
      </c>
      <c r="L467" t="s">
        <v>6646</v>
      </c>
      <c r="M467" t="s">
        <v>6647</v>
      </c>
      <c r="N467" t="s">
        <v>1464</v>
      </c>
      <c r="O467">
        <v>198</v>
      </c>
    </row>
    <row r="468" spans="1:15">
      <c r="A468">
        <v>43.783332824699897</v>
      </c>
      <c r="B468">
        <v>-79.466667175300003</v>
      </c>
      <c r="C468" t="s">
        <v>7101</v>
      </c>
      <c r="D468" t="s">
        <v>6777</v>
      </c>
      <c r="E468" t="s">
        <v>62</v>
      </c>
      <c r="F468">
        <v>65</v>
      </c>
      <c r="G468" t="s">
        <v>60</v>
      </c>
      <c r="H468" t="s">
        <v>1372</v>
      </c>
      <c r="I468" t="s">
        <v>2454</v>
      </c>
      <c r="J468" t="s">
        <v>5220</v>
      </c>
      <c r="K468" t="s">
        <v>6527</v>
      </c>
      <c r="L468" t="s">
        <v>6546</v>
      </c>
      <c r="M468" t="s">
        <v>6572</v>
      </c>
      <c r="N468" t="s">
        <v>1464</v>
      </c>
      <c r="O468">
        <v>198</v>
      </c>
    </row>
    <row r="469" spans="1:15">
      <c r="A469">
        <v>43.783332824699897</v>
      </c>
      <c r="B469">
        <v>-79.466667175300003</v>
      </c>
      <c r="C469" t="s">
        <v>7466</v>
      </c>
      <c r="D469" t="s">
        <v>7467</v>
      </c>
      <c r="E469" t="s">
        <v>62</v>
      </c>
      <c r="F469">
        <v>65</v>
      </c>
      <c r="G469" t="s">
        <v>60</v>
      </c>
      <c r="H469" t="s">
        <v>7468</v>
      </c>
      <c r="I469" t="s">
        <v>2454</v>
      </c>
      <c r="J469" t="s">
        <v>5220</v>
      </c>
      <c r="K469" t="s">
        <v>6527</v>
      </c>
      <c r="L469" t="s">
        <v>7469</v>
      </c>
      <c r="N469" t="s">
        <v>1464</v>
      </c>
      <c r="O469">
        <v>198</v>
      </c>
    </row>
    <row r="470" spans="1:15">
      <c r="A470">
        <v>39.07</v>
      </c>
      <c r="B470">
        <v>-95.63</v>
      </c>
      <c r="C470" t="s">
        <v>7517</v>
      </c>
      <c r="D470" t="s">
        <v>7518</v>
      </c>
      <c r="E470" t="s">
        <v>1530</v>
      </c>
      <c r="F470">
        <v>137</v>
      </c>
      <c r="G470" t="s">
        <v>3732</v>
      </c>
      <c r="H470" t="s">
        <v>6520</v>
      </c>
      <c r="I470" t="s">
        <v>2454</v>
      </c>
      <c r="J470" t="s">
        <v>6526</v>
      </c>
      <c r="K470" t="s">
        <v>6527</v>
      </c>
      <c r="L470" t="s">
        <v>6520</v>
      </c>
      <c r="N470" t="s">
        <v>6528</v>
      </c>
      <c r="O470">
        <v>270</v>
      </c>
    </row>
    <row r="471" spans="1:15">
      <c r="A471">
        <v>39.950000762899897</v>
      </c>
      <c r="B471">
        <v>32.882999420200001</v>
      </c>
      <c r="C471" t="s">
        <v>7728</v>
      </c>
      <c r="D471" t="s">
        <v>7487</v>
      </c>
      <c r="E471" t="s">
        <v>1628</v>
      </c>
      <c r="F471">
        <v>348</v>
      </c>
      <c r="G471" t="s">
        <v>3011</v>
      </c>
      <c r="H471" t="s">
        <v>5142</v>
      </c>
      <c r="I471" t="s">
        <v>2454</v>
      </c>
      <c r="J471" t="s">
        <v>5140</v>
      </c>
      <c r="K471" t="s">
        <v>6521</v>
      </c>
      <c r="L471" t="s">
        <v>7729</v>
      </c>
      <c r="N471" t="s">
        <v>1361</v>
      </c>
      <c r="O471">
        <v>896</v>
      </c>
    </row>
    <row r="472" spans="1:15">
      <c r="A472">
        <v>69.650001525899896</v>
      </c>
      <c r="B472">
        <v>18.9500007629</v>
      </c>
      <c r="C472" t="s">
        <v>6563</v>
      </c>
      <c r="D472" t="s">
        <v>7725</v>
      </c>
      <c r="E472" t="s">
        <v>1627</v>
      </c>
      <c r="F472">
        <v>52</v>
      </c>
      <c r="G472" t="s">
        <v>8274</v>
      </c>
      <c r="H472" t="s">
        <v>7726</v>
      </c>
      <c r="I472" t="s">
        <v>2454</v>
      </c>
      <c r="J472" t="s">
        <v>4855</v>
      </c>
      <c r="K472" t="s">
        <v>6521</v>
      </c>
      <c r="L472" t="s">
        <v>7727</v>
      </c>
      <c r="N472" t="s">
        <v>2750</v>
      </c>
      <c r="O472">
        <v>100</v>
      </c>
    </row>
    <row r="473" spans="1:15">
      <c r="A473">
        <v>64.169998168899895</v>
      </c>
      <c r="B473">
        <v>100.0699996948</v>
      </c>
      <c r="C473" t="s">
        <v>6776</v>
      </c>
      <c r="D473" t="s">
        <v>6777</v>
      </c>
      <c r="E473" t="s">
        <v>1361</v>
      </c>
      <c r="F473">
        <v>276</v>
      </c>
      <c r="G473" t="s">
        <v>3746</v>
      </c>
      <c r="H473" t="s">
        <v>6593</v>
      </c>
      <c r="I473" t="s">
        <v>2454</v>
      </c>
      <c r="J473" t="s">
        <v>4341</v>
      </c>
      <c r="K473" t="s">
        <v>6521</v>
      </c>
      <c r="L473" t="s">
        <v>6594</v>
      </c>
      <c r="M473" t="s">
        <v>6719</v>
      </c>
      <c r="N473" t="s">
        <v>6596</v>
      </c>
      <c r="O473">
        <v>94</v>
      </c>
    </row>
    <row r="474" spans="1:15">
      <c r="A474">
        <v>8.4833335876000007</v>
      </c>
      <c r="B474">
        <v>76.949996948199896</v>
      </c>
      <c r="C474" t="s">
        <v>7643</v>
      </c>
      <c r="D474" t="s">
        <v>7644</v>
      </c>
      <c r="E474" t="s">
        <v>1587</v>
      </c>
      <c r="F474">
        <v>205</v>
      </c>
      <c r="G474" t="s">
        <v>3743</v>
      </c>
      <c r="H474" t="s">
        <v>6569</v>
      </c>
      <c r="I474" t="s">
        <v>2454</v>
      </c>
      <c r="J474" t="s">
        <v>4078</v>
      </c>
      <c r="K474" t="s">
        <v>6570</v>
      </c>
      <c r="L474" t="s">
        <v>6571</v>
      </c>
      <c r="M474" t="s">
        <v>6572</v>
      </c>
      <c r="N474" t="s">
        <v>6573</v>
      </c>
      <c r="O474">
        <v>60</v>
      </c>
    </row>
    <row r="475" spans="1:15">
      <c r="A475">
        <v>8.9829998016000001</v>
      </c>
      <c r="B475">
        <v>-79.532997131299894</v>
      </c>
      <c r="C475" t="s">
        <v>7343</v>
      </c>
      <c r="D475" t="s">
        <v>7344</v>
      </c>
      <c r="E475" t="s">
        <v>1445</v>
      </c>
      <c r="F475">
        <v>469</v>
      </c>
      <c r="G475" t="s">
        <v>3758</v>
      </c>
      <c r="H475" t="s">
        <v>7345</v>
      </c>
      <c r="I475" t="s">
        <v>2454</v>
      </c>
      <c r="J475" t="s">
        <v>5341</v>
      </c>
      <c r="K475" t="s">
        <v>6527</v>
      </c>
      <c r="L475" t="s">
        <v>3758</v>
      </c>
      <c r="N475" t="s">
        <v>7149</v>
      </c>
      <c r="O475">
        <v>50</v>
      </c>
    </row>
    <row r="476" spans="1:15">
      <c r="A476">
        <v>59.849998474099998</v>
      </c>
      <c r="B476">
        <v>17.520000457799899</v>
      </c>
      <c r="C476" t="s">
        <v>7736</v>
      </c>
      <c r="D476" t="s">
        <v>7737</v>
      </c>
      <c r="E476" t="s">
        <v>1630</v>
      </c>
      <c r="F476">
        <v>54</v>
      </c>
      <c r="G476" t="s">
        <v>3762</v>
      </c>
      <c r="H476" t="s">
        <v>7054</v>
      </c>
      <c r="I476" t="s">
        <v>2454</v>
      </c>
      <c r="J476" t="s">
        <v>5053</v>
      </c>
      <c r="K476" t="s">
        <v>6521</v>
      </c>
      <c r="L476" t="s">
        <v>7055</v>
      </c>
      <c r="N476" t="s">
        <v>7057</v>
      </c>
      <c r="O476">
        <v>15</v>
      </c>
    </row>
    <row r="477" spans="1:15">
      <c r="A477">
        <v>-54.848464965799899</v>
      </c>
      <c r="B477">
        <v>-68.310691833500002</v>
      </c>
      <c r="C477" t="s">
        <v>6928</v>
      </c>
      <c r="D477" t="s">
        <v>6587</v>
      </c>
      <c r="E477" t="s">
        <v>7</v>
      </c>
      <c r="F477">
        <v>339</v>
      </c>
      <c r="G477" t="s">
        <v>6</v>
      </c>
      <c r="H477" t="s">
        <v>6663</v>
      </c>
      <c r="I477" t="s">
        <v>2454</v>
      </c>
      <c r="J477" t="s">
        <v>4032</v>
      </c>
      <c r="K477" t="s">
        <v>6529</v>
      </c>
      <c r="L477" t="s">
        <v>6664</v>
      </c>
      <c r="M477" t="s">
        <v>6537</v>
      </c>
      <c r="N477" t="s">
        <v>1382</v>
      </c>
      <c r="O477">
        <v>18</v>
      </c>
    </row>
    <row r="478" spans="1:15">
      <c r="A478">
        <v>-54.848464965799899</v>
      </c>
      <c r="B478">
        <v>-68.310691833500002</v>
      </c>
      <c r="C478" t="s">
        <v>7670</v>
      </c>
      <c r="D478" t="s">
        <v>7671</v>
      </c>
      <c r="E478" t="s">
        <v>7</v>
      </c>
      <c r="F478">
        <v>339</v>
      </c>
      <c r="G478" t="s">
        <v>6</v>
      </c>
      <c r="H478" t="s">
        <v>6762</v>
      </c>
      <c r="I478" t="s">
        <v>2454</v>
      </c>
      <c r="J478" t="s">
        <v>4032</v>
      </c>
      <c r="K478" t="s">
        <v>6529</v>
      </c>
      <c r="L478" t="s">
        <v>6764</v>
      </c>
      <c r="N478" t="s">
        <v>1382</v>
      </c>
      <c r="O478">
        <v>18</v>
      </c>
    </row>
    <row r="479" spans="1:15">
      <c r="A479">
        <v>52.200000762899897</v>
      </c>
      <c r="B479">
        <v>-107.3000030518</v>
      </c>
      <c r="C479" t="s">
        <v>7585</v>
      </c>
      <c r="D479" t="s">
        <v>7586</v>
      </c>
      <c r="E479" t="s">
        <v>1544</v>
      </c>
      <c r="F479">
        <v>257</v>
      </c>
      <c r="G479" t="s">
        <v>3770</v>
      </c>
      <c r="H479" t="s">
        <v>1372</v>
      </c>
      <c r="I479" t="s">
        <v>2454</v>
      </c>
      <c r="J479" t="s">
        <v>5220</v>
      </c>
      <c r="K479" t="s">
        <v>6527</v>
      </c>
      <c r="L479" t="s">
        <v>6546</v>
      </c>
      <c r="N479" t="s">
        <v>1464</v>
      </c>
      <c r="O479">
        <v>510</v>
      </c>
    </row>
    <row r="480" spans="1:15">
      <c r="A480">
        <v>64.233329772900007</v>
      </c>
      <c r="B480">
        <v>19.7666664123999</v>
      </c>
      <c r="C480" t="s">
        <v>7053</v>
      </c>
      <c r="D480" t="s">
        <v>6687</v>
      </c>
      <c r="E480" t="s">
        <v>1405</v>
      </c>
      <c r="F480">
        <v>284</v>
      </c>
      <c r="G480" t="s">
        <v>2081</v>
      </c>
      <c r="H480" t="s">
        <v>7054</v>
      </c>
      <c r="I480" t="s">
        <v>2454</v>
      </c>
      <c r="J480" t="s">
        <v>5053</v>
      </c>
      <c r="K480" t="s">
        <v>6521</v>
      </c>
      <c r="L480" t="s">
        <v>7055</v>
      </c>
      <c r="M480" t="s">
        <v>7056</v>
      </c>
      <c r="N480" t="s">
        <v>7057</v>
      </c>
      <c r="O480">
        <v>225</v>
      </c>
    </row>
    <row r="481" spans="1:15">
      <c r="A481">
        <v>42.0833320618</v>
      </c>
      <c r="B481">
        <v>12.5166664123999</v>
      </c>
      <c r="C481" t="s">
        <v>6965</v>
      </c>
      <c r="D481" t="s">
        <v>6966</v>
      </c>
      <c r="E481" t="s">
        <v>1704</v>
      </c>
      <c r="F481">
        <v>55</v>
      </c>
      <c r="G481" t="s">
        <v>3773</v>
      </c>
      <c r="H481" t="s">
        <v>6967</v>
      </c>
      <c r="I481" t="s">
        <v>2454</v>
      </c>
      <c r="J481" t="s">
        <v>4741</v>
      </c>
      <c r="K481" t="s">
        <v>6521</v>
      </c>
      <c r="L481" t="s">
        <v>6968</v>
      </c>
      <c r="M481" t="s">
        <v>6917</v>
      </c>
      <c r="N481" t="s">
        <v>6753</v>
      </c>
      <c r="O481">
        <v>262</v>
      </c>
    </row>
    <row r="482" spans="1:15">
      <c r="A482">
        <v>48.5833320618</v>
      </c>
      <c r="B482">
        <v>45.716667175300003</v>
      </c>
      <c r="C482" t="s">
        <v>7598</v>
      </c>
      <c r="D482" t="s">
        <v>7599</v>
      </c>
      <c r="E482" t="s">
        <v>1556</v>
      </c>
      <c r="F482">
        <v>272</v>
      </c>
      <c r="G482" t="s">
        <v>3783</v>
      </c>
      <c r="H482" t="s">
        <v>6593</v>
      </c>
      <c r="I482" t="s">
        <v>2454</v>
      </c>
      <c r="J482" t="s">
        <v>4341</v>
      </c>
      <c r="K482" t="s">
        <v>6521</v>
      </c>
      <c r="L482" t="s">
        <v>6594</v>
      </c>
      <c r="N482" t="s">
        <v>6596</v>
      </c>
      <c r="O482">
        <v>60</v>
      </c>
    </row>
    <row r="483" spans="1:15">
      <c r="A483">
        <v>18.336200714099899</v>
      </c>
      <c r="B483">
        <v>-64.796203613299895</v>
      </c>
      <c r="C483" t="s">
        <v>7498</v>
      </c>
      <c r="D483" t="s">
        <v>7499</v>
      </c>
      <c r="E483" t="s">
        <v>1500</v>
      </c>
      <c r="F483">
        <v>391</v>
      </c>
      <c r="G483" t="s">
        <v>3776</v>
      </c>
      <c r="H483" t="s">
        <v>6922</v>
      </c>
      <c r="I483" t="s">
        <v>2454</v>
      </c>
      <c r="J483" t="s">
        <v>7500</v>
      </c>
      <c r="K483" t="s">
        <v>6521</v>
      </c>
      <c r="L483" t="s">
        <v>6923</v>
      </c>
      <c r="N483" t="s">
        <v>2367</v>
      </c>
      <c r="O483">
        <v>56</v>
      </c>
    </row>
    <row r="484" spans="1:15">
      <c r="A484">
        <v>48.490001678500001</v>
      </c>
      <c r="B484">
        <v>2.0199999809000002</v>
      </c>
      <c r="C484" t="s">
        <v>7480</v>
      </c>
      <c r="D484" t="s">
        <v>7481</v>
      </c>
      <c r="E484" t="s">
        <v>1502</v>
      </c>
      <c r="F484">
        <v>98</v>
      </c>
      <c r="G484" t="s">
        <v>3766</v>
      </c>
      <c r="H484" t="s">
        <v>6588</v>
      </c>
      <c r="I484" t="s">
        <v>2454</v>
      </c>
      <c r="J484" t="s">
        <v>3937</v>
      </c>
      <c r="K484" t="s">
        <v>6521</v>
      </c>
      <c r="L484" t="s">
        <v>6589</v>
      </c>
      <c r="N484" t="s">
        <v>6642</v>
      </c>
      <c r="O484">
        <v>114</v>
      </c>
    </row>
    <row r="485" spans="1:15">
      <c r="A485">
        <v>43.1199989319</v>
      </c>
      <c r="B485">
        <v>131.89999389650001</v>
      </c>
      <c r="C485" t="s">
        <v>6713</v>
      </c>
      <c r="D485" t="s">
        <v>6905</v>
      </c>
      <c r="E485" t="s">
        <v>1425</v>
      </c>
      <c r="F485">
        <v>16</v>
      </c>
      <c r="G485" t="s">
        <v>3782</v>
      </c>
      <c r="H485" t="s">
        <v>6593</v>
      </c>
      <c r="I485" t="s">
        <v>2454</v>
      </c>
      <c r="J485" t="s">
        <v>4341</v>
      </c>
      <c r="K485" t="s">
        <v>6521</v>
      </c>
      <c r="L485" t="s">
        <v>6594</v>
      </c>
      <c r="M485" t="s">
        <v>6857</v>
      </c>
      <c r="N485" t="s">
        <v>6596</v>
      </c>
      <c r="O485">
        <v>80</v>
      </c>
    </row>
    <row r="486" spans="1:15">
      <c r="A486">
        <v>41.5</v>
      </c>
      <c r="B486">
        <v>-87</v>
      </c>
      <c r="C486" t="s">
        <v>7268</v>
      </c>
      <c r="D486" t="s">
        <v>7269</v>
      </c>
      <c r="E486" t="s">
        <v>1435</v>
      </c>
      <c r="F486">
        <v>490</v>
      </c>
      <c r="G486" t="s">
        <v>3769</v>
      </c>
      <c r="H486" t="s">
        <v>7270</v>
      </c>
      <c r="I486" t="s">
        <v>2454</v>
      </c>
      <c r="J486" t="s">
        <v>6526</v>
      </c>
      <c r="K486" t="s">
        <v>6527</v>
      </c>
      <c r="L486" t="s">
        <v>7271</v>
      </c>
      <c r="N486" t="s">
        <v>6528</v>
      </c>
      <c r="O486">
        <v>240</v>
      </c>
    </row>
    <row r="487" spans="1:15">
      <c r="A487">
        <v>25.2999992371</v>
      </c>
      <c r="B487">
        <v>83.016670227099894</v>
      </c>
      <c r="C487" t="s">
        <v>7527</v>
      </c>
      <c r="D487" t="s">
        <v>6687</v>
      </c>
      <c r="E487" t="s">
        <v>1547</v>
      </c>
      <c r="F487">
        <v>74</v>
      </c>
      <c r="G487" t="s">
        <v>3771</v>
      </c>
      <c r="H487" t="s">
        <v>6569</v>
      </c>
      <c r="I487" t="s">
        <v>2454</v>
      </c>
      <c r="J487" t="s">
        <v>4078</v>
      </c>
      <c r="K487" t="s">
        <v>6570</v>
      </c>
      <c r="L487" t="s">
        <v>6571</v>
      </c>
      <c r="M487" t="s">
        <v>6572</v>
      </c>
      <c r="N487" t="s">
        <v>6573</v>
      </c>
      <c r="O487">
        <v>76</v>
      </c>
    </row>
    <row r="488" spans="1:15">
      <c r="A488">
        <v>51.900001525900002</v>
      </c>
      <c r="B488">
        <v>39.599998474099898</v>
      </c>
      <c r="C488" t="s">
        <v>7391</v>
      </c>
      <c r="D488" t="s">
        <v>6777</v>
      </c>
      <c r="E488" t="s">
        <v>1367</v>
      </c>
      <c r="F488">
        <v>153</v>
      </c>
      <c r="G488" t="s">
        <v>3784</v>
      </c>
      <c r="H488" t="s">
        <v>6593</v>
      </c>
      <c r="I488" t="s">
        <v>2454</v>
      </c>
      <c r="J488" t="s">
        <v>4341</v>
      </c>
      <c r="K488" t="s">
        <v>6521</v>
      </c>
      <c r="L488" t="s">
        <v>6594</v>
      </c>
      <c r="N488" t="s">
        <v>6596</v>
      </c>
      <c r="O488">
        <v>145</v>
      </c>
    </row>
    <row r="489" spans="1:15">
      <c r="A489">
        <v>-78.269996643100001</v>
      </c>
      <c r="B489">
        <v>106.5100021362</v>
      </c>
      <c r="C489" t="s">
        <v>7756</v>
      </c>
      <c r="D489" t="s">
        <v>7757</v>
      </c>
      <c r="E489" t="s">
        <v>1666</v>
      </c>
      <c r="F489">
        <v>281</v>
      </c>
      <c r="G489" t="s">
        <v>3785</v>
      </c>
      <c r="H489" t="s">
        <v>6593</v>
      </c>
      <c r="I489" t="s">
        <v>2454</v>
      </c>
      <c r="J489" t="s">
        <v>4037</v>
      </c>
      <c r="K489" t="s">
        <v>6523</v>
      </c>
      <c r="L489" t="s">
        <v>6594</v>
      </c>
      <c r="N489" t="s">
        <v>6524</v>
      </c>
      <c r="O489">
        <v>-1</v>
      </c>
    </row>
    <row r="490" spans="1:15">
      <c r="A490">
        <v>59.450000762899897</v>
      </c>
      <c r="B490">
        <v>112.58000183110001</v>
      </c>
      <c r="C490" t="s">
        <v>6701</v>
      </c>
      <c r="D490" t="s">
        <v>6592</v>
      </c>
      <c r="E490" t="s">
        <v>1365</v>
      </c>
      <c r="F490">
        <v>148</v>
      </c>
      <c r="G490" t="s">
        <v>3780</v>
      </c>
      <c r="H490" t="s">
        <v>6593</v>
      </c>
      <c r="I490" t="s">
        <v>2454</v>
      </c>
      <c r="J490" t="s">
        <v>4341</v>
      </c>
      <c r="K490" t="s">
        <v>6521</v>
      </c>
      <c r="L490" t="s">
        <v>6594</v>
      </c>
      <c r="M490" t="s">
        <v>6702</v>
      </c>
      <c r="N490" t="s">
        <v>6596</v>
      </c>
      <c r="O490">
        <v>186</v>
      </c>
    </row>
    <row r="491" spans="1:15">
      <c r="A491">
        <v>51.937999725300003</v>
      </c>
      <c r="B491">
        <v>-10.248000145000001</v>
      </c>
      <c r="C491" t="s">
        <v>7400</v>
      </c>
      <c r="D491" t="s">
        <v>6601</v>
      </c>
      <c r="E491" t="s">
        <v>1488</v>
      </c>
      <c r="F491">
        <v>318</v>
      </c>
      <c r="G491" t="s">
        <v>3768</v>
      </c>
      <c r="H491" t="s">
        <v>7401</v>
      </c>
      <c r="I491" t="s">
        <v>2454</v>
      </c>
      <c r="J491" t="s">
        <v>4726</v>
      </c>
      <c r="K491" t="s">
        <v>6521</v>
      </c>
      <c r="L491" t="s">
        <v>7402</v>
      </c>
      <c r="M491" t="s">
        <v>7403</v>
      </c>
      <c r="N491" t="s">
        <v>2657</v>
      </c>
      <c r="O491">
        <v>14</v>
      </c>
    </row>
    <row r="492" spans="1:15">
      <c r="A492">
        <v>37.939998626700003</v>
      </c>
      <c r="B492">
        <v>-75.459999084499898</v>
      </c>
      <c r="C492" t="s">
        <v>6715</v>
      </c>
      <c r="D492" t="s">
        <v>6716</v>
      </c>
      <c r="E492" t="s">
        <v>1525</v>
      </c>
      <c r="F492">
        <v>107</v>
      </c>
      <c r="G492" t="s">
        <v>3794</v>
      </c>
      <c r="H492" t="s">
        <v>6625</v>
      </c>
      <c r="I492" t="s">
        <v>2454</v>
      </c>
      <c r="J492" t="s">
        <v>6526</v>
      </c>
      <c r="K492" t="s">
        <v>6527</v>
      </c>
      <c r="L492" t="s">
        <v>6626</v>
      </c>
      <c r="M492" t="s">
        <v>6537</v>
      </c>
      <c r="N492" t="s">
        <v>6528</v>
      </c>
      <c r="O492">
        <v>13</v>
      </c>
    </row>
    <row r="493" spans="1:15">
      <c r="A493">
        <v>37.939998626700003</v>
      </c>
      <c r="B493">
        <v>-75.459999084499898</v>
      </c>
      <c r="C493" t="s">
        <v>6810</v>
      </c>
      <c r="D493" t="s">
        <v>6811</v>
      </c>
      <c r="E493" t="s">
        <v>1525</v>
      </c>
      <c r="F493">
        <v>107</v>
      </c>
      <c r="G493" t="s">
        <v>3794</v>
      </c>
      <c r="H493" t="s">
        <v>6812</v>
      </c>
      <c r="I493" t="s">
        <v>2454</v>
      </c>
      <c r="J493" t="s">
        <v>6526</v>
      </c>
      <c r="K493" t="s">
        <v>6527</v>
      </c>
      <c r="L493" t="s">
        <v>6813</v>
      </c>
      <c r="M493" t="s">
        <v>6814</v>
      </c>
      <c r="N493" t="s">
        <v>6528</v>
      </c>
      <c r="O493">
        <v>13</v>
      </c>
    </row>
    <row r="494" spans="1:15">
      <c r="A494">
        <v>37.939998626700003</v>
      </c>
      <c r="B494">
        <v>-75.459999084499898</v>
      </c>
      <c r="C494" t="s">
        <v>7226</v>
      </c>
      <c r="D494" t="s">
        <v>7227</v>
      </c>
      <c r="E494" t="s">
        <v>1525</v>
      </c>
      <c r="F494">
        <v>107</v>
      </c>
      <c r="G494" t="s">
        <v>3794</v>
      </c>
      <c r="H494" t="s">
        <v>6566</v>
      </c>
      <c r="I494" t="s">
        <v>2454</v>
      </c>
      <c r="J494" t="s">
        <v>6526</v>
      </c>
      <c r="K494" t="s">
        <v>6527</v>
      </c>
      <c r="L494" t="s">
        <v>6567</v>
      </c>
      <c r="M494" t="s">
        <v>7228</v>
      </c>
      <c r="N494" t="s">
        <v>6528</v>
      </c>
      <c r="O494">
        <v>13</v>
      </c>
    </row>
    <row r="495" spans="1:15">
      <c r="A495">
        <v>-7.5700001717000003</v>
      </c>
      <c r="B495">
        <v>112.6500015259</v>
      </c>
      <c r="C495" t="s">
        <v>6802</v>
      </c>
      <c r="D495" t="s">
        <v>6803</v>
      </c>
      <c r="E495" t="s">
        <v>1676</v>
      </c>
      <c r="F495">
        <v>437</v>
      </c>
      <c r="G495" t="s">
        <v>3799</v>
      </c>
      <c r="H495" t="s">
        <v>6804</v>
      </c>
      <c r="I495" t="s">
        <v>2454</v>
      </c>
      <c r="J495" t="s">
        <v>5797</v>
      </c>
      <c r="K495" t="s">
        <v>6577</v>
      </c>
      <c r="L495" t="s">
        <v>6805</v>
      </c>
      <c r="M495" t="s">
        <v>6806</v>
      </c>
      <c r="N495" t="s">
        <v>6580</v>
      </c>
      <c r="O495">
        <v>50</v>
      </c>
    </row>
    <row r="496" spans="1:15">
      <c r="A496">
        <v>-7.5700001717000003</v>
      </c>
      <c r="B496">
        <v>112.6500015259</v>
      </c>
      <c r="C496" t="s">
        <v>6802</v>
      </c>
      <c r="D496" t="s">
        <v>7153</v>
      </c>
      <c r="E496" t="s">
        <v>1676</v>
      </c>
      <c r="F496">
        <v>437</v>
      </c>
      <c r="G496" t="s">
        <v>3799</v>
      </c>
      <c r="H496" t="s">
        <v>7154</v>
      </c>
      <c r="I496" t="s">
        <v>2454</v>
      </c>
      <c r="J496" t="s">
        <v>5797</v>
      </c>
      <c r="K496" t="s">
        <v>6577</v>
      </c>
      <c r="L496" t="s">
        <v>7155</v>
      </c>
      <c r="M496" t="s">
        <v>7156</v>
      </c>
      <c r="N496" t="s">
        <v>6580</v>
      </c>
      <c r="O496">
        <v>50</v>
      </c>
    </row>
    <row r="497" spans="1:15">
      <c r="A497">
        <v>47.770000457800002</v>
      </c>
      <c r="B497">
        <v>9.5799999237000009</v>
      </c>
      <c r="C497" t="s">
        <v>6519</v>
      </c>
      <c r="E497" t="s">
        <v>2895</v>
      </c>
      <c r="F497">
        <v>56</v>
      </c>
      <c r="G497" t="s">
        <v>3800</v>
      </c>
      <c r="H497" t="s">
        <v>6520</v>
      </c>
      <c r="I497" t="s">
        <v>2454</v>
      </c>
      <c r="J497" t="s">
        <v>4071</v>
      </c>
      <c r="K497" t="s">
        <v>6521</v>
      </c>
      <c r="L497" t="s">
        <v>6520</v>
      </c>
      <c r="M497" t="s">
        <v>6522</v>
      </c>
      <c r="N497" t="s">
        <v>2177</v>
      </c>
      <c r="O497">
        <v>445</v>
      </c>
    </row>
    <row r="498" spans="1:15">
      <c r="A498">
        <v>47.770000457800002</v>
      </c>
      <c r="B498">
        <v>9.5799999237000009</v>
      </c>
      <c r="C498" t="s">
        <v>6563</v>
      </c>
      <c r="D498" t="s">
        <v>6564</v>
      </c>
      <c r="E498" t="s">
        <v>2895</v>
      </c>
      <c r="F498">
        <v>56</v>
      </c>
      <c r="G498" t="s">
        <v>3800</v>
      </c>
      <c r="H498" t="s">
        <v>6520</v>
      </c>
      <c r="I498" t="s">
        <v>2454</v>
      </c>
      <c r="J498" t="s">
        <v>4071</v>
      </c>
      <c r="K498" t="s">
        <v>6521</v>
      </c>
      <c r="L498" t="s">
        <v>6520</v>
      </c>
      <c r="N498" t="s">
        <v>2177</v>
      </c>
    </row>
    <row r="499" spans="1:15">
      <c r="A499">
        <v>-41.279998779300001</v>
      </c>
      <c r="B499">
        <v>174.67999267580001</v>
      </c>
      <c r="C499" t="s">
        <v>6563</v>
      </c>
      <c r="D499" t="s">
        <v>7412</v>
      </c>
      <c r="E499" t="s">
        <v>1472</v>
      </c>
      <c r="F499">
        <v>32</v>
      </c>
      <c r="G499" t="s">
        <v>3801</v>
      </c>
      <c r="H499" t="s">
        <v>4094</v>
      </c>
      <c r="I499" t="s">
        <v>2454</v>
      </c>
      <c r="J499" t="s">
        <v>4088</v>
      </c>
      <c r="K499" t="s">
        <v>6577</v>
      </c>
      <c r="L499" t="s">
        <v>7413</v>
      </c>
      <c r="N499" t="s">
        <v>2274</v>
      </c>
      <c r="O499">
        <v>126</v>
      </c>
    </row>
    <row r="500" spans="1:15">
      <c r="A500">
        <v>32.3800010681</v>
      </c>
      <c r="B500">
        <v>-106.4800033569</v>
      </c>
      <c r="C500" t="s">
        <v>7341</v>
      </c>
      <c r="D500" t="s">
        <v>7342</v>
      </c>
      <c r="E500" t="s">
        <v>1433</v>
      </c>
      <c r="F500">
        <v>155</v>
      </c>
      <c r="G500" t="s">
        <v>3806</v>
      </c>
      <c r="H500" t="s">
        <v>6520</v>
      </c>
      <c r="I500" t="s">
        <v>2454</v>
      </c>
      <c r="J500" t="s">
        <v>6526</v>
      </c>
      <c r="K500" t="s">
        <v>6527</v>
      </c>
      <c r="L500" t="s">
        <v>6520</v>
      </c>
      <c r="N500" t="s">
        <v>6528</v>
      </c>
      <c r="O500">
        <v>1224</v>
      </c>
    </row>
    <row r="501" spans="1:15">
      <c r="A501">
        <v>40.474899292000003</v>
      </c>
      <c r="B501">
        <v>-86.992401122999894</v>
      </c>
      <c r="C501" t="s">
        <v>6945</v>
      </c>
      <c r="D501" t="s">
        <v>6946</v>
      </c>
      <c r="E501" t="s">
        <v>1377</v>
      </c>
      <c r="F501">
        <v>425</v>
      </c>
      <c r="G501" t="s">
        <v>3804</v>
      </c>
      <c r="H501" t="s">
        <v>6645</v>
      </c>
      <c r="I501" t="s">
        <v>2454</v>
      </c>
      <c r="J501" t="s">
        <v>6526</v>
      </c>
      <c r="K501" t="s">
        <v>6527</v>
      </c>
      <c r="L501" t="s">
        <v>6646</v>
      </c>
      <c r="N501" t="s">
        <v>6528</v>
      </c>
      <c r="O501">
        <v>215</v>
      </c>
    </row>
    <row r="502" spans="1:15">
      <c r="A502">
        <v>36.287498474099898</v>
      </c>
      <c r="B502">
        <v>100.8963012695</v>
      </c>
      <c r="C502" t="s">
        <v>7002</v>
      </c>
      <c r="D502" t="s">
        <v>6619</v>
      </c>
      <c r="E502" t="s">
        <v>1653</v>
      </c>
      <c r="F502">
        <v>295</v>
      </c>
      <c r="G502" t="s">
        <v>2372</v>
      </c>
      <c r="H502" t="s">
        <v>6620</v>
      </c>
      <c r="I502" t="s">
        <v>2454</v>
      </c>
      <c r="J502" t="s">
        <v>4060</v>
      </c>
      <c r="K502" t="s">
        <v>6570</v>
      </c>
      <c r="L502" t="s">
        <v>6621</v>
      </c>
      <c r="M502" t="s">
        <v>7003</v>
      </c>
      <c r="N502" t="s">
        <v>6606</v>
      </c>
      <c r="O502">
        <v>3810</v>
      </c>
    </row>
    <row r="503" spans="1:15">
      <c r="A503">
        <v>-30.950000762899901</v>
      </c>
      <c r="B503">
        <v>136.52000427249899</v>
      </c>
      <c r="C503" t="s">
        <v>7672</v>
      </c>
      <c r="D503" t="s">
        <v>7673</v>
      </c>
      <c r="E503" t="s">
        <v>1595</v>
      </c>
      <c r="F503">
        <v>94</v>
      </c>
      <c r="G503" t="s">
        <v>3813</v>
      </c>
      <c r="H503" t="s">
        <v>6684</v>
      </c>
      <c r="I503" t="s">
        <v>2454</v>
      </c>
      <c r="J503" t="s">
        <v>4049</v>
      </c>
      <c r="K503" t="s">
        <v>6577</v>
      </c>
      <c r="L503" t="s">
        <v>6685</v>
      </c>
      <c r="N503" t="s">
        <v>6961</v>
      </c>
      <c r="O503">
        <v>146</v>
      </c>
    </row>
    <row r="504" spans="1:15">
      <c r="A504">
        <v>49.900001525900002</v>
      </c>
      <c r="B504">
        <v>-97.233329772900007</v>
      </c>
      <c r="C504" t="s">
        <v>7539</v>
      </c>
      <c r="D504" t="s">
        <v>7540</v>
      </c>
      <c r="E504" t="s">
        <v>1537</v>
      </c>
      <c r="F504">
        <v>320</v>
      </c>
      <c r="G504" t="s">
        <v>3811</v>
      </c>
      <c r="H504" t="s">
        <v>1372</v>
      </c>
      <c r="I504" t="s">
        <v>2454</v>
      </c>
      <c r="J504" t="s">
        <v>5220</v>
      </c>
      <c r="K504" t="s">
        <v>6527</v>
      </c>
      <c r="L504" t="s">
        <v>6546</v>
      </c>
      <c r="N504" t="s">
        <v>1464</v>
      </c>
      <c r="O504">
        <v>239</v>
      </c>
    </row>
    <row r="505" spans="1:15">
      <c r="A505">
        <v>43.932637999999997</v>
      </c>
      <c r="B505">
        <v>-60.008608000000002</v>
      </c>
      <c r="C505" t="s">
        <v>7416</v>
      </c>
      <c r="D505" t="s">
        <v>7417</v>
      </c>
      <c r="E505" t="s">
        <v>1467</v>
      </c>
      <c r="F505">
        <v>480</v>
      </c>
      <c r="G505" t="s">
        <v>2373</v>
      </c>
      <c r="H505" t="s">
        <v>1372</v>
      </c>
      <c r="I505" t="s">
        <v>2454</v>
      </c>
      <c r="J505" t="s">
        <v>5220</v>
      </c>
      <c r="K505" t="s">
        <v>6527</v>
      </c>
      <c r="L505" t="s">
        <v>6546</v>
      </c>
      <c r="N505" t="s">
        <v>1464</v>
      </c>
      <c r="O505">
        <v>2</v>
      </c>
    </row>
    <row r="506" spans="1:15">
      <c r="A506">
        <v>42.599998474099898</v>
      </c>
      <c r="B506">
        <v>-80.599998474100005</v>
      </c>
      <c r="C506" t="s">
        <v>7561</v>
      </c>
      <c r="D506" t="s">
        <v>7562</v>
      </c>
      <c r="E506" t="s">
        <v>1541</v>
      </c>
      <c r="F506">
        <v>482</v>
      </c>
      <c r="G506" t="s">
        <v>3795</v>
      </c>
      <c r="H506" t="s">
        <v>6553</v>
      </c>
      <c r="I506" t="s">
        <v>2454</v>
      </c>
      <c r="J506" t="s">
        <v>5220</v>
      </c>
      <c r="K506" t="s">
        <v>6527</v>
      </c>
      <c r="L506" t="s">
        <v>6554</v>
      </c>
      <c r="N506" t="s">
        <v>1464</v>
      </c>
      <c r="O506">
        <v>200</v>
      </c>
    </row>
    <row r="507" spans="1:15">
      <c r="A507">
        <v>38.913101196299898</v>
      </c>
      <c r="B507">
        <v>-76.152496337900004</v>
      </c>
      <c r="C507" t="s">
        <v>6643</v>
      </c>
      <c r="D507" t="s">
        <v>6644</v>
      </c>
      <c r="E507" t="s">
        <v>1690</v>
      </c>
      <c r="F507">
        <v>375</v>
      </c>
      <c r="G507" t="s">
        <v>3814</v>
      </c>
      <c r="H507" t="s">
        <v>6645</v>
      </c>
      <c r="I507" t="s">
        <v>2454</v>
      </c>
      <c r="J507" t="s">
        <v>6526</v>
      </c>
      <c r="K507" t="s">
        <v>6527</v>
      </c>
      <c r="L507" t="s">
        <v>6646</v>
      </c>
      <c r="N507" t="s">
        <v>6528</v>
      </c>
      <c r="O507">
        <v>6</v>
      </c>
    </row>
    <row r="508" spans="1:15">
      <c r="A508">
        <v>39.753999999999998</v>
      </c>
      <c r="B508">
        <v>116.9618</v>
      </c>
      <c r="C508" t="s">
        <v>6600</v>
      </c>
      <c r="D508" t="s">
        <v>6601</v>
      </c>
      <c r="E508" t="s">
        <v>1356</v>
      </c>
      <c r="F508">
        <v>208</v>
      </c>
      <c r="G508" t="s">
        <v>6602</v>
      </c>
      <c r="H508" t="s">
        <v>6603</v>
      </c>
      <c r="I508" t="s">
        <v>2454</v>
      </c>
      <c r="J508" t="s">
        <v>4060</v>
      </c>
      <c r="K508" t="s">
        <v>6570</v>
      </c>
      <c r="L508" t="s">
        <v>6604</v>
      </c>
      <c r="M508" t="s">
        <v>6605</v>
      </c>
      <c r="N508" t="s">
        <v>6606</v>
      </c>
      <c r="O508">
        <v>35</v>
      </c>
    </row>
    <row r="509" spans="1:15">
      <c r="A509">
        <v>60.970001220699999</v>
      </c>
      <c r="B509">
        <v>69.069999694800003</v>
      </c>
      <c r="C509" t="s">
        <v>6884</v>
      </c>
      <c r="D509" t="s">
        <v>6777</v>
      </c>
      <c r="E509" t="s">
        <v>1360</v>
      </c>
      <c r="F509">
        <v>150</v>
      </c>
      <c r="G509" t="s">
        <v>3274</v>
      </c>
      <c r="H509" t="s">
        <v>6593</v>
      </c>
      <c r="I509" t="s">
        <v>2454</v>
      </c>
      <c r="J509" t="s">
        <v>4341</v>
      </c>
      <c r="K509" t="s">
        <v>6521</v>
      </c>
      <c r="L509" t="s">
        <v>6594</v>
      </c>
      <c r="M509" t="s">
        <v>6595</v>
      </c>
      <c r="N509" t="s">
        <v>6596</v>
      </c>
      <c r="O509">
        <v>40</v>
      </c>
    </row>
    <row r="510" spans="1:15">
      <c r="A510">
        <v>62.080001831099999</v>
      </c>
      <c r="B510">
        <v>129.75</v>
      </c>
      <c r="C510" t="s">
        <v>6915</v>
      </c>
      <c r="D510" t="s">
        <v>6592</v>
      </c>
      <c r="E510" t="s">
        <v>1370</v>
      </c>
      <c r="F510">
        <v>123</v>
      </c>
      <c r="G510" t="s">
        <v>3816</v>
      </c>
      <c r="H510" t="s">
        <v>6593</v>
      </c>
      <c r="I510" t="s">
        <v>2454</v>
      </c>
      <c r="J510" t="s">
        <v>4341</v>
      </c>
      <c r="K510" t="s">
        <v>6521</v>
      </c>
      <c r="L510" t="s">
        <v>6594</v>
      </c>
      <c r="M510" t="s">
        <v>6823</v>
      </c>
      <c r="N510" t="s">
        <v>6596</v>
      </c>
      <c r="O510">
        <v>98</v>
      </c>
    </row>
    <row r="511" spans="1:15">
      <c r="A511">
        <v>62.080001831099999</v>
      </c>
      <c r="B511">
        <v>129.75</v>
      </c>
      <c r="C511" t="s">
        <v>7427</v>
      </c>
      <c r="D511" t="s">
        <v>7428</v>
      </c>
      <c r="E511" t="s">
        <v>1370</v>
      </c>
      <c r="F511">
        <v>123</v>
      </c>
      <c r="G511" t="s">
        <v>3816</v>
      </c>
      <c r="H511" t="s">
        <v>2538</v>
      </c>
      <c r="I511" t="s">
        <v>2454</v>
      </c>
      <c r="J511" t="s">
        <v>4341</v>
      </c>
      <c r="K511" t="s">
        <v>6521</v>
      </c>
      <c r="L511" t="s">
        <v>6931</v>
      </c>
      <c r="N511" t="s">
        <v>6596</v>
      </c>
      <c r="O511">
        <v>98</v>
      </c>
    </row>
    <row r="512" spans="1:15">
      <c r="A512">
        <v>43.8699989319</v>
      </c>
      <c r="B512">
        <v>-66.099998474100005</v>
      </c>
      <c r="C512" t="s">
        <v>6819</v>
      </c>
      <c r="D512" t="s">
        <v>6820</v>
      </c>
      <c r="E512" t="s">
        <v>1542</v>
      </c>
      <c r="F512">
        <v>458</v>
      </c>
      <c r="G512" t="s">
        <v>3817</v>
      </c>
      <c r="H512" t="s">
        <v>1372</v>
      </c>
      <c r="I512" t="s">
        <v>2454</v>
      </c>
      <c r="J512" t="s">
        <v>5220</v>
      </c>
      <c r="K512" t="s">
        <v>6527</v>
      </c>
      <c r="L512" t="s">
        <v>6546</v>
      </c>
      <c r="M512" t="s">
        <v>6610</v>
      </c>
      <c r="N512" t="s">
        <v>1464</v>
      </c>
      <c r="O512">
        <v>9</v>
      </c>
    </row>
    <row r="513" spans="1:15">
      <c r="A513">
        <v>51.2599983214999</v>
      </c>
      <c r="B513">
        <v>-102.470001220699</v>
      </c>
      <c r="C513" t="s">
        <v>7748</v>
      </c>
      <c r="D513" t="s">
        <v>7749</v>
      </c>
      <c r="E513" t="s">
        <v>1657</v>
      </c>
      <c r="F513">
        <v>194</v>
      </c>
      <c r="G513" t="s">
        <v>3820</v>
      </c>
      <c r="H513" t="s">
        <v>1372</v>
      </c>
      <c r="I513" t="s">
        <v>2454</v>
      </c>
      <c r="J513" t="s">
        <v>5220</v>
      </c>
      <c r="K513" t="s">
        <v>6527</v>
      </c>
      <c r="L513" t="s">
        <v>6546</v>
      </c>
      <c r="N513" t="s">
        <v>1464</v>
      </c>
      <c r="O513">
        <v>504</v>
      </c>
    </row>
    <row r="514" spans="1:15">
      <c r="A514">
        <v>41.627998352100001</v>
      </c>
      <c r="B514">
        <v>-0.91200000049999996</v>
      </c>
      <c r="C514" t="s">
        <v>6980</v>
      </c>
      <c r="D514" t="s">
        <v>6687</v>
      </c>
      <c r="E514" t="s">
        <v>1646</v>
      </c>
      <c r="F514">
        <v>411</v>
      </c>
      <c r="G514" t="s">
        <v>3827</v>
      </c>
      <c r="H514" t="s">
        <v>5011</v>
      </c>
      <c r="I514" t="s">
        <v>2454</v>
      </c>
      <c r="J514" t="s">
        <v>4019</v>
      </c>
      <c r="K514" t="s">
        <v>6521</v>
      </c>
      <c r="L514" t="s">
        <v>6688</v>
      </c>
      <c r="M514" t="s">
        <v>6981</v>
      </c>
      <c r="N514" t="s">
        <v>2187</v>
      </c>
      <c r="O514">
        <v>249</v>
      </c>
    </row>
    <row r="515" spans="1:15">
      <c r="A515">
        <v>66.793000000000006</v>
      </c>
      <c r="B515">
        <v>123.351</v>
      </c>
      <c r="C515" t="s">
        <v>6858</v>
      </c>
      <c r="D515" t="s">
        <v>6947</v>
      </c>
      <c r="E515" t="s">
        <v>1371</v>
      </c>
      <c r="F515">
        <v>407</v>
      </c>
      <c r="G515" t="s">
        <v>3830</v>
      </c>
      <c r="H515" t="s">
        <v>6588</v>
      </c>
      <c r="I515" t="s">
        <v>2454</v>
      </c>
      <c r="J515" t="s">
        <v>4341</v>
      </c>
      <c r="K515" t="s">
        <v>6521</v>
      </c>
      <c r="L515" t="s">
        <v>6589</v>
      </c>
      <c r="N515" t="s">
        <v>6596</v>
      </c>
      <c r="O515">
        <v>50</v>
      </c>
    </row>
    <row r="516" spans="1:15">
      <c r="A516">
        <v>-69.370002746599894</v>
      </c>
      <c r="B516">
        <v>76.370002746599894</v>
      </c>
      <c r="C516" t="s">
        <v>6839</v>
      </c>
      <c r="D516" t="s">
        <v>6587</v>
      </c>
      <c r="E516" t="s">
        <v>1698</v>
      </c>
      <c r="F516">
        <v>478</v>
      </c>
      <c r="G516" t="s">
        <v>3831</v>
      </c>
      <c r="H516" t="s">
        <v>6620</v>
      </c>
      <c r="I516" t="s">
        <v>2454</v>
      </c>
      <c r="J516" t="s">
        <v>4037</v>
      </c>
      <c r="K516" t="s">
        <v>6523</v>
      </c>
      <c r="L516" t="s">
        <v>6621</v>
      </c>
      <c r="M516" t="s">
        <v>6840</v>
      </c>
      <c r="N516" t="s">
        <v>6524</v>
      </c>
      <c r="O516">
        <v>71</v>
      </c>
    </row>
    <row r="517" spans="1:15">
      <c r="A517">
        <v>47.959200000000003</v>
      </c>
      <c r="B517">
        <v>16.2057</v>
      </c>
      <c r="C517" t="s">
        <v>6826</v>
      </c>
      <c r="F517">
        <v>502</v>
      </c>
      <c r="G517" t="s">
        <v>8262</v>
      </c>
      <c r="H517" t="s">
        <v>6827</v>
      </c>
      <c r="I517" t="s">
        <v>2454</v>
      </c>
      <c r="J517" t="s">
        <v>4418</v>
      </c>
      <c r="K517" t="s">
        <v>6521</v>
      </c>
      <c r="L517" t="s">
        <v>6828</v>
      </c>
      <c r="M517" t="s">
        <v>6829</v>
      </c>
      <c r="N517" t="s">
        <v>6830</v>
      </c>
      <c r="O517">
        <v>268</v>
      </c>
    </row>
    <row r="518" spans="1:15">
      <c r="A518">
        <v>48.257199999999997</v>
      </c>
      <c r="B518">
        <v>16.4314</v>
      </c>
      <c r="C518" t="s">
        <v>6864</v>
      </c>
      <c r="D518" t="s">
        <v>6834</v>
      </c>
      <c r="F518">
        <v>167</v>
      </c>
      <c r="G518" t="s">
        <v>6865</v>
      </c>
      <c r="H518" t="s">
        <v>6827</v>
      </c>
      <c r="I518" t="s">
        <v>2454</v>
      </c>
      <c r="J518" t="s">
        <v>4418</v>
      </c>
      <c r="K518" t="s">
        <v>6521</v>
      </c>
      <c r="L518" t="s">
        <v>6828</v>
      </c>
      <c r="M518" t="s">
        <v>6829</v>
      </c>
      <c r="N518" t="s">
        <v>6830</v>
      </c>
      <c r="O518">
        <v>160</v>
      </c>
    </row>
    <row r="519" spans="1:15">
      <c r="A519">
        <v>47.093699999999998</v>
      </c>
      <c r="B519">
        <v>15.414899999999999</v>
      </c>
      <c r="C519" t="s">
        <v>6866</v>
      </c>
      <c r="D519" t="s">
        <v>6834</v>
      </c>
      <c r="F519">
        <v>504</v>
      </c>
      <c r="G519" t="s">
        <v>6867</v>
      </c>
      <c r="H519" t="s">
        <v>6827</v>
      </c>
      <c r="I519" t="s">
        <v>2454</v>
      </c>
      <c r="J519" t="s">
        <v>4418</v>
      </c>
      <c r="K519" t="s">
        <v>6521</v>
      </c>
      <c r="L519" t="s">
        <v>6828</v>
      </c>
      <c r="M519" t="s">
        <v>6829</v>
      </c>
      <c r="N519" t="s">
        <v>6830</v>
      </c>
      <c r="O519">
        <v>355</v>
      </c>
    </row>
    <row r="520" spans="1:15">
      <c r="A520">
        <v>47.494</v>
      </c>
      <c r="B520">
        <v>12.0922</v>
      </c>
      <c r="C520" t="s">
        <v>6826</v>
      </c>
      <c r="D520" t="s">
        <v>6834</v>
      </c>
      <c r="F520">
        <v>528</v>
      </c>
      <c r="G520" t="s">
        <v>6868</v>
      </c>
      <c r="H520" t="s">
        <v>6827</v>
      </c>
      <c r="I520" t="s">
        <v>2454</v>
      </c>
      <c r="J520" t="s">
        <v>4418</v>
      </c>
      <c r="K520" t="s">
        <v>6521</v>
      </c>
      <c r="L520" t="s">
        <v>6828</v>
      </c>
      <c r="M520" t="s">
        <v>6829</v>
      </c>
      <c r="N520" t="s">
        <v>6830</v>
      </c>
      <c r="O520">
        <v>526</v>
      </c>
    </row>
    <row r="521" spans="1:15">
      <c r="A521">
        <v>37.991799999999998</v>
      </c>
      <c r="B521">
        <v>23.780200000000001</v>
      </c>
      <c r="C521" t="s">
        <v>7346</v>
      </c>
      <c r="D521" t="s">
        <v>7347</v>
      </c>
      <c r="F521">
        <v>449</v>
      </c>
      <c r="G521" t="s">
        <v>7348</v>
      </c>
      <c r="H521" t="s">
        <v>7349</v>
      </c>
      <c r="I521" t="s">
        <v>2454</v>
      </c>
      <c r="J521" t="s">
        <v>4680</v>
      </c>
      <c r="K521" t="s">
        <v>6521</v>
      </c>
      <c r="L521" t="s">
        <v>7350</v>
      </c>
      <c r="M521" t="s">
        <v>7351</v>
      </c>
      <c r="N521" t="s">
        <v>1379</v>
      </c>
      <c r="O521">
        <v>180</v>
      </c>
    </row>
    <row r="522" spans="1:15">
      <c r="A522">
        <v>47.312600000000003</v>
      </c>
      <c r="B522">
        <v>11.383800000000001</v>
      </c>
      <c r="C522" t="s">
        <v>7360</v>
      </c>
      <c r="D522" t="s">
        <v>7361</v>
      </c>
      <c r="F522">
        <v>506</v>
      </c>
      <c r="G522" t="s">
        <v>7362</v>
      </c>
      <c r="H522" t="s">
        <v>6827</v>
      </c>
      <c r="I522" t="s">
        <v>2454</v>
      </c>
      <c r="J522" t="s">
        <v>4418</v>
      </c>
      <c r="K522" t="s">
        <v>6521</v>
      </c>
      <c r="L522" t="s">
        <v>6828</v>
      </c>
      <c r="M522" t="s">
        <v>7330</v>
      </c>
      <c r="N522" t="s">
        <v>6830</v>
      </c>
      <c r="O522">
        <v>2282</v>
      </c>
    </row>
    <row r="523" spans="1:15">
      <c r="A523">
        <v>46.648299999999999</v>
      </c>
      <c r="B523">
        <v>14.318300000000001</v>
      </c>
      <c r="C523" t="s">
        <v>7363</v>
      </c>
      <c r="D523" t="s">
        <v>6834</v>
      </c>
      <c r="F523">
        <v>508</v>
      </c>
      <c r="G523" t="s">
        <v>7364</v>
      </c>
      <c r="H523" t="s">
        <v>6827</v>
      </c>
      <c r="I523" t="s">
        <v>2454</v>
      </c>
      <c r="J523" t="s">
        <v>4418</v>
      </c>
      <c r="K523" t="s">
        <v>6521</v>
      </c>
      <c r="L523" t="s">
        <v>6828</v>
      </c>
      <c r="M523" t="s">
        <v>7330</v>
      </c>
      <c r="N523" t="s">
        <v>6830</v>
      </c>
      <c r="O523">
        <v>450</v>
      </c>
    </row>
    <row r="524" spans="1:15">
      <c r="A524">
        <v>46.677599999999998</v>
      </c>
      <c r="B524">
        <v>13.9024</v>
      </c>
      <c r="C524" t="s">
        <v>7365</v>
      </c>
      <c r="D524" t="s">
        <v>6834</v>
      </c>
      <c r="F524">
        <v>509</v>
      </c>
      <c r="G524" t="s">
        <v>8270</v>
      </c>
      <c r="H524" t="s">
        <v>6827</v>
      </c>
      <c r="I524" t="s">
        <v>2454</v>
      </c>
      <c r="J524" t="s">
        <v>4418</v>
      </c>
      <c r="K524" t="s">
        <v>6521</v>
      </c>
      <c r="L524" t="s">
        <v>6828</v>
      </c>
      <c r="M524" t="s">
        <v>7330</v>
      </c>
      <c r="N524" t="s">
        <v>6830</v>
      </c>
      <c r="O524">
        <v>1526</v>
      </c>
    </row>
    <row r="525" spans="1:15">
      <c r="A525">
        <v>47.152200000000001</v>
      </c>
      <c r="B525">
        <v>13.744999999999999</v>
      </c>
      <c r="C525" t="s">
        <v>7398</v>
      </c>
      <c r="D525" t="s">
        <v>6834</v>
      </c>
      <c r="F525">
        <v>510</v>
      </c>
      <c r="G525" t="s">
        <v>7399</v>
      </c>
      <c r="H525" t="s">
        <v>6827</v>
      </c>
      <c r="I525" t="s">
        <v>2454</v>
      </c>
      <c r="J525" t="s">
        <v>4418</v>
      </c>
      <c r="K525" t="s">
        <v>6521</v>
      </c>
      <c r="L525" t="s">
        <v>6828</v>
      </c>
      <c r="M525" t="s">
        <v>7330</v>
      </c>
      <c r="N525" t="s">
        <v>6830</v>
      </c>
      <c r="O525">
        <v>1151</v>
      </c>
    </row>
  </sheetData>
  <autoFilter ref="A1:O1">
    <sortState ref="A2:O525">
      <sortCondition ref="E1"/>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Y1682"/>
  <sheetViews>
    <sheetView workbookViewId="0">
      <selection activeCell="C1051" sqref="C1051"/>
    </sheetView>
  </sheetViews>
  <sheetFormatPr defaultRowHeight="15"/>
  <sheetData>
    <row r="1" spans="1:25">
      <c r="A1" t="s">
        <v>11312</v>
      </c>
      <c r="B1" t="s">
        <v>11311</v>
      </c>
      <c r="C1" t="s">
        <v>11310</v>
      </c>
      <c r="D1" t="s">
        <v>11309</v>
      </c>
      <c r="E1" t="s">
        <v>11308</v>
      </c>
      <c r="F1" t="s">
        <v>11307</v>
      </c>
      <c r="G1" t="s">
        <v>11306</v>
      </c>
      <c r="H1" t="s">
        <v>11305</v>
      </c>
      <c r="I1" t="s">
        <v>11304</v>
      </c>
      <c r="J1" t="s">
        <v>11303</v>
      </c>
      <c r="K1" t="s">
        <v>11302</v>
      </c>
      <c r="L1" t="s">
        <v>11301</v>
      </c>
      <c r="M1" t="s">
        <v>11300</v>
      </c>
      <c r="N1" t="s">
        <v>11299</v>
      </c>
      <c r="O1" t="s">
        <v>11298</v>
      </c>
      <c r="P1" t="s">
        <v>11297</v>
      </c>
      <c r="Q1" t="s">
        <v>11296</v>
      </c>
      <c r="R1" t="s">
        <v>11295</v>
      </c>
      <c r="S1" t="s">
        <v>11294</v>
      </c>
      <c r="T1" t="s">
        <v>11293</v>
      </c>
      <c r="U1" t="s">
        <v>11292</v>
      </c>
      <c r="V1" t="s">
        <v>11291</v>
      </c>
      <c r="W1" t="s">
        <v>11290</v>
      </c>
      <c r="X1" t="s">
        <v>11289</v>
      </c>
      <c r="Y1" t="s">
        <v>11288</v>
      </c>
    </row>
    <row r="2" spans="1:25">
      <c r="A2" t="s">
        <v>8441</v>
      </c>
      <c r="B2" t="s">
        <v>8436</v>
      </c>
      <c r="C2" t="s">
        <v>7545</v>
      </c>
      <c r="D2">
        <v>428</v>
      </c>
      <c r="E2" t="s">
        <v>8315</v>
      </c>
      <c r="F2" t="s">
        <v>8314</v>
      </c>
      <c r="G2" t="s">
        <v>8435</v>
      </c>
      <c r="H2" t="s">
        <v>8282</v>
      </c>
      <c r="I2" t="s">
        <v>8281</v>
      </c>
      <c r="J2" t="s">
        <v>3005</v>
      </c>
      <c r="K2" t="s">
        <v>24</v>
      </c>
      <c r="L2" t="s">
        <v>8433</v>
      </c>
      <c r="M2" t="s">
        <v>8294</v>
      </c>
      <c r="N2">
        <v>6</v>
      </c>
      <c r="O2" t="s">
        <v>4417</v>
      </c>
      <c r="P2" t="s">
        <v>8297</v>
      </c>
      <c r="Q2">
        <v>57.439599999999899</v>
      </c>
      <c r="R2">
        <v>27.0353999999999</v>
      </c>
      <c r="S2">
        <v>197</v>
      </c>
      <c r="V2" t="s">
        <v>2481</v>
      </c>
    </row>
    <row r="3" spans="1:25">
      <c r="A3" t="s">
        <v>63</v>
      </c>
      <c r="B3" t="s">
        <v>8359</v>
      </c>
      <c r="C3" t="s">
        <v>1464</v>
      </c>
      <c r="D3">
        <v>124</v>
      </c>
      <c r="E3" t="s">
        <v>8</v>
      </c>
      <c r="F3" t="s">
        <v>8290</v>
      </c>
      <c r="G3" t="s">
        <v>8360</v>
      </c>
      <c r="H3" t="s">
        <v>8282</v>
      </c>
      <c r="I3" t="s">
        <v>8281</v>
      </c>
      <c r="J3" t="s">
        <v>64</v>
      </c>
      <c r="K3" t="s">
        <v>8</v>
      </c>
      <c r="L3" t="s">
        <v>8404</v>
      </c>
      <c r="M3" t="s">
        <v>8279</v>
      </c>
      <c r="N3">
        <v>4</v>
      </c>
      <c r="O3" t="s">
        <v>8349</v>
      </c>
      <c r="P3" t="s">
        <v>8426</v>
      </c>
      <c r="Q3">
        <v>82.499145507799895</v>
      </c>
      <c r="R3">
        <v>-62.341526031500003</v>
      </c>
      <c r="S3">
        <v>210</v>
      </c>
      <c r="T3" t="s">
        <v>65</v>
      </c>
      <c r="U3" t="s">
        <v>64</v>
      </c>
      <c r="V3" t="s">
        <v>66</v>
      </c>
      <c r="Y3" t="s">
        <v>8361</v>
      </c>
    </row>
    <row r="4" spans="1:25">
      <c r="A4" t="s">
        <v>211</v>
      </c>
      <c r="B4" t="s">
        <v>8386</v>
      </c>
      <c r="C4" t="s">
        <v>6483</v>
      </c>
      <c r="D4">
        <v>410</v>
      </c>
      <c r="E4" t="s">
        <v>4</v>
      </c>
      <c r="F4" t="s">
        <v>8284</v>
      </c>
      <c r="G4" t="s">
        <v>8363</v>
      </c>
      <c r="H4" t="s">
        <v>8282</v>
      </c>
      <c r="I4" t="s">
        <v>8281</v>
      </c>
      <c r="J4" t="s">
        <v>212</v>
      </c>
      <c r="K4" t="s">
        <v>4</v>
      </c>
      <c r="L4" t="s">
        <v>8280</v>
      </c>
      <c r="M4" t="s">
        <v>8298</v>
      </c>
      <c r="N4">
        <v>2</v>
      </c>
      <c r="O4" t="s">
        <v>4133</v>
      </c>
      <c r="P4" t="s">
        <v>8302</v>
      </c>
      <c r="Q4">
        <v>36.538333892799898</v>
      </c>
      <c r="R4">
        <v>126.33000183110001</v>
      </c>
      <c r="S4">
        <v>46</v>
      </c>
      <c r="T4" t="s">
        <v>213</v>
      </c>
      <c r="U4" t="s">
        <v>212</v>
      </c>
      <c r="V4" t="s">
        <v>214</v>
      </c>
    </row>
    <row r="5" spans="1:25">
      <c r="A5" t="s">
        <v>242</v>
      </c>
      <c r="B5" t="s">
        <v>8296</v>
      </c>
      <c r="C5" t="s">
        <v>1621</v>
      </c>
      <c r="D5">
        <v>642</v>
      </c>
      <c r="E5" t="s">
        <v>4</v>
      </c>
      <c r="F5" t="s">
        <v>8284</v>
      </c>
      <c r="G5" t="s">
        <v>8295</v>
      </c>
      <c r="H5" t="s">
        <v>8282</v>
      </c>
      <c r="I5" t="s">
        <v>8281</v>
      </c>
      <c r="J5" t="s">
        <v>243</v>
      </c>
      <c r="K5" t="s">
        <v>4</v>
      </c>
      <c r="L5" t="s">
        <v>8280</v>
      </c>
      <c r="M5" t="s">
        <v>8294</v>
      </c>
      <c r="N5">
        <v>6</v>
      </c>
      <c r="O5" t="s">
        <v>4417</v>
      </c>
      <c r="P5" t="s">
        <v>8293</v>
      </c>
      <c r="Q5">
        <v>44.3479999999999</v>
      </c>
      <c r="R5">
        <v>26.029</v>
      </c>
      <c r="S5">
        <v>93</v>
      </c>
      <c r="T5" t="s">
        <v>244</v>
      </c>
      <c r="U5" t="s">
        <v>243</v>
      </c>
      <c r="V5" t="s">
        <v>245</v>
      </c>
    </row>
    <row r="6" spans="1:25">
      <c r="A6" t="s">
        <v>232</v>
      </c>
      <c r="B6" t="s">
        <v>8285</v>
      </c>
      <c r="C6" t="s">
        <v>2274</v>
      </c>
      <c r="D6">
        <v>554</v>
      </c>
      <c r="E6" t="s">
        <v>4</v>
      </c>
      <c r="F6" t="s">
        <v>8284</v>
      </c>
      <c r="G6" t="s">
        <v>8283</v>
      </c>
      <c r="H6" t="s">
        <v>8282</v>
      </c>
      <c r="I6" t="s">
        <v>8281</v>
      </c>
      <c r="J6" t="s">
        <v>233</v>
      </c>
      <c r="K6" t="s">
        <v>4</v>
      </c>
      <c r="L6" t="s">
        <v>8280</v>
      </c>
      <c r="M6" t="s">
        <v>8279</v>
      </c>
      <c r="N6">
        <v>7</v>
      </c>
      <c r="O6" t="s">
        <v>4037</v>
      </c>
      <c r="P6" t="s">
        <v>8278</v>
      </c>
      <c r="Q6">
        <v>-77.832000732400004</v>
      </c>
      <c r="R6">
        <v>166.6600036621</v>
      </c>
      <c r="S6">
        <v>184</v>
      </c>
      <c r="T6" t="s">
        <v>234</v>
      </c>
      <c r="U6" t="s">
        <v>233</v>
      </c>
      <c r="V6" t="s">
        <v>235</v>
      </c>
    </row>
    <row r="7" spans="1:25">
      <c r="A7" t="s">
        <v>8329</v>
      </c>
      <c r="B7" t="s">
        <v>8328</v>
      </c>
      <c r="C7" t="s">
        <v>2187</v>
      </c>
      <c r="D7">
        <v>724</v>
      </c>
      <c r="E7" t="s">
        <v>4</v>
      </c>
      <c r="F7" t="s">
        <v>8284</v>
      </c>
      <c r="G7" t="s">
        <v>8327</v>
      </c>
      <c r="H7" t="s">
        <v>8282</v>
      </c>
      <c r="I7" t="s">
        <v>8281</v>
      </c>
      <c r="J7" t="s">
        <v>3202</v>
      </c>
      <c r="K7" t="s">
        <v>4</v>
      </c>
      <c r="L7" t="s">
        <v>8280</v>
      </c>
      <c r="M7" t="s">
        <v>8303</v>
      </c>
      <c r="N7">
        <v>6</v>
      </c>
      <c r="O7" t="s">
        <v>4417</v>
      </c>
      <c r="P7" t="s">
        <v>8305</v>
      </c>
      <c r="Q7">
        <v>37.1</v>
      </c>
      <c r="R7">
        <v>-6.733333</v>
      </c>
      <c r="S7">
        <v>41</v>
      </c>
      <c r="T7" t="s">
        <v>8326</v>
      </c>
      <c r="U7" t="s">
        <v>3202</v>
      </c>
      <c r="V7" t="s">
        <v>1611</v>
      </c>
    </row>
    <row r="8" spans="1:25">
      <c r="A8" t="s">
        <v>229</v>
      </c>
      <c r="B8" t="s">
        <v>8285</v>
      </c>
      <c r="C8" t="s">
        <v>2274</v>
      </c>
      <c r="D8">
        <v>554</v>
      </c>
      <c r="E8" t="s">
        <v>4</v>
      </c>
      <c r="F8" t="s">
        <v>8284</v>
      </c>
      <c r="G8" t="s">
        <v>8344</v>
      </c>
      <c r="H8" t="s">
        <v>8282</v>
      </c>
      <c r="I8" t="s">
        <v>8281</v>
      </c>
      <c r="J8" t="s">
        <v>230</v>
      </c>
      <c r="K8" t="s">
        <v>4</v>
      </c>
      <c r="L8" t="s">
        <v>8280</v>
      </c>
      <c r="M8" t="s">
        <v>8298</v>
      </c>
      <c r="N8">
        <v>5</v>
      </c>
      <c r="O8" t="s">
        <v>5754</v>
      </c>
      <c r="P8" t="s">
        <v>8297</v>
      </c>
      <c r="Q8">
        <v>-41.408191680900003</v>
      </c>
      <c r="R8">
        <v>174.870803833</v>
      </c>
      <c r="S8">
        <v>85</v>
      </c>
      <c r="U8" t="s">
        <v>230</v>
      </c>
      <c r="V8" t="s">
        <v>231</v>
      </c>
    </row>
    <row r="9" spans="1:25">
      <c r="A9" t="s">
        <v>219</v>
      </c>
      <c r="B9" t="s">
        <v>8307</v>
      </c>
      <c r="C9" t="s">
        <v>2750</v>
      </c>
      <c r="D9">
        <v>578</v>
      </c>
      <c r="E9" t="s">
        <v>4</v>
      </c>
      <c r="F9" t="s">
        <v>8284</v>
      </c>
      <c r="G9" t="s">
        <v>8306</v>
      </c>
      <c r="H9" t="s">
        <v>8282</v>
      </c>
      <c r="I9" t="s">
        <v>8281</v>
      </c>
      <c r="J9" t="s">
        <v>220</v>
      </c>
      <c r="K9" t="s">
        <v>4</v>
      </c>
      <c r="L9" t="s">
        <v>8280</v>
      </c>
      <c r="M9" t="s">
        <v>8303</v>
      </c>
      <c r="N9">
        <v>6</v>
      </c>
      <c r="O9" t="s">
        <v>4417</v>
      </c>
      <c r="P9" t="s">
        <v>8305</v>
      </c>
      <c r="Q9">
        <v>58.383333</v>
      </c>
      <c r="R9">
        <v>8.25</v>
      </c>
      <c r="S9">
        <v>190</v>
      </c>
      <c r="T9" t="s">
        <v>221</v>
      </c>
      <c r="U9" t="s">
        <v>8304</v>
      </c>
      <c r="V9" t="s">
        <v>222</v>
      </c>
      <c r="X9" t="s">
        <v>8308</v>
      </c>
    </row>
    <row r="10" spans="1:25">
      <c r="A10" t="s">
        <v>223</v>
      </c>
      <c r="B10" t="s">
        <v>8307</v>
      </c>
      <c r="C10" t="s">
        <v>2750</v>
      </c>
      <c r="D10">
        <v>578</v>
      </c>
      <c r="E10" t="s">
        <v>4</v>
      </c>
      <c r="F10" t="s">
        <v>8284</v>
      </c>
      <c r="G10" t="s">
        <v>8306</v>
      </c>
      <c r="H10" t="s">
        <v>8282</v>
      </c>
      <c r="I10" t="s">
        <v>8281</v>
      </c>
      <c r="J10" t="s">
        <v>224</v>
      </c>
      <c r="K10" t="s">
        <v>4</v>
      </c>
      <c r="L10" t="s">
        <v>8280</v>
      </c>
      <c r="M10" t="s">
        <v>8303</v>
      </c>
      <c r="N10">
        <v>6</v>
      </c>
      <c r="O10" t="s">
        <v>4417</v>
      </c>
      <c r="P10" t="s">
        <v>8305</v>
      </c>
      <c r="Q10">
        <v>58.388530000000003</v>
      </c>
      <c r="R10">
        <v>8.2520000000000007</v>
      </c>
      <c r="S10">
        <v>219</v>
      </c>
      <c r="T10" t="s">
        <v>221</v>
      </c>
      <c r="U10" t="s">
        <v>8304</v>
      </c>
      <c r="V10" t="s">
        <v>222</v>
      </c>
    </row>
    <row r="11" spans="1:25">
      <c r="A11" t="s">
        <v>8423</v>
      </c>
      <c r="B11" t="s">
        <v>8422</v>
      </c>
      <c r="C11" t="s">
        <v>6580</v>
      </c>
      <c r="D11">
        <v>360</v>
      </c>
      <c r="E11" t="s">
        <v>4</v>
      </c>
      <c r="F11" t="s">
        <v>8284</v>
      </c>
      <c r="G11" t="s">
        <v>8421</v>
      </c>
      <c r="H11" t="s">
        <v>8282</v>
      </c>
      <c r="I11" t="s">
        <v>8281</v>
      </c>
      <c r="J11" t="s">
        <v>3097</v>
      </c>
      <c r="K11" t="s">
        <v>8</v>
      </c>
      <c r="L11" t="s">
        <v>8404</v>
      </c>
      <c r="M11" t="s">
        <v>8301</v>
      </c>
      <c r="N11">
        <v>5</v>
      </c>
      <c r="O11" t="s">
        <v>5754</v>
      </c>
      <c r="P11" t="s">
        <v>8305</v>
      </c>
      <c r="Q11">
        <v>-0.20194000000000001</v>
      </c>
      <c r="R11">
        <v>100.3181</v>
      </c>
      <c r="S11">
        <v>864</v>
      </c>
      <c r="T11" t="s">
        <v>8420</v>
      </c>
      <c r="U11" t="s">
        <v>3097</v>
      </c>
      <c r="V11" t="s">
        <v>2131</v>
      </c>
    </row>
    <row r="12" spans="1:25">
      <c r="A12" t="s">
        <v>32</v>
      </c>
      <c r="B12" t="s">
        <v>8367</v>
      </c>
      <c r="C12" t="s">
        <v>8366</v>
      </c>
      <c r="D12">
        <v>60</v>
      </c>
      <c r="E12" t="s">
        <v>4</v>
      </c>
      <c r="F12" t="s">
        <v>8284</v>
      </c>
      <c r="G12" t="s">
        <v>8365</v>
      </c>
      <c r="H12" t="s">
        <v>8282</v>
      </c>
      <c r="I12" t="s">
        <v>8281</v>
      </c>
      <c r="J12" t="s">
        <v>33</v>
      </c>
      <c r="K12" t="s">
        <v>4</v>
      </c>
      <c r="L12" t="s">
        <v>8280</v>
      </c>
      <c r="M12" t="s">
        <v>8298</v>
      </c>
      <c r="N12">
        <v>4</v>
      </c>
      <c r="O12" t="s">
        <v>8349</v>
      </c>
      <c r="P12" t="s">
        <v>8293</v>
      </c>
      <c r="Q12">
        <v>32.270000457800002</v>
      </c>
      <c r="R12">
        <v>-64.879997253400006</v>
      </c>
      <c r="S12">
        <v>30</v>
      </c>
      <c r="T12" t="s">
        <v>34</v>
      </c>
      <c r="U12" t="s">
        <v>33</v>
      </c>
      <c r="V12" t="s">
        <v>35</v>
      </c>
    </row>
    <row r="13" spans="1:25">
      <c r="A13" t="s">
        <v>265</v>
      </c>
      <c r="B13" t="s">
        <v>8291</v>
      </c>
      <c r="C13" t="s">
        <v>6528</v>
      </c>
      <c r="D13">
        <v>840</v>
      </c>
      <c r="E13" t="s">
        <v>4</v>
      </c>
      <c r="F13" t="s">
        <v>8284</v>
      </c>
      <c r="G13" t="s">
        <v>8289</v>
      </c>
      <c r="H13" t="s">
        <v>8282</v>
      </c>
      <c r="I13" t="s">
        <v>8281</v>
      </c>
      <c r="J13" t="s">
        <v>266</v>
      </c>
      <c r="K13" t="s">
        <v>24</v>
      </c>
      <c r="L13" t="s">
        <v>8433</v>
      </c>
      <c r="M13" t="s">
        <v>8303</v>
      </c>
      <c r="N13">
        <v>4</v>
      </c>
      <c r="O13" t="s">
        <v>8349</v>
      </c>
      <c r="Q13">
        <v>40.124980000000001</v>
      </c>
      <c r="R13">
        <v>-105.2368</v>
      </c>
      <c r="S13">
        <v>1689</v>
      </c>
      <c r="V13" t="s">
        <v>267</v>
      </c>
      <c r="X13" t="s">
        <v>8452</v>
      </c>
      <c r="Y13" t="s">
        <v>8347</v>
      </c>
    </row>
    <row r="14" spans="1:25">
      <c r="A14" t="s">
        <v>250</v>
      </c>
      <c r="B14" t="s">
        <v>8291</v>
      </c>
      <c r="C14" t="s">
        <v>6528</v>
      </c>
      <c r="D14">
        <v>840</v>
      </c>
      <c r="E14" t="s">
        <v>4</v>
      </c>
      <c r="F14" t="s">
        <v>8284</v>
      </c>
      <c r="G14" t="s">
        <v>8425</v>
      </c>
      <c r="H14" t="s">
        <v>8282</v>
      </c>
      <c r="I14" t="s">
        <v>8281</v>
      </c>
      <c r="J14" t="s">
        <v>251</v>
      </c>
      <c r="K14" t="s">
        <v>8</v>
      </c>
      <c r="L14" t="s">
        <v>8404</v>
      </c>
      <c r="M14" t="s">
        <v>8279</v>
      </c>
      <c r="N14">
        <v>4</v>
      </c>
      <c r="O14" t="s">
        <v>8349</v>
      </c>
      <c r="P14" t="s">
        <v>8424</v>
      </c>
      <c r="Q14">
        <v>71.323013305700002</v>
      </c>
      <c r="R14">
        <v>-156.6114654541</v>
      </c>
      <c r="S14">
        <v>11</v>
      </c>
      <c r="T14" t="s">
        <v>252</v>
      </c>
      <c r="U14" t="s">
        <v>3042</v>
      </c>
      <c r="V14" t="s">
        <v>253</v>
      </c>
    </row>
    <row r="15" spans="1:25">
      <c r="A15" t="s">
        <v>108</v>
      </c>
      <c r="B15" t="s">
        <v>8403</v>
      </c>
      <c r="C15" t="s">
        <v>6632</v>
      </c>
      <c r="D15">
        <v>818</v>
      </c>
      <c r="E15" t="s">
        <v>8315</v>
      </c>
      <c r="F15" t="s">
        <v>8314</v>
      </c>
      <c r="G15" t="s">
        <v>8402</v>
      </c>
      <c r="H15" t="s">
        <v>8282</v>
      </c>
      <c r="I15" t="s">
        <v>8281</v>
      </c>
      <c r="J15" t="s">
        <v>109</v>
      </c>
      <c r="K15" t="s">
        <v>4</v>
      </c>
      <c r="L15" t="s">
        <v>8280</v>
      </c>
      <c r="M15" t="s">
        <v>8323</v>
      </c>
      <c r="N15">
        <v>1</v>
      </c>
      <c r="O15" t="s">
        <v>3888</v>
      </c>
      <c r="P15" t="s">
        <v>8312</v>
      </c>
      <c r="Q15">
        <v>30.080832000000001</v>
      </c>
      <c r="R15">
        <v>31.290219</v>
      </c>
      <c r="S15">
        <v>35</v>
      </c>
      <c r="V15" t="s">
        <v>110</v>
      </c>
    </row>
    <row r="16" spans="1:25">
      <c r="A16" t="s">
        <v>168</v>
      </c>
      <c r="B16" t="s">
        <v>8316</v>
      </c>
      <c r="C16" t="s">
        <v>6753</v>
      </c>
      <c r="D16">
        <v>380</v>
      </c>
      <c r="E16" t="s">
        <v>4</v>
      </c>
      <c r="F16" t="s">
        <v>8284</v>
      </c>
      <c r="G16" t="s">
        <v>8313</v>
      </c>
      <c r="H16" t="s">
        <v>8282</v>
      </c>
      <c r="I16" t="s">
        <v>8281</v>
      </c>
      <c r="J16" t="s">
        <v>169</v>
      </c>
      <c r="K16" t="s">
        <v>4</v>
      </c>
      <c r="L16" t="s">
        <v>8280</v>
      </c>
      <c r="M16" t="s">
        <v>8298</v>
      </c>
      <c r="N16">
        <v>6</v>
      </c>
      <c r="O16" t="s">
        <v>4417</v>
      </c>
      <c r="P16" t="s">
        <v>8302</v>
      </c>
      <c r="Q16">
        <v>37.571111000000002</v>
      </c>
      <c r="R16">
        <v>12.659722</v>
      </c>
      <c r="S16">
        <v>5</v>
      </c>
      <c r="T16" t="s">
        <v>170</v>
      </c>
      <c r="U16" t="s">
        <v>169</v>
      </c>
      <c r="V16" t="s">
        <v>171</v>
      </c>
    </row>
    <row r="17" spans="1:25">
      <c r="A17" t="s">
        <v>8504</v>
      </c>
      <c r="B17" t="s">
        <v>8492</v>
      </c>
      <c r="C17" t="s">
        <v>7096</v>
      </c>
      <c r="D17">
        <v>710</v>
      </c>
      <c r="E17" t="s">
        <v>8</v>
      </c>
      <c r="F17" t="s">
        <v>8290</v>
      </c>
      <c r="G17" t="s">
        <v>8500</v>
      </c>
      <c r="H17" t="s">
        <v>8282</v>
      </c>
      <c r="I17" t="s">
        <v>8281</v>
      </c>
      <c r="J17" t="s">
        <v>2165</v>
      </c>
      <c r="Q17">
        <v>-34.353479999999898</v>
      </c>
      <c r="R17">
        <v>18.48968</v>
      </c>
      <c r="S17">
        <v>230</v>
      </c>
      <c r="V17" t="s">
        <v>2164</v>
      </c>
    </row>
    <row r="18" spans="1:25">
      <c r="A18" t="s">
        <v>75</v>
      </c>
      <c r="B18" t="s">
        <v>8431</v>
      </c>
      <c r="C18" t="s">
        <v>8430</v>
      </c>
      <c r="D18">
        <v>238</v>
      </c>
      <c r="E18" t="s">
        <v>8</v>
      </c>
      <c r="F18" t="s">
        <v>8290</v>
      </c>
      <c r="G18" t="s">
        <v>8429</v>
      </c>
      <c r="H18" t="s">
        <v>8282</v>
      </c>
      <c r="I18" t="s">
        <v>8281</v>
      </c>
      <c r="J18" t="s">
        <v>76</v>
      </c>
      <c r="K18" t="s">
        <v>8</v>
      </c>
      <c r="L18" t="s">
        <v>8404</v>
      </c>
      <c r="M18" t="s">
        <v>8298</v>
      </c>
      <c r="N18">
        <v>1</v>
      </c>
      <c r="O18" t="s">
        <v>3888</v>
      </c>
      <c r="P18" t="s">
        <v>8286</v>
      </c>
      <c r="Q18">
        <v>16.86403</v>
      </c>
      <c r="R18">
        <v>-24.867519999999899</v>
      </c>
      <c r="S18">
        <v>10</v>
      </c>
      <c r="U18" t="s">
        <v>2170</v>
      </c>
      <c r="V18" t="s">
        <v>77</v>
      </c>
    </row>
    <row r="19" spans="1:25">
      <c r="A19" t="s">
        <v>78</v>
      </c>
      <c r="B19" t="s">
        <v>8334</v>
      </c>
      <c r="C19" t="s">
        <v>81</v>
      </c>
      <c r="D19">
        <v>196</v>
      </c>
      <c r="E19" t="s">
        <v>4</v>
      </c>
      <c r="F19" t="s">
        <v>8284</v>
      </c>
      <c r="G19" t="s">
        <v>8333</v>
      </c>
      <c r="H19" t="s">
        <v>8282</v>
      </c>
      <c r="I19" t="s">
        <v>8281</v>
      </c>
      <c r="J19" t="s">
        <v>79</v>
      </c>
      <c r="K19" t="s">
        <v>4</v>
      </c>
      <c r="L19" t="s">
        <v>8280</v>
      </c>
      <c r="M19" t="s">
        <v>8303</v>
      </c>
      <c r="N19">
        <v>6</v>
      </c>
      <c r="O19" t="s">
        <v>4417</v>
      </c>
      <c r="P19" t="s">
        <v>8302</v>
      </c>
      <c r="Q19">
        <v>35.0381</v>
      </c>
      <c r="R19">
        <v>33.0578</v>
      </c>
      <c r="S19">
        <v>520</v>
      </c>
      <c r="T19" t="s">
        <v>80</v>
      </c>
      <c r="U19" t="s">
        <v>3169</v>
      </c>
      <c r="V19" t="s">
        <v>81</v>
      </c>
    </row>
    <row r="20" spans="1:25">
      <c r="A20" t="s">
        <v>8440</v>
      </c>
      <c r="B20" t="s">
        <v>8436</v>
      </c>
      <c r="C20" t="s">
        <v>7545</v>
      </c>
      <c r="D20">
        <v>428</v>
      </c>
      <c r="E20" t="s">
        <v>8315</v>
      </c>
      <c r="F20" t="s">
        <v>8314</v>
      </c>
      <c r="G20" t="s">
        <v>8435</v>
      </c>
      <c r="H20" t="s">
        <v>8282</v>
      </c>
      <c r="I20" t="s">
        <v>8281</v>
      </c>
      <c r="J20" t="s">
        <v>2175</v>
      </c>
      <c r="K20" t="s">
        <v>24</v>
      </c>
      <c r="L20" t="s">
        <v>8433</v>
      </c>
      <c r="M20" t="s">
        <v>8294</v>
      </c>
      <c r="N20">
        <v>6</v>
      </c>
      <c r="O20" t="s">
        <v>4417</v>
      </c>
      <c r="P20" t="s">
        <v>8297</v>
      </c>
      <c r="Q20">
        <v>56.619900000000001</v>
      </c>
      <c r="R20">
        <v>23.319600000000001</v>
      </c>
      <c r="S20">
        <v>42</v>
      </c>
      <c r="V20" t="s">
        <v>2174</v>
      </c>
    </row>
    <row r="21" spans="1:25">
      <c r="A21" t="s">
        <v>8460</v>
      </c>
      <c r="B21" t="s">
        <v>8354</v>
      </c>
      <c r="C21" t="s">
        <v>6642</v>
      </c>
      <c r="D21">
        <v>250</v>
      </c>
      <c r="E21" t="s">
        <v>8</v>
      </c>
      <c r="F21" t="s">
        <v>8290</v>
      </c>
      <c r="G21" t="s">
        <v>8313</v>
      </c>
      <c r="H21" t="s">
        <v>8282</v>
      </c>
      <c r="I21" t="s">
        <v>8281</v>
      </c>
      <c r="J21" t="s">
        <v>2176</v>
      </c>
      <c r="M21" t="s">
        <v>8279</v>
      </c>
      <c r="N21">
        <v>7</v>
      </c>
      <c r="O21" t="s">
        <v>4037</v>
      </c>
      <c r="P21" t="s">
        <v>8278</v>
      </c>
      <c r="Q21">
        <v>-75.099861145000006</v>
      </c>
      <c r="R21">
        <v>23.333480835</v>
      </c>
      <c r="S21">
        <v>3233</v>
      </c>
      <c r="V21" t="s">
        <v>1565</v>
      </c>
    </row>
    <row r="22" spans="1:25">
      <c r="A22" t="s">
        <v>145</v>
      </c>
      <c r="B22" t="s">
        <v>8322</v>
      </c>
      <c r="C22" t="s">
        <v>1379</v>
      </c>
      <c r="D22">
        <v>300</v>
      </c>
      <c r="E22" t="s">
        <v>8325</v>
      </c>
      <c r="F22" t="s">
        <v>8324</v>
      </c>
      <c r="G22" t="s">
        <v>8321</v>
      </c>
      <c r="H22" t="s">
        <v>8282</v>
      </c>
      <c r="I22" t="s">
        <v>8281</v>
      </c>
      <c r="J22" t="s">
        <v>146</v>
      </c>
      <c r="K22" t="s">
        <v>4</v>
      </c>
      <c r="L22" t="s">
        <v>8280</v>
      </c>
      <c r="M22" t="s">
        <v>8323</v>
      </c>
      <c r="N22">
        <v>6</v>
      </c>
      <c r="O22" t="s">
        <v>4417</v>
      </c>
      <c r="P22" t="s">
        <v>8305</v>
      </c>
      <c r="Q22">
        <v>37.9949989319</v>
      </c>
      <c r="R22">
        <v>23.8159999846999</v>
      </c>
      <c r="S22">
        <v>270</v>
      </c>
      <c r="T22" t="s">
        <v>147</v>
      </c>
      <c r="U22" t="s">
        <v>3181</v>
      </c>
      <c r="V22" t="s">
        <v>148</v>
      </c>
    </row>
    <row r="23" spans="1:25">
      <c r="A23" t="s">
        <v>268</v>
      </c>
      <c r="B23" t="s">
        <v>8291</v>
      </c>
      <c r="C23" t="s">
        <v>6528</v>
      </c>
      <c r="D23">
        <v>840</v>
      </c>
      <c r="E23" t="s">
        <v>4</v>
      </c>
      <c r="F23" t="s">
        <v>8284</v>
      </c>
      <c r="G23" t="s">
        <v>8289</v>
      </c>
      <c r="H23" t="s">
        <v>8282</v>
      </c>
      <c r="I23" t="s">
        <v>8281</v>
      </c>
      <c r="J23" t="s">
        <v>269</v>
      </c>
      <c r="K23" t="s">
        <v>24</v>
      </c>
      <c r="L23" t="s">
        <v>8433</v>
      </c>
      <c r="M23" t="s">
        <v>8303</v>
      </c>
      <c r="N23">
        <v>4</v>
      </c>
      <c r="O23" t="s">
        <v>8349</v>
      </c>
      <c r="P23" t="s">
        <v>8376</v>
      </c>
      <c r="Q23">
        <v>36.623730000000002</v>
      </c>
      <c r="R23">
        <v>-116.01947</v>
      </c>
      <c r="S23">
        <v>1007</v>
      </c>
      <c r="V23" t="s">
        <v>270</v>
      </c>
      <c r="X23" t="s">
        <v>8451</v>
      </c>
      <c r="Y23" t="s">
        <v>8450</v>
      </c>
    </row>
    <row r="24" spans="1:25">
      <c r="A24" t="s">
        <v>25</v>
      </c>
      <c r="B24" t="s">
        <v>8346</v>
      </c>
      <c r="C24" t="s">
        <v>6961</v>
      </c>
      <c r="D24">
        <v>36</v>
      </c>
      <c r="E24" t="s">
        <v>4</v>
      </c>
      <c r="F24" t="s">
        <v>8284</v>
      </c>
      <c r="G24" t="s">
        <v>8345</v>
      </c>
      <c r="H24" t="s">
        <v>8282</v>
      </c>
      <c r="I24" t="s">
        <v>8281</v>
      </c>
      <c r="J24" t="s">
        <v>26</v>
      </c>
      <c r="K24" t="s">
        <v>4</v>
      </c>
      <c r="L24" t="s">
        <v>8280</v>
      </c>
      <c r="M24" t="s">
        <v>8294</v>
      </c>
      <c r="N24">
        <v>5</v>
      </c>
      <c r="O24" t="s">
        <v>5754</v>
      </c>
      <c r="P24" t="s">
        <v>8339</v>
      </c>
      <c r="Q24">
        <v>-12.416666984600001</v>
      </c>
      <c r="R24">
        <v>130.88333129879899</v>
      </c>
      <c r="S24">
        <v>31</v>
      </c>
      <c r="V24" t="s">
        <v>27</v>
      </c>
    </row>
    <row r="25" spans="1:25">
      <c r="A25" t="s">
        <v>55</v>
      </c>
      <c r="B25" t="s">
        <v>8359</v>
      </c>
      <c r="C25" t="s">
        <v>1464</v>
      </c>
      <c r="D25">
        <v>124</v>
      </c>
      <c r="E25" t="s">
        <v>8315</v>
      </c>
      <c r="F25" t="s">
        <v>8314</v>
      </c>
      <c r="G25" t="s">
        <v>8360</v>
      </c>
      <c r="H25" t="s">
        <v>8282</v>
      </c>
      <c r="I25" t="s">
        <v>8281</v>
      </c>
      <c r="J25" t="s">
        <v>56</v>
      </c>
      <c r="K25" t="s">
        <v>4</v>
      </c>
      <c r="L25" t="s">
        <v>8280</v>
      </c>
      <c r="M25" t="s">
        <v>8323</v>
      </c>
      <c r="N25">
        <v>4</v>
      </c>
      <c r="O25" t="s">
        <v>8349</v>
      </c>
      <c r="P25" t="s">
        <v>8357</v>
      </c>
      <c r="Q25">
        <v>43.780490999999898</v>
      </c>
      <c r="R25">
        <v>-79.468010000000007</v>
      </c>
      <c r="S25">
        <v>184</v>
      </c>
      <c r="T25" t="s">
        <v>57</v>
      </c>
      <c r="U25" t="s">
        <v>56</v>
      </c>
      <c r="V25" t="s">
        <v>58</v>
      </c>
      <c r="Y25" t="s">
        <v>8355</v>
      </c>
    </row>
    <row r="26" spans="1:25">
      <c r="A26" t="s">
        <v>172</v>
      </c>
      <c r="B26" t="s">
        <v>8316</v>
      </c>
      <c r="C26" t="s">
        <v>6753</v>
      </c>
      <c r="D26">
        <v>380</v>
      </c>
      <c r="E26" t="s">
        <v>8315</v>
      </c>
      <c r="F26" t="s">
        <v>8314</v>
      </c>
      <c r="G26" t="s">
        <v>8313</v>
      </c>
      <c r="H26" t="s">
        <v>8282</v>
      </c>
      <c r="I26" t="s">
        <v>8281</v>
      </c>
      <c r="J26" t="s">
        <v>173</v>
      </c>
      <c r="K26" t="s">
        <v>4</v>
      </c>
      <c r="L26" t="s">
        <v>8280</v>
      </c>
      <c r="M26" t="s">
        <v>8294</v>
      </c>
      <c r="N26">
        <v>6</v>
      </c>
      <c r="O26" t="s">
        <v>4417</v>
      </c>
      <c r="P26" t="s">
        <v>8312</v>
      </c>
      <c r="Q26">
        <v>40.3357999999999</v>
      </c>
      <c r="R26">
        <v>18.124500000000001</v>
      </c>
      <c r="S26">
        <v>36</v>
      </c>
      <c r="T26" t="s">
        <v>174</v>
      </c>
      <c r="U26" t="s">
        <v>2425</v>
      </c>
      <c r="V26" t="s">
        <v>175</v>
      </c>
    </row>
    <row r="27" spans="1:25">
      <c r="A27" t="s">
        <v>36</v>
      </c>
      <c r="B27" t="s">
        <v>8359</v>
      </c>
      <c r="C27" t="s">
        <v>1464</v>
      </c>
      <c r="D27">
        <v>124</v>
      </c>
      <c r="E27" t="s">
        <v>4</v>
      </c>
      <c r="F27" t="s">
        <v>8284</v>
      </c>
      <c r="G27" t="s">
        <v>8360</v>
      </c>
      <c r="H27" t="s">
        <v>8282</v>
      </c>
      <c r="I27" t="s">
        <v>8281</v>
      </c>
      <c r="J27" t="s">
        <v>37</v>
      </c>
      <c r="K27" t="s">
        <v>4</v>
      </c>
      <c r="L27" t="s">
        <v>8280</v>
      </c>
      <c r="M27" t="s">
        <v>8303</v>
      </c>
      <c r="N27">
        <v>4</v>
      </c>
      <c r="O27" t="s">
        <v>8349</v>
      </c>
      <c r="P27" t="s">
        <v>8302</v>
      </c>
      <c r="Q27">
        <v>44.231006000000001</v>
      </c>
      <c r="R27">
        <v>-79.783839</v>
      </c>
      <c r="S27">
        <v>255</v>
      </c>
      <c r="T27" t="s">
        <v>38</v>
      </c>
      <c r="U27" t="s">
        <v>37</v>
      </c>
      <c r="V27" t="s">
        <v>39</v>
      </c>
      <c r="Y27" t="s">
        <v>8355</v>
      </c>
    </row>
    <row r="28" spans="1:25">
      <c r="A28" t="s">
        <v>136</v>
      </c>
      <c r="B28" t="s">
        <v>8354</v>
      </c>
      <c r="C28" t="s">
        <v>6642</v>
      </c>
      <c r="D28">
        <v>250</v>
      </c>
      <c r="E28" t="s">
        <v>4</v>
      </c>
      <c r="F28" t="s">
        <v>8284</v>
      </c>
      <c r="G28" t="s">
        <v>8353</v>
      </c>
      <c r="H28" t="s">
        <v>8282</v>
      </c>
      <c r="I28" t="s">
        <v>8281</v>
      </c>
      <c r="J28" t="s">
        <v>137</v>
      </c>
      <c r="K28" t="s">
        <v>4</v>
      </c>
      <c r="L28" t="s">
        <v>8280</v>
      </c>
      <c r="M28" t="s">
        <v>8298</v>
      </c>
      <c r="N28">
        <v>4</v>
      </c>
      <c r="O28" t="s">
        <v>8349</v>
      </c>
      <c r="P28" t="s">
        <v>8305</v>
      </c>
      <c r="Q28">
        <v>42.9694</v>
      </c>
      <c r="R28">
        <v>9.3803000000000001</v>
      </c>
      <c r="S28">
        <v>533</v>
      </c>
      <c r="T28" t="s">
        <v>138</v>
      </c>
      <c r="U28" t="s">
        <v>3200</v>
      </c>
      <c r="V28" t="s">
        <v>139</v>
      </c>
    </row>
    <row r="29" spans="1:25">
      <c r="A29" t="s">
        <v>44</v>
      </c>
      <c r="B29" t="s">
        <v>8359</v>
      </c>
      <c r="C29" t="s">
        <v>1464</v>
      </c>
      <c r="D29">
        <v>124</v>
      </c>
      <c r="E29" t="s">
        <v>4</v>
      </c>
      <c r="F29" t="s">
        <v>8284</v>
      </c>
      <c r="G29" t="s">
        <v>8363</v>
      </c>
      <c r="H29" t="s">
        <v>8282</v>
      </c>
      <c r="I29" t="s">
        <v>8281</v>
      </c>
      <c r="J29" t="s">
        <v>45</v>
      </c>
      <c r="K29" t="s">
        <v>4</v>
      </c>
      <c r="L29" t="s">
        <v>8280</v>
      </c>
      <c r="M29" t="s">
        <v>8303</v>
      </c>
      <c r="N29">
        <v>4</v>
      </c>
      <c r="O29" t="s">
        <v>8349</v>
      </c>
      <c r="P29" t="s">
        <v>8305</v>
      </c>
      <c r="Q29">
        <v>54.353743000000001</v>
      </c>
      <c r="R29">
        <v>-104.986864</v>
      </c>
      <c r="S29">
        <v>500</v>
      </c>
      <c r="T29" t="s">
        <v>46</v>
      </c>
      <c r="U29" t="s">
        <v>45</v>
      </c>
      <c r="V29" t="s">
        <v>47</v>
      </c>
      <c r="Y29" t="s">
        <v>8362</v>
      </c>
    </row>
    <row r="30" spans="1:25">
      <c r="A30" t="s">
        <v>48</v>
      </c>
      <c r="B30" t="s">
        <v>8359</v>
      </c>
      <c r="C30" t="s">
        <v>1464</v>
      </c>
      <c r="D30">
        <v>124</v>
      </c>
      <c r="E30" t="s">
        <v>4</v>
      </c>
      <c r="F30" t="s">
        <v>8284</v>
      </c>
      <c r="G30" t="s">
        <v>8360</v>
      </c>
      <c r="H30" t="s">
        <v>8282</v>
      </c>
      <c r="I30" t="s">
        <v>8281</v>
      </c>
      <c r="J30" t="s">
        <v>49</v>
      </c>
      <c r="K30" t="s">
        <v>4</v>
      </c>
      <c r="L30" t="s">
        <v>8280</v>
      </c>
      <c r="M30" t="s">
        <v>8279</v>
      </c>
      <c r="N30">
        <v>4</v>
      </c>
      <c r="O30" t="s">
        <v>8349</v>
      </c>
      <c r="P30" t="s">
        <v>8286</v>
      </c>
      <c r="Q30">
        <v>80.050003051800005</v>
      </c>
      <c r="R30">
        <v>-86.416656494099897</v>
      </c>
      <c r="S30">
        <v>610</v>
      </c>
      <c r="U30" t="s">
        <v>49</v>
      </c>
      <c r="V30" t="s">
        <v>50</v>
      </c>
      <c r="Y30" t="s">
        <v>8361</v>
      </c>
    </row>
    <row r="31" spans="1:25">
      <c r="A31" t="s">
        <v>188</v>
      </c>
      <c r="B31" t="s">
        <v>8388</v>
      </c>
      <c r="C31" t="s">
        <v>6655</v>
      </c>
      <c r="D31">
        <v>392</v>
      </c>
      <c r="E31" t="s">
        <v>24</v>
      </c>
      <c r="F31" t="s">
        <v>8445</v>
      </c>
      <c r="G31" t="s">
        <v>8455</v>
      </c>
      <c r="H31" t="s">
        <v>8282</v>
      </c>
      <c r="I31" t="s">
        <v>8281</v>
      </c>
      <c r="J31" t="s">
        <v>189</v>
      </c>
      <c r="K31" t="s">
        <v>24</v>
      </c>
      <c r="L31" t="s">
        <v>8433</v>
      </c>
      <c r="M31" t="s">
        <v>8298</v>
      </c>
      <c r="N31">
        <v>2</v>
      </c>
      <c r="O31" t="s">
        <v>4133</v>
      </c>
      <c r="P31" t="s">
        <v>8302</v>
      </c>
      <c r="Q31">
        <v>32.75</v>
      </c>
      <c r="R31">
        <v>128.68</v>
      </c>
      <c r="S31">
        <v>50</v>
      </c>
      <c r="T31" t="s">
        <v>190</v>
      </c>
      <c r="U31" t="s">
        <v>189</v>
      </c>
      <c r="V31" t="s">
        <v>191</v>
      </c>
    </row>
    <row r="32" spans="1:25">
      <c r="A32" t="s">
        <v>277</v>
      </c>
      <c r="B32" t="s">
        <v>8291</v>
      </c>
      <c r="C32" t="s">
        <v>6528</v>
      </c>
      <c r="D32">
        <v>840</v>
      </c>
      <c r="E32" t="s">
        <v>4</v>
      </c>
      <c r="F32" t="s">
        <v>8284</v>
      </c>
      <c r="G32" t="s">
        <v>8289</v>
      </c>
      <c r="H32" t="s">
        <v>8282</v>
      </c>
      <c r="I32" t="s">
        <v>8281</v>
      </c>
      <c r="J32" t="s">
        <v>278</v>
      </c>
      <c r="K32" t="s">
        <v>4</v>
      </c>
      <c r="L32" t="s">
        <v>8280</v>
      </c>
      <c r="M32" t="s">
        <v>8303</v>
      </c>
      <c r="N32">
        <v>4</v>
      </c>
      <c r="O32" t="s">
        <v>8349</v>
      </c>
      <c r="P32" t="s">
        <v>8302</v>
      </c>
      <c r="Q32">
        <v>48.307830000000003</v>
      </c>
      <c r="R32">
        <v>-105.101699999999</v>
      </c>
      <c r="S32">
        <v>634</v>
      </c>
      <c r="V32" t="s">
        <v>279</v>
      </c>
      <c r="X32" t="s">
        <v>8372</v>
      </c>
      <c r="Y32" t="s">
        <v>8311</v>
      </c>
    </row>
    <row r="33" spans="1:25">
      <c r="A33" t="s">
        <v>8482</v>
      </c>
      <c r="B33" t="s">
        <v>8403</v>
      </c>
      <c r="C33" t="s">
        <v>6632</v>
      </c>
      <c r="D33">
        <v>818</v>
      </c>
      <c r="E33" t="s">
        <v>4</v>
      </c>
      <c r="F33" t="s">
        <v>8284</v>
      </c>
      <c r="G33" t="s">
        <v>8402</v>
      </c>
      <c r="H33" t="s">
        <v>8282</v>
      </c>
      <c r="I33" t="s">
        <v>8281</v>
      </c>
      <c r="J33" t="s">
        <v>3210</v>
      </c>
      <c r="M33" t="s">
        <v>8303</v>
      </c>
      <c r="N33">
        <v>1</v>
      </c>
      <c r="O33" t="s">
        <v>3888</v>
      </c>
      <c r="P33" t="s">
        <v>8376</v>
      </c>
      <c r="Q33">
        <v>27.058174999999899</v>
      </c>
      <c r="R33">
        <v>27.990297000000002</v>
      </c>
      <c r="S33">
        <v>92</v>
      </c>
      <c r="V33" t="s">
        <v>2610</v>
      </c>
    </row>
    <row r="34" spans="1:25">
      <c r="A34" t="s">
        <v>51</v>
      </c>
      <c r="B34" t="s">
        <v>8359</v>
      </c>
      <c r="C34" t="s">
        <v>1464</v>
      </c>
      <c r="D34">
        <v>124</v>
      </c>
      <c r="E34" t="s">
        <v>4</v>
      </c>
      <c r="F34" t="s">
        <v>8284</v>
      </c>
      <c r="G34" t="s">
        <v>8360</v>
      </c>
      <c r="H34" t="s">
        <v>8282</v>
      </c>
      <c r="I34" t="s">
        <v>8281</v>
      </c>
      <c r="J34" t="s">
        <v>52</v>
      </c>
      <c r="K34" t="s">
        <v>4</v>
      </c>
      <c r="L34" t="s">
        <v>8280</v>
      </c>
      <c r="M34" t="s">
        <v>8303</v>
      </c>
      <c r="N34">
        <v>4</v>
      </c>
      <c r="O34" t="s">
        <v>8349</v>
      </c>
      <c r="P34" t="s">
        <v>8305</v>
      </c>
      <c r="Q34">
        <v>49.840000152599899</v>
      </c>
      <c r="R34">
        <v>-81.516670227099894</v>
      </c>
      <c r="S34">
        <v>210</v>
      </c>
      <c r="T34" t="s">
        <v>53</v>
      </c>
      <c r="U34" t="s">
        <v>52</v>
      </c>
      <c r="V34" t="s">
        <v>54</v>
      </c>
      <c r="Y34" t="s">
        <v>8355</v>
      </c>
    </row>
    <row r="35" spans="1:25">
      <c r="A35" t="s">
        <v>8338</v>
      </c>
      <c r="B35" t="s">
        <v>8336</v>
      </c>
      <c r="C35" t="s">
        <v>1481</v>
      </c>
      <c r="D35">
        <v>620</v>
      </c>
      <c r="E35" t="s">
        <v>4</v>
      </c>
      <c r="F35" t="s">
        <v>8284</v>
      </c>
      <c r="G35" t="s">
        <v>8335</v>
      </c>
      <c r="H35" t="s">
        <v>8282</v>
      </c>
      <c r="I35" t="s">
        <v>8281</v>
      </c>
      <c r="J35" t="s">
        <v>3226</v>
      </c>
      <c r="K35" t="s">
        <v>4</v>
      </c>
      <c r="L35" t="s">
        <v>8280</v>
      </c>
      <c r="M35" t="s">
        <v>8298</v>
      </c>
      <c r="N35">
        <v>6</v>
      </c>
      <c r="O35" t="s">
        <v>4417</v>
      </c>
      <c r="P35" t="s">
        <v>8293</v>
      </c>
      <c r="Q35">
        <v>32.650001525900002</v>
      </c>
      <c r="R35">
        <v>-16.8833332062</v>
      </c>
      <c r="S35">
        <v>58</v>
      </c>
      <c r="V35" t="s">
        <v>1505</v>
      </c>
    </row>
    <row r="36" spans="1:25">
      <c r="A36" t="s">
        <v>21</v>
      </c>
      <c r="B36" t="s">
        <v>8346</v>
      </c>
      <c r="C36" t="s">
        <v>6961</v>
      </c>
      <c r="D36">
        <v>36</v>
      </c>
      <c r="E36" t="s">
        <v>24</v>
      </c>
      <c r="F36" t="s">
        <v>8445</v>
      </c>
      <c r="G36" t="s">
        <v>8444</v>
      </c>
      <c r="H36" t="s">
        <v>8282</v>
      </c>
      <c r="I36" t="s">
        <v>8281</v>
      </c>
      <c r="J36" t="s">
        <v>22</v>
      </c>
      <c r="K36" t="s">
        <v>24</v>
      </c>
      <c r="L36" t="s">
        <v>8433</v>
      </c>
      <c r="N36">
        <v>5</v>
      </c>
      <c r="O36" t="s">
        <v>5754</v>
      </c>
      <c r="P36" t="s">
        <v>8376</v>
      </c>
      <c r="Q36">
        <v>-23.795085</v>
      </c>
      <c r="R36">
        <v>133.88901000000001</v>
      </c>
      <c r="S36">
        <v>547</v>
      </c>
      <c r="U36" t="s">
        <v>22</v>
      </c>
      <c r="V36" t="s">
        <v>8443</v>
      </c>
    </row>
    <row r="37" spans="1:25">
      <c r="A37" t="s">
        <v>262</v>
      </c>
      <c r="B37" t="s">
        <v>8291</v>
      </c>
      <c r="C37" t="s">
        <v>6528</v>
      </c>
      <c r="D37">
        <v>840</v>
      </c>
      <c r="E37" t="s">
        <v>4</v>
      </c>
      <c r="F37" t="s">
        <v>8284</v>
      </c>
      <c r="G37" t="s">
        <v>8289</v>
      </c>
      <c r="H37" t="s">
        <v>8282</v>
      </c>
      <c r="I37" t="s">
        <v>8281</v>
      </c>
      <c r="J37" t="s">
        <v>263</v>
      </c>
      <c r="K37" t="s">
        <v>24</v>
      </c>
      <c r="L37" t="s">
        <v>8433</v>
      </c>
      <c r="M37" t="s">
        <v>8303</v>
      </c>
      <c r="N37">
        <v>4</v>
      </c>
      <c r="O37" t="s">
        <v>8349</v>
      </c>
      <c r="P37" t="s">
        <v>8302</v>
      </c>
      <c r="Q37">
        <v>34.2547</v>
      </c>
      <c r="R37">
        <v>-89.872900000000001</v>
      </c>
      <c r="S37">
        <v>98</v>
      </c>
      <c r="V37" t="s">
        <v>264</v>
      </c>
      <c r="X37" t="s">
        <v>8454</v>
      </c>
      <c r="Y37" t="s">
        <v>8453</v>
      </c>
    </row>
    <row r="38" spans="1:25">
      <c r="A38" t="s">
        <v>215</v>
      </c>
      <c r="B38" t="s">
        <v>8311</v>
      </c>
      <c r="C38" t="s">
        <v>8310</v>
      </c>
      <c r="D38">
        <v>470</v>
      </c>
      <c r="E38" t="s">
        <v>4</v>
      </c>
      <c r="F38" t="s">
        <v>8284</v>
      </c>
      <c r="G38" t="s">
        <v>8309</v>
      </c>
      <c r="H38" t="s">
        <v>8282</v>
      </c>
      <c r="I38" t="s">
        <v>8281</v>
      </c>
      <c r="J38" t="s">
        <v>216</v>
      </c>
      <c r="K38" t="s">
        <v>4</v>
      </c>
      <c r="L38" t="s">
        <v>8280</v>
      </c>
      <c r="M38" t="s">
        <v>8298</v>
      </c>
      <c r="N38">
        <v>6</v>
      </c>
      <c r="O38" t="s">
        <v>4417</v>
      </c>
      <c r="P38" t="s">
        <v>8286</v>
      </c>
      <c r="Q38">
        <v>36.072200000000002</v>
      </c>
      <c r="R38">
        <v>14.218400000000001</v>
      </c>
      <c r="S38">
        <v>167</v>
      </c>
      <c r="T38" t="s">
        <v>217</v>
      </c>
      <c r="U38" t="s">
        <v>216</v>
      </c>
      <c r="V38" t="s">
        <v>218</v>
      </c>
    </row>
    <row r="39" spans="1:25">
      <c r="A39" t="s">
        <v>149</v>
      </c>
      <c r="B39" t="s">
        <v>8322</v>
      </c>
      <c r="C39" t="s">
        <v>1379</v>
      </c>
      <c r="D39">
        <v>300</v>
      </c>
      <c r="E39" t="s">
        <v>4</v>
      </c>
      <c r="F39" t="s">
        <v>8284</v>
      </c>
      <c r="G39" t="s">
        <v>8321</v>
      </c>
      <c r="H39" t="s">
        <v>8282</v>
      </c>
      <c r="I39" t="s">
        <v>8281</v>
      </c>
      <c r="J39" t="s">
        <v>150</v>
      </c>
      <c r="K39" t="s">
        <v>4</v>
      </c>
      <c r="L39" t="s">
        <v>8280</v>
      </c>
      <c r="M39" t="s">
        <v>8301</v>
      </c>
      <c r="N39">
        <v>6</v>
      </c>
      <c r="O39" t="s">
        <v>4417</v>
      </c>
      <c r="P39" t="s">
        <v>8286</v>
      </c>
      <c r="Q39">
        <v>37.984265000000001</v>
      </c>
      <c r="R39">
        <v>22.196262000000001</v>
      </c>
      <c r="S39">
        <v>2340</v>
      </c>
      <c r="T39" t="s">
        <v>151</v>
      </c>
      <c r="U39" t="s">
        <v>150</v>
      </c>
      <c r="V39" t="s">
        <v>152</v>
      </c>
    </row>
    <row r="40" spans="1:25">
      <c r="A40" t="s">
        <v>140</v>
      </c>
      <c r="B40" t="s">
        <v>8459</v>
      </c>
      <c r="C40" t="s">
        <v>6532</v>
      </c>
      <c r="D40">
        <v>826</v>
      </c>
      <c r="E40" t="s">
        <v>8</v>
      </c>
      <c r="F40" t="s">
        <v>8290</v>
      </c>
      <c r="G40" t="s">
        <v>8458</v>
      </c>
      <c r="H40" t="s">
        <v>8282</v>
      </c>
      <c r="I40" t="s">
        <v>8281</v>
      </c>
      <c r="J40" t="s">
        <v>141</v>
      </c>
      <c r="M40" t="s">
        <v>8279</v>
      </c>
      <c r="N40">
        <v>7</v>
      </c>
      <c r="O40" t="s">
        <v>4037</v>
      </c>
      <c r="P40" t="s">
        <v>8278</v>
      </c>
      <c r="Q40">
        <v>-75.62</v>
      </c>
      <c r="R40">
        <v>-26.18</v>
      </c>
      <c r="S40">
        <v>30</v>
      </c>
      <c r="V40" t="s">
        <v>142</v>
      </c>
    </row>
    <row r="41" spans="1:25">
      <c r="A41" t="s">
        <v>82</v>
      </c>
      <c r="B41" t="s">
        <v>8332</v>
      </c>
      <c r="C41" t="s">
        <v>2177</v>
      </c>
      <c r="D41">
        <v>276</v>
      </c>
      <c r="E41" t="s">
        <v>8</v>
      </c>
      <c r="F41" t="s">
        <v>8290</v>
      </c>
      <c r="G41" t="s">
        <v>8331</v>
      </c>
      <c r="H41" t="s">
        <v>8282</v>
      </c>
      <c r="I41" t="s">
        <v>8281</v>
      </c>
      <c r="J41" t="s">
        <v>83</v>
      </c>
      <c r="K41" t="s">
        <v>8</v>
      </c>
      <c r="L41" t="s">
        <v>8404</v>
      </c>
      <c r="M41" t="s">
        <v>8301</v>
      </c>
      <c r="N41">
        <v>6</v>
      </c>
      <c r="O41" t="s">
        <v>4417</v>
      </c>
      <c r="P41" t="s">
        <v>8297</v>
      </c>
      <c r="Q41">
        <v>47.8014984130999</v>
      </c>
      <c r="R41">
        <v>11.0096197127999</v>
      </c>
      <c r="S41">
        <v>985</v>
      </c>
      <c r="T41" t="s">
        <v>84</v>
      </c>
      <c r="U41" t="s">
        <v>83</v>
      </c>
      <c r="V41" t="s">
        <v>85</v>
      </c>
    </row>
    <row r="42" spans="1:25">
      <c r="A42" t="s">
        <v>8471</v>
      </c>
      <c r="B42" t="s">
        <v>8468</v>
      </c>
      <c r="C42" t="s">
        <v>7057</v>
      </c>
      <c r="D42">
        <v>752</v>
      </c>
      <c r="E42" t="s">
        <v>4</v>
      </c>
      <c r="F42" t="s">
        <v>8284</v>
      </c>
      <c r="G42" t="s">
        <v>8470</v>
      </c>
      <c r="H42" t="s">
        <v>8282</v>
      </c>
      <c r="I42" t="s">
        <v>8281</v>
      </c>
      <c r="J42" t="s">
        <v>3304</v>
      </c>
      <c r="M42" t="s">
        <v>8303</v>
      </c>
      <c r="N42">
        <v>6</v>
      </c>
      <c r="O42" t="s">
        <v>4417</v>
      </c>
      <c r="P42" t="s">
        <v>8305</v>
      </c>
      <c r="Q42">
        <v>56.097630000000002</v>
      </c>
      <c r="R42">
        <v>13.41897</v>
      </c>
      <c r="S42">
        <v>115</v>
      </c>
      <c r="V42" t="s">
        <v>2647</v>
      </c>
    </row>
    <row r="43" spans="1:25">
      <c r="A43" t="s">
        <v>111</v>
      </c>
      <c r="B43" t="s">
        <v>8403</v>
      </c>
      <c r="C43" t="s">
        <v>6632</v>
      </c>
      <c r="D43">
        <v>818</v>
      </c>
      <c r="E43" t="s">
        <v>8315</v>
      </c>
      <c r="F43" t="s">
        <v>8314</v>
      </c>
      <c r="G43" t="s">
        <v>8402</v>
      </c>
      <c r="H43" t="s">
        <v>8282</v>
      </c>
      <c r="I43" t="s">
        <v>8281</v>
      </c>
      <c r="J43" t="s">
        <v>112</v>
      </c>
      <c r="M43" t="s">
        <v>8298</v>
      </c>
      <c r="N43">
        <v>1</v>
      </c>
      <c r="O43" t="s">
        <v>3888</v>
      </c>
      <c r="P43" t="s">
        <v>8293</v>
      </c>
      <c r="Q43">
        <v>27.28998889</v>
      </c>
      <c r="R43">
        <v>33.749886111000002</v>
      </c>
      <c r="S43">
        <v>7</v>
      </c>
      <c r="V43" t="s">
        <v>113</v>
      </c>
    </row>
    <row r="44" spans="1:25">
      <c r="A44" t="s">
        <v>124</v>
      </c>
      <c r="B44" t="s">
        <v>8343</v>
      </c>
      <c r="C44" t="s">
        <v>6712</v>
      </c>
      <c r="D44">
        <v>246</v>
      </c>
      <c r="E44" t="s">
        <v>4</v>
      </c>
      <c r="F44" t="s">
        <v>8284</v>
      </c>
      <c r="G44" t="s">
        <v>8342</v>
      </c>
      <c r="H44" t="s">
        <v>8282</v>
      </c>
      <c r="I44" t="s">
        <v>8281</v>
      </c>
      <c r="J44" t="s">
        <v>125</v>
      </c>
      <c r="K44" t="s">
        <v>4</v>
      </c>
      <c r="L44" t="s">
        <v>8280</v>
      </c>
      <c r="M44" t="s">
        <v>8303</v>
      </c>
      <c r="N44">
        <v>6</v>
      </c>
      <c r="O44" t="s">
        <v>4417</v>
      </c>
      <c r="P44" t="s">
        <v>8305</v>
      </c>
      <c r="Q44">
        <v>61.85</v>
      </c>
      <c r="R44">
        <v>24.283332999999899</v>
      </c>
      <c r="S44">
        <v>181</v>
      </c>
      <c r="V44" t="s">
        <v>126</v>
      </c>
      <c r="Y44" t="s">
        <v>8341</v>
      </c>
    </row>
    <row r="45" spans="1:25">
      <c r="A45" t="s">
        <v>1734</v>
      </c>
      <c r="B45" t="s">
        <v>8419</v>
      </c>
      <c r="C45" t="s">
        <v>6830</v>
      </c>
      <c r="D45">
        <v>40</v>
      </c>
      <c r="E45" t="s">
        <v>4</v>
      </c>
      <c r="F45" t="s">
        <v>8284</v>
      </c>
      <c r="G45" t="s">
        <v>8483</v>
      </c>
      <c r="H45" t="s">
        <v>8282</v>
      </c>
      <c r="I45" t="s">
        <v>8281</v>
      </c>
      <c r="J45" t="s">
        <v>1735</v>
      </c>
      <c r="M45" t="s">
        <v>8303</v>
      </c>
      <c r="P45" t="s">
        <v>8297</v>
      </c>
      <c r="Q45">
        <v>47.7666664123999</v>
      </c>
      <c r="R45">
        <v>16.7666664123999</v>
      </c>
      <c r="S45">
        <v>117</v>
      </c>
      <c r="U45" t="s">
        <v>1735</v>
      </c>
      <c r="V45" t="s">
        <v>2653</v>
      </c>
    </row>
    <row r="46" spans="1:25">
      <c r="A46" t="s">
        <v>161</v>
      </c>
      <c r="B46" t="s">
        <v>8316</v>
      </c>
      <c r="C46" t="s">
        <v>6753</v>
      </c>
      <c r="D46">
        <v>380</v>
      </c>
      <c r="E46" t="s">
        <v>4</v>
      </c>
      <c r="F46" t="s">
        <v>8284</v>
      </c>
      <c r="G46" t="s">
        <v>8318</v>
      </c>
      <c r="H46" t="s">
        <v>8282</v>
      </c>
      <c r="I46" t="s">
        <v>8281</v>
      </c>
      <c r="J46" t="s">
        <v>162</v>
      </c>
      <c r="K46" t="s">
        <v>4</v>
      </c>
      <c r="L46" t="s">
        <v>8280</v>
      </c>
      <c r="M46" t="s">
        <v>8303</v>
      </c>
      <c r="N46">
        <v>6</v>
      </c>
      <c r="O46" t="s">
        <v>4417</v>
      </c>
      <c r="P46" t="s">
        <v>8317</v>
      </c>
      <c r="Q46">
        <v>45.799999999999898</v>
      </c>
      <c r="R46">
        <v>8.6333330000000004</v>
      </c>
      <c r="S46">
        <v>209</v>
      </c>
      <c r="T46" t="s">
        <v>163</v>
      </c>
      <c r="U46" t="s">
        <v>162</v>
      </c>
      <c r="V46" t="s">
        <v>164</v>
      </c>
    </row>
    <row r="47" spans="1:25">
      <c r="A47" t="s">
        <v>8392</v>
      </c>
      <c r="B47" t="s">
        <v>8388</v>
      </c>
      <c r="C47" t="s">
        <v>6655</v>
      </c>
      <c r="D47">
        <v>392</v>
      </c>
      <c r="E47" t="s">
        <v>4</v>
      </c>
      <c r="F47" t="s">
        <v>8284</v>
      </c>
      <c r="G47" t="s">
        <v>8387</v>
      </c>
      <c r="H47" t="s">
        <v>8282</v>
      </c>
      <c r="I47" t="s">
        <v>8281</v>
      </c>
      <c r="J47" t="s">
        <v>8390</v>
      </c>
      <c r="K47" t="s">
        <v>4</v>
      </c>
      <c r="L47" t="s">
        <v>8280</v>
      </c>
      <c r="M47" t="s">
        <v>8294</v>
      </c>
      <c r="N47">
        <v>2</v>
      </c>
      <c r="O47" t="s">
        <v>4133</v>
      </c>
      <c r="P47" t="s">
        <v>8293</v>
      </c>
      <c r="Q47">
        <v>24.3367</v>
      </c>
      <c r="R47">
        <v>124.1644</v>
      </c>
      <c r="S47">
        <v>5.7</v>
      </c>
      <c r="T47" t="s">
        <v>8391</v>
      </c>
      <c r="U47" t="s">
        <v>8390</v>
      </c>
      <c r="V47" t="s">
        <v>8389</v>
      </c>
    </row>
    <row r="48" spans="1:25">
      <c r="A48" t="s">
        <v>8400</v>
      </c>
      <c r="B48" t="s">
        <v>8399</v>
      </c>
      <c r="C48" t="s">
        <v>7516</v>
      </c>
      <c r="D48">
        <v>417</v>
      </c>
      <c r="E48" t="s">
        <v>4</v>
      </c>
      <c r="F48" t="s">
        <v>8284</v>
      </c>
      <c r="G48" t="s">
        <v>8398</v>
      </c>
      <c r="H48" t="s">
        <v>8282</v>
      </c>
      <c r="I48" t="s">
        <v>8281</v>
      </c>
      <c r="J48" t="s">
        <v>2212</v>
      </c>
      <c r="K48" t="s">
        <v>4</v>
      </c>
      <c r="L48" t="s">
        <v>8280</v>
      </c>
      <c r="N48">
        <v>2</v>
      </c>
      <c r="O48" t="s">
        <v>4133</v>
      </c>
      <c r="Q48">
        <v>42.616664886499898</v>
      </c>
      <c r="R48">
        <v>76.983329772900007</v>
      </c>
      <c r="S48">
        <v>1640</v>
      </c>
      <c r="V48" t="s">
        <v>1517</v>
      </c>
    </row>
    <row r="49" spans="1:22">
      <c r="A49" t="s">
        <v>117</v>
      </c>
      <c r="B49" t="s">
        <v>8328</v>
      </c>
      <c r="C49" t="s">
        <v>2187</v>
      </c>
      <c r="D49">
        <v>724</v>
      </c>
      <c r="E49" t="s">
        <v>8</v>
      </c>
      <c r="F49" t="s">
        <v>8290</v>
      </c>
      <c r="G49" t="s">
        <v>8444</v>
      </c>
      <c r="H49" t="s">
        <v>8282</v>
      </c>
      <c r="I49" t="s">
        <v>8281</v>
      </c>
      <c r="J49" t="s">
        <v>118</v>
      </c>
      <c r="N49">
        <v>1</v>
      </c>
      <c r="O49" t="s">
        <v>3888</v>
      </c>
      <c r="Q49">
        <v>28.309000000000001</v>
      </c>
      <c r="R49">
        <v>-16.499400000000001</v>
      </c>
      <c r="S49">
        <v>2373</v>
      </c>
      <c r="U49" t="s">
        <v>8275</v>
      </c>
      <c r="V49" t="s">
        <v>119</v>
      </c>
    </row>
    <row r="50" spans="1:22">
      <c r="A50" t="s">
        <v>2040</v>
      </c>
      <c r="B50" t="s">
        <v>8300</v>
      </c>
      <c r="C50" t="s">
        <v>6942</v>
      </c>
      <c r="D50">
        <v>616</v>
      </c>
      <c r="E50" t="s">
        <v>4</v>
      </c>
      <c r="F50" t="s">
        <v>8284</v>
      </c>
      <c r="G50" t="s">
        <v>8299</v>
      </c>
      <c r="H50" t="s">
        <v>8282</v>
      </c>
      <c r="I50" t="s">
        <v>8281</v>
      </c>
      <c r="J50" t="s">
        <v>2041</v>
      </c>
      <c r="K50" t="s">
        <v>4</v>
      </c>
      <c r="L50" t="s">
        <v>8280</v>
      </c>
      <c r="M50" t="s">
        <v>8303</v>
      </c>
      <c r="N50">
        <v>6</v>
      </c>
      <c r="O50" t="s">
        <v>4417</v>
      </c>
      <c r="P50" t="s">
        <v>8302</v>
      </c>
      <c r="Q50">
        <v>51.814408</v>
      </c>
      <c r="R50">
        <v>21.972418999999899</v>
      </c>
      <c r="S50">
        <v>180</v>
      </c>
      <c r="U50" t="s">
        <v>2041</v>
      </c>
      <c r="V50" t="s">
        <v>2407</v>
      </c>
    </row>
    <row r="51" spans="1:22">
      <c r="A51" t="s">
        <v>1780</v>
      </c>
      <c r="B51" t="s">
        <v>8462</v>
      </c>
      <c r="C51" t="s">
        <v>1483</v>
      </c>
      <c r="D51">
        <v>756</v>
      </c>
      <c r="E51" t="s">
        <v>8</v>
      </c>
      <c r="F51" t="s">
        <v>8290</v>
      </c>
      <c r="G51" t="s">
        <v>8427</v>
      </c>
      <c r="H51" t="s">
        <v>8282</v>
      </c>
      <c r="I51" t="s">
        <v>8281</v>
      </c>
      <c r="J51" t="s">
        <v>1781</v>
      </c>
      <c r="Q51">
        <v>46.5474999999999</v>
      </c>
      <c r="R51">
        <v>7.9850000000000003</v>
      </c>
      <c r="S51">
        <v>3578</v>
      </c>
      <c r="V51" t="s">
        <v>1474</v>
      </c>
    </row>
    <row r="52" spans="1:22">
      <c r="A52" t="s">
        <v>153</v>
      </c>
      <c r="B52" t="s">
        <v>8320</v>
      </c>
      <c r="C52" t="s">
        <v>2207</v>
      </c>
      <c r="D52">
        <v>348</v>
      </c>
      <c r="E52" t="s">
        <v>4</v>
      </c>
      <c r="F52" t="s">
        <v>8284</v>
      </c>
      <c r="G52" t="s">
        <v>8319</v>
      </c>
      <c r="H52" t="s">
        <v>8282</v>
      </c>
      <c r="I52" t="s">
        <v>8281</v>
      </c>
      <c r="J52" t="s">
        <v>154</v>
      </c>
      <c r="K52" t="s">
        <v>4</v>
      </c>
      <c r="L52" t="s">
        <v>8280</v>
      </c>
      <c r="M52" t="s">
        <v>8303</v>
      </c>
      <c r="N52">
        <v>6</v>
      </c>
      <c r="O52" t="s">
        <v>4417</v>
      </c>
      <c r="P52" t="s">
        <v>8305</v>
      </c>
      <c r="Q52">
        <v>46.966667000000001</v>
      </c>
      <c r="R52">
        <v>19.583333</v>
      </c>
      <c r="S52">
        <v>125</v>
      </c>
      <c r="T52" t="s">
        <v>155</v>
      </c>
      <c r="U52" t="s">
        <v>3334</v>
      </c>
      <c r="V52" t="s">
        <v>156</v>
      </c>
    </row>
    <row r="53" spans="1:22">
      <c r="A53" t="s">
        <v>8397</v>
      </c>
      <c r="B53" t="s">
        <v>8396</v>
      </c>
      <c r="C53" t="s">
        <v>6606</v>
      </c>
      <c r="D53">
        <v>156</v>
      </c>
      <c r="E53" t="s">
        <v>4</v>
      </c>
      <c r="F53" t="s">
        <v>8284</v>
      </c>
      <c r="G53" t="s">
        <v>8363</v>
      </c>
      <c r="H53" t="s">
        <v>8282</v>
      </c>
      <c r="I53" t="s">
        <v>8281</v>
      </c>
      <c r="J53" t="s">
        <v>3398</v>
      </c>
      <c r="K53" t="s">
        <v>4</v>
      </c>
      <c r="L53" t="s">
        <v>8280</v>
      </c>
      <c r="M53" t="s">
        <v>8303</v>
      </c>
      <c r="N53">
        <v>2</v>
      </c>
      <c r="O53" t="s">
        <v>4133</v>
      </c>
      <c r="P53" t="s">
        <v>8305</v>
      </c>
      <c r="Q53">
        <v>30.3</v>
      </c>
      <c r="R53">
        <v>119.73</v>
      </c>
      <c r="S53">
        <v>138</v>
      </c>
      <c r="T53" t="s">
        <v>8395</v>
      </c>
      <c r="U53" t="s">
        <v>3398</v>
      </c>
      <c r="V53" t="s">
        <v>1680</v>
      </c>
    </row>
    <row r="54" spans="1:22">
      <c r="A54" t="s">
        <v>236</v>
      </c>
      <c r="B54" t="s">
        <v>8285</v>
      </c>
      <c r="C54" t="s">
        <v>2274</v>
      </c>
      <c r="D54">
        <v>554</v>
      </c>
      <c r="E54" t="s">
        <v>8</v>
      </c>
      <c r="F54" t="s">
        <v>8290</v>
      </c>
      <c r="G54" t="s">
        <v>8344</v>
      </c>
      <c r="H54" t="s">
        <v>8282</v>
      </c>
      <c r="I54" t="s">
        <v>8281</v>
      </c>
      <c r="J54" t="s">
        <v>237</v>
      </c>
      <c r="K54" t="s">
        <v>8</v>
      </c>
      <c r="L54" t="s">
        <v>8404</v>
      </c>
      <c r="M54" t="s">
        <v>8303</v>
      </c>
      <c r="N54">
        <v>5</v>
      </c>
      <c r="O54" t="s">
        <v>5754</v>
      </c>
      <c r="P54" t="s">
        <v>8302</v>
      </c>
      <c r="Q54">
        <v>-45.037998199500002</v>
      </c>
      <c r="R54">
        <v>169.6840057373</v>
      </c>
      <c r="S54">
        <v>370</v>
      </c>
      <c r="T54" t="s">
        <v>238</v>
      </c>
      <c r="U54" t="s">
        <v>237</v>
      </c>
      <c r="V54" t="s">
        <v>239</v>
      </c>
    </row>
    <row r="55" spans="1:22">
      <c r="A55" t="s">
        <v>2044</v>
      </c>
      <c r="B55" t="s">
        <v>8300</v>
      </c>
      <c r="C55" t="s">
        <v>6942</v>
      </c>
      <c r="D55">
        <v>616</v>
      </c>
      <c r="E55" t="s">
        <v>4</v>
      </c>
      <c r="F55" t="s">
        <v>8284</v>
      </c>
      <c r="G55" t="s">
        <v>8299</v>
      </c>
      <c r="H55" t="s">
        <v>8282</v>
      </c>
      <c r="I55" t="s">
        <v>8281</v>
      </c>
      <c r="J55" t="s">
        <v>2045</v>
      </c>
      <c r="K55" t="s">
        <v>4</v>
      </c>
      <c r="L55" t="s">
        <v>8280</v>
      </c>
      <c r="M55" t="s">
        <v>8298</v>
      </c>
      <c r="N55">
        <v>6</v>
      </c>
      <c r="O55" t="s">
        <v>4417</v>
      </c>
      <c r="P55" t="s">
        <v>8297</v>
      </c>
      <c r="Q55">
        <v>54.753894000000003</v>
      </c>
      <c r="R55">
        <v>17.534264</v>
      </c>
      <c r="S55">
        <v>2</v>
      </c>
      <c r="U55" t="s">
        <v>2045</v>
      </c>
      <c r="V55" t="s">
        <v>2424</v>
      </c>
    </row>
    <row r="56" spans="1:22">
      <c r="A56" t="s">
        <v>8340</v>
      </c>
      <c r="B56" t="s">
        <v>8336</v>
      </c>
      <c r="C56" t="s">
        <v>1481</v>
      </c>
      <c r="D56">
        <v>620</v>
      </c>
      <c r="E56" t="s">
        <v>8315</v>
      </c>
      <c r="F56" t="s">
        <v>8314</v>
      </c>
      <c r="G56" t="s">
        <v>8335</v>
      </c>
      <c r="H56" t="s">
        <v>8282</v>
      </c>
      <c r="I56" t="s">
        <v>8281</v>
      </c>
      <c r="J56" t="s">
        <v>3400</v>
      </c>
      <c r="K56" t="s">
        <v>4</v>
      </c>
      <c r="L56" t="s">
        <v>8280</v>
      </c>
      <c r="M56" t="s">
        <v>8323</v>
      </c>
      <c r="N56">
        <v>6</v>
      </c>
      <c r="O56" t="s">
        <v>4417</v>
      </c>
      <c r="P56" t="s">
        <v>8339</v>
      </c>
      <c r="Q56">
        <v>38.7666664123999</v>
      </c>
      <c r="R56">
        <v>-9.1333332061999908</v>
      </c>
      <c r="S56">
        <v>105</v>
      </c>
      <c r="V56" t="s">
        <v>1475</v>
      </c>
    </row>
    <row r="57" spans="1:22">
      <c r="A57" t="s">
        <v>179</v>
      </c>
      <c r="B57" t="s">
        <v>8316</v>
      </c>
      <c r="C57" t="s">
        <v>6753</v>
      </c>
      <c r="D57">
        <v>380</v>
      </c>
      <c r="E57" t="s">
        <v>4</v>
      </c>
      <c r="F57" t="s">
        <v>8284</v>
      </c>
      <c r="G57" t="s">
        <v>8313</v>
      </c>
      <c r="H57" t="s">
        <v>8282</v>
      </c>
      <c r="I57" t="s">
        <v>8281</v>
      </c>
      <c r="J57" t="s">
        <v>180</v>
      </c>
      <c r="K57" t="s">
        <v>4</v>
      </c>
      <c r="L57" t="s">
        <v>8280</v>
      </c>
      <c r="M57" t="s">
        <v>8298</v>
      </c>
      <c r="N57">
        <v>6</v>
      </c>
      <c r="O57" t="s">
        <v>4417</v>
      </c>
      <c r="Q57">
        <v>35.5182</v>
      </c>
      <c r="R57">
        <v>12.6305</v>
      </c>
      <c r="S57">
        <v>45</v>
      </c>
      <c r="V57" t="s">
        <v>181</v>
      </c>
    </row>
    <row r="58" spans="1:22">
      <c r="A58" t="s">
        <v>176</v>
      </c>
      <c r="B58" t="s">
        <v>8316</v>
      </c>
      <c r="C58" t="s">
        <v>6753</v>
      </c>
      <c r="D58">
        <v>380</v>
      </c>
      <c r="E58" t="s">
        <v>4</v>
      </c>
      <c r="F58" t="s">
        <v>8284</v>
      </c>
      <c r="G58" t="s">
        <v>10545</v>
      </c>
      <c r="H58" t="s">
        <v>8282</v>
      </c>
      <c r="I58" t="s">
        <v>8281</v>
      </c>
      <c r="J58" t="s">
        <v>177</v>
      </c>
      <c r="Q58">
        <v>38.876300000000001</v>
      </c>
      <c r="R58">
        <v>16.232199999999899</v>
      </c>
      <c r="S58">
        <v>6</v>
      </c>
      <c r="V58" t="s">
        <v>178</v>
      </c>
    </row>
    <row r="59" spans="1:22">
      <c r="A59" t="s">
        <v>12</v>
      </c>
      <c r="B59" t="s">
        <v>8288</v>
      </c>
      <c r="C59" t="s">
        <v>1382</v>
      </c>
      <c r="D59">
        <v>32</v>
      </c>
      <c r="E59" t="s">
        <v>4</v>
      </c>
      <c r="F59" t="s">
        <v>8284</v>
      </c>
      <c r="G59" t="s">
        <v>8287</v>
      </c>
      <c r="H59" t="s">
        <v>8282</v>
      </c>
      <c r="I59" t="s">
        <v>8281</v>
      </c>
      <c r="J59" t="s">
        <v>13</v>
      </c>
      <c r="K59" t="s">
        <v>4</v>
      </c>
      <c r="L59" t="s">
        <v>8280</v>
      </c>
      <c r="M59" t="s">
        <v>8303</v>
      </c>
      <c r="N59">
        <v>3</v>
      </c>
      <c r="O59" t="s">
        <v>5660</v>
      </c>
      <c r="P59" t="s">
        <v>8293</v>
      </c>
      <c r="Q59">
        <v>-22.1033333333333</v>
      </c>
      <c r="R59">
        <v>-65.600833333333298</v>
      </c>
      <c r="S59">
        <v>3459</v>
      </c>
      <c r="U59" t="s">
        <v>2249</v>
      </c>
      <c r="V59" t="s">
        <v>14</v>
      </c>
    </row>
    <row r="60" spans="1:22">
      <c r="A60" t="s">
        <v>8411</v>
      </c>
      <c r="B60" t="s">
        <v>8343</v>
      </c>
      <c r="C60" t="s">
        <v>6712</v>
      </c>
      <c r="D60">
        <v>246</v>
      </c>
      <c r="E60" t="s">
        <v>4</v>
      </c>
      <c r="F60" t="s">
        <v>8284</v>
      </c>
      <c r="G60" t="s">
        <v>8342</v>
      </c>
      <c r="H60" t="s">
        <v>8282</v>
      </c>
      <c r="I60" t="s">
        <v>8281</v>
      </c>
      <c r="J60" t="s">
        <v>8410</v>
      </c>
      <c r="K60" t="s">
        <v>8</v>
      </c>
      <c r="L60" t="s">
        <v>8404</v>
      </c>
      <c r="M60" t="s">
        <v>8303</v>
      </c>
      <c r="N60">
        <v>6</v>
      </c>
      <c r="O60" t="s">
        <v>4417</v>
      </c>
      <c r="P60" t="s">
        <v>8305</v>
      </c>
      <c r="Q60">
        <v>68</v>
      </c>
      <c r="R60">
        <v>24.237222222</v>
      </c>
      <c r="S60">
        <v>340</v>
      </c>
      <c r="T60" t="s">
        <v>8409</v>
      </c>
      <c r="U60" t="s">
        <v>3538</v>
      </c>
      <c r="V60" t="s">
        <v>2713</v>
      </c>
    </row>
    <row r="61" spans="1:22">
      <c r="A61" t="s">
        <v>0</v>
      </c>
      <c r="B61" t="s">
        <v>8288</v>
      </c>
      <c r="C61" t="s">
        <v>1382</v>
      </c>
      <c r="D61">
        <v>32</v>
      </c>
      <c r="E61" t="s">
        <v>4</v>
      </c>
      <c r="F61" t="s">
        <v>8284</v>
      </c>
      <c r="G61" t="s">
        <v>8287</v>
      </c>
      <c r="H61" t="s">
        <v>8282</v>
      </c>
      <c r="I61" t="s">
        <v>8281</v>
      </c>
      <c r="J61" t="s">
        <v>1</v>
      </c>
      <c r="K61" t="s">
        <v>4</v>
      </c>
      <c r="L61" t="s">
        <v>8280</v>
      </c>
      <c r="M61" t="s">
        <v>8279</v>
      </c>
      <c r="N61">
        <v>7</v>
      </c>
      <c r="O61" t="s">
        <v>4037</v>
      </c>
      <c r="P61" t="s">
        <v>8286</v>
      </c>
      <c r="Q61">
        <v>-64.24006</v>
      </c>
      <c r="R61">
        <v>-56.624780000000001</v>
      </c>
      <c r="S61">
        <v>198</v>
      </c>
      <c r="T61" t="s">
        <v>2</v>
      </c>
      <c r="U61" t="s">
        <v>1</v>
      </c>
      <c r="V61" t="s">
        <v>3</v>
      </c>
    </row>
    <row r="62" spans="1:22">
      <c r="A62" t="s">
        <v>8292</v>
      </c>
      <c r="B62" t="s">
        <v>8291</v>
      </c>
      <c r="C62" t="s">
        <v>6528</v>
      </c>
      <c r="D62">
        <v>840</v>
      </c>
      <c r="E62" t="s">
        <v>8</v>
      </c>
      <c r="F62" t="s">
        <v>8290</v>
      </c>
      <c r="G62" t="s">
        <v>8289</v>
      </c>
      <c r="H62" t="s">
        <v>8282</v>
      </c>
      <c r="I62" t="s">
        <v>8281</v>
      </c>
      <c r="J62" t="s">
        <v>3445</v>
      </c>
      <c r="K62" t="s">
        <v>4</v>
      </c>
      <c r="L62" t="s">
        <v>8280</v>
      </c>
      <c r="M62" t="s">
        <v>8279</v>
      </c>
      <c r="N62">
        <v>7</v>
      </c>
      <c r="O62" t="s">
        <v>4037</v>
      </c>
      <c r="P62" t="s">
        <v>8278</v>
      </c>
      <c r="Q62">
        <v>-77.849999999999895</v>
      </c>
      <c r="R62">
        <v>166.66666670000001</v>
      </c>
      <c r="S62">
        <v>11</v>
      </c>
      <c r="V62" t="s">
        <v>2254</v>
      </c>
    </row>
    <row r="63" spans="1:22">
      <c r="A63" t="s">
        <v>86</v>
      </c>
      <c r="B63" t="s">
        <v>8332</v>
      </c>
      <c r="C63" t="s">
        <v>2177</v>
      </c>
      <c r="D63">
        <v>276</v>
      </c>
      <c r="E63" t="s">
        <v>4</v>
      </c>
      <c r="F63" t="s">
        <v>8284</v>
      </c>
      <c r="G63" t="s">
        <v>8331</v>
      </c>
      <c r="H63" t="s">
        <v>8282</v>
      </c>
      <c r="I63" t="s">
        <v>8281</v>
      </c>
      <c r="J63" t="s">
        <v>87</v>
      </c>
      <c r="K63" t="s">
        <v>4</v>
      </c>
      <c r="L63" t="s">
        <v>8280</v>
      </c>
      <c r="M63" t="s">
        <v>8303</v>
      </c>
      <c r="N63">
        <v>6</v>
      </c>
      <c r="O63" t="s">
        <v>4417</v>
      </c>
      <c r="P63" t="s">
        <v>8297</v>
      </c>
      <c r="Q63">
        <v>51.530140000000003</v>
      </c>
      <c r="R63">
        <v>12.9338599999999</v>
      </c>
      <c r="S63">
        <v>86</v>
      </c>
      <c r="T63" t="s">
        <v>88</v>
      </c>
      <c r="U63" t="s">
        <v>87</v>
      </c>
      <c r="V63" t="s">
        <v>89</v>
      </c>
    </row>
    <row r="64" spans="1:22">
      <c r="A64" t="s">
        <v>157</v>
      </c>
      <c r="B64" t="s">
        <v>8407</v>
      </c>
      <c r="C64" t="s">
        <v>2657</v>
      </c>
      <c r="D64">
        <v>372</v>
      </c>
      <c r="E64" t="s">
        <v>4</v>
      </c>
      <c r="F64" t="s">
        <v>8284</v>
      </c>
      <c r="G64" t="s">
        <v>8406</v>
      </c>
      <c r="H64" t="s">
        <v>8282</v>
      </c>
      <c r="I64" t="s">
        <v>8281</v>
      </c>
      <c r="J64" t="s">
        <v>158</v>
      </c>
      <c r="K64" t="s">
        <v>8</v>
      </c>
      <c r="L64" t="s">
        <v>8404</v>
      </c>
      <c r="M64" t="s">
        <v>8298</v>
      </c>
      <c r="N64">
        <v>6</v>
      </c>
      <c r="O64" t="s">
        <v>4417</v>
      </c>
      <c r="P64" t="s">
        <v>8297</v>
      </c>
      <c r="Q64">
        <v>53.325830000000003</v>
      </c>
      <c r="R64">
        <v>-9.8994400000000002</v>
      </c>
      <c r="S64">
        <v>5</v>
      </c>
      <c r="T64" t="s">
        <v>159</v>
      </c>
      <c r="U64" t="s">
        <v>158</v>
      </c>
      <c r="V64" t="s">
        <v>160</v>
      </c>
    </row>
    <row r="65" spans="1:25">
      <c r="A65" t="s">
        <v>207</v>
      </c>
      <c r="B65" t="s">
        <v>8428</v>
      </c>
      <c r="C65" t="s">
        <v>7001</v>
      </c>
      <c r="D65">
        <v>404</v>
      </c>
      <c r="E65" t="s">
        <v>8</v>
      </c>
      <c r="F65" t="s">
        <v>8290</v>
      </c>
      <c r="G65" t="s">
        <v>8427</v>
      </c>
      <c r="H65" t="s">
        <v>8282</v>
      </c>
      <c r="I65" t="s">
        <v>8281</v>
      </c>
      <c r="J65" t="s">
        <v>208</v>
      </c>
      <c r="K65" t="s">
        <v>8</v>
      </c>
      <c r="L65" t="s">
        <v>8404</v>
      </c>
      <c r="M65" t="s">
        <v>8301</v>
      </c>
      <c r="N65">
        <v>1</v>
      </c>
      <c r="O65" t="s">
        <v>3888</v>
      </c>
      <c r="P65" t="s">
        <v>8297</v>
      </c>
      <c r="Q65">
        <v>-6.2199999999999901E-2</v>
      </c>
      <c r="R65">
        <v>37.297199999999897</v>
      </c>
      <c r="S65">
        <v>3678</v>
      </c>
      <c r="T65" t="s">
        <v>209</v>
      </c>
      <c r="U65" t="s">
        <v>208</v>
      </c>
      <c r="V65" t="s">
        <v>210</v>
      </c>
    </row>
    <row r="66" spans="1:25">
      <c r="A66" t="s">
        <v>280</v>
      </c>
      <c r="B66" t="s">
        <v>8291</v>
      </c>
      <c r="C66" t="s">
        <v>6528</v>
      </c>
      <c r="D66">
        <v>840</v>
      </c>
      <c r="E66" t="s">
        <v>4</v>
      </c>
      <c r="F66" t="s">
        <v>8284</v>
      </c>
      <c r="G66" t="s">
        <v>8289</v>
      </c>
      <c r="H66" t="s">
        <v>8282</v>
      </c>
      <c r="I66" t="s">
        <v>8281</v>
      </c>
      <c r="J66" t="s">
        <v>281</v>
      </c>
      <c r="K66" t="s">
        <v>8</v>
      </c>
      <c r="L66" t="s">
        <v>8404</v>
      </c>
      <c r="M66" t="s">
        <v>8301</v>
      </c>
      <c r="N66">
        <v>5</v>
      </c>
      <c r="O66" t="s">
        <v>5754</v>
      </c>
      <c r="P66" t="s">
        <v>8286</v>
      </c>
      <c r="Q66">
        <v>19.536230087300002</v>
      </c>
      <c r="R66">
        <v>-155.5761566162</v>
      </c>
      <c r="S66">
        <v>3397</v>
      </c>
      <c r="T66" t="s">
        <v>282</v>
      </c>
      <c r="U66" t="s">
        <v>3442</v>
      </c>
      <c r="V66" t="s">
        <v>283</v>
      </c>
    </row>
    <row r="67" spans="1:25">
      <c r="A67" t="s">
        <v>196</v>
      </c>
      <c r="B67" t="s">
        <v>8388</v>
      </c>
      <c r="C67" t="s">
        <v>6655</v>
      </c>
      <c r="D67">
        <v>392</v>
      </c>
      <c r="E67" t="s">
        <v>8</v>
      </c>
      <c r="F67" t="s">
        <v>8290</v>
      </c>
      <c r="G67" t="s">
        <v>8387</v>
      </c>
      <c r="H67" t="s">
        <v>8282</v>
      </c>
      <c r="I67" t="s">
        <v>8281</v>
      </c>
      <c r="J67" t="s">
        <v>197</v>
      </c>
      <c r="K67" t="s">
        <v>8</v>
      </c>
      <c r="L67" t="s">
        <v>8404</v>
      </c>
      <c r="M67" t="s">
        <v>8298</v>
      </c>
      <c r="N67">
        <v>2</v>
      </c>
      <c r="O67" t="s">
        <v>4133</v>
      </c>
      <c r="P67" t="s">
        <v>8286</v>
      </c>
      <c r="Q67">
        <v>24.2883</v>
      </c>
      <c r="R67">
        <v>153.98330000000001</v>
      </c>
      <c r="S67">
        <v>7.0999999999999899</v>
      </c>
      <c r="T67" t="s">
        <v>198</v>
      </c>
      <c r="U67" t="s">
        <v>197</v>
      </c>
      <c r="V67" t="s">
        <v>199</v>
      </c>
    </row>
    <row r="68" spans="1:25">
      <c r="A68" t="s">
        <v>114</v>
      </c>
      <c r="B68" t="s">
        <v>8403</v>
      </c>
      <c r="C68" t="s">
        <v>6632</v>
      </c>
      <c r="D68">
        <v>818</v>
      </c>
      <c r="E68" t="s">
        <v>8315</v>
      </c>
      <c r="F68" t="s">
        <v>8314</v>
      </c>
      <c r="G68" t="s">
        <v>8402</v>
      </c>
      <c r="H68" t="s">
        <v>8282</v>
      </c>
      <c r="I68" t="s">
        <v>8281</v>
      </c>
      <c r="J68" t="s">
        <v>115</v>
      </c>
      <c r="M68" t="s">
        <v>8298</v>
      </c>
      <c r="N68">
        <v>1</v>
      </c>
      <c r="O68" t="s">
        <v>3888</v>
      </c>
      <c r="P68" t="s">
        <v>8339</v>
      </c>
      <c r="Q68">
        <v>31.34273889</v>
      </c>
      <c r="R68">
        <v>27.217775</v>
      </c>
      <c r="S68">
        <v>35</v>
      </c>
      <c r="V68" t="s">
        <v>116</v>
      </c>
    </row>
    <row r="69" spans="1:25">
      <c r="A69" t="s">
        <v>120</v>
      </c>
      <c r="B69" t="s">
        <v>8328</v>
      </c>
      <c r="C69" t="s">
        <v>2187</v>
      </c>
      <c r="D69">
        <v>724</v>
      </c>
      <c r="E69" t="s">
        <v>4</v>
      </c>
      <c r="F69" t="s">
        <v>8284</v>
      </c>
      <c r="G69" t="s">
        <v>8330</v>
      </c>
      <c r="H69" t="s">
        <v>8282</v>
      </c>
      <c r="I69" t="s">
        <v>8281</v>
      </c>
      <c r="J69" t="s">
        <v>121</v>
      </c>
      <c r="K69" t="s">
        <v>4</v>
      </c>
      <c r="L69" t="s">
        <v>8280</v>
      </c>
      <c r="M69" t="s">
        <v>8301</v>
      </c>
      <c r="N69">
        <v>6</v>
      </c>
      <c r="O69" t="s">
        <v>4417</v>
      </c>
      <c r="P69" t="s">
        <v>8286</v>
      </c>
      <c r="Q69">
        <v>42.051340000000003</v>
      </c>
      <c r="R69">
        <v>0.72955999999999899</v>
      </c>
      <c r="S69">
        <v>1571</v>
      </c>
      <c r="T69" t="s">
        <v>122</v>
      </c>
      <c r="U69" t="s">
        <v>121</v>
      </c>
      <c r="V69" t="s">
        <v>123</v>
      </c>
    </row>
    <row r="70" spans="1:25">
      <c r="A70" t="s">
        <v>8457</v>
      </c>
      <c r="B70" t="s">
        <v>8332</v>
      </c>
      <c r="C70" t="s">
        <v>2177</v>
      </c>
      <c r="D70">
        <v>276</v>
      </c>
      <c r="E70" t="s">
        <v>8</v>
      </c>
      <c r="F70" t="s">
        <v>8290</v>
      </c>
      <c r="G70" t="s">
        <v>8456</v>
      </c>
      <c r="H70" t="s">
        <v>8282</v>
      </c>
      <c r="I70" t="s">
        <v>8281</v>
      </c>
      <c r="J70" t="s">
        <v>2270</v>
      </c>
      <c r="M70" t="s">
        <v>8279</v>
      </c>
      <c r="N70">
        <v>7</v>
      </c>
      <c r="O70" t="s">
        <v>4037</v>
      </c>
      <c r="P70" t="s">
        <v>8278</v>
      </c>
      <c r="Q70">
        <v>-70.665999999999897</v>
      </c>
      <c r="R70">
        <v>-8.266</v>
      </c>
      <c r="S70">
        <v>42</v>
      </c>
      <c r="U70" t="s">
        <v>2270</v>
      </c>
      <c r="V70" t="s">
        <v>1590</v>
      </c>
    </row>
    <row r="71" spans="1:25">
      <c r="A71" t="s">
        <v>8469</v>
      </c>
      <c r="B71" t="s">
        <v>8468</v>
      </c>
      <c r="C71" t="s">
        <v>7057</v>
      </c>
      <c r="D71">
        <v>752</v>
      </c>
      <c r="E71" t="s">
        <v>4</v>
      </c>
      <c r="F71" t="s">
        <v>8284</v>
      </c>
      <c r="G71" t="s">
        <v>8467</v>
      </c>
      <c r="H71" t="s">
        <v>8282</v>
      </c>
      <c r="I71" t="s">
        <v>8281</v>
      </c>
      <c r="J71" t="s">
        <v>8466</v>
      </c>
      <c r="M71" t="s">
        <v>8303</v>
      </c>
      <c r="N71">
        <v>6</v>
      </c>
      <c r="O71" t="s">
        <v>4417</v>
      </c>
      <c r="P71" t="s">
        <v>8305</v>
      </c>
      <c r="Q71">
        <v>60.086388888999899</v>
      </c>
      <c r="R71">
        <v>17.479444443999899</v>
      </c>
      <c r="S71">
        <v>46</v>
      </c>
      <c r="V71" t="s">
        <v>2750</v>
      </c>
    </row>
    <row r="72" spans="1:25">
      <c r="A72" t="s">
        <v>254</v>
      </c>
      <c r="B72" t="s">
        <v>8291</v>
      </c>
      <c r="C72" t="s">
        <v>6528</v>
      </c>
      <c r="D72">
        <v>840</v>
      </c>
      <c r="E72" t="s">
        <v>4</v>
      </c>
      <c r="F72" t="s">
        <v>8284</v>
      </c>
      <c r="G72" t="s">
        <v>8289</v>
      </c>
      <c r="H72" t="s">
        <v>8282</v>
      </c>
      <c r="I72" t="s">
        <v>8281</v>
      </c>
      <c r="J72" t="s">
        <v>255</v>
      </c>
      <c r="K72" t="s">
        <v>4</v>
      </c>
      <c r="L72" t="s">
        <v>8280</v>
      </c>
      <c r="M72" t="s">
        <v>8301</v>
      </c>
      <c r="N72">
        <v>4</v>
      </c>
      <c r="O72" t="s">
        <v>8349</v>
      </c>
      <c r="P72" t="s">
        <v>8297</v>
      </c>
      <c r="Q72">
        <v>40.049999237100003</v>
      </c>
      <c r="R72">
        <v>-105.5899963379</v>
      </c>
      <c r="S72">
        <v>3523</v>
      </c>
      <c r="T72" t="s">
        <v>256</v>
      </c>
      <c r="U72" t="s">
        <v>3510</v>
      </c>
      <c r="V72" t="s">
        <v>257</v>
      </c>
    </row>
    <row r="73" spans="1:25">
      <c r="A73" t="s">
        <v>129</v>
      </c>
      <c r="B73" t="s">
        <v>8354</v>
      </c>
      <c r="C73" t="s">
        <v>6642</v>
      </c>
      <c r="D73">
        <v>250</v>
      </c>
      <c r="E73" t="s">
        <v>4</v>
      </c>
      <c r="F73" t="s">
        <v>8284</v>
      </c>
      <c r="G73" t="s">
        <v>8477</v>
      </c>
      <c r="H73" t="s">
        <v>8282</v>
      </c>
      <c r="I73" t="s">
        <v>8281</v>
      </c>
      <c r="J73" t="s">
        <v>130</v>
      </c>
      <c r="M73" t="s">
        <v>8303</v>
      </c>
      <c r="N73">
        <v>6</v>
      </c>
      <c r="O73" t="s">
        <v>4417</v>
      </c>
      <c r="P73" t="s">
        <v>8302</v>
      </c>
      <c r="Q73">
        <v>48.562222222222204</v>
      </c>
      <c r="R73">
        <v>5.5055555555555502</v>
      </c>
      <c r="S73">
        <v>392</v>
      </c>
      <c r="V73" t="s">
        <v>131</v>
      </c>
    </row>
    <row r="74" spans="1:25">
      <c r="A74" t="s">
        <v>1911</v>
      </c>
      <c r="B74" t="s">
        <v>8343</v>
      </c>
      <c r="C74" t="s">
        <v>6712</v>
      </c>
      <c r="D74">
        <v>246</v>
      </c>
      <c r="E74" t="s">
        <v>8</v>
      </c>
      <c r="F74" t="s">
        <v>8290</v>
      </c>
      <c r="G74" t="s">
        <v>8342</v>
      </c>
      <c r="H74" t="s">
        <v>8282</v>
      </c>
      <c r="I74" t="s">
        <v>8281</v>
      </c>
      <c r="J74" t="s">
        <v>1912</v>
      </c>
      <c r="K74" t="s">
        <v>8</v>
      </c>
      <c r="L74" t="s">
        <v>8404</v>
      </c>
      <c r="M74" t="s">
        <v>8303</v>
      </c>
      <c r="N74">
        <v>6</v>
      </c>
      <c r="O74" t="s">
        <v>4417</v>
      </c>
      <c r="P74" t="s">
        <v>8305</v>
      </c>
      <c r="Q74">
        <v>67.9733333329999</v>
      </c>
      <c r="R74">
        <v>24.116111110999899</v>
      </c>
      <c r="S74">
        <v>565</v>
      </c>
      <c r="T74" t="s">
        <v>8408</v>
      </c>
      <c r="U74" t="s">
        <v>3538</v>
      </c>
      <c r="V74" t="s">
        <v>2281</v>
      </c>
    </row>
    <row r="75" spans="1:25">
      <c r="A75" t="s">
        <v>302</v>
      </c>
      <c r="B75" t="s">
        <v>8384</v>
      </c>
      <c r="C75" t="s">
        <v>6976</v>
      </c>
      <c r="D75">
        <v>704</v>
      </c>
      <c r="E75" t="s">
        <v>4</v>
      </c>
      <c r="F75" t="s">
        <v>8284</v>
      </c>
      <c r="G75" t="s">
        <v>8383</v>
      </c>
      <c r="H75" t="s">
        <v>8282</v>
      </c>
      <c r="I75" t="s">
        <v>8281</v>
      </c>
      <c r="J75" t="s">
        <v>303</v>
      </c>
      <c r="K75" t="s">
        <v>4</v>
      </c>
      <c r="L75" t="s">
        <v>8280</v>
      </c>
      <c r="M75" t="s">
        <v>8301</v>
      </c>
      <c r="N75">
        <v>2</v>
      </c>
      <c r="O75" t="s">
        <v>4133</v>
      </c>
      <c r="P75" t="s">
        <v>8305</v>
      </c>
      <c r="Q75">
        <v>21.5731</v>
      </c>
      <c r="R75">
        <v>103.5157</v>
      </c>
      <c r="S75">
        <v>1466</v>
      </c>
      <c r="T75" t="s">
        <v>304</v>
      </c>
      <c r="U75" t="s">
        <v>303</v>
      </c>
      <c r="V75" t="s">
        <v>305</v>
      </c>
    </row>
    <row r="76" spans="1:25">
      <c r="A76" t="s">
        <v>8337</v>
      </c>
      <c r="B76" t="s">
        <v>8336</v>
      </c>
      <c r="C76" t="s">
        <v>1481</v>
      </c>
      <c r="D76">
        <v>620</v>
      </c>
      <c r="E76" t="s">
        <v>4</v>
      </c>
      <c r="F76" t="s">
        <v>8284</v>
      </c>
      <c r="G76" t="s">
        <v>8335</v>
      </c>
      <c r="H76" t="s">
        <v>8282</v>
      </c>
      <c r="I76" t="s">
        <v>8281</v>
      </c>
      <c r="J76" t="s">
        <v>2284</v>
      </c>
      <c r="K76" t="s">
        <v>4</v>
      </c>
      <c r="L76" t="s">
        <v>8280</v>
      </c>
      <c r="M76" t="s">
        <v>8301</v>
      </c>
      <c r="N76">
        <v>6</v>
      </c>
      <c r="O76" t="s">
        <v>4417</v>
      </c>
      <c r="P76" t="s">
        <v>8305</v>
      </c>
      <c r="Q76">
        <v>40.411608999999899</v>
      </c>
      <c r="R76">
        <v>-7.5585149999999901</v>
      </c>
      <c r="S76">
        <v>1380</v>
      </c>
      <c r="V76" t="s">
        <v>1584</v>
      </c>
    </row>
    <row r="77" spans="1:25">
      <c r="A77" t="s">
        <v>15</v>
      </c>
      <c r="B77" t="s">
        <v>8288</v>
      </c>
      <c r="C77" t="s">
        <v>1382</v>
      </c>
      <c r="D77">
        <v>32</v>
      </c>
      <c r="E77" t="s">
        <v>4</v>
      </c>
      <c r="F77" t="s">
        <v>8284</v>
      </c>
      <c r="G77" t="s">
        <v>8287</v>
      </c>
      <c r="H77" t="s">
        <v>8282</v>
      </c>
      <c r="I77" t="s">
        <v>8281</v>
      </c>
      <c r="J77" t="s">
        <v>16</v>
      </c>
      <c r="K77" t="s">
        <v>4</v>
      </c>
      <c r="L77" t="s">
        <v>8280</v>
      </c>
      <c r="M77" t="s">
        <v>8303</v>
      </c>
      <c r="N77">
        <v>3</v>
      </c>
      <c r="O77" t="s">
        <v>5660</v>
      </c>
      <c r="P77" t="s">
        <v>8302</v>
      </c>
      <c r="Q77">
        <v>-31.668611111111101</v>
      </c>
      <c r="R77">
        <v>-63.8819444444444</v>
      </c>
      <c r="S77">
        <v>339</v>
      </c>
      <c r="U77" t="s">
        <v>2285</v>
      </c>
      <c r="V77" t="s">
        <v>17</v>
      </c>
    </row>
    <row r="78" spans="1:25">
      <c r="A78" t="s">
        <v>165</v>
      </c>
      <c r="B78" t="s">
        <v>8316</v>
      </c>
      <c r="C78" t="s">
        <v>6753</v>
      </c>
      <c r="D78">
        <v>380</v>
      </c>
      <c r="E78" t="s">
        <v>4</v>
      </c>
      <c r="F78" t="s">
        <v>8284</v>
      </c>
      <c r="G78" t="s">
        <v>8442</v>
      </c>
      <c r="H78" t="s">
        <v>8282</v>
      </c>
      <c r="I78" t="s">
        <v>8281</v>
      </c>
      <c r="J78" t="s">
        <v>166</v>
      </c>
      <c r="K78" t="s">
        <v>24</v>
      </c>
      <c r="L78" t="s">
        <v>8433</v>
      </c>
      <c r="M78" t="s">
        <v>8303</v>
      </c>
      <c r="N78">
        <v>6</v>
      </c>
      <c r="O78" t="s">
        <v>4417</v>
      </c>
      <c r="P78" t="s">
        <v>8302</v>
      </c>
      <c r="Q78">
        <v>40.6009999999999</v>
      </c>
      <c r="R78">
        <v>15.7236999999999</v>
      </c>
      <c r="S78">
        <v>760</v>
      </c>
      <c r="V78" t="s">
        <v>167</v>
      </c>
    </row>
    <row r="79" spans="1:25">
      <c r="A79" t="s">
        <v>271</v>
      </c>
      <c r="B79" t="s">
        <v>8291</v>
      </c>
      <c r="C79" t="s">
        <v>6528</v>
      </c>
      <c r="D79">
        <v>840</v>
      </c>
      <c r="E79" t="s">
        <v>4</v>
      </c>
      <c r="F79" t="s">
        <v>8284</v>
      </c>
      <c r="G79" t="s">
        <v>8289</v>
      </c>
      <c r="H79" t="s">
        <v>8282</v>
      </c>
      <c r="I79" t="s">
        <v>8281</v>
      </c>
      <c r="J79" t="s">
        <v>272</v>
      </c>
      <c r="K79" t="s">
        <v>4</v>
      </c>
      <c r="L79" t="s">
        <v>8280</v>
      </c>
      <c r="M79" t="s">
        <v>8303</v>
      </c>
      <c r="N79">
        <v>4</v>
      </c>
      <c r="O79" t="s">
        <v>8349</v>
      </c>
      <c r="P79" t="s">
        <v>8302</v>
      </c>
      <c r="Q79">
        <v>40.720120000000001</v>
      </c>
      <c r="R79">
        <v>-77.930850000000007</v>
      </c>
      <c r="S79">
        <v>376</v>
      </c>
      <c r="V79" t="s">
        <v>273</v>
      </c>
      <c r="X79" t="s">
        <v>8375</v>
      </c>
      <c r="Y79" t="s">
        <v>8369</v>
      </c>
    </row>
    <row r="80" spans="1:25">
      <c r="A80" t="s">
        <v>284</v>
      </c>
      <c r="B80" t="s">
        <v>8291</v>
      </c>
      <c r="C80" t="s">
        <v>6528</v>
      </c>
      <c r="D80">
        <v>840</v>
      </c>
      <c r="E80" t="s">
        <v>8325</v>
      </c>
      <c r="F80" t="s">
        <v>8324</v>
      </c>
      <c r="G80" t="s">
        <v>8371</v>
      </c>
      <c r="H80" t="s">
        <v>8282</v>
      </c>
      <c r="I80" t="s">
        <v>8281</v>
      </c>
      <c r="J80" t="s">
        <v>285</v>
      </c>
      <c r="K80" t="s">
        <v>4</v>
      </c>
      <c r="L80" t="s">
        <v>8280</v>
      </c>
      <c r="M80" t="s">
        <v>8303</v>
      </c>
      <c r="N80">
        <v>4</v>
      </c>
      <c r="O80" t="s">
        <v>8349</v>
      </c>
      <c r="P80" t="s">
        <v>8305</v>
      </c>
      <c r="Q80">
        <v>40.7883</v>
      </c>
      <c r="R80">
        <v>-77.945800000000006</v>
      </c>
      <c r="S80">
        <v>393</v>
      </c>
      <c r="V80" t="s">
        <v>273</v>
      </c>
      <c r="X80" t="s">
        <v>8370</v>
      </c>
      <c r="Y80" t="s">
        <v>8369</v>
      </c>
    </row>
    <row r="81" spans="1:25">
      <c r="A81" t="s">
        <v>1937</v>
      </c>
      <c r="B81" t="s">
        <v>8354</v>
      </c>
      <c r="C81" t="s">
        <v>6642</v>
      </c>
      <c r="D81">
        <v>250</v>
      </c>
      <c r="E81" t="s">
        <v>4</v>
      </c>
      <c r="F81" t="s">
        <v>8284</v>
      </c>
      <c r="G81" t="s">
        <v>8474</v>
      </c>
      <c r="H81" t="s">
        <v>8282</v>
      </c>
      <c r="I81" t="s">
        <v>8281</v>
      </c>
      <c r="J81" t="s">
        <v>1938</v>
      </c>
      <c r="M81" t="s">
        <v>8301</v>
      </c>
      <c r="N81">
        <v>6</v>
      </c>
      <c r="O81" t="s">
        <v>4417</v>
      </c>
      <c r="P81" t="s">
        <v>8305</v>
      </c>
      <c r="Q81">
        <v>45.772222999999897</v>
      </c>
      <c r="R81">
        <v>2.9648859999999901</v>
      </c>
      <c r="S81">
        <v>1465</v>
      </c>
      <c r="V81" t="s">
        <v>2307</v>
      </c>
    </row>
    <row r="82" spans="1:25">
      <c r="A82" t="s">
        <v>8437</v>
      </c>
      <c r="B82" t="s">
        <v>8436</v>
      </c>
      <c r="C82" t="s">
        <v>7545</v>
      </c>
      <c r="D82">
        <v>428</v>
      </c>
      <c r="E82" t="s">
        <v>8315</v>
      </c>
      <c r="F82" t="s">
        <v>8314</v>
      </c>
      <c r="G82" t="s">
        <v>8435</v>
      </c>
      <c r="H82" t="s">
        <v>8282</v>
      </c>
      <c r="I82" t="s">
        <v>8281</v>
      </c>
      <c r="J82" t="s">
        <v>3601</v>
      </c>
      <c r="K82" t="s">
        <v>24</v>
      </c>
      <c r="L82" t="s">
        <v>8433</v>
      </c>
      <c r="M82" t="s">
        <v>8323</v>
      </c>
      <c r="N82">
        <v>6</v>
      </c>
      <c r="O82" t="s">
        <v>4417</v>
      </c>
      <c r="P82" t="s">
        <v>8297</v>
      </c>
      <c r="Q82">
        <v>56.954799999999899</v>
      </c>
      <c r="R82">
        <v>24.104800000000001</v>
      </c>
      <c r="S82">
        <v>6</v>
      </c>
      <c r="V82" t="s">
        <v>1536</v>
      </c>
    </row>
    <row r="83" spans="1:25">
      <c r="A83" t="s">
        <v>1788</v>
      </c>
      <c r="B83" t="s">
        <v>8462</v>
      </c>
      <c r="C83" t="s">
        <v>1483</v>
      </c>
      <c r="D83">
        <v>756</v>
      </c>
      <c r="E83" t="s">
        <v>4</v>
      </c>
      <c r="F83" t="s">
        <v>8284</v>
      </c>
      <c r="G83" t="s">
        <v>8427</v>
      </c>
      <c r="H83" t="s">
        <v>8282</v>
      </c>
      <c r="I83" t="s">
        <v>8281</v>
      </c>
      <c r="J83" t="s">
        <v>1789</v>
      </c>
      <c r="Q83">
        <v>47.067500000000003</v>
      </c>
      <c r="R83">
        <v>8.463889</v>
      </c>
      <c r="S83">
        <v>1031</v>
      </c>
      <c r="V83" t="s">
        <v>2314</v>
      </c>
    </row>
    <row r="84" spans="1:25">
      <c r="A84" t="s">
        <v>28</v>
      </c>
      <c r="B84" t="s">
        <v>8368</v>
      </c>
      <c r="C84" t="s">
        <v>2521</v>
      </c>
      <c r="D84">
        <v>52</v>
      </c>
      <c r="E84" t="s">
        <v>4</v>
      </c>
      <c r="F84" t="s">
        <v>8284</v>
      </c>
      <c r="G84" t="s">
        <v>8289</v>
      </c>
      <c r="H84" t="s">
        <v>8282</v>
      </c>
      <c r="I84" t="s">
        <v>8281</v>
      </c>
      <c r="J84" t="s">
        <v>29</v>
      </c>
      <c r="K84" t="s">
        <v>4</v>
      </c>
      <c r="L84" t="s">
        <v>8280</v>
      </c>
      <c r="M84" t="s">
        <v>8298</v>
      </c>
      <c r="N84">
        <v>4</v>
      </c>
      <c r="O84" t="s">
        <v>8349</v>
      </c>
      <c r="P84" t="s">
        <v>8293</v>
      </c>
      <c r="Q84">
        <v>13.1700000762999</v>
      </c>
      <c r="R84">
        <v>-59.430000305199897</v>
      </c>
      <c r="S84">
        <v>45</v>
      </c>
      <c r="T84" t="s">
        <v>30</v>
      </c>
      <c r="U84" t="s">
        <v>29</v>
      </c>
      <c r="V84" t="s">
        <v>31</v>
      </c>
    </row>
    <row r="85" spans="1:25">
      <c r="A85" t="s">
        <v>132</v>
      </c>
      <c r="B85" t="s">
        <v>8354</v>
      </c>
      <c r="C85" t="s">
        <v>6642</v>
      </c>
      <c r="D85">
        <v>250</v>
      </c>
      <c r="E85" t="s">
        <v>4</v>
      </c>
      <c r="F85" t="s">
        <v>8284</v>
      </c>
      <c r="G85" t="s">
        <v>8401</v>
      </c>
      <c r="H85" t="s">
        <v>8282</v>
      </c>
      <c r="I85" t="s">
        <v>8281</v>
      </c>
      <c r="J85" t="s">
        <v>133</v>
      </c>
      <c r="K85" t="s">
        <v>4</v>
      </c>
      <c r="L85" t="s">
        <v>8280</v>
      </c>
      <c r="M85" t="s">
        <v>8301</v>
      </c>
      <c r="N85">
        <v>1</v>
      </c>
      <c r="O85" t="s">
        <v>3888</v>
      </c>
      <c r="P85" t="s">
        <v>8286</v>
      </c>
      <c r="Q85">
        <v>-21.079449</v>
      </c>
      <c r="R85">
        <v>55.383006000000002</v>
      </c>
      <c r="S85">
        <v>2160</v>
      </c>
      <c r="T85" t="s">
        <v>134</v>
      </c>
      <c r="U85" t="s">
        <v>8263</v>
      </c>
      <c r="V85" t="s">
        <v>135</v>
      </c>
    </row>
    <row r="86" spans="1:25">
      <c r="A86" t="s">
        <v>192</v>
      </c>
      <c r="B86" t="s">
        <v>8388</v>
      </c>
      <c r="C86" t="s">
        <v>6655</v>
      </c>
      <c r="D86">
        <v>392</v>
      </c>
      <c r="E86" t="s">
        <v>4</v>
      </c>
      <c r="F86" t="s">
        <v>8284</v>
      </c>
      <c r="G86" t="s">
        <v>8387</v>
      </c>
      <c r="H86" t="s">
        <v>8282</v>
      </c>
      <c r="I86" t="s">
        <v>8281</v>
      </c>
      <c r="J86" t="s">
        <v>193</v>
      </c>
      <c r="K86" t="s">
        <v>4</v>
      </c>
      <c r="L86" t="s">
        <v>8280</v>
      </c>
      <c r="M86" t="s">
        <v>8298</v>
      </c>
      <c r="N86">
        <v>2</v>
      </c>
      <c r="O86" t="s">
        <v>4133</v>
      </c>
      <c r="P86" t="s">
        <v>8305</v>
      </c>
      <c r="Q86">
        <v>39.0319</v>
      </c>
      <c r="R86">
        <v>141.82220000000001</v>
      </c>
      <c r="S86">
        <v>260</v>
      </c>
      <c r="T86" t="s">
        <v>194</v>
      </c>
      <c r="U86" t="s">
        <v>193</v>
      </c>
      <c r="V86" t="s">
        <v>195</v>
      </c>
    </row>
    <row r="87" spans="1:25">
      <c r="A87" t="s">
        <v>8394</v>
      </c>
      <c r="B87" t="s">
        <v>8388</v>
      </c>
      <c r="C87" t="s">
        <v>6655</v>
      </c>
      <c r="D87">
        <v>392</v>
      </c>
      <c r="E87" t="s">
        <v>8315</v>
      </c>
      <c r="F87" t="s">
        <v>8314</v>
      </c>
      <c r="G87" t="s">
        <v>8387</v>
      </c>
      <c r="H87" t="s">
        <v>8282</v>
      </c>
      <c r="I87" t="s">
        <v>8281</v>
      </c>
      <c r="J87" t="s">
        <v>3634</v>
      </c>
      <c r="K87" t="s">
        <v>4</v>
      </c>
      <c r="L87" t="s">
        <v>8280</v>
      </c>
      <c r="M87" t="s">
        <v>8323</v>
      </c>
      <c r="N87">
        <v>2</v>
      </c>
      <c r="O87" t="s">
        <v>4133</v>
      </c>
      <c r="P87" t="s">
        <v>8293</v>
      </c>
      <c r="Q87">
        <v>43.06</v>
      </c>
      <c r="R87">
        <v>141.328599999999</v>
      </c>
      <c r="S87">
        <v>17.4499999999999</v>
      </c>
      <c r="T87" t="s">
        <v>8393</v>
      </c>
      <c r="U87" t="s">
        <v>3634</v>
      </c>
      <c r="V87" t="s">
        <v>1700</v>
      </c>
    </row>
    <row r="88" spans="1:25">
      <c r="A88" t="s">
        <v>9</v>
      </c>
      <c r="B88" t="s">
        <v>8288</v>
      </c>
      <c r="C88" t="s">
        <v>1382</v>
      </c>
      <c r="D88">
        <v>32</v>
      </c>
      <c r="E88" t="s">
        <v>4</v>
      </c>
      <c r="F88" t="s">
        <v>8284</v>
      </c>
      <c r="G88" t="s">
        <v>8287</v>
      </c>
      <c r="H88" t="s">
        <v>8282</v>
      </c>
      <c r="I88" t="s">
        <v>8281</v>
      </c>
      <c r="J88" t="s">
        <v>10</v>
      </c>
      <c r="K88" t="s">
        <v>4</v>
      </c>
      <c r="L88" t="s">
        <v>8280</v>
      </c>
      <c r="M88" t="s">
        <v>8298</v>
      </c>
      <c r="N88">
        <v>3</v>
      </c>
      <c r="O88" t="s">
        <v>5660</v>
      </c>
      <c r="P88" t="s">
        <v>8339</v>
      </c>
      <c r="Q88">
        <v>-49.302600860600002</v>
      </c>
      <c r="R88">
        <v>-67.822303771999898</v>
      </c>
      <c r="S88">
        <v>62</v>
      </c>
      <c r="U88" t="s">
        <v>10</v>
      </c>
      <c r="V88" t="s">
        <v>11</v>
      </c>
    </row>
    <row r="89" spans="1:25">
      <c r="A89" t="s">
        <v>8439</v>
      </c>
      <c r="B89" t="s">
        <v>8436</v>
      </c>
      <c r="C89" t="s">
        <v>7545</v>
      </c>
      <c r="D89">
        <v>428</v>
      </c>
      <c r="E89" t="s">
        <v>8315</v>
      </c>
      <c r="F89" t="s">
        <v>8314</v>
      </c>
      <c r="G89" t="s">
        <v>8435</v>
      </c>
      <c r="H89" t="s">
        <v>8282</v>
      </c>
      <c r="I89" t="s">
        <v>8281</v>
      </c>
      <c r="J89" t="s">
        <v>8438</v>
      </c>
      <c r="K89" t="s">
        <v>24</v>
      </c>
      <c r="L89" t="s">
        <v>8433</v>
      </c>
      <c r="M89" t="s">
        <v>8294</v>
      </c>
      <c r="N89">
        <v>6</v>
      </c>
      <c r="O89" t="s">
        <v>4417</v>
      </c>
      <c r="P89" t="s">
        <v>8297</v>
      </c>
      <c r="Q89">
        <v>56.642600000000002</v>
      </c>
      <c r="R89">
        <v>25.1282</v>
      </c>
      <c r="S89">
        <v>80</v>
      </c>
      <c r="V89" t="s">
        <v>1555</v>
      </c>
    </row>
    <row r="90" spans="1:25">
      <c r="A90" t="s">
        <v>286</v>
      </c>
      <c r="B90" t="s">
        <v>8291</v>
      </c>
      <c r="C90" t="s">
        <v>6528</v>
      </c>
      <c r="D90">
        <v>840</v>
      </c>
      <c r="E90" t="s">
        <v>4</v>
      </c>
      <c r="F90" t="s">
        <v>8284</v>
      </c>
      <c r="G90" t="s">
        <v>8371</v>
      </c>
      <c r="H90" t="s">
        <v>8282</v>
      </c>
      <c r="I90" t="s">
        <v>8281</v>
      </c>
      <c r="J90" t="s">
        <v>287</v>
      </c>
      <c r="K90" t="s">
        <v>8</v>
      </c>
      <c r="L90" t="s">
        <v>8404</v>
      </c>
      <c r="M90" t="s">
        <v>8298</v>
      </c>
      <c r="N90">
        <v>5</v>
      </c>
      <c r="O90" t="s">
        <v>5754</v>
      </c>
      <c r="P90" t="s">
        <v>8293</v>
      </c>
      <c r="Q90">
        <v>-14.247474670400001</v>
      </c>
      <c r="R90">
        <v>-170.564514160199</v>
      </c>
      <c r="S90">
        <v>77</v>
      </c>
      <c r="T90" t="s">
        <v>288</v>
      </c>
      <c r="U90" t="s">
        <v>287</v>
      </c>
      <c r="V90" t="s">
        <v>289</v>
      </c>
    </row>
    <row r="91" spans="1:25">
      <c r="A91" t="s">
        <v>18</v>
      </c>
      <c r="B91" t="s">
        <v>8419</v>
      </c>
      <c r="C91" t="s">
        <v>6830</v>
      </c>
      <c r="D91">
        <v>40</v>
      </c>
      <c r="E91" t="s">
        <v>8</v>
      </c>
      <c r="F91" t="s">
        <v>8290</v>
      </c>
      <c r="G91" t="s">
        <v>8418</v>
      </c>
      <c r="H91" t="s">
        <v>8282</v>
      </c>
      <c r="I91" t="s">
        <v>8281</v>
      </c>
      <c r="J91" t="s">
        <v>19</v>
      </c>
      <c r="K91" t="s">
        <v>8</v>
      </c>
      <c r="L91" t="s">
        <v>8404</v>
      </c>
      <c r="M91" t="s">
        <v>8301</v>
      </c>
      <c r="N91">
        <v>6</v>
      </c>
      <c r="O91" t="s">
        <v>4417</v>
      </c>
      <c r="P91" t="s">
        <v>8286</v>
      </c>
      <c r="Q91">
        <v>47.054070000000003</v>
      </c>
      <c r="R91">
        <v>12.957940000000001</v>
      </c>
      <c r="S91">
        <v>3106</v>
      </c>
      <c r="T91" t="s">
        <v>8417</v>
      </c>
      <c r="U91" t="s">
        <v>19</v>
      </c>
      <c r="V91" t="s">
        <v>20</v>
      </c>
      <c r="X91" t="s">
        <v>8416</v>
      </c>
    </row>
    <row r="92" spans="1:25">
      <c r="A92" t="s">
        <v>8382</v>
      </c>
      <c r="B92" t="s">
        <v>8381</v>
      </c>
      <c r="C92" t="s">
        <v>8380</v>
      </c>
      <c r="D92">
        <v>600</v>
      </c>
      <c r="E92" t="s">
        <v>8315</v>
      </c>
      <c r="F92" t="s">
        <v>8314</v>
      </c>
      <c r="G92" t="s">
        <v>8379</v>
      </c>
      <c r="H92" t="s">
        <v>8282</v>
      </c>
      <c r="I92" t="s">
        <v>8281</v>
      </c>
      <c r="J92" t="s">
        <v>2342</v>
      </c>
      <c r="K92" t="s">
        <v>4</v>
      </c>
      <c r="L92" t="s">
        <v>8280</v>
      </c>
      <c r="M92" t="s">
        <v>8323</v>
      </c>
      <c r="N92">
        <v>3</v>
      </c>
      <c r="O92" t="s">
        <v>5660</v>
      </c>
      <c r="P92" t="s">
        <v>8293</v>
      </c>
      <c r="Q92">
        <v>-25.3666667938</v>
      </c>
      <c r="R92">
        <v>-57.549999237100003</v>
      </c>
      <c r="S92">
        <v>133</v>
      </c>
      <c r="V92" t="s">
        <v>2341</v>
      </c>
    </row>
    <row r="93" spans="1:25">
      <c r="A93" t="s">
        <v>2042</v>
      </c>
      <c r="B93" t="s">
        <v>8300</v>
      </c>
      <c r="C93" t="s">
        <v>6942</v>
      </c>
      <c r="D93">
        <v>616</v>
      </c>
      <c r="E93" t="s">
        <v>4</v>
      </c>
      <c r="F93" t="s">
        <v>8284</v>
      </c>
      <c r="G93" t="s">
        <v>8299</v>
      </c>
      <c r="H93" t="s">
        <v>8282</v>
      </c>
      <c r="I93" t="s">
        <v>8281</v>
      </c>
      <c r="J93" t="s">
        <v>2043</v>
      </c>
      <c r="K93" t="s">
        <v>4</v>
      </c>
      <c r="L93" t="s">
        <v>8280</v>
      </c>
      <c r="M93" t="s">
        <v>8301</v>
      </c>
      <c r="N93">
        <v>6</v>
      </c>
      <c r="O93" t="s">
        <v>4417</v>
      </c>
      <c r="P93" t="s">
        <v>8286</v>
      </c>
      <c r="Q93">
        <v>50.736407999999898</v>
      </c>
      <c r="R93">
        <v>15.739917</v>
      </c>
      <c r="S93">
        <v>1603</v>
      </c>
      <c r="U93" t="s">
        <v>2043</v>
      </c>
      <c r="V93" t="s">
        <v>2448</v>
      </c>
    </row>
    <row r="94" spans="1:25">
      <c r="A94" t="s">
        <v>8352</v>
      </c>
      <c r="B94" t="s">
        <v>8291</v>
      </c>
      <c r="C94" t="s">
        <v>6528</v>
      </c>
      <c r="D94">
        <v>840</v>
      </c>
      <c r="E94" t="s">
        <v>4</v>
      </c>
      <c r="F94" t="s">
        <v>8284</v>
      </c>
      <c r="G94" t="s">
        <v>8351</v>
      </c>
      <c r="H94" t="s">
        <v>8282</v>
      </c>
      <c r="I94" t="s">
        <v>8281</v>
      </c>
      <c r="J94" t="s">
        <v>8350</v>
      </c>
      <c r="K94" t="s">
        <v>4</v>
      </c>
      <c r="L94" t="s">
        <v>8280</v>
      </c>
      <c r="M94" t="s">
        <v>8301</v>
      </c>
      <c r="N94">
        <v>4</v>
      </c>
      <c r="O94" t="s">
        <v>8349</v>
      </c>
      <c r="P94" t="s">
        <v>8305</v>
      </c>
      <c r="Q94">
        <v>40.445</v>
      </c>
      <c r="R94">
        <v>-106.739999999999</v>
      </c>
      <c r="S94">
        <v>3220</v>
      </c>
      <c r="T94" t="s">
        <v>8348</v>
      </c>
      <c r="U94" t="s">
        <v>3687</v>
      </c>
      <c r="V94" t="s">
        <v>1376</v>
      </c>
      <c r="Y94" t="s">
        <v>8347</v>
      </c>
    </row>
    <row r="95" spans="1:25">
      <c r="A95" t="s">
        <v>290</v>
      </c>
      <c r="B95" t="s">
        <v>8291</v>
      </c>
      <c r="C95" t="s">
        <v>6528</v>
      </c>
      <c r="D95">
        <v>840</v>
      </c>
      <c r="E95" t="s">
        <v>8</v>
      </c>
      <c r="F95" t="s">
        <v>8290</v>
      </c>
      <c r="G95" t="s">
        <v>8363</v>
      </c>
      <c r="H95" t="s">
        <v>8282</v>
      </c>
      <c r="I95" t="s">
        <v>8281</v>
      </c>
      <c r="J95" t="s">
        <v>291</v>
      </c>
      <c r="K95" t="s">
        <v>8</v>
      </c>
      <c r="L95" t="s">
        <v>8404</v>
      </c>
      <c r="M95" t="s">
        <v>8279</v>
      </c>
      <c r="N95">
        <v>7</v>
      </c>
      <c r="O95" t="s">
        <v>4037</v>
      </c>
      <c r="P95" t="s">
        <v>8278</v>
      </c>
      <c r="Q95">
        <v>-89.996948242200006</v>
      </c>
      <c r="R95">
        <v>-24.7999992371</v>
      </c>
      <c r="S95">
        <v>2841</v>
      </c>
      <c r="T95" t="s">
        <v>292</v>
      </c>
      <c r="U95" t="s">
        <v>291</v>
      </c>
      <c r="V95" t="s">
        <v>293</v>
      </c>
    </row>
    <row r="96" spans="1:25">
      <c r="A96" t="s">
        <v>102</v>
      </c>
      <c r="B96" t="s">
        <v>8413</v>
      </c>
      <c r="C96" t="s">
        <v>7141</v>
      </c>
      <c r="D96">
        <v>208</v>
      </c>
      <c r="E96" t="s">
        <v>8</v>
      </c>
      <c r="F96" t="s">
        <v>8290</v>
      </c>
      <c r="G96" t="s">
        <v>8412</v>
      </c>
      <c r="H96" t="s">
        <v>8282</v>
      </c>
      <c r="I96" t="s">
        <v>8281</v>
      </c>
      <c r="J96" t="s">
        <v>103</v>
      </c>
      <c r="K96" t="s">
        <v>8</v>
      </c>
      <c r="L96" t="s">
        <v>8404</v>
      </c>
      <c r="M96" t="s">
        <v>8279</v>
      </c>
      <c r="N96">
        <v>6</v>
      </c>
      <c r="O96" t="s">
        <v>4417</v>
      </c>
      <c r="P96" t="s">
        <v>8278</v>
      </c>
      <c r="Q96">
        <v>72.580001831100006</v>
      </c>
      <c r="R96">
        <v>-38.479999542199899</v>
      </c>
      <c r="S96">
        <v>3238</v>
      </c>
      <c r="T96" t="s">
        <v>104</v>
      </c>
      <c r="U96" t="s">
        <v>103</v>
      </c>
      <c r="V96" t="s">
        <v>105</v>
      </c>
    </row>
    <row r="97" spans="1:25">
      <c r="A97" t="s">
        <v>274</v>
      </c>
      <c r="B97" t="s">
        <v>8291</v>
      </c>
      <c r="C97" t="s">
        <v>6528</v>
      </c>
      <c r="D97">
        <v>840</v>
      </c>
      <c r="E97" t="s">
        <v>4</v>
      </c>
      <c r="F97" t="s">
        <v>8284</v>
      </c>
      <c r="G97" t="s">
        <v>8289</v>
      </c>
      <c r="H97" t="s">
        <v>8282</v>
      </c>
      <c r="I97" t="s">
        <v>8281</v>
      </c>
      <c r="J97" t="s">
        <v>275</v>
      </c>
      <c r="K97" t="s">
        <v>4</v>
      </c>
      <c r="L97" t="s">
        <v>8280</v>
      </c>
      <c r="M97" t="s">
        <v>8303</v>
      </c>
      <c r="N97">
        <v>4</v>
      </c>
      <c r="O97" t="s">
        <v>8349</v>
      </c>
      <c r="Q97">
        <v>43.734029999999898</v>
      </c>
      <c r="R97">
        <v>-96.623279999999895</v>
      </c>
      <c r="S97">
        <v>473</v>
      </c>
      <c r="V97" t="s">
        <v>276</v>
      </c>
      <c r="X97" t="s">
        <v>8374</v>
      </c>
      <c r="Y97" t="s">
        <v>8373</v>
      </c>
    </row>
    <row r="98" spans="1:25">
      <c r="A98" t="s">
        <v>182</v>
      </c>
      <c r="B98" t="s">
        <v>8388</v>
      </c>
      <c r="C98" t="s">
        <v>6655</v>
      </c>
      <c r="D98">
        <v>392</v>
      </c>
      <c r="E98" t="s">
        <v>8</v>
      </c>
      <c r="F98" t="s">
        <v>8290</v>
      </c>
      <c r="G98" t="s">
        <v>8387</v>
      </c>
      <c r="H98" t="s">
        <v>8282</v>
      </c>
      <c r="I98" t="s">
        <v>8281</v>
      </c>
      <c r="J98" t="s">
        <v>183</v>
      </c>
      <c r="M98" t="s">
        <v>8279</v>
      </c>
      <c r="N98">
        <v>7</v>
      </c>
      <c r="O98" t="s">
        <v>4037</v>
      </c>
      <c r="P98" t="s">
        <v>8278</v>
      </c>
      <c r="Q98">
        <v>-69.004999999999896</v>
      </c>
      <c r="R98">
        <v>39.590555555999899</v>
      </c>
      <c r="S98">
        <v>16</v>
      </c>
      <c r="V98" t="s">
        <v>184</v>
      </c>
    </row>
    <row r="99" spans="1:25">
      <c r="A99" t="s">
        <v>10434</v>
      </c>
      <c r="B99" t="s">
        <v>10432</v>
      </c>
      <c r="C99" t="s">
        <v>6904</v>
      </c>
      <c r="D99">
        <v>458</v>
      </c>
      <c r="E99" t="s">
        <v>4</v>
      </c>
      <c r="F99" t="s">
        <v>8284</v>
      </c>
      <c r="G99" t="s">
        <v>8421</v>
      </c>
      <c r="H99" t="s">
        <v>8282</v>
      </c>
      <c r="I99" t="s">
        <v>8281</v>
      </c>
      <c r="J99" t="s">
        <v>2356</v>
      </c>
      <c r="Q99">
        <v>4.4666670000000002</v>
      </c>
      <c r="R99">
        <v>101.383332999999</v>
      </c>
      <c r="S99">
        <v>1470</v>
      </c>
      <c r="V99" t="s">
        <v>2355</v>
      </c>
    </row>
    <row r="100" spans="1:25">
      <c r="A100" t="s">
        <v>294</v>
      </c>
      <c r="B100" t="s">
        <v>8291</v>
      </c>
      <c r="C100" t="s">
        <v>6528</v>
      </c>
      <c r="D100">
        <v>840</v>
      </c>
      <c r="E100" t="s">
        <v>8</v>
      </c>
      <c r="F100" t="s">
        <v>8290</v>
      </c>
      <c r="G100" t="s">
        <v>8363</v>
      </c>
      <c r="H100" t="s">
        <v>8282</v>
      </c>
      <c r="I100" t="s">
        <v>8281</v>
      </c>
      <c r="J100" t="s">
        <v>295</v>
      </c>
      <c r="K100" t="s">
        <v>8</v>
      </c>
      <c r="L100" t="s">
        <v>8404</v>
      </c>
      <c r="M100" t="s">
        <v>8298</v>
      </c>
      <c r="N100">
        <v>4</v>
      </c>
      <c r="O100" t="s">
        <v>8349</v>
      </c>
      <c r="P100" t="s">
        <v>8293</v>
      </c>
      <c r="Q100">
        <v>41.054100036599898</v>
      </c>
      <c r="R100">
        <v>-124.1510009766</v>
      </c>
      <c r="S100">
        <v>107</v>
      </c>
      <c r="T100" t="s">
        <v>296</v>
      </c>
      <c r="U100" t="s">
        <v>3742</v>
      </c>
      <c r="V100" t="s">
        <v>297</v>
      </c>
    </row>
    <row r="101" spans="1:25">
      <c r="A101" t="s">
        <v>246</v>
      </c>
      <c r="B101" t="s">
        <v>8385</v>
      </c>
      <c r="C101" t="s">
        <v>6596</v>
      </c>
      <c r="D101">
        <v>643</v>
      </c>
      <c r="E101" t="s">
        <v>4</v>
      </c>
      <c r="F101" t="s">
        <v>8284</v>
      </c>
      <c r="G101" t="s">
        <v>8363</v>
      </c>
      <c r="H101" t="s">
        <v>8282</v>
      </c>
      <c r="I101" t="s">
        <v>8281</v>
      </c>
      <c r="J101" t="s">
        <v>247</v>
      </c>
      <c r="K101" t="s">
        <v>4</v>
      </c>
      <c r="L101" t="s">
        <v>8280</v>
      </c>
      <c r="M101" t="s">
        <v>8298</v>
      </c>
      <c r="N101">
        <v>2</v>
      </c>
      <c r="O101" t="s">
        <v>4133</v>
      </c>
      <c r="P101" t="s">
        <v>8297</v>
      </c>
      <c r="Q101">
        <v>71.586166381799899</v>
      </c>
      <c r="R101">
        <v>128.91882324220001</v>
      </c>
      <c r="S101">
        <v>8</v>
      </c>
      <c r="T101" t="s">
        <v>248</v>
      </c>
      <c r="U101" t="s">
        <v>247</v>
      </c>
      <c r="V101" t="s">
        <v>249</v>
      </c>
    </row>
    <row r="102" spans="1:25">
      <c r="A102" t="s">
        <v>185</v>
      </c>
      <c r="B102" t="s">
        <v>8388</v>
      </c>
      <c r="C102" t="s">
        <v>6655</v>
      </c>
      <c r="D102">
        <v>392</v>
      </c>
      <c r="E102" t="s">
        <v>8315</v>
      </c>
      <c r="F102" t="s">
        <v>8314</v>
      </c>
      <c r="G102" t="s">
        <v>8387</v>
      </c>
      <c r="H102" t="s">
        <v>8282</v>
      </c>
      <c r="I102" t="s">
        <v>8281</v>
      </c>
      <c r="J102" t="s">
        <v>186</v>
      </c>
      <c r="M102" t="s">
        <v>8294</v>
      </c>
      <c r="N102">
        <v>2</v>
      </c>
      <c r="O102" t="s">
        <v>4133</v>
      </c>
      <c r="P102" t="s">
        <v>8293</v>
      </c>
      <c r="Q102">
        <v>36.0580555559999</v>
      </c>
      <c r="R102">
        <v>140.125833333</v>
      </c>
      <c r="S102">
        <v>25.1999999999999</v>
      </c>
      <c r="V102" t="s">
        <v>187</v>
      </c>
    </row>
    <row r="103" spans="1:25">
      <c r="A103" t="s">
        <v>71</v>
      </c>
      <c r="B103" t="s">
        <v>8378</v>
      </c>
      <c r="C103" t="s">
        <v>1486</v>
      </c>
      <c r="D103">
        <v>152</v>
      </c>
      <c r="E103" t="s">
        <v>4</v>
      </c>
      <c r="F103" t="s">
        <v>8284</v>
      </c>
      <c r="G103" t="s">
        <v>8377</v>
      </c>
      <c r="H103" t="s">
        <v>8282</v>
      </c>
      <c r="I103" t="s">
        <v>8281</v>
      </c>
      <c r="J103" t="s">
        <v>72</v>
      </c>
      <c r="K103" t="s">
        <v>4</v>
      </c>
      <c r="L103" t="s">
        <v>8280</v>
      </c>
      <c r="M103" t="s">
        <v>8301</v>
      </c>
      <c r="N103">
        <v>3</v>
      </c>
      <c r="O103" t="s">
        <v>5660</v>
      </c>
      <c r="P103" t="s">
        <v>8376</v>
      </c>
      <c r="Q103">
        <v>-30.172540000000001</v>
      </c>
      <c r="R103">
        <v>-70.799229999999895</v>
      </c>
      <c r="S103">
        <v>2220</v>
      </c>
      <c r="T103" t="s">
        <v>73</v>
      </c>
      <c r="U103" t="s">
        <v>72</v>
      </c>
      <c r="V103" t="s">
        <v>74</v>
      </c>
    </row>
    <row r="104" spans="1:25">
      <c r="A104" t="s">
        <v>59</v>
      </c>
      <c r="B104" t="s">
        <v>8359</v>
      </c>
      <c r="C104" t="s">
        <v>1464</v>
      </c>
      <c r="D104">
        <v>124</v>
      </c>
      <c r="E104" t="s">
        <v>8315</v>
      </c>
      <c r="F104" t="s">
        <v>8314</v>
      </c>
      <c r="G104" t="s">
        <v>8358</v>
      </c>
      <c r="H104" t="s">
        <v>8282</v>
      </c>
      <c r="I104" t="s">
        <v>8281</v>
      </c>
      <c r="J104" t="s">
        <v>60</v>
      </c>
      <c r="K104" t="s">
        <v>4</v>
      </c>
      <c r="L104" t="s">
        <v>8280</v>
      </c>
      <c r="M104" t="s">
        <v>8323</v>
      </c>
      <c r="N104">
        <v>4</v>
      </c>
      <c r="O104" t="s">
        <v>8349</v>
      </c>
      <c r="P104" t="s">
        <v>8357</v>
      </c>
      <c r="Q104">
        <v>43.783332824699897</v>
      </c>
      <c r="R104">
        <v>-79.466667175300003</v>
      </c>
      <c r="S104">
        <v>198</v>
      </c>
      <c r="T104" t="s">
        <v>61</v>
      </c>
      <c r="U104" t="s">
        <v>60</v>
      </c>
      <c r="V104" t="s">
        <v>62</v>
      </c>
      <c r="X104" t="s">
        <v>8356</v>
      </c>
      <c r="Y104" t="s">
        <v>8355</v>
      </c>
    </row>
    <row r="105" spans="1:25">
      <c r="A105" t="s">
        <v>5</v>
      </c>
      <c r="B105" t="s">
        <v>8288</v>
      </c>
      <c r="C105" t="s">
        <v>1382</v>
      </c>
      <c r="D105">
        <v>32</v>
      </c>
      <c r="E105" t="s">
        <v>8</v>
      </c>
      <c r="F105" t="s">
        <v>8290</v>
      </c>
      <c r="G105" t="s">
        <v>8287</v>
      </c>
      <c r="H105" t="s">
        <v>8282</v>
      </c>
      <c r="I105" t="s">
        <v>8281</v>
      </c>
      <c r="J105" t="s">
        <v>6</v>
      </c>
      <c r="K105" t="s">
        <v>8</v>
      </c>
      <c r="L105" t="s">
        <v>8404</v>
      </c>
      <c r="M105" t="s">
        <v>8298</v>
      </c>
      <c r="N105">
        <v>3</v>
      </c>
      <c r="O105" t="s">
        <v>5660</v>
      </c>
      <c r="P105" t="s">
        <v>8339</v>
      </c>
      <c r="Q105">
        <v>-54.848464965799899</v>
      </c>
      <c r="R105">
        <v>-68.310691833500002</v>
      </c>
      <c r="S105">
        <v>18</v>
      </c>
      <c r="U105" t="s">
        <v>6</v>
      </c>
      <c r="V105" t="s">
        <v>7</v>
      </c>
    </row>
    <row r="106" spans="1:25">
      <c r="A106" t="s">
        <v>8476</v>
      </c>
      <c r="B106" t="s">
        <v>8354</v>
      </c>
      <c r="C106" t="s">
        <v>6642</v>
      </c>
      <c r="D106">
        <v>250</v>
      </c>
      <c r="E106" t="s">
        <v>8315</v>
      </c>
      <c r="F106" t="s">
        <v>8314</v>
      </c>
      <c r="G106" t="s">
        <v>8475</v>
      </c>
      <c r="H106" t="s">
        <v>8282</v>
      </c>
      <c r="I106" t="s">
        <v>8281</v>
      </c>
      <c r="J106" t="s">
        <v>3774</v>
      </c>
      <c r="M106" t="s">
        <v>8294</v>
      </c>
      <c r="N106">
        <v>6</v>
      </c>
      <c r="O106" t="s">
        <v>4417</v>
      </c>
      <c r="P106" t="s">
        <v>8317</v>
      </c>
      <c r="Q106">
        <v>50.611016999999897</v>
      </c>
      <c r="R106">
        <v>3.1403500000000002</v>
      </c>
      <c r="S106">
        <v>70</v>
      </c>
      <c r="V106" t="s">
        <v>2878</v>
      </c>
    </row>
    <row r="107" spans="1:25">
      <c r="A107" t="s">
        <v>1801</v>
      </c>
      <c r="B107" t="s">
        <v>8332</v>
      </c>
      <c r="C107" t="s">
        <v>2177</v>
      </c>
      <c r="D107">
        <v>276</v>
      </c>
      <c r="E107" t="s">
        <v>4</v>
      </c>
      <c r="F107" t="s">
        <v>8284</v>
      </c>
      <c r="G107" t="s">
        <v>8331</v>
      </c>
      <c r="H107" t="s">
        <v>8282</v>
      </c>
      <c r="I107" t="s">
        <v>8281</v>
      </c>
      <c r="J107" t="s">
        <v>1802</v>
      </c>
      <c r="K107" t="s">
        <v>24</v>
      </c>
      <c r="L107" t="s">
        <v>8433</v>
      </c>
      <c r="M107" t="s">
        <v>8298</v>
      </c>
      <c r="N107">
        <v>6</v>
      </c>
      <c r="O107" t="s">
        <v>4417</v>
      </c>
      <c r="P107" t="s">
        <v>8297</v>
      </c>
      <c r="Q107">
        <v>54.925556</v>
      </c>
      <c r="R107">
        <v>8.3097220000000007</v>
      </c>
      <c r="S107">
        <v>12</v>
      </c>
      <c r="U107" t="s">
        <v>1802</v>
      </c>
      <c r="V107" t="s">
        <v>2369</v>
      </c>
      <c r="X107" t="s">
        <v>8434</v>
      </c>
    </row>
    <row r="108" spans="1:25">
      <c r="A108" t="s">
        <v>40</v>
      </c>
      <c r="B108" t="s">
        <v>8359</v>
      </c>
      <c r="C108" t="s">
        <v>1464</v>
      </c>
      <c r="D108">
        <v>124</v>
      </c>
      <c r="E108" t="s">
        <v>4</v>
      </c>
      <c r="F108" t="s">
        <v>8284</v>
      </c>
      <c r="G108" t="s">
        <v>8363</v>
      </c>
      <c r="H108" t="s">
        <v>8282</v>
      </c>
      <c r="I108" t="s">
        <v>8281</v>
      </c>
      <c r="J108" t="s">
        <v>41</v>
      </c>
      <c r="K108" t="s">
        <v>4</v>
      </c>
      <c r="L108" t="s">
        <v>8280</v>
      </c>
      <c r="M108" t="s">
        <v>8301</v>
      </c>
      <c r="N108">
        <v>4</v>
      </c>
      <c r="O108" t="s">
        <v>8349</v>
      </c>
      <c r="P108" t="s">
        <v>8286</v>
      </c>
      <c r="Q108">
        <v>50.059299469000003</v>
      </c>
      <c r="R108">
        <v>-122.9576034546</v>
      </c>
      <c r="S108">
        <v>2182</v>
      </c>
      <c r="T108" t="s">
        <v>42</v>
      </c>
      <c r="U108" t="s">
        <v>41</v>
      </c>
      <c r="V108" t="s">
        <v>43</v>
      </c>
      <c r="Y108" t="s">
        <v>8364</v>
      </c>
    </row>
    <row r="109" spans="1:25">
      <c r="A109" t="s">
        <v>298</v>
      </c>
      <c r="B109" t="s">
        <v>8291</v>
      </c>
      <c r="C109" t="s">
        <v>6528</v>
      </c>
      <c r="D109">
        <v>840</v>
      </c>
      <c r="E109" t="s">
        <v>4</v>
      </c>
      <c r="F109" t="s">
        <v>8284</v>
      </c>
      <c r="G109" t="s">
        <v>8289</v>
      </c>
      <c r="H109" t="s">
        <v>8282</v>
      </c>
      <c r="I109" t="s">
        <v>8281</v>
      </c>
      <c r="J109" t="s">
        <v>299</v>
      </c>
      <c r="K109" t="s">
        <v>4</v>
      </c>
      <c r="L109" t="s">
        <v>8280</v>
      </c>
      <c r="M109" t="s">
        <v>8303</v>
      </c>
      <c r="N109">
        <v>4</v>
      </c>
      <c r="O109" t="s">
        <v>8349</v>
      </c>
      <c r="P109" t="s">
        <v>8302</v>
      </c>
      <c r="Q109">
        <v>31.314900000000002</v>
      </c>
      <c r="R109">
        <v>-97.326899999999895</v>
      </c>
      <c r="S109">
        <v>251</v>
      </c>
      <c r="T109" t="s">
        <v>300</v>
      </c>
      <c r="U109" t="s">
        <v>3471</v>
      </c>
      <c r="V109" t="s">
        <v>301</v>
      </c>
    </row>
    <row r="110" spans="1:25">
      <c r="A110" t="s">
        <v>200</v>
      </c>
      <c r="B110" t="s">
        <v>8388</v>
      </c>
      <c r="C110" t="s">
        <v>6655</v>
      </c>
      <c r="D110">
        <v>392</v>
      </c>
      <c r="E110" t="s">
        <v>4</v>
      </c>
      <c r="F110" t="s">
        <v>8284</v>
      </c>
      <c r="G110" t="s">
        <v>8387</v>
      </c>
      <c r="H110" t="s">
        <v>8282</v>
      </c>
      <c r="I110" t="s">
        <v>8281</v>
      </c>
      <c r="J110" t="s">
        <v>201</v>
      </c>
      <c r="K110" t="s">
        <v>4</v>
      </c>
      <c r="L110" t="s">
        <v>8280</v>
      </c>
      <c r="M110" t="s">
        <v>8298</v>
      </c>
      <c r="N110">
        <v>2</v>
      </c>
      <c r="O110" t="s">
        <v>4133</v>
      </c>
      <c r="P110" t="s">
        <v>8302</v>
      </c>
      <c r="Q110">
        <v>24.466940999999899</v>
      </c>
      <c r="R110">
        <v>123.01087200000001</v>
      </c>
      <c r="S110">
        <v>30</v>
      </c>
      <c r="T110" t="s">
        <v>205</v>
      </c>
      <c r="U110" t="s">
        <v>204</v>
      </c>
      <c r="V110" t="s">
        <v>206</v>
      </c>
    </row>
    <row r="111" spans="1:25">
      <c r="A111" t="s">
        <v>8449</v>
      </c>
      <c r="B111" t="s">
        <v>8291</v>
      </c>
      <c r="C111" t="s">
        <v>6528</v>
      </c>
      <c r="D111">
        <v>840</v>
      </c>
      <c r="E111" t="s">
        <v>4</v>
      </c>
      <c r="F111" t="s">
        <v>8284</v>
      </c>
      <c r="G111" t="s">
        <v>8351</v>
      </c>
      <c r="H111" t="s">
        <v>8282</v>
      </c>
      <c r="I111" t="s">
        <v>8281</v>
      </c>
      <c r="J111" t="s">
        <v>8448</v>
      </c>
      <c r="K111" t="s">
        <v>24</v>
      </c>
      <c r="L111" t="s">
        <v>8433</v>
      </c>
      <c r="M111" t="s">
        <v>8301</v>
      </c>
      <c r="N111">
        <v>4</v>
      </c>
      <c r="O111" t="s">
        <v>8349</v>
      </c>
      <c r="P111" t="s">
        <v>8447</v>
      </c>
      <c r="Q111">
        <v>37.713299999999897</v>
      </c>
      <c r="R111">
        <v>-119.70610000000001</v>
      </c>
      <c r="S111">
        <v>1605</v>
      </c>
      <c r="T111" t="s">
        <v>8446</v>
      </c>
      <c r="U111" t="s">
        <v>3821</v>
      </c>
      <c r="V111" t="s">
        <v>2906</v>
      </c>
      <c r="Y111" t="s">
        <v>8359</v>
      </c>
    </row>
    <row r="112" spans="1:25">
      <c r="A112" t="s">
        <v>225</v>
      </c>
      <c r="B112" t="s">
        <v>8307</v>
      </c>
      <c r="C112" t="s">
        <v>2750</v>
      </c>
      <c r="D112">
        <v>578</v>
      </c>
      <c r="E112" t="s">
        <v>8</v>
      </c>
      <c r="F112" t="s">
        <v>8290</v>
      </c>
      <c r="G112" t="s">
        <v>8306</v>
      </c>
      <c r="H112" t="s">
        <v>8282</v>
      </c>
      <c r="I112" t="s">
        <v>8281</v>
      </c>
      <c r="J112" t="s">
        <v>226</v>
      </c>
      <c r="K112" t="s">
        <v>8</v>
      </c>
      <c r="L112" t="s">
        <v>8404</v>
      </c>
      <c r="M112" t="s">
        <v>8279</v>
      </c>
      <c r="N112">
        <v>6</v>
      </c>
      <c r="O112" t="s">
        <v>4417</v>
      </c>
      <c r="P112" t="s">
        <v>8286</v>
      </c>
      <c r="Q112">
        <v>78.907150000000001</v>
      </c>
      <c r="R112">
        <v>11.88668</v>
      </c>
      <c r="S112">
        <v>474</v>
      </c>
      <c r="T112" t="s">
        <v>227</v>
      </c>
      <c r="U112" t="s">
        <v>8405</v>
      </c>
      <c r="V112" t="s">
        <v>228</v>
      </c>
    </row>
    <row r="113" spans="1:24">
      <c r="A113" t="s">
        <v>1817</v>
      </c>
      <c r="B113" t="s">
        <v>8332</v>
      </c>
      <c r="C113" t="s">
        <v>2177</v>
      </c>
      <c r="D113">
        <v>276</v>
      </c>
      <c r="E113" t="s">
        <v>4</v>
      </c>
      <c r="F113" t="s">
        <v>8284</v>
      </c>
      <c r="G113" t="s">
        <v>8331</v>
      </c>
      <c r="H113" t="s">
        <v>8282</v>
      </c>
      <c r="I113" t="s">
        <v>8281</v>
      </c>
      <c r="J113" t="s">
        <v>1818</v>
      </c>
      <c r="K113" t="s">
        <v>24</v>
      </c>
      <c r="L113" t="s">
        <v>8433</v>
      </c>
      <c r="M113" t="s">
        <v>8298</v>
      </c>
      <c r="N113">
        <v>6</v>
      </c>
      <c r="O113" t="s">
        <v>4417</v>
      </c>
      <c r="P113" t="s">
        <v>8297</v>
      </c>
      <c r="Q113">
        <v>54.436799999999899</v>
      </c>
      <c r="R113">
        <v>12.7249</v>
      </c>
      <c r="S113">
        <v>1</v>
      </c>
      <c r="U113" t="s">
        <v>1818</v>
      </c>
      <c r="V113" t="s">
        <v>2377</v>
      </c>
      <c r="X113" t="s">
        <v>8432</v>
      </c>
    </row>
    <row r="114" spans="1:24">
      <c r="A114" t="s">
        <v>90</v>
      </c>
      <c r="B114" t="s">
        <v>8332</v>
      </c>
      <c r="C114" t="s">
        <v>2177</v>
      </c>
      <c r="D114">
        <v>276</v>
      </c>
      <c r="E114" t="s">
        <v>4</v>
      </c>
      <c r="F114" t="s">
        <v>8284</v>
      </c>
      <c r="G114" t="s">
        <v>8415</v>
      </c>
      <c r="H114" t="s">
        <v>8282</v>
      </c>
      <c r="I114" t="s">
        <v>8281</v>
      </c>
      <c r="J114" t="s">
        <v>91</v>
      </c>
      <c r="K114" t="s">
        <v>8</v>
      </c>
      <c r="L114" t="s">
        <v>8404</v>
      </c>
      <c r="M114" t="s">
        <v>8301</v>
      </c>
      <c r="N114">
        <v>6</v>
      </c>
      <c r="O114" t="s">
        <v>4417</v>
      </c>
      <c r="P114" t="s">
        <v>8286</v>
      </c>
      <c r="Q114">
        <v>47.4164999999999</v>
      </c>
      <c r="R114">
        <v>10.97964</v>
      </c>
      <c r="S114">
        <v>2671</v>
      </c>
      <c r="T114" t="s">
        <v>92</v>
      </c>
      <c r="U114" t="s">
        <v>91</v>
      </c>
      <c r="V114" t="s">
        <v>93</v>
      </c>
    </row>
    <row r="115" spans="1:24">
      <c r="A115" t="s">
        <v>94</v>
      </c>
      <c r="B115" t="s">
        <v>8332</v>
      </c>
      <c r="C115" t="s">
        <v>2177</v>
      </c>
      <c r="D115">
        <v>276</v>
      </c>
      <c r="E115" t="s">
        <v>8</v>
      </c>
      <c r="F115" t="s">
        <v>8290</v>
      </c>
      <c r="G115" t="s">
        <v>8414</v>
      </c>
      <c r="H115" t="s">
        <v>8282</v>
      </c>
      <c r="I115" t="s">
        <v>8281</v>
      </c>
      <c r="J115" t="s">
        <v>95</v>
      </c>
      <c r="K115" t="s">
        <v>8</v>
      </c>
      <c r="L115" t="s">
        <v>8404</v>
      </c>
      <c r="M115" t="s">
        <v>8301</v>
      </c>
      <c r="N115">
        <v>6</v>
      </c>
      <c r="O115" t="s">
        <v>4417</v>
      </c>
      <c r="P115" t="s">
        <v>8286</v>
      </c>
      <c r="Q115">
        <v>47.421075000000002</v>
      </c>
      <c r="R115">
        <v>10.985896</v>
      </c>
      <c r="S115">
        <v>2962</v>
      </c>
      <c r="T115" t="s">
        <v>96</v>
      </c>
      <c r="U115" t="s">
        <v>95</v>
      </c>
      <c r="V115" t="s">
        <v>97</v>
      </c>
    </row>
    <row r="116" spans="1:24">
      <c r="A116" t="s">
        <v>11287</v>
      </c>
      <c r="B116" t="s">
        <v>8359</v>
      </c>
      <c r="C116" t="s">
        <v>1464</v>
      </c>
      <c r="D116">
        <v>124</v>
      </c>
      <c r="E116" t="s">
        <v>8491</v>
      </c>
      <c r="F116" t="s">
        <v>8490</v>
      </c>
      <c r="G116" t="s">
        <v>8489</v>
      </c>
      <c r="H116" t="s">
        <v>11242</v>
      </c>
      <c r="I116" t="s">
        <v>11241</v>
      </c>
      <c r="J116" t="s">
        <v>11286</v>
      </c>
      <c r="Q116">
        <v>23.39</v>
      </c>
      <c r="R116">
        <v>-113.3</v>
      </c>
    </row>
    <row r="117" spans="1:24">
      <c r="A117" t="s">
        <v>11285</v>
      </c>
      <c r="B117" t="s">
        <v>8359</v>
      </c>
      <c r="C117" t="s">
        <v>1464</v>
      </c>
      <c r="D117">
        <v>124</v>
      </c>
      <c r="E117" t="s">
        <v>8491</v>
      </c>
      <c r="F117" t="s">
        <v>8490</v>
      </c>
      <c r="G117" t="s">
        <v>8489</v>
      </c>
      <c r="H117" t="s">
        <v>11242</v>
      </c>
      <c r="I117" t="s">
        <v>11241</v>
      </c>
      <c r="J117" t="s">
        <v>11284</v>
      </c>
      <c r="Q117">
        <v>23.39</v>
      </c>
      <c r="R117">
        <v>-113.3</v>
      </c>
    </row>
    <row r="118" spans="1:24">
      <c r="A118" t="s">
        <v>11283</v>
      </c>
      <c r="B118" t="s">
        <v>8359</v>
      </c>
      <c r="C118" t="s">
        <v>1464</v>
      </c>
      <c r="D118">
        <v>124</v>
      </c>
      <c r="E118" t="s">
        <v>8491</v>
      </c>
      <c r="F118" t="s">
        <v>8490</v>
      </c>
      <c r="G118" t="s">
        <v>8489</v>
      </c>
      <c r="H118" t="s">
        <v>11242</v>
      </c>
      <c r="I118" t="s">
        <v>11241</v>
      </c>
      <c r="J118" t="s">
        <v>11282</v>
      </c>
      <c r="Q118">
        <v>43.68</v>
      </c>
      <c r="R118">
        <v>-79.629999999999896</v>
      </c>
    </row>
    <row r="119" spans="1:24">
      <c r="A119" t="s">
        <v>11281</v>
      </c>
      <c r="B119" t="s">
        <v>8332</v>
      </c>
      <c r="C119" t="s">
        <v>2177</v>
      </c>
      <c r="D119">
        <v>276</v>
      </c>
      <c r="E119" t="s">
        <v>8491</v>
      </c>
      <c r="F119" t="s">
        <v>8490</v>
      </c>
      <c r="G119" t="s">
        <v>8489</v>
      </c>
      <c r="H119" t="s">
        <v>11242</v>
      </c>
      <c r="I119" t="s">
        <v>11241</v>
      </c>
      <c r="J119" t="s">
        <v>11280</v>
      </c>
      <c r="Q119">
        <v>50.03</v>
      </c>
      <c r="R119">
        <v>8.5399999999999903</v>
      </c>
    </row>
    <row r="120" spans="1:24">
      <c r="A120" t="s">
        <v>11279</v>
      </c>
      <c r="B120" t="s">
        <v>8332</v>
      </c>
      <c r="C120" t="s">
        <v>2177</v>
      </c>
      <c r="D120">
        <v>276</v>
      </c>
      <c r="E120" t="s">
        <v>8491</v>
      </c>
      <c r="F120" t="s">
        <v>8490</v>
      </c>
      <c r="G120" t="s">
        <v>8489</v>
      </c>
      <c r="H120" t="s">
        <v>11242</v>
      </c>
      <c r="I120" t="s">
        <v>11241</v>
      </c>
      <c r="J120" t="s">
        <v>11278</v>
      </c>
      <c r="Q120">
        <v>50.03</v>
      </c>
      <c r="R120">
        <v>8.5399999999999903</v>
      </c>
    </row>
    <row r="121" spans="1:24">
      <c r="A121" t="s">
        <v>11277</v>
      </c>
      <c r="B121" t="s">
        <v>8332</v>
      </c>
      <c r="C121" t="s">
        <v>2177</v>
      </c>
      <c r="D121">
        <v>276</v>
      </c>
      <c r="E121" t="s">
        <v>8491</v>
      </c>
      <c r="F121" t="s">
        <v>8490</v>
      </c>
      <c r="G121" t="s">
        <v>8489</v>
      </c>
      <c r="H121" t="s">
        <v>11242</v>
      </c>
      <c r="I121" t="s">
        <v>11241</v>
      </c>
      <c r="J121" t="s">
        <v>11276</v>
      </c>
      <c r="Q121">
        <v>50.03</v>
      </c>
      <c r="R121">
        <v>8.5399999999999903</v>
      </c>
    </row>
    <row r="122" spans="1:24">
      <c r="A122" t="s">
        <v>11275</v>
      </c>
      <c r="B122" t="s">
        <v>8332</v>
      </c>
      <c r="C122" t="s">
        <v>2177</v>
      </c>
      <c r="D122">
        <v>276</v>
      </c>
      <c r="E122" t="s">
        <v>8491</v>
      </c>
      <c r="F122" t="s">
        <v>8490</v>
      </c>
      <c r="G122" t="s">
        <v>8489</v>
      </c>
      <c r="H122" t="s">
        <v>11242</v>
      </c>
      <c r="I122" t="s">
        <v>11241</v>
      </c>
      <c r="J122" t="s">
        <v>11274</v>
      </c>
      <c r="Q122">
        <v>50.03</v>
      </c>
      <c r="R122">
        <v>8.5399999999999903</v>
      </c>
    </row>
    <row r="123" spans="1:24">
      <c r="A123" t="s">
        <v>11273</v>
      </c>
      <c r="B123" t="s">
        <v>8332</v>
      </c>
      <c r="C123" t="s">
        <v>2177</v>
      </c>
      <c r="D123">
        <v>276</v>
      </c>
      <c r="E123" t="s">
        <v>8491</v>
      </c>
      <c r="F123" t="s">
        <v>8490</v>
      </c>
      <c r="G123" t="s">
        <v>8489</v>
      </c>
      <c r="H123" t="s">
        <v>11242</v>
      </c>
      <c r="I123" t="s">
        <v>11241</v>
      </c>
      <c r="J123" t="s">
        <v>11272</v>
      </c>
      <c r="Q123">
        <v>50.03</v>
      </c>
      <c r="R123">
        <v>8.5399999999999903</v>
      </c>
    </row>
    <row r="124" spans="1:24">
      <c r="A124" t="s">
        <v>11271</v>
      </c>
      <c r="B124" t="s">
        <v>8332</v>
      </c>
      <c r="C124" t="s">
        <v>2177</v>
      </c>
      <c r="D124">
        <v>276</v>
      </c>
      <c r="E124" t="s">
        <v>8491</v>
      </c>
      <c r="F124" t="s">
        <v>8490</v>
      </c>
      <c r="G124" t="s">
        <v>8489</v>
      </c>
      <c r="H124" t="s">
        <v>11242</v>
      </c>
      <c r="I124" t="s">
        <v>11241</v>
      </c>
      <c r="J124" t="s">
        <v>11270</v>
      </c>
      <c r="Q124">
        <v>50.03</v>
      </c>
      <c r="R124">
        <v>8.5399999999999903</v>
      </c>
    </row>
    <row r="125" spans="1:24">
      <c r="A125" t="s">
        <v>11269</v>
      </c>
      <c r="B125" t="s">
        <v>8332</v>
      </c>
      <c r="C125" t="s">
        <v>2177</v>
      </c>
      <c r="D125">
        <v>276</v>
      </c>
      <c r="E125" t="s">
        <v>8491</v>
      </c>
      <c r="F125" t="s">
        <v>8490</v>
      </c>
      <c r="G125" t="s">
        <v>8489</v>
      </c>
      <c r="H125" t="s">
        <v>11242</v>
      </c>
      <c r="I125" t="s">
        <v>11241</v>
      </c>
      <c r="J125" t="s">
        <v>11268</v>
      </c>
      <c r="Q125">
        <v>50.03</v>
      </c>
      <c r="R125">
        <v>8.5399999999999903</v>
      </c>
    </row>
    <row r="126" spans="1:24">
      <c r="A126" t="s">
        <v>11267</v>
      </c>
      <c r="B126" t="s">
        <v>8332</v>
      </c>
      <c r="C126" t="s">
        <v>2177</v>
      </c>
      <c r="D126">
        <v>276</v>
      </c>
      <c r="E126" t="s">
        <v>8491</v>
      </c>
      <c r="F126" t="s">
        <v>8490</v>
      </c>
      <c r="G126" t="s">
        <v>8489</v>
      </c>
      <c r="H126" t="s">
        <v>11242</v>
      </c>
      <c r="I126" t="s">
        <v>11241</v>
      </c>
      <c r="J126" t="s">
        <v>11266</v>
      </c>
      <c r="Q126">
        <v>50.03</v>
      </c>
      <c r="R126">
        <v>8.5399999999999903</v>
      </c>
    </row>
    <row r="127" spans="1:24">
      <c r="A127" t="s">
        <v>11265</v>
      </c>
      <c r="B127" t="s">
        <v>10579</v>
      </c>
      <c r="C127" t="s">
        <v>6573</v>
      </c>
      <c r="D127">
        <v>356</v>
      </c>
      <c r="E127" t="s">
        <v>8491</v>
      </c>
      <c r="F127" t="s">
        <v>8490</v>
      </c>
      <c r="G127" t="s">
        <v>8489</v>
      </c>
      <c r="H127" t="s">
        <v>11242</v>
      </c>
      <c r="I127" t="s">
        <v>11241</v>
      </c>
      <c r="J127" t="s">
        <v>11264</v>
      </c>
      <c r="Q127">
        <v>12.99</v>
      </c>
      <c r="R127">
        <v>80.180000000000007</v>
      </c>
    </row>
    <row r="128" spans="1:24">
      <c r="A128" t="s">
        <v>11263</v>
      </c>
      <c r="B128" t="s">
        <v>8388</v>
      </c>
      <c r="C128" t="s">
        <v>6655</v>
      </c>
      <c r="D128">
        <v>392</v>
      </c>
      <c r="E128" t="s">
        <v>8491</v>
      </c>
      <c r="F128" t="s">
        <v>8490</v>
      </c>
      <c r="G128" t="s">
        <v>8489</v>
      </c>
      <c r="H128" t="s">
        <v>11242</v>
      </c>
      <c r="I128" t="s">
        <v>11241</v>
      </c>
      <c r="J128" t="s">
        <v>11262</v>
      </c>
      <c r="Q128">
        <v>34.4271999999999</v>
      </c>
      <c r="R128">
        <v>135.244</v>
      </c>
    </row>
    <row r="129" spans="1:19">
      <c r="A129" t="s">
        <v>11261</v>
      </c>
      <c r="B129" t="s">
        <v>8307</v>
      </c>
      <c r="C129" t="s">
        <v>2750</v>
      </c>
      <c r="D129">
        <v>578</v>
      </c>
      <c r="E129" t="s">
        <v>4</v>
      </c>
      <c r="F129" t="s">
        <v>8284</v>
      </c>
      <c r="G129" t="s">
        <v>11260</v>
      </c>
      <c r="H129" t="s">
        <v>11242</v>
      </c>
      <c r="I129" t="s">
        <v>11241</v>
      </c>
      <c r="J129" t="s">
        <v>11259</v>
      </c>
      <c r="M129" t="s">
        <v>8279</v>
      </c>
      <c r="S129">
        <v>0</v>
      </c>
    </row>
    <row r="130" spans="1:19">
      <c r="A130" t="s">
        <v>11258</v>
      </c>
      <c r="B130" t="s">
        <v>9656</v>
      </c>
      <c r="C130" t="s">
        <v>7062</v>
      </c>
      <c r="D130">
        <v>608</v>
      </c>
      <c r="E130" t="s">
        <v>8491</v>
      </c>
      <c r="F130" t="s">
        <v>8490</v>
      </c>
      <c r="G130" t="s">
        <v>8489</v>
      </c>
      <c r="H130" t="s">
        <v>11242</v>
      </c>
      <c r="I130" t="s">
        <v>11241</v>
      </c>
      <c r="J130" t="s">
        <v>11257</v>
      </c>
      <c r="Q130">
        <v>14.52</v>
      </c>
      <c r="R130">
        <v>121.02</v>
      </c>
    </row>
    <row r="131" spans="1:19">
      <c r="A131" t="s">
        <v>11256</v>
      </c>
      <c r="B131" t="s">
        <v>8385</v>
      </c>
      <c r="C131" t="s">
        <v>6596</v>
      </c>
      <c r="D131">
        <v>643</v>
      </c>
      <c r="E131" t="s">
        <v>4</v>
      </c>
      <c r="F131" t="s">
        <v>8284</v>
      </c>
      <c r="G131" t="s">
        <v>9589</v>
      </c>
      <c r="H131" t="s">
        <v>11242</v>
      </c>
      <c r="I131" t="s">
        <v>11241</v>
      </c>
      <c r="J131" t="s">
        <v>11255</v>
      </c>
    </row>
    <row r="132" spans="1:19">
      <c r="A132" t="s">
        <v>11254</v>
      </c>
      <c r="B132" t="s">
        <v>8385</v>
      </c>
      <c r="C132" t="s">
        <v>6596</v>
      </c>
      <c r="D132">
        <v>643</v>
      </c>
      <c r="E132" t="s">
        <v>4</v>
      </c>
      <c r="F132" t="s">
        <v>8284</v>
      </c>
      <c r="G132" t="s">
        <v>9589</v>
      </c>
      <c r="H132" t="s">
        <v>11242</v>
      </c>
      <c r="I132" t="s">
        <v>11241</v>
      </c>
      <c r="J132" t="s">
        <v>11253</v>
      </c>
    </row>
    <row r="133" spans="1:19">
      <c r="A133" t="s">
        <v>11252</v>
      </c>
      <c r="B133" t="s">
        <v>8385</v>
      </c>
      <c r="C133" t="s">
        <v>6596</v>
      </c>
      <c r="D133">
        <v>643</v>
      </c>
      <c r="E133" t="s">
        <v>4</v>
      </c>
      <c r="F133" t="s">
        <v>8284</v>
      </c>
      <c r="G133" t="s">
        <v>11251</v>
      </c>
      <c r="H133" t="s">
        <v>11242</v>
      </c>
      <c r="I133" t="s">
        <v>11241</v>
      </c>
      <c r="J133" t="s">
        <v>11250</v>
      </c>
    </row>
    <row r="134" spans="1:19">
      <c r="A134" t="s">
        <v>11249</v>
      </c>
      <c r="B134" t="s">
        <v>8291</v>
      </c>
      <c r="C134" t="s">
        <v>6528</v>
      </c>
      <c r="D134">
        <v>840</v>
      </c>
      <c r="E134" t="s">
        <v>8491</v>
      </c>
      <c r="F134" t="s">
        <v>8490</v>
      </c>
      <c r="G134" t="s">
        <v>8489</v>
      </c>
      <c r="H134" t="s">
        <v>11242</v>
      </c>
      <c r="I134" t="s">
        <v>11241</v>
      </c>
      <c r="J134" t="s">
        <v>11248</v>
      </c>
      <c r="Q134">
        <v>39.8599999999999</v>
      </c>
      <c r="R134">
        <v>-104.67</v>
      </c>
    </row>
    <row r="135" spans="1:19">
      <c r="A135" t="s">
        <v>11247</v>
      </c>
      <c r="B135" t="s">
        <v>11246</v>
      </c>
      <c r="C135" t="s">
        <v>11245</v>
      </c>
      <c r="D135">
        <v>862</v>
      </c>
      <c r="E135" t="s">
        <v>8491</v>
      </c>
      <c r="F135" t="s">
        <v>8490</v>
      </c>
      <c r="G135" t="s">
        <v>8489</v>
      </c>
      <c r="H135" t="s">
        <v>11242</v>
      </c>
      <c r="I135" t="s">
        <v>11241</v>
      </c>
      <c r="J135" t="s">
        <v>11244</v>
      </c>
      <c r="Q135">
        <v>10.6031</v>
      </c>
      <c r="R135">
        <v>-66.990600000000001</v>
      </c>
    </row>
    <row r="136" spans="1:19">
      <c r="A136" t="s">
        <v>11243</v>
      </c>
      <c r="B136" t="s">
        <v>8492</v>
      </c>
      <c r="C136" t="s">
        <v>7096</v>
      </c>
      <c r="D136">
        <v>710</v>
      </c>
      <c r="E136" t="s">
        <v>8491</v>
      </c>
      <c r="F136" t="s">
        <v>8490</v>
      </c>
      <c r="G136" t="s">
        <v>8489</v>
      </c>
      <c r="H136" t="s">
        <v>11242</v>
      </c>
      <c r="I136" t="s">
        <v>11241</v>
      </c>
      <c r="J136" t="s">
        <v>11240</v>
      </c>
      <c r="Q136">
        <v>-33.96</v>
      </c>
      <c r="R136">
        <v>18.059999999999899</v>
      </c>
    </row>
    <row r="137" spans="1:19">
      <c r="A137" t="s">
        <v>1732</v>
      </c>
      <c r="B137" t="s">
        <v>11239</v>
      </c>
      <c r="C137" t="s">
        <v>1659</v>
      </c>
      <c r="D137">
        <v>51</v>
      </c>
      <c r="E137" t="s">
        <v>4</v>
      </c>
      <c r="F137" t="s">
        <v>8284</v>
      </c>
      <c r="G137" t="s">
        <v>8483</v>
      </c>
      <c r="H137" t="s">
        <v>8282</v>
      </c>
      <c r="I137" t="s">
        <v>8281</v>
      </c>
      <c r="J137" t="s">
        <v>1733</v>
      </c>
      <c r="Q137">
        <v>40.384444440000003</v>
      </c>
      <c r="R137">
        <v>44.260583333</v>
      </c>
      <c r="S137">
        <v>2080</v>
      </c>
    </row>
    <row r="138" spans="1:19">
      <c r="A138" t="s">
        <v>11238</v>
      </c>
      <c r="B138" t="s">
        <v>8419</v>
      </c>
      <c r="C138" t="s">
        <v>6830</v>
      </c>
      <c r="D138">
        <v>40</v>
      </c>
      <c r="E138" t="s">
        <v>4</v>
      </c>
      <c r="F138" t="s">
        <v>8284</v>
      </c>
      <c r="G138" t="s">
        <v>8483</v>
      </c>
      <c r="H138" t="s">
        <v>8282</v>
      </c>
      <c r="I138" t="s">
        <v>8281</v>
      </c>
      <c r="J138" t="s">
        <v>11237</v>
      </c>
      <c r="Q138">
        <v>48.083333000000003</v>
      </c>
      <c r="R138">
        <v>17.066666999999899</v>
      </c>
    </row>
    <row r="139" spans="1:19">
      <c r="A139" t="s">
        <v>1736</v>
      </c>
      <c r="B139" t="s">
        <v>8419</v>
      </c>
      <c r="C139" t="s">
        <v>6830</v>
      </c>
      <c r="D139">
        <v>40</v>
      </c>
      <c r="E139" t="s">
        <v>4</v>
      </c>
      <c r="F139" t="s">
        <v>8284</v>
      </c>
      <c r="G139" t="s">
        <v>8483</v>
      </c>
      <c r="H139" t="s">
        <v>8282</v>
      </c>
      <c r="I139" t="s">
        <v>8281</v>
      </c>
      <c r="J139" t="s">
        <v>1737</v>
      </c>
      <c r="Q139">
        <v>47.549999999999898</v>
      </c>
      <c r="R139">
        <v>11.7166669999999</v>
      </c>
      <c r="S139">
        <v>960</v>
      </c>
    </row>
    <row r="140" spans="1:19">
      <c r="A140" t="s">
        <v>1738</v>
      </c>
      <c r="B140" t="s">
        <v>8419</v>
      </c>
      <c r="C140" t="s">
        <v>6830</v>
      </c>
      <c r="D140">
        <v>40</v>
      </c>
      <c r="E140" t="s">
        <v>4</v>
      </c>
      <c r="F140" t="s">
        <v>8284</v>
      </c>
      <c r="G140" t="s">
        <v>8483</v>
      </c>
      <c r="H140" t="s">
        <v>8282</v>
      </c>
      <c r="I140" t="s">
        <v>8281</v>
      </c>
      <c r="J140" t="s">
        <v>1739</v>
      </c>
      <c r="Q140">
        <v>47.649999999999899</v>
      </c>
      <c r="R140">
        <v>13.1999999999999</v>
      </c>
      <c r="S140">
        <v>851</v>
      </c>
    </row>
    <row r="141" spans="1:19">
      <c r="A141" t="s">
        <v>1740</v>
      </c>
      <c r="B141" t="s">
        <v>8419</v>
      </c>
      <c r="C141" t="s">
        <v>6830</v>
      </c>
      <c r="D141">
        <v>40</v>
      </c>
      <c r="E141" t="s">
        <v>4</v>
      </c>
      <c r="F141" t="s">
        <v>8284</v>
      </c>
      <c r="G141" t="s">
        <v>11236</v>
      </c>
      <c r="H141" t="s">
        <v>8282</v>
      </c>
      <c r="I141" t="s">
        <v>8281</v>
      </c>
      <c r="J141" t="s">
        <v>1741</v>
      </c>
      <c r="Q141">
        <v>46.677778000000004</v>
      </c>
      <c r="R141">
        <v>12.972222</v>
      </c>
      <c r="S141">
        <v>1020</v>
      </c>
    </row>
    <row r="142" spans="1:19">
      <c r="A142" t="s">
        <v>1742</v>
      </c>
      <c r="B142" t="s">
        <v>8419</v>
      </c>
      <c r="C142" t="s">
        <v>6830</v>
      </c>
      <c r="D142">
        <v>40</v>
      </c>
      <c r="E142" t="s">
        <v>4</v>
      </c>
      <c r="F142" t="s">
        <v>8284</v>
      </c>
      <c r="G142" t="s">
        <v>8418</v>
      </c>
      <c r="H142" t="s">
        <v>8282</v>
      </c>
      <c r="I142" t="s">
        <v>8281</v>
      </c>
      <c r="J142" t="s">
        <v>1743</v>
      </c>
      <c r="Q142">
        <v>48.721111000000001</v>
      </c>
      <c r="R142">
        <v>15.9422219999999</v>
      </c>
      <c r="S142">
        <v>315</v>
      </c>
    </row>
    <row r="143" spans="1:19">
      <c r="A143" t="s">
        <v>1744</v>
      </c>
      <c r="B143" t="s">
        <v>8419</v>
      </c>
      <c r="C143" t="s">
        <v>6830</v>
      </c>
      <c r="D143">
        <v>40</v>
      </c>
      <c r="E143" t="s">
        <v>4</v>
      </c>
      <c r="F143" t="s">
        <v>8284</v>
      </c>
      <c r="G143" t="s">
        <v>8418</v>
      </c>
      <c r="H143" t="s">
        <v>8282</v>
      </c>
      <c r="I143" t="s">
        <v>8281</v>
      </c>
      <c r="J143" t="s">
        <v>1745</v>
      </c>
      <c r="Q143">
        <v>47.529167000000001</v>
      </c>
      <c r="R143">
        <v>9.9266670000000001</v>
      </c>
      <c r="S143">
        <v>1020</v>
      </c>
    </row>
    <row r="144" spans="1:19">
      <c r="A144" t="s">
        <v>1746</v>
      </c>
      <c r="B144" t="s">
        <v>8419</v>
      </c>
      <c r="C144" t="s">
        <v>6830</v>
      </c>
      <c r="D144">
        <v>40</v>
      </c>
      <c r="E144" t="s">
        <v>4</v>
      </c>
      <c r="F144" t="s">
        <v>8284</v>
      </c>
      <c r="G144" t="s">
        <v>8418</v>
      </c>
      <c r="H144" t="s">
        <v>8282</v>
      </c>
      <c r="I144" t="s">
        <v>8281</v>
      </c>
      <c r="J144" t="s">
        <v>1747</v>
      </c>
      <c r="Q144">
        <v>47.129167000000002</v>
      </c>
      <c r="R144">
        <v>14.203889</v>
      </c>
      <c r="S144">
        <v>1302</v>
      </c>
    </row>
    <row r="145" spans="1:19">
      <c r="A145" t="s">
        <v>1748</v>
      </c>
      <c r="B145" t="s">
        <v>8419</v>
      </c>
      <c r="C145" t="s">
        <v>6830</v>
      </c>
      <c r="D145">
        <v>40</v>
      </c>
      <c r="E145" t="s">
        <v>4</v>
      </c>
      <c r="F145" t="s">
        <v>8284</v>
      </c>
      <c r="G145" t="s">
        <v>8418</v>
      </c>
      <c r="H145" t="s">
        <v>8282</v>
      </c>
      <c r="I145" t="s">
        <v>8281</v>
      </c>
      <c r="J145" t="s">
        <v>1749</v>
      </c>
      <c r="Q145">
        <v>47.136944</v>
      </c>
      <c r="R145">
        <v>11.8699999999999</v>
      </c>
      <c r="S145">
        <v>1970</v>
      </c>
    </row>
    <row r="146" spans="1:19">
      <c r="A146" t="s">
        <v>1750</v>
      </c>
      <c r="B146" t="s">
        <v>8419</v>
      </c>
      <c r="C146" t="s">
        <v>6830</v>
      </c>
      <c r="D146">
        <v>40</v>
      </c>
      <c r="E146" t="s">
        <v>4</v>
      </c>
      <c r="F146" t="s">
        <v>8284</v>
      </c>
      <c r="G146" t="s">
        <v>8418</v>
      </c>
      <c r="H146" t="s">
        <v>8282</v>
      </c>
      <c r="I146" t="s">
        <v>8281</v>
      </c>
      <c r="J146" t="s">
        <v>1751</v>
      </c>
      <c r="Q146">
        <v>46.693610999999898</v>
      </c>
      <c r="R146">
        <v>13.9149999999999</v>
      </c>
      <c r="S146">
        <v>1895</v>
      </c>
    </row>
    <row r="147" spans="1:19">
      <c r="A147" t="s">
        <v>1752</v>
      </c>
      <c r="B147" t="s">
        <v>8419</v>
      </c>
      <c r="C147" t="s">
        <v>6830</v>
      </c>
      <c r="D147">
        <v>40</v>
      </c>
      <c r="E147" t="s">
        <v>4</v>
      </c>
      <c r="F147" t="s">
        <v>8284</v>
      </c>
      <c r="G147" t="s">
        <v>8418</v>
      </c>
      <c r="H147" t="s">
        <v>8282</v>
      </c>
      <c r="I147" t="s">
        <v>8281</v>
      </c>
      <c r="J147" t="s">
        <v>1753</v>
      </c>
      <c r="Q147">
        <v>47.348056</v>
      </c>
      <c r="R147">
        <v>15.882222000000001</v>
      </c>
      <c r="S147">
        <v>1170</v>
      </c>
    </row>
    <row r="148" spans="1:19">
      <c r="A148" t="s">
        <v>1754</v>
      </c>
      <c r="B148" t="s">
        <v>8419</v>
      </c>
      <c r="C148" t="s">
        <v>6830</v>
      </c>
      <c r="D148">
        <v>40</v>
      </c>
      <c r="E148" t="s">
        <v>4</v>
      </c>
      <c r="F148" t="s">
        <v>8284</v>
      </c>
      <c r="G148" t="s">
        <v>8418</v>
      </c>
      <c r="H148" t="s">
        <v>8282</v>
      </c>
      <c r="I148" t="s">
        <v>8281</v>
      </c>
      <c r="J148" t="s">
        <v>1755</v>
      </c>
      <c r="Q148">
        <v>47.973056</v>
      </c>
      <c r="R148">
        <v>13.016111</v>
      </c>
      <c r="S148">
        <v>730</v>
      </c>
    </row>
    <row r="149" spans="1:19">
      <c r="A149" t="s">
        <v>1756</v>
      </c>
      <c r="B149" t="s">
        <v>8419</v>
      </c>
      <c r="C149" t="s">
        <v>6830</v>
      </c>
      <c r="D149">
        <v>40</v>
      </c>
      <c r="E149" t="s">
        <v>4</v>
      </c>
      <c r="F149" t="s">
        <v>8284</v>
      </c>
      <c r="G149" t="s">
        <v>8418</v>
      </c>
      <c r="H149" t="s">
        <v>8282</v>
      </c>
      <c r="I149" t="s">
        <v>8281</v>
      </c>
      <c r="J149" t="s">
        <v>1757</v>
      </c>
      <c r="Q149">
        <v>48.8786109999999</v>
      </c>
      <c r="R149">
        <v>15.0466669999999</v>
      </c>
      <c r="S149">
        <v>570</v>
      </c>
    </row>
    <row r="150" spans="1:19">
      <c r="A150" t="s">
        <v>1758</v>
      </c>
      <c r="B150" t="s">
        <v>8419</v>
      </c>
      <c r="C150" t="s">
        <v>6830</v>
      </c>
      <c r="D150">
        <v>40</v>
      </c>
      <c r="E150" t="s">
        <v>4</v>
      </c>
      <c r="F150" t="s">
        <v>8284</v>
      </c>
      <c r="G150" t="s">
        <v>8418</v>
      </c>
      <c r="H150" t="s">
        <v>8282</v>
      </c>
      <c r="I150" t="s">
        <v>8281</v>
      </c>
      <c r="J150" t="s">
        <v>1759</v>
      </c>
      <c r="Q150">
        <v>48.106110999999899</v>
      </c>
      <c r="R150">
        <v>15.919444</v>
      </c>
      <c r="S150">
        <v>581</v>
      </c>
    </row>
    <row r="151" spans="1:19">
      <c r="A151" t="s">
        <v>1760</v>
      </c>
      <c r="B151" t="s">
        <v>8419</v>
      </c>
      <c r="C151" t="s">
        <v>6830</v>
      </c>
      <c r="D151">
        <v>40</v>
      </c>
      <c r="E151" t="s">
        <v>4</v>
      </c>
      <c r="F151" t="s">
        <v>8284</v>
      </c>
      <c r="G151" t="s">
        <v>8418</v>
      </c>
      <c r="H151" t="s">
        <v>8282</v>
      </c>
      <c r="I151" t="s">
        <v>8281</v>
      </c>
      <c r="J151" t="s">
        <v>1761</v>
      </c>
      <c r="Q151">
        <v>47.113056</v>
      </c>
      <c r="R151">
        <v>15.470556</v>
      </c>
      <c r="S151">
        <v>651</v>
      </c>
    </row>
    <row r="152" spans="1:19">
      <c r="A152" t="s">
        <v>1762</v>
      </c>
      <c r="B152" t="s">
        <v>8419</v>
      </c>
      <c r="C152" t="s">
        <v>6830</v>
      </c>
      <c r="D152">
        <v>40</v>
      </c>
      <c r="E152" t="s">
        <v>4</v>
      </c>
      <c r="F152" t="s">
        <v>8284</v>
      </c>
      <c r="G152" t="s">
        <v>8418</v>
      </c>
      <c r="H152" t="s">
        <v>8282</v>
      </c>
      <c r="I152" t="s">
        <v>8281</v>
      </c>
      <c r="J152" t="s">
        <v>1763</v>
      </c>
      <c r="Q152">
        <v>48.3711109999999</v>
      </c>
      <c r="R152">
        <v>15.5466669999999</v>
      </c>
      <c r="S152">
        <v>320</v>
      </c>
    </row>
    <row r="153" spans="1:19">
      <c r="A153" t="s">
        <v>1764</v>
      </c>
      <c r="B153" t="s">
        <v>8419</v>
      </c>
      <c r="C153" t="s">
        <v>6830</v>
      </c>
      <c r="D153">
        <v>40</v>
      </c>
      <c r="E153" t="s">
        <v>4</v>
      </c>
      <c r="F153" t="s">
        <v>8284</v>
      </c>
      <c r="G153" t="s">
        <v>8418</v>
      </c>
      <c r="H153" t="s">
        <v>8282</v>
      </c>
      <c r="I153" t="s">
        <v>8281</v>
      </c>
      <c r="J153" t="s">
        <v>1765</v>
      </c>
      <c r="Q153">
        <v>48.3347219999999</v>
      </c>
      <c r="R153">
        <v>16.730556</v>
      </c>
      <c r="S153">
        <v>161</v>
      </c>
    </row>
    <row r="154" spans="1:19">
      <c r="A154" t="s">
        <v>1766</v>
      </c>
      <c r="B154" t="s">
        <v>8419</v>
      </c>
      <c r="C154" t="s">
        <v>6830</v>
      </c>
      <c r="D154">
        <v>40</v>
      </c>
      <c r="E154" t="s">
        <v>4</v>
      </c>
      <c r="F154" t="s">
        <v>8284</v>
      </c>
      <c r="G154" t="s">
        <v>8418</v>
      </c>
      <c r="H154" t="s">
        <v>8282</v>
      </c>
      <c r="I154" t="s">
        <v>8281</v>
      </c>
      <c r="J154" t="s">
        <v>1767</v>
      </c>
      <c r="Q154">
        <v>48.050832999999898</v>
      </c>
      <c r="R154">
        <v>16.676666999999899</v>
      </c>
      <c r="S154">
        <v>240</v>
      </c>
    </row>
    <row r="155" spans="1:19">
      <c r="A155" t="s">
        <v>1768</v>
      </c>
      <c r="B155" t="s">
        <v>8419</v>
      </c>
      <c r="C155" t="s">
        <v>6830</v>
      </c>
      <c r="D155">
        <v>40</v>
      </c>
      <c r="E155" t="s">
        <v>4</v>
      </c>
      <c r="F155" t="s">
        <v>8284</v>
      </c>
      <c r="G155" t="s">
        <v>8418</v>
      </c>
      <c r="H155" t="s">
        <v>8282</v>
      </c>
      <c r="I155" t="s">
        <v>8281</v>
      </c>
      <c r="J155" t="s">
        <v>1769</v>
      </c>
      <c r="Q155">
        <v>47.838611</v>
      </c>
      <c r="R155">
        <v>14.4413889999999</v>
      </c>
      <c r="S155">
        <v>899</v>
      </c>
    </row>
    <row r="156" spans="1:19">
      <c r="A156" t="s">
        <v>1770</v>
      </c>
      <c r="B156" t="s">
        <v>8419</v>
      </c>
      <c r="C156" t="s">
        <v>6830</v>
      </c>
      <c r="D156">
        <v>40</v>
      </c>
      <c r="E156" t="s">
        <v>4</v>
      </c>
      <c r="F156" t="s">
        <v>8284</v>
      </c>
      <c r="G156" t="s">
        <v>8418</v>
      </c>
      <c r="H156" t="s">
        <v>8282</v>
      </c>
      <c r="I156" t="s">
        <v>8281</v>
      </c>
      <c r="J156" t="s">
        <v>1771</v>
      </c>
      <c r="Q156">
        <v>47.040277000000003</v>
      </c>
      <c r="R156">
        <v>14.33</v>
      </c>
      <c r="S156">
        <v>1648</v>
      </c>
    </row>
    <row r="157" spans="1:19">
      <c r="A157" t="s">
        <v>11235</v>
      </c>
      <c r="B157" t="s">
        <v>8419</v>
      </c>
      <c r="C157" t="s">
        <v>6830</v>
      </c>
      <c r="D157">
        <v>40</v>
      </c>
      <c r="E157" t="s">
        <v>4</v>
      </c>
      <c r="F157" t="s">
        <v>8284</v>
      </c>
      <c r="G157" t="s">
        <v>8483</v>
      </c>
      <c r="H157" t="s">
        <v>8282</v>
      </c>
      <c r="I157" t="s">
        <v>8281</v>
      </c>
      <c r="J157" t="s">
        <v>11234</v>
      </c>
      <c r="Q157">
        <v>47.066944444000001</v>
      </c>
      <c r="R157">
        <v>15.493611111</v>
      </c>
      <c r="S157">
        <v>481</v>
      </c>
    </row>
    <row r="158" spans="1:19">
      <c r="A158" t="s">
        <v>11233</v>
      </c>
      <c r="B158" t="s">
        <v>8346</v>
      </c>
      <c r="C158" t="s">
        <v>6961</v>
      </c>
      <c r="D158">
        <v>36</v>
      </c>
      <c r="E158" t="s">
        <v>8</v>
      </c>
      <c r="F158" t="s">
        <v>8290</v>
      </c>
      <c r="G158" t="s">
        <v>8345</v>
      </c>
      <c r="H158" t="s">
        <v>8282</v>
      </c>
      <c r="I158" t="s">
        <v>8281</v>
      </c>
      <c r="J158" t="s">
        <v>2148</v>
      </c>
      <c r="Q158">
        <v>-40.682220000000001</v>
      </c>
      <c r="R158">
        <v>144.68834000000001</v>
      </c>
      <c r="S158">
        <v>94</v>
      </c>
    </row>
    <row r="159" spans="1:19">
      <c r="A159" t="s">
        <v>11232</v>
      </c>
      <c r="B159" t="s">
        <v>11231</v>
      </c>
      <c r="C159" t="s">
        <v>11230</v>
      </c>
      <c r="D159">
        <v>31</v>
      </c>
      <c r="E159" t="s">
        <v>4</v>
      </c>
      <c r="F159" t="s">
        <v>8284</v>
      </c>
      <c r="G159" t="s">
        <v>11229</v>
      </c>
      <c r="H159" t="s">
        <v>8282</v>
      </c>
      <c r="I159" t="s">
        <v>8281</v>
      </c>
      <c r="J159" t="s">
        <v>11228</v>
      </c>
      <c r="Q159">
        <v>40.907221999999898</v>
      </c>
      <c r="R159">
        <v>49.038888999999898</v>
      </c>
      <c r="S159">
        <v>639</v>
      </c>
    </row>
    <row r="160" spans="1:19">
      <c r="A160" t="s">
        <v>11227</v>
      </c>
      <c r="B160" t="s">
        <v>11223</v>
      </c>
      <c r="C160" t="s">
        <v>11222</v>
      </c>
      <c r="D160">
        <v>70</v>
      </c>
      <c r="E160" t="s">
        <v>4</v>
      </c>
      <c r="F160" t="s">
        <v>8284</v>
      </c>
      <c r="G160" t="s">
        <v>9607</v>
      </c>
      <c r="H160" t="s">
        <v>8282</v>
      </c>
      <c r="I160" t="s">
        <v>8281</v>
      </c>
      <c r="J160" t="s">
        <v>2403</v>
      </c>
      <c r="Q160">
        <v>43.766666999999899</v>
      </c>
      <c r="R160">
        <v>18.033332999999899</v>
      </c>
      <c r="S160">
        <v>970</v>
      </c>
    </row>
    <row r="161" spans="1:19">
      <c r="A161" t="s">
        <v>11226</v>
      </c>
      <c r="B161" t="s">
        <v>11223</v>
      </c>
      <c r="C161" t="s">
        <v>11222</v>
      </c>
      <c r="D161">
        <v>70</v>
      </c>
      <c r="E161" t="s">
        <v>8315</v>
      </c>
      <c r="F161" t="s">
        <v>8314</v>
      </c>
      <c r="G161" t="s">
        <v>11221</v>
      </c>
      <c r="H161" t="s">
        <v>8282</v>
      </c>
      <c r="I161" t="s">
        <v>8281</v>
      </c>
      <c r="J161" t="s">
        <v>11225</v>
      </c>
      <c r="M161" t="s">
        <v>8294</v>
      </c>
      <c r="P161" t="s">
        <v>8293</v>
      </c>
      <c r="Q161">
        <v>43.868000000000002</v>
      </c>
      <c r="R161">
        <v>18.422999999999899</v>
      </c>
      <c r="S161">
        <v>635</v>
      </c>
    </row>
    <row r="162" spans="1:19">
      <c r="A162" t="s">
        <v>11224</v>
      </c>
      <c r="B162" t="s">
        <v>11223</v>
      </c>
      <c r="C162" t="s">
        <v>11222</v>
      </c>
      <c r="D162">
        <v>70</v>
      </c>
      <c r="E162" t="s">
        <v>8315</v>
      </c>
      <c r="F162" t="s">
        <v>8314</v>
      </c>
      <c r="G162" t="s">
        <v>11221</v>
      </c>
      <c r="H162" t="s">
        <v>8282</v>
      </c>
      <c r="I162" t="s">
        <v>8281</v>
      </c>
      <c r="J162" t="s">
        <v>11220</v>
      </c>
      <c r="M162" t="s">
        <v>8323</v>
      </c>
      <c r="P162" t="s">
        <v>8312</v>
      </c>
      <c r="Q162">
        <v>43.8539999999999</v>
      </c>
      <c r="R162">
        <v>18.396000000000001</v>
      </c>
      <c r="S162">
        <v>545</v>
      </c>
    </row>
    <row r="163" spans="1:19">
      <c r="A163" t="s">
        <v>1772</v>
      </c>
      <c r="B163" t="s">
        <v>11200</v>
      </c>
      <c r="C163" t="s">
        <v>1395</v>
      </c>
      <c r="D163">
        <v>56</v>
      </c>
      <c r="E163" t="s">
        <v>4</v>
      </c>
      <c r="F163" t="s">
        <v>8284</v>
      </c>
      <c r="G163" t="s">
        <v>11199</v>
      </c>
      <c r="H163" t="s">
        <v>8282</v>
      </c>
      <c r="I163" t="s">
        <v>8281</v>
      </c>
      <c r="J163" t="s">
        <v>1773</v>
      </c>
      <c r="Q163">
        <v>49.8777779999999</v>
      </c>
      <c r="R163">
        <v>5.2036110000000004</v>
      </c>
      <c r="S163">
        <v>430</v>
      </c>
    </row>
    <row r="164" spans="1:19">
      <c r="A164" t="s">
        <v>11219</v>
      </c>
      <c r="B164" t="s">
        <v>11200</v>
      </c>
      <c r="C164" t="s">
        <v>1395</v>
      </c>
      <c r="D164">
        <v>56</v>
      </c>
      <c r="E164" t="s">
        <v>4</v>
      </c>
      <c r="F164" t="s">
        <v>8284</v>
      </c>
      <c r="G164" t="s">
        <v>11199</v>
      </c>
      <c r="H164" t="s">
        <v>8282</v>
      </c>
      <c r="I164" t="s">
        <v>8281</v>
      </c>
      <c r="J164" t="s">
        <v>11218</v>
      </c>
    </row>
    <row r="165" spans="1:19">
      <c r="A165" t="s">
        <v>11217</v>
      </c>
      <c r="B165" t="s">
        <v>11200</v>
      </c>
      <c r="C165" t="s">
        <v>1395</v>
      </c>
      <c r="D165">
        <v>56</v>
      </c>
      <c r="E165" t="s">
        <v>4</v>
      </c>
      <c r="F165" t="s">
        <v>8284</v>
      </c>
      <c r="G165" t="s">
        <v>11199</v>
      </c>
      <c r="H165" t="s">
        <v>8282</v>
      </c>
      <c r="I165" t="s">
        <v>8281</v>
      </c>
      <c r="J165" t="s">
        <v>11216</v>
      </c>
      <c r="Q165">
        <v>51.25</v>
      </c>
      <c r="R165">
        <v>3.2</v>
      </c>
      <c r="S165">
        <v>10</v>
      </c>
    </row>
    <row r="166" spans="1:19">
      <c r="A166" t="s">
        <v>11215</v>
      </c>
      <c r="B166" t="s">
        <v>11200</v>
      </c>
      <c r="C166" t="s">
        <v>1395</v>
      </c>
      <c r="D166">
        <v>56</v>
      </c>
      <c r="E166" t="s">
        <v>4</v>
      </c>
      <c r="F166" t="s">
        <v>8284</v>
      </c>
      <c r="G166" t="s">
        <v>11199</v>
      </c>
      <c r="H166" t="s">
        <v>8282</v>
      </c>
      <c r="I166" t="s">
        <v>8281</v>
      </c>
      <c r="J166" t="s">
        <v>11214</v>
      </c>
      <c r="Q166">
        <v>51.3599999999999</v>
      </c>
      <c r="R166">
        <v>3.3333330000000001</v>
      </c>
      <c r="S166">
        <v>0</v>
      </c>
    </row>
    <row r="167" spans="1:19">
      <c r="A167" t="s">
        <v>11213</v>
      </c>
      <c r="B167" t="s">
        <v>11200</v>
      </c>
      <c r="C167" t="s">
        <v>1395</v>
      </c>
      <c r="D167">
        <v>56</v>
      </c>
      <c r="E167" t="s">
        <v>4</v>
      </c>
      <c r="F167" t="s">
        <v>8284</v>
      </c>
      <c r="G167" t="s">
        <v>11199</v>
      </c>
      <c r="H167" t="s">
        <v>8282</v>
      </c>
      <c r="I167" t="s">
        <v>8281</v>
      </c>
      <c r="J167" t="s">
        <v>11212</v>
      </c>
      <c r="Q167">
        <v>51.049999999999898</v>
      </c>
      <c r="R167">
        <v>3.7166670000000002</v>
      </c>
      <c r="S167">
        <v>0</v>
      </c>
    </row>
    <row r="168" spans="1:19">
      <c r="A168" t="s">
        <v>11211</v>
      </c>
      <c r="B168" t="s">
        <v>11200</v>
      </c>
      <c r="C168" t="s">
        <v>1395</v>
      </c>
      <c r="D168">
        <v>56</v>
      </c>
      <c r="E168" t="s">
        <v>4</v>
      </c>
      <c r="F168" t="s">
        <v>8284</v>
      </c>
      <c r="G168" t="s">
        <v>11209</v>
      </c>
      <c r="H168" t="s">
        <v>8282</v>
      </c>
      <c r="I168" t="s">
        <v>8281</v>
      </c>
      <c r="J168" t="s">
        <v>3751</v>
      </c>
      <c r="Q168">
        <v>50.797899999999899</v>
      </c>
      <c r="R168">
        <v>4.3587600000000002</v>
      </c>
      <c r="S168">
        <v>100</v>
      </c>
    </row>
    <row r="169" spans="1:19">
      <c r="A169" t="s">
        <v>11210</v>
      </c>
      <c r="B169" t="s">
        <v>11200</v>
      </c>
      <c r="C169" t="s">
        <v>1395</v>
      </c>
      <c r="D169">
        <v>56</v>
      </c>
      <c r="E169" t="s">
        <v>4</v>
      </c>
      <c r="F169" t="s">
        <v>8284</v>
      </c>
      <c r="G169" t="s">
        <v>11209</v>
      </c>
      <c r="H169" t="s">
        <v>8282</v>
      </c>
      <c r="I169" t="s">
        <v>8281</v>
      </c>
      <c r="J169" t="s">
        <v>11208</v>
      </c>
      <c r="Q169">
        <v>50.304003000000002</v>
      </c>
      <c r="R169">
        <v>6.001271</v>
      </c>
      <c r="S169">
        <v>496</v>
      </c>
    </row>
    <row r="170" spans="1:19">
      <c r="A170" t="s">
        <v>11207</v>
      </c>
      <c r="B170" t="s">
        <v>11200</v>
      </c>
      <c r="C170" t="s">
        <v>1395</v>
      </c>
      <c r="D170">
        <v>56</v>
      </c>
      <c r="E170" t="s">
        <v>4</v>
      </c>
      <c r="F170" t="s">
        <v>8284</v>
      </c>
      <c r="G170" t="s">
        <v>11199</v>
      </c>
      <c r="H170" t="s">
        <v>8282</v>
      </c>
      <c r="I170" t="s">
        <v>8281</v>
      </c>
      <c r="J170" t="s">
        <v>11206</v>
      </c>
      <c r="Q170">
        <v>51.016666999999899</v>
      </c>
      <c r="R170">
        <v>2.5833330000000001</v>
      </c>
      <c r="S170">
        <v>0</v>
      </c>
    </row>
    <row r="171" spans="1:19">
      <c r="A171" t="s">
        <v>11205</v>
      </c>
      <c r="B171" t="s">
        <v>11200</v>
      </c>
      <c r="C171" t="s">
        <v>1395</v>
      </c>
      <c r="D171">
        <v>56</v>
      </c>
      <c r="E171" t="s">
        <v>4</v>
      </c>
      <c r="F171" t="s">
        <v>8284</v>
      </c>
      <c r="G171" t="s">
        <v>11199</v>
      </c>
      <c r="H171" t="s">
        <v>8282</v>
      </c>
      <c r="I171" t="s">
        <v>8281</v>
      </c>
      <c r="J171" t="s">
        <v>11204</v>
      </c>
      <c r="Q171">
        <v>51.25</v>
      </c>
      <c r="R171">
        <v>3.35</v>
      </c>
      <c r="S171">
        <v>10</v>
      </c>
    </row>
    <row r="172" spans="1:19">
      <c r="A172" t="s">
        <v>11203</v>
      </c>
      <c r="B172" t="s">
        <v>11200</v>
      </c>
      <c r="C172" t="s">
        <v>1395</v>
      </c>
      <c r="D172">
        <v>56</v>
      </c>
      <c r="E172" t="s">
        <v>4</v>
      </c>
      <c r="F172" t="s">
        <v>8284</v>
      </c>
      <c r="G172" t="s">
        <v>11199</v>
      </c>
      <c r="H172" t="s">
        <v>8282</v>
      </c>
      <c r="I172" t="s">
        <v>8281</v>
      </c>
      <c r="J172" t="s">
        <v>11202</v>
      </c>
      <c r="Q172">
        <v>51.121447000000003</v>
      </c>
      <c r="R172">
        <v>2.6573220000000002</v>
      </c>
      <c r="S172">
        <v>4</v>
      </c>
    </row>
    <row r="173" spans="1:19">
      <c r="A173" t="s">
        <v>1774</v>
      </c>
      <c r="B173" t="s">
        <v>11200</v>
      </c>
      <c r="C173" t="s">
        <v>1395</v>
      </c>
      <c r="D173">
        <v>56</v>
      </c>
      <c r="E173" t="s">
        <v>4</v>
      </c>
      <c r="F173" t="s">
        <v>8284</v>
      </c>
      <c r="G173" t="s">
        <v>11199</v>
      </c>
      <c r="H173" t="s">
        <v>8282</v>
      </c>
      <c r="I173" t="s">
        <v>8281</v>
      </c>
      <c r="J173" t="s">
        <v>1775</v>
      </c>
      <c r="Q173">
        <v>50.629421000000001</v>
      </c>
      <c r="R173">
        <v>6.0010190000000003</v>
      </c>
      <c r="S173">
        <v>295</v>
      </c>
    </row>
    <row r="174" spans="1:19">
      <c r="A174" t="s">
        <v>1776</v>
      </c>
      <c r="B174" t="s">
        <v>11200</v>
      </c>
      <c r="C174" t="s">
        <v>1395</v>
      </c>
      <c r="D174">
        <v>56</v>
      </c>
      <c r="E174" t="s">
        <v>4</v>
      </c>
      <c r="F174" t="s">
        <v>8284</v>
      </c>
      <c r="G174" t="s">
        <v>11199</v>
      </c>
      <c r="H174" t="s">
        <v>8282</v>
      </c>
      <c r="I174" t="s">
        <v>8281</v>
      </c>
      <c r="J174" t="s">
        <v>1777</v>
      </c>
      <c r="Q174">
        <v>50.503332999999898</v>
      </c>
      <c r="R174">
        <v>4.98944399999999</v>
      </c>
      <c r="S174">
        <v>160</v>
      </c>
    </row>
    <row r="175" spans="1:19">
      <c r="A175" t="s">
        <v>11201</v>
      </c>
      <c r="B175" t="s">
        <v>11200</v>
      </c>
      <c r="C175" t="s">
        <v>1395</v>
      </c>
      <c r="D175">
        <v>56</v>
      </c>
      <c r="E175" t="s">
        <v>4</v>
      </c>
      <c r="F175" t="s">
        <v>8284</v>
      </c>
      <c r="G175" t="s">
        <v>11199</v>
      </c>
      <c r="H175" t="s">
        <v>8282</v>
      </c>
      <c r="I175" t="s">
        <v>8281</v>
      </c>
      <c r="J175" t="s">
        <v>11198</v>
      </c>
      <c r="Q175">
        <v>51.233333000000002</v>
      </c>
      <c r="R175">
        <v>2.983333</v>
      </c>
      <c r="S175">
        <v>0</v>
      </c>
    </row>
    <row r="176" spans="1:19">
      <c r="A176" t="s">
        <v>11197</v>
      </c>
      <c r="B176" t="s">
        <v>11195</v>
      </c>
      <c r="C176" t="s">
        <v>7052</v>
      </c>
      <c r="D176">
        <v>100</v>
      </c>
      <c r="E176" t="s">
        <v>4</v>
      </c>
      <c r="F176" t="s">
        <v>8284</v>
      </c>
      <c r="G176" t="s">
        <v>11196</v>
      </c>
      <c r="H176" t="s">
        <v>8282</v>
      </c>
      <c r="I176" t="s">
        <v>8281</v>
      </c>
      <c r="J176" t="s">
        <v>2128</v>
      </c>
      <c r="Q176">
        <v>42.166666999999897</v>
      </c>
      <c r="R176">
        <v>23.583333</v>
      </c>
      <c r="S176">
        <v>2971</v>
      </c>
    </row>
    <row r="177" spans="1:19">
      <c r="A177" t="s">
        <v>1778</v>
      </c>
      <c r="B177" t="s">
        <v>11195</v>
      </c>
      <c r="C177" t="s">
        <v>7052</v>
      </c>
      <c r="D177">
        <v>100</v>
      </c>
      <c r="E177" t="s">
        <v>4</v>
      </c>
      <c r="F177" t="s">
        <v>8284</v>
      </c>
      <c r="G177" t="s">
        <v>11194</v>
      </c>
      <c r="H177" t="s">
        <v>8282</v>
      </c>
      <c r="I177" t="s">
        <v>8281</v>
      </c>
      <c r="J177" t="s">
        <v>1779</v>
      </c>
      <c r="Q177">
        <v>41.695833</v>
      </c>
      <c r="R177">
        <v>24.738610999999899</v>
      </c>
      <c r="S177">
        <v>1750</v>
      </c>
    </row>
    <row r="178" spans="1:19">
      <c r="A178" t="s">
        <v>11193</v>
      </c>
      <c r="B178" t="s">
        <v>11192</v>
      </c>
      <c r="C178" t="s">
        <v>7449</v>
      </c>
      <c r="D178">
        <v>68</v>
      </c>
      <c r="E178" t="s">
        <v>4</v>
      </c>
      <c r="F178" t="s">
        <v>8284</v>
      </c>
      <c r="G178" t="s">
        <v>11191</v>
      </c>
      <c r="H178" t="s">
        <v>8282</v>
      </c>
      <c r="I178" t="s">
        <v>8281</v>
      </c>
      <c r="J178" t="s">
        <v>11190</v>
      </c>
      <c r="Q178">
        <v>-16.2000007629394</v>
      </c>
      <c r="R178">
        <v>-68.099998474120994</v>
      </c>
      <c r="S178">
        <v>5320</v>
      </c>
    </row>
    <row r="179" spans="1:19">
      <c r="A179" t="s">
        <v>11189</v>
      </c>
      <c r="B179" t="s">
        <v>11186</v>
      </c>
      <c r="C179" t="s">
        <v>1652</v>
      </c>
      <c r="D179">
        <v>76</v>
      </c>
      <c r="E179" t="s">
        <v>4</v>
      </c>
      <c r="F179" t="s">
        <v>8284</v>
      </c>
      <c r="G179" t="s">
        <v>9193</v>
      </c>
      <c r="H179" t="s">
        <v>8282</v>
      </c>
      <c r="I179" t="s">
        <v>8281</v>
      </c>
      <c r="J179" t="s">
        <v>11188</v>
      </c>
      <c r="M179" t="s">
        <v>8323</v>
      </c>
      <c r="P179" t="s">
        <v>10425</v>
      </c>
      <c r="Q179">
        <v>-3.2129699999999901</v>
      </c>
      <c r="R179">
        <v>-60.598100000000002</v>
      </c>
      <c r="S179">
        <v>50</v>
      </c>
    </row>
    <row r="180" spans="1:19">
      <c r="A180" t="s">
        <v>11187</v>
      </c>
      <c r="B180" t="s">
        <v>11186</v>
      </c>
      <c r="C180" t="s">
        <v>1652</v>
      </c>
      <c r="D180">
        <v>76</v>
      </c>
      <c r="E180" t="s">
        <v>24</v>
      </c>
      <c r="F180" t="s">
        <v>8445</v>
      </c>
      <c r="G180" t="s">
        <v>11185</v>
      </c>
      <c r="H180" t="s">
        <v>8282</v>
      </c>
      <c r="I180" t="s">
        <v>8281</v>
      </c>
      <c r="J180" t="s">
        <v>3429</v>
      </c>
      <c r="Q180">
        <v>-2.5950000000000002</v>
      </c>
      <c r="R180">
        <v>-60.209000000000003</v>
      </c>
      <c r="S180">
        <v>45</v>
      </c>
    </row>
    <row r="181" spans="1:19">
      <c r="A181" t="s">
        <v>11184</v>
      </c>
      <c r="B181" t="s">
        <v>11181</v>
      </c>
      <c r="C181" t="s">
        <v>7510</v>
      </c>
      <c r="D181">
        <v>112</v>
      </c>
      <c r="E181" t="s">
        <v>4</v>
      </c>
      <c r="F181" t="s">
        <v>8284</v>
      </c>
      <c r="G181" t="s">
        <v>11183</v>
      </c>
      <c r="H181" t="s">
        <v>8282</v>
      </c>
      <c r="I181" t="s">
        <v>8281</v>
      </c>
      <c r="J181" t="s">
        <v>3056</v>
      </c>
      <c r="Q181">
        <v>54.729999999999897</v>
      </c>
      <c r="R181">
        <v>28.35</v>
      </c>
      <c r="S181">
        <v>174</v>
      </c>
    </row>
    <row r="182" spans="1:19">
      <c r="A182" t="s">
        <v>11182</v>
      </c>
      <c r="B182" t="s">
        <v>11181</v>
      </c>
      <c r="C182" t="s">
        <v>7510</v>
      </c>
      <c r="D182">
        <v>112</v>
      </c>
      <c r="E182" t="s">
        <v>4</v>
      </c>
      <c r="F182" t="s">
        <v>8284</v>
      </c>
      <c r="G182" t="s">
        <v>11180</v>
      </c>
      <c r="H182" t="s">
        <v>8282</v>
      </c>
      <c r="I182" t="s">
        <v>8281</v>
      </c>
      <c r="J182" t="s">
        <v>3788</v>
      </c>
      <c r="Q182">
        <v>52.333333000000003</v>
      </c>
      <c r="R182">
        <v>23.433333000000001</v>
      </c>
      <c r="S182">
        <v>163</v>
      </c>
    </row>
    <row r="183" spans="1:19">
      <c r="A183" t="s">
        <v>11179</v>
      </c>
      <c r="B183" t="s">
        <v>8359</v>
      </c>
      <c r="C183" t="s">
        <v>1464</v>
      </c>
      <c r="D183">
        <v>124</v>
      </c>
      <c r="E183" t="s">
        <v>4</v>
      </c>
      <c r="F183" t="s">
        <v>8284</v>
      </c>
      <c r="G183" t="s">
        <v>8360</v>
      </c>
      <c r="H183" t="s">
        <v>8282</v>
      </c>
      <c r="I183" t="s">
        <v>8281</v>
      </c>
      <c r="J183" t="s">
        <v>11178</v>
      </c>
      <c r="Q183">
        <v>60.299999999999898</v>
      </c>
      <c r="R183">
        <v>-134.26666700000001</v>
      </c>
      <c r="S183">
        <v>0</v>
      </c>
    </row>
    <row r="184" spans="1:19">
      <c r="A184" t="s">
        <v>11177</v>
      </c>
      <c r="B184" t="s">
        <v>8359</v>
      </c>
      <c r="C184" t="s">
        <v>1464</v>
      </c>
      <c r="D184">
        <v>124</v>
      </c>
      <c r="E184" t="s">
        <v>4</v>
      </c>
      <c r="F184" t="s">
        <v>8284</v>
      </c>
      <c r="G184" t="s">
        <v>8360</v>
      </c>
      <c r="H184" t="s">
        <v>8282</v>
      </c>
      <c r="I184" t="s">
        <v>8281</v>
      </c>
      <c r="J184" t="s">
        <v>2190</v>
      </c>
      <c r="Q184">
        <v>51.666666999999897</v>
      </c>
      <c r="R184">
        <v>-110.2</v>
      </c>
      <c r="S184">
        <v>707</v>
      </c>
    </row>
    <row r="185" spans="1:19">
      <c r="A185" t="s">
        <v>11176</v>
      </c>
      <c r="B185" t="s">
        <v>8359</v>
      </c>
      <c r="C185" t="s">
        <v>1464</v>
      </c>
      <c r="D185">
        <v>124</v>
      </c>
      <c r="E185" t="s">
        <v>4</v>
      </c>
      <c r="F185" t="s">
        <v>8284</v>
      </c>
      <c r="G185" t="s">
        <v>8360</v>
      </c>
      <c r="H185" t="s">
        <v>8282</v>
      </c>
      <c r="I185" t="s">
        <v>8281</v>
      </c>
      <c r="J185" t="s">
        <v>2317</v>
      </c>
      <c r="Q185">
        <v>48.783332999999899</v>
      </c>
      <c r="R185">
        <v>-123.133332999999</v>
      </c>
      <c r="S185">
        <v>178</v>
      </c>
    </row>
    <row r="186" spans="1:19">
      <c r="A186" t="s">
        <v>11175</v>
      </c>
      <c r="B186" t="s">
        <v>8359</v>
      </c>
      <c r="C186" t="s">
        <v>1464</v>
      </c>
      <c r="D186">
        <v>124</v>
      </c>
      <c r="E186" t="s">
        <v>4</v>
      </c>
      <c r="F186" t="s">
        <v>8284</v>
      </c>
      <c r="G186" t="s">
        <v>8360</v>
      </c>
      <c r="H186" t="s">
        <v>8282</v>
      </c>
      <c r="I186" t="s">
        <v>8281</v>
      </c>
      <c r="J186" t="s">
        <v>3276</v>
      </c>
      <c r="Q186">
        <v>46.5</v>
      </c>
      <c r="R186">
        <v>-65.266666999999899</v>
      </c>
      <c r="S186">
        <v>37</v>
      </c>
    </row>
    <row r="187" spans="1:19">
      <c r="A187" t="s">
        <v>11174</v>
      </c>
      <c r="B187" t="s">
        <v>8359</v>
      </c>
      <c r="C187" t="s">
        <v>1464</v>
      </c>
      <c r="D187">
        <v>124</v>
      </c>
      <c r="E187" t="s">
        <v>4</v>
      </c>
      <c r="F187" t="s">
        <v>8284</v>
      </c>
      <c r="G187" t="s">
        <v>8360</v>
      </c>
      <c r="H187" t="s">
        <v>8282</v>
      </c>
      <c r="I187" t="s">
        <v>8281</v>
      </c>
      <c r="J187" t="s">
        <v>3321</v>
      </c>
      <c r="Q187">
        <v>45.593055999999898</v>
      </c>
      <c r="R187">
        <v>-63.841667000000001</v>
      </c>
      <c r="S187">
        <v>90</v>
      </c>
    </row>
    <row r="188" spans="1:19">
      <c r="A188" t="s">
        <v>11173</v>
      </c>
      <c r="B188" t="s">
        <v>8359</v>
      </c>
      <c r="C188" t="s">
        <v>1464</v>
      </c>
      <c r="D188">
        <v>124</v>
      </c>
      <c r="E188" t="s">
        <v>4</v>
      </c>
      <c r="F188" t="s">
        <v>8284</v>
      </c>
      <c r="G188" t="s">
        <v>8360</v>
      </c>
      <c r="H188" t="s">
        <v>8282</v>
      </c>
      <c r="I188" t="s">
        <v>8281</v>
      </c>
      <c r="J188" t="s">
        <v>2217</v>
      </c>
      <c r="Q188">
        <v>44.4336109999999</v>
      </c>
      <c r="R188">
        <v>-65.205832999999899</v>
      </c>
      <c r="S188">
        <v>127</v>
      </c>
    </row>
    <row r="189" spans="1:19">
      <c r="A189" t="s">
        <v>11172</v>
      </c>
      <c r="B189" t="s">
        <v>8359</v>
      </c>
      <c r="C189" t="s">
        <v>1464</v>
      </c>
      <c r="D189">
        <v>124</v>
      </c>
      <c r="E189" t="s">
        <v>4</v>
      </c>
      <c r="F189" t="s">
        <v>8284</v>
      </c>
      <c r="G189" t="s">
        <v>8360</v>
      </c>
      <c r="H189" t="s">
        <v>8282</v>
      </c>
      <c r="I189" t="s">
        <v>8281</v>
      </c>
      <c r="J189" t="s">
        <v>3667</v>
      </c>
      <c r="Q189">
        <v>63.516666999999899</v>
      </c>
      <c r="R189">
        <v>-116</v>
      </c>
      <c r="S189">
        <v>240</v>
      </c>
    </row>
    <row r="190" spans="1:19">
      <c r="A190" t="s">
        <v>11171</v>
      </c>
      <c r="B190" t="s">
        <v>8359</v>
      </c>
      <c r="C190" t="s">
        <v>1464</v>
      </c>
      <c r="D190">
        <v>124</v>
      </c>
      <c r="E190" t="s">
        <v>4</v>
      </c>
      <c r="F190" t="s">
        <v>8284</v>
      </c>
      <c r="G190" t="s">
        <v>8360</v>
      </c>
      <c r="H190" t="s">
        <v>8282</v>
      </c>
      <c r="I190" t="s">
        <v>8281</v>
      </c>
      <c r="J190" t="s">
        <v>2110</v>
      </c>
      <c r="Q190">
        <v>47.034999999999897</v>
      </c>
      <c r="R190">
        <v>-84.381111000000004</v>
      </c>
      <c r="S190">
        <v>411</v>
      </c>
    </row>
    <row r="191" spans="1:19">
      <c r="A191" t="s">
        <v>11170</v>
      </c>
      <c r="B191" t="s">
        <v>8359</v>
      </c>
      <c r="C191" t="s">
        <v>1464</v>
      </c>
      <c r="D191">
        <v>124</v>
      </c>
      <c r="E191" t="s">
        <v>4</v>
      </c>
      <c r="F191" t="s">
        <v>8284</v>
      </c>
      <c r="G191" t="s">
        <v>8360</v>
      </c>
      <c r="H191" t="s">
        <v>8282</v>
      </c>
      <c r="I191" t="s">
        <v>8281</v>
      </c>
      <c r="J191" t="s">
        <v>3075</v>
      </c>
      <c r="Q191">
        <v>49.386389000000001</v>
      </c>
      <c r="R191">
        <v>-82.121388999999894</v>
      </c>
      <c r="S191">
        <v>245</v>
      </c>
    </row>
    <row r="192" spans="1:19">
      <c r="A192" t="s">
        <v>11169</v>
      </c>
      <c r="B192" t="s">
        <v>8359</v>
      </c>
      <c r="C192" t="s">
        <v>1464</v>
      </c>
      <c r="D192">
        <v>124</v>
      </c>
      <c r="E192" t="s">
        <v>4</v>
      </c>
      <c r="F192" t="s">
        <v>8284</v>
      </c>
      <c r="G192" t="s">
        <v>8360</v>
      </c>
      <c r="H192" t="s">
        <v>8282</v>
      </c>
      <c r="I192" t="s">
        <v>8281</v>
      </c>
      <c r="J192" t="s">
        <v>2150</v>
      </c>
      <c r="Q192">
        <v>46.062778000000002</v>
      </c>
      <c r="R192">
        <v>-77.404722000000007</v>
      </c>
      <c r="S192">
        <v>184</v>
      </c>
    </row>
    <row r="193" spans="1:19">
      <c r="A193" t="s">
        <v>11168</v>
      </c>
      <c r="B193" t="s">
        <v>8359</v>
      </c>
      <c r="C193" t="s">
        <v>1464</v>
      </c>
      <c r="D193">
        <v>124</v>
      </c>
      <c r="E193" t="s">
        <v>4</v>
      </c>
      <c r="F193" t="s">
        <v>8284</v>
      </c>
      <c r="G193" t="s">
        <v>8360</v>
      </c>
      <c r="H193" t="s">
        <v>8282</v>
      </c>
      <c r="I193" t="s">
        <v>8281</v>
      </c>
      <c r="J193" t="s">
        <v>2185</v>
      </c>
      <c r="Q193">
        <v>49.663888999999898</v>
      </c>
      <c r="R193">
        <v>-93.721110999999894</v>
      </c>
      <c r="S193">
        <v>369</v>
      </c>
    </row>
    <row r="194" spans="1:19">
      <c r="A194" t="s">
        <v>11167</v>
      </c>
      <c r="B194" t="s">
        <v>8359</v>
      </c>
      <c r="C194" t="s">
        <v>1464</v>
      </c>
      <c r="D194">
        <v>124</v>
      </c>
      <c r="E194" t="s">
        <v>4</v>
      </c>
      <c r="F194" t="s">
        <v>8284</v>
      </c>
      <c r="G194" t="s">
        <v>8360</v>
      </c>
      <c r="H194" t="s">
        <v>8282</v>
      </c>
      <c r="I194" t="s">
        <v>8281</v>
      </c>
      <c r="J194" t="s">
        <v>2246</v>
      </c>
      <c r="Q194">
        <v>42.884721999999897</v>
      </c>
      <c r="R194">
        <v>-81.480556000000007</v>
      </c>
      <c r="S194">
        <v>239</v>
      </c>
    </row>
    <row r="195" spans="1:19">
      <c r="A195" t="s">
        <v>11166</v>
      </c>
      <c r="B195" t="s">
        <v>8359</v>
      </c>
      <c r="C195" t="s">
        <v>1464</v>
      </c>
      <c r="D195">
        <v>124</v>
      </c>
      <c r="E195" t="s">
        <v>4</v>
      </c>
      <c r="F195" t="s">
        <v>8284</v>
      </c>
      <c r="G195" t="s">
        <v>8360</v>
      </c>
      <c r="H195" t="s">
        <v>8282</v>
      </c>
      <c r="I195" t="s">
        <v>8281</v>
      </c>
      <c r="J195" t="s">
        <v>11165</v>
      </c>
      <c r="Q195">
        <v>51.45</v>
      </c>
      <c r="R195">
        <v>-90.219999999999899</v>
      </c>
      <c r="S195">
        <v>370</v>
      </c>
    </row>
    <row r="196" spans="1:19">
      <c r="A196" t="s">
        <v>11164</v>
      </c>
      <c r="B196" t="s">
        <v>8359</v>
      </c>
      <c r="C196" t="s">
        <v>1464</v>
      </c>
      <c r="D196">
        <v>124</v>
      </c>
      <c r="E196" t="s">
        <v>4</v>
      </c>
      <c r="F196" t="s">
        <v>8284</v>
      </c>
      <c r="G196" t="s">
        <v>8360</v>
      </c>
      <c r="H196" t="s">
        <v>8282</v>
      </c>
      <c r="I196" t="s">
        <v>8281</v>
      </c>
      <c r="J196" t="s">
        <v>3677</v>
      </c>
      <c r="Q196">
        <v>45.423611000000001</v>
      </c>
      <c r="R196">
        <v>-79.485833</v>
      </c>
      <c r="S196">
        <v>350</v>
      </c>
    </row>
    <row r="197" spans="1:19">
      <c r="A197" t="s">
        <v>11163</v>
      </c>
      <c r="B197" t="s">
        <v>8359</v>
      </c>
      <c r="C197" t="s">
        <v>1464</v>
      </c>
      <c r="D197">
        <v>124</v>
      </c>
      <c r="E197" t="s">
        <v>4</v>
      </c>
      <c r="F197" t="s">
        <v>8284</v>
      </c>
      <c r="G197" t="s">
        <v>8360</v>
      </c>
      <c r="H197" t="s">
        <v>8282</v>
      </c>
      <c r="I197" t="s">
        <v>8281</v>
      </c>
      <c r="J197" t="s">
        <v>3797</v>
      </c>
      <c r="Q197">
        <v>44.463889000000002</v>
      </c>
      <c r="R197">
        <v>-78.130555999999899</v>
      </c>
      <c r="S197">
        <v>230</v>
      </c>
    </row>
    <row r="198" spans="1:19">
      <c r="A198" t="s">
        <v>11162</v>
      </c>
      <c r="B198" t="s">
        <v>8359</v>
      </c>
      <c r="C198" t="s">
        <v>1464</v>
      </c>
      <c r="D198">
        <v>124</v>
      </c>
      <c r="E198" t="s">
        <v>4</v>
      </c>
      <c r="F198" t="s">
        <v>8284</v>
      </c>
      <c r="G198" t="s">
        <v>8360</v>
      </c>
      <c r="H198" t="s">
        <v>8282</v>
      </c>
      <c r="I198" t="s">
        <v>8281</v>
      </c>
      <c r="J198" t="s">
        <v>2163</v>
      </c>
      <c r="Q198">
        <v>49.822221999999897</v>
      </c>
      <c r="R198">
        <v>-74.976388999999898</v>
      </c>
      <c r="S198">
        <v>381</v>
      </c>
    </row>
    <row r="199" spans="1:19">
      <c r="A199" t="s">
        <v>11161</v>
      </c>
      <c r="B199" t="s">
        <v>8359</v>
      </c>
      <c r="C199" t="s">
        <v>1464</v>
      </c>
      <c r="D199">
        <v>124</v>
      </c>
      <c r="E199" t="s">
        <v>4</v>
      </c>
      <c r="F199" t="s">
        <v>8284</v>
      </c>
      <c r="G199" t="s">
        <v>8360</v>
      </c>
      <c r="H199" t="s">
        <v>8282</v>
      </c>
      <c r="I199" t="s">
        <v>8281</v>
      </c>
      <c r="J199" t="s">
        <v>3223</v>
      </c>
      <c r="Q199">
        <v>45.050277999999899</v>
      </c>
      <c r="R199">
        <v>-72.861666999999898</v>
      </c>
      <c r="S199">
        <v>203</v>
      </c>
    </row>
    <row r="200" spans="1:19">
      <c r="A200" t="s">
        <v>11160</v>
      </c>
      <c r="B200" t="s">
        <v>8359</v>
      </c>
      <c r="C200" t="s">
        <v>1464</v>
      </c>
      <c r="D200">
        <v>124</v>
      </c>
      <c r="E200" t="s">
        <v>4</v>
      </c>
      <c r="F200" t="s">
        <v>8284</v>
      </c>
      <c r="G200" t="s">
        <v>8360</v>
      </c>
      <c r="H200" t="s">
        <v>8282</v>
      </c>
      <c r="I200" t="s">
        <v>8281</v>
      </c>
      <c r="J200" t="s">
        <v>3379</v>
      </c>
      <c r="Q200">
        <v>47.681666999999898</v>
      </c>
      <c r="R200">
        <v>-72.442778000000004</v>
      </c>
      <c r="S200">
        <v>243</v>
      </c>
    </row>
    <row r="201" spans="1:19">
      <c r="A201" t="s">
        <v>11159</v>
      </c>
      <c r="B201" t="s">
        <v>8359</v>
      </c>
      <c r="C201" t="s">
        <v>1464</v>
      </c>
      <c r="D201">
        <v>124</v>
      </c>
      <c r="E201" t="s">
        <v>4</v>
      </c>
      <c r="F201" t="s">
        <v>8284</v>
      </c>
      <c r="G201" t="s">
        <v>8360</v>
      </c>
      <c r="H201" t="s">
        <v>8282</v>
      </c>
      <c r="I201" t="s">
        <v>8281</v>
      </c>
      <c r="J201" t="s">
        <v>11158</v>
      </c>
      <c r="Q201">
        <v>53.757221999999899</v>
      </c>
      <c r="R201">
        <v>-73.674999999999898</v>
      </c>
      <c r="S201">
        <v>300</v>
      </c>
    </row>
    <row r="202" spans="1:19">
      <c r="A202" t="s">
        <v>11157</v>
      </c>
      <c r="B202" t="s">
        <v>8359</v>
      </c>
      <c r="C202" t="s">
        <v>1464</v>
      </c>
      <c r="D202">
        <v>124</v>
      </c>
      <c r="E202" t="s">
        <v>4</v>
      </c>
      <c r="F202" t="s">
        <v>8284</v>
      </c>
      <c r="G202" t="s">
        <v>8360</v>
      </c>
      <c r="H202" t="s">
        <v>8282</v>
      </c>
      <c r="I202" t="s">
        <v>8281</v>
      </c>
      <c r="J202" t="s">
        <v>3453</v>
      </c>
      <c r="Q202">
        <v>50.266666999999899</v>
      </c>
      <c r="R202">
        <v>-64.216667000000001</v>
      </c>
      <c r="S202">
        <v>14</v>
      </c>
    </row>
    <row r="203" spans="1:19">
      <c r="A203" t="s">
        <v>11156</v>
      </c>
      <c r="B203" t="s">
        <v>8359</v>
      </c>
      <c r="C203" t="s">
        <v>1464</v>
      </c>
      <c r="D203">
        <v>124</v>
      </c>
      <c r="E203" t="s">
        <v>4</v>
      </c>
      <c r="F203" t="s">
        <v>8284</v>
      </c>
      <c r="G203" t="s">
        <v>8360</v>
      </c>
      <c r="H203" t="s">
        <v>8282</v>
      </c>
      <c r="I203" t="s">
        <v>8281</v>
      </c>
      <c r="J203" t="s">
        <v>2349</v>
      </c>
      <c r="Q203">
        <v>45.076388999999899</v>
      </c>
      <c r="R203">
        <v>-72.676389</v>
      </c>
      <c r="S203">
        <v>243</v>
      </c>
    </row>
    <row r="204" spans="1:19">
      <c r="A204" t="s">
        <v>11155</v>
      </c>
      <c r="B204" t="s">
        <v>8359</v>
      </c>
      <c r="C204" t="s">
        <v>1464</v>
      </c>
      <c r="D204">
        <v>124</v>
      </c>
      <c r="E204" t="s">
        <v>4</v>
      </c>
      <c r="F204" t="s">
        <v>8284</v>
      </c>
      <c r="G204" t="s">
        <v>8360</v>
      </c>
      <c r="H204" t="s">
        <v>8282</v>
      </c>
      <c r="I204" t="s">
        <v>8281</v>
      </c>
      <c r="J204" t="s">
        <v>11154</v>
      </c>
      <c r="Q204">
        <v>50.202778000000002</v>
      </c>
      <c r="R204">
        <v>-104.204167</v>
      </c>
      <c r="S204">
        <v>600</v>
      </c>
    </row>
    <row r="205" spans="1:19">
      <c r="A205" t="s">
        <v>11153</v>
      </c>
      <c r="B205" t="s">
        <v>8359</v>
      </c>
      <c r="C205" t="s">
        <v>1464</v>
      </c>
      <c r="D205">
        <v>124</v>
      </c>
      <c r="E205" t="s">
        <v>4</v>
      </c>
      <c r="F205" t="s">
        <v>8284</v>
      </c>
      <c r="G205" t="s">
        <v>11070</v>
      </c>
      <c r="H205" t="s">
        <v>8282</v>
      </c>
      <c r="I205" t="s">
        <v>8281</v>
      </c>
      <c r="J205" t="s">
        <v>11152</v>
      </c>
      <c r="Q205">
        <v>45.955278</v>
      </c>
      <c r="R205">
        <v>-66.476944000000003</v>
      </c>
      <c r="S205">
        <v>155</v>
      </c>
    </row>
    <row r="206" spans="1:19">
      <c r="A206" t="s">
        <v>11151</v>
      </c>
      <c r="B206" t="s">
        <v>8359</v>
      </c>
      <c r="C206" t="s">
        <v>1464</v>
      </c>
      <c r="D206">
        <v>124</v>
      </c>
      <c r="E206" t="s">
        <v>4</v>
      </c>
      <c r="F206" t="s">
        <v>8284</v>
      </c>
      <c r="G206" t="s">
        <v>11070</v>
      </c>
      <c r="H206" t="s">
        <v>8282</v>
      </c>
      <c r="I206" t="s">
        <v>8281</v>
      </c>
      <c r="J206" t="s">
        <v>11150</v>
      </c>
      <c r="Q206">
        <v>45.924444000000001</v>
      </c>
      <c r="R206">
        <v>-65.810833000000002</v>
      </c>
      <c r="S206">
        <v>100</v>
      </c>
    </row>
    <row r="207" spans="1:19">
      <c r="A207" t="s">
        <v>11149</v>
      </c>
      <c r="B207" t="s">
        <v>8359</v>
      </c>
      <c r="C207" t="s">
        <v>1464</v>
      </c>
      <c r="D207">
        <v>124</v>
      </c>
      <c r="E207" t="s">
        <v>4</v>
      </c>
      <c r="F207" t="s">
        <v>8284</v>
      </c>
      <c r="G207" t="s">
        <v>11070</v>
      </c>
      <c r="H207" t="s">
        <v>8282</v>
      </c>
      <c r="I207" t="s">
        <v>8281</v>
      </c>
      <c r="J207" t="s">
        <v>11148</v>
      </c>
      <c r="Q207">
        <v>45.597777999999899</v>
      </c>
      <c r="R207">
        <v>-64.949167000000003</v>
      </c>
      <c r="S207">
        <v>55</v>
      </c>
    </row>
    <row r="208" spans="1:19">
      <c r="A208" t="s">
        <v>11147</v>
      </c>
      <c r="B208" t="s">
        <v>8359</v>
      </c>
      <c r="C208" t="s">
        <v>1464</v>
      </c>
      <c r="D208">
        <v>124</v>
      </c>
      <c r="E208" t="s">
        <v>4</v>
      </c>
      <c r="F208" t="s">
        <v>8284</v>
      </c>
      <c r="G208" t="s">
        <v>11070</v>
      </c>
      <c r="H208" t="s">
        <v>8282</v>
      </c>
      <c r="I208" t="s">
        <v>8281</v>
      </c>
      <c r="J208" t="s">
        <v>11146</v>
      </c>
      <c r="Q208">
        <v>46.538055999999898</v>
      </c>
      <c r="R208">
        <v>-66.462500000000006</v>
      </c>
      <c r="S208">
        <v>183</v>
      </c>
    </row>
    <row r="209" spans="1:19">
      <c r="A209" t="s">
        <v>11145</v>
      </c>
      <c r="B209" t="s">
        <v>8359</v>
      </c>
      <c r="C209" t="s">
        <v>1464</v>
      </c>
      <c r="D209">
        <v>124</v>
      </c>
      <c r="E209" t="s">
        <v>4</v>
      </c>
      <c r="F209" t="s">
        <v>8284</v>
      </c>
      <c r="G209" t="s">
        <v>11070</v>
      </c>
      <c r="H209" t="s">
        <v>8282</v>
      </c>
      <c r="I209" t="s">
        <v>8281</v>
      </c>
      <c r="J209" t="s">
        <v>11144</v>
      </c>
      <c r="Q209">
        <v>45.312778000000002</v>
      </c>
      <c r="R209">
        <v>-65.973611000000005</v>
      </c>
      <c r="S209">
        <v>82</v>
      </c>
    </row>
    <row r="210" spans="1:19">
      <c r="A210" t="s">
        <v>11143</v>
      </c>
      <c r="B210" t="s">
        <v>8359</v>
      </c>
      <c r="C210" t="s">
        <v>1464</v>
      </c>
      <c r="D210">
        <v>124</v>
      </c>
      <c r="E210" t="s">
        <v>4</v>
      </c>
      <c r="F210" t="s">
        <v>8284</v>
      </c>
      <c r="G210" t="s">
        <v>11070</v>
      </c>
      <c r="H210" t="s">
        <v>8282</v>
      </c>
      <c r="I210" t="s">
        <v>8281</v>
      </c>
      <c r="J210" t="s">
        <v>11142</v>
      </c>
      <c r="Q210">
        <v>47.2341669999999</v>
      </c>
      <c r="R210">
        <v>-67.319999999999894</v>
      </c>
      <c r="S210">
        <v>172</v>
      </c>
    </row>
    <row r="211" spans="1:19">
      <c r="A211" t="s">
        <v>11141</v>
      </c>
      <c r="B211" t="s">
        <v>8359</v>
      </c>
      <c r="C211" t="s">
        <v>1464</v>
      </c>
      <c r="D211">
        <v>124</v>
      </c>
      <c r="E211" t="s">
        <v>4</v>
      </c>
      <c r="F211" t="s">
        <v>8284</v>
      </c>
      <c r="G211" t="s">
        <v>11070</v>
      </c>
      <c r="H211" t="s">
        <v>8282</v>
      </c>
      <c r="I211" t="s">
        <v>8281</v>
      </c>
      <c r="J211" t="s">
        <v>11140</v>
      </c>
      <c r="Q211">
        <v>45.129722000000001</v>
      </c>
      <c r="R211">
        <v>-66.657499999999899</v>
      </c>
      <c r="S211">
        <v>65</v>
      </c>
    </row>
    <row r="212" spans="1:19">
      <c r="A212" t="s">
        <v>11139</v>
      </c>
      <c r="B212" t="s">
        <v>8359</v>
      </c>
      <c r="C212" t="s">
        <v>1464</v>
      </c>
      <c r="D212">
        <v>124</v>
      </c>
      <c r="E212" t="s">
        <v>4</v>
      </c>
      <c r="F212" t="s">
        <v>8284</v>
      </c>
      <c r="G212" t="s">
        <v>11070</v>
      </c>
      <c r="H212" t="s">
        <v>8282</v>
      </c>
      <c r="I212" t="s">
        <v>8281</v>
      </c>
      <c r="J212" t="s">
        <v>11138</v>
      </c>
      <c r="Q212">
        <v>47.699167000000003</v>
      </c>
      <c r="R212">
        <v>-65.051944000000006</v>
      </c>
      <c r="S212">
        <v>40</v>
      </c>
    </row>
    <row r="213" spans="1:19">
      <c r="A213" t="s">
        <v>11137</v>
      </c>
      <c r="B213" t="s">
        <v>8359</v>
      </c>
      <c r="C213" t="s">
        <v>1464</v>
      </c>
      <c r="D213">
        <v>124</v>
      </c>
      <c r="E213" t="s">
        <v>4</v>
      </c>
      <c r="F213" t="s">
        <v>8284</v>
      </c>
      <c r="G213" t="s">
        <v>11070</v>
      </c>
      <c r="H213" t="s">
        <v>8282</v>
      </c>
      <c r="I213" t="s">
        <v>8281</v>
      </c>
      <c r="J213" t="s">
        <v>11136</v>
      </c>
      <c r="Q213">
        <v>47.708333000000003</v>
      </c>
      <c r="R213">
        <v>-65.807500000000005</v>
      </c>
      <c r="S213">
        <v>60</v>
      </c>
    </row>
    <row r="214" spans="1:19">
      <c r="A214" t="s">
        <v>11135</v>
      </c>
      <c r="B214" t="s">
        <v>8359</v>
      </c>
      <c r="C214" t="s">
        <v>1464</v>
      </c>
      <c r="D214">
        <v>124</v>
      </c>
      <c r="E214" t="s">
        <v>4</v>
      </c>
      <c r="F214" t="s">
        <v>8284</v>
      </c>
      <c r="G214" t="s">
        <v>11070</v>
      </c>
      <c r="H214" t="s">
        <v>8282</v>
      </c>
      <c r="I214" t="s">
        <v>8281</v>
      </c>
      <c r="J214" t="s">
        <v>11134</v>
      </c>
      <c r="Q214">
        <v>45.446389000000003</v>
      </c>
      <c r="R214">
        <v>-66.649167000000006</v>
      </c>
      <c r="S214">
        <v>130</v>
      </c>
    </row>
    <row r="215" spans="1:19">
      <c r="A215" t="s">
        <v>11133</v>
      </c>
      <c r="B215" t="s">
        <v>8359</v>
      </c>
      <c r="C215" t="s">
        <v>1464</v>
      </c>
      <c r="D215">
        <v>124</v>
      </c>
      <c r="E215" t="s">
        <v>4</v>
      </c>
      <c r="F215" t="s">
        <v>8284</v>
      </c>
      <c r="G215" t="s">
        <v>11070</v>
      </c>
      <c r="H215" t="s">
        <v>8282</v>
      </c>
      <c r="I215" t="s">
        <v>8281</v>
      </c>
      <c r="J215" t="s">
        <v>11132</v>
      </c>
      <c r="Q215">
        <v>47.95</v>
      </c>
      <c r="R215">
        <v>-66.462500000000006</v>
      </c>
      <c r="S215">
        <v>122</v>
      </c>
    </row>
    <row r="216" spans="1:19">
      <c r="A216" t="s">
        <v>11131</v>
      </c>
      <c r="B216" t="s">
        <v>8359</v>
      </c>
      <c r="C216" t="s">
        <v>1464</v>
      </c>
      <c r="D216">
        <v>124</v>
      </c>
      <c r="E216" t="s">
        <v>4</v>
      </c>
      <c r="F216" t="s">
        <v>8284</v>
      </c>
      <c r="G216" t="s">
        <v>11070</v>
      </c>
      <c r="H216" t="s">
        <v>8282</v>
      </c>
      <c r="I216" t="s">
        <v>8281</v>
      </c>
      <c r="J216" t="s">
        <v>11130</v>
      </c>
      <c r="Q216">
        <v>47.118611000000001</v>
      </c>
      <c r="R216">
        <v>-66.462500000000006</v>
      </c>
      <c r="S216">
        <v>160</v>
      </c>
    </row>
    <row r="217" spans="1:19">
      <c r="A217" t="s">
        <v>11129</v>
      </c>
      <c r="B217" t="s">
        <v>8359</v>
      </c>
      <c r="C217" t="s">
        <v>1464</v>
      </c>
      <c r="D217">
        <v>124</v>
      </c>
      <c r="E217" t="s">
        <v>4</v>
      </c>
      <c r="F217" t="s">
        <v>8284</v>
      </c>
      <c r="G217" t="s">
        <v>11070</v>
      </c>
      <c r="H217" t="s">
        <v>8282</v>
      </c>
      <c r="I217" t="s">
        <v>8281</v>
      </c>
      <c r="J217" t="s">
        <v>11128</v>
      </c>
      <c r="Q217">
        <v>47.383333</v>
      </c>
      <c r="R217">
        <v>-78.7</v>
      </c>
      <c r="S217">
        <v>322</v>
      </c>
    </row>
    <row r="218" spans="1:19">
      <c r="A218" t="s">
        <v>11127</v>
      </c>
      <c r="B218" t="s">
        <v>8359</v>
      </c>
      <c r="C218" t="s">
        <v>1464</v>
      </c>
      <c r="D218">
        <v>124</v>
      </c>
      <c r="E218" t="s">
        <v>4</v>
      </c>
      <c r="F218" t="s">
        <v>8284</v>
      </c>
      <c r="G218" t="s">
        <v>11070</v>
      </c>
      <c r="H218" t="s">
        <v>8282</v>
      </c>
      <c r="I218" t="s">
        <v>8281</v>
      </c>
      <c r="J218" t="s">
        <v>11126</v>
      </c>
      <c r="Q218">
        <v>46.45</v>
      </c>
      <c r="R218">
        <v>-72.900000000000006</v>
      </c>
      <c r="S218">
        <v>116</v>
      </c>
    </row>
    <row r="219" spans="1:19">
      <c r="A219" t="s">
        <v>11125</v>
      </c>
      <c r="B219" t="s">
        <v>8359</v>
      </c>
      <c r="C219" t="s">
        <v>1464</v>
      </c>
      <c r="D219">
        <v>124</v>
      </c>
      <c r="E219" t="s">
        <v>4</v>
      </c>
      <c r="F219" t="s">
        <v>8284</v>
      </c>
      <c r="G219" t="s">
        <v>11070</v>
      </c>
      <c r="H219" t="s">
        <v>8282</v>
      </c>
      <c r="I219" t="s">
        <v>8281</v>
      </c>
      <c r="J219" t="s">
        <v>11124</v>
      </c>
      <c r="Q219">
        <v>49.016666999999899</v>
      </c>
      <c r="R219">
        <v>-66.400000000000006</v>
      </c>
      <c r="S219">
        <v>229</v>
      </c>
    </row>
    <row r="220" spans="1:19">
      <c r="A220" t="s">
        <v>11123</v>
      </c>
      <c r="B220" t="s">
        <v>8359</v>
      </c>
      <c r="C220" t="s">
        <v>1464</v>
      </c>
      <c r="D220">
        <v>124</v>
      </c>
      <c r="E220" t="s">
        <v>4</v>
      </c>
      <c r="F220" t="s">
        <v>8284</v>
      </c>
      <c r="G220" t="s">
        <v>11070</v>
      </c>
      <c r="H220" t="s">
        <v>8282</v>
      </c>
      <c r="I220" t="s">
        <v>8281</v>
      </c>
      <c r="J220" t="s">
        <v>11122</v>
      </c>
      <c r="Q220">
        <v>48.85</v>
      </c>
      <c r="R220">
        <v>-69.099999999999895</v>
      </c>
      <c r="S220">
        <v>168</v>
      </c>
    </row>
    <row r="221" spans="1:19">
      <c r="A221" t="s">
        <v>11121</v>
      </c>
      <c r="B221" t="s">
        <v>8359</v>
      </c>
      <c r="C221" t="s">
        <v>1464</v>
      </c>
      <c r="D221">
        <v>124</v>
      </c>
      <c r="E221" t="s">
        <v>4</v>
      </c>
      <c r="F221" t="s">
        <v>8284</v>
      </c>
      <c r="G221" t="s">
        <v>11070</v>
      </c>
      <c r="H221" t="s">
        <v>8282</v>
      </c>
      <c r="I221" t="s">
        <v>8281</v>
      </c>
      <c r="J221" t="s">
        <v>11120</v>
      </c>
      <c r="Q221">
        <v>47.049999999999898</v>
      </c>
      <c r="R221">
        <v>-72.933333000000005</v>
      </c>
      <c r="S221">
        <v>119</v>
      </c>
    </row>
    <row r="222" spans="1:19">
      <c r="A222" t="s">
        <v>11119</v>
      </c>
      <c r="B222" t="s">
        <v>8359</v>
      </c>
      <c r="C222" t="s">
        <v>1464</v>
      </c>
      <c r="D222">
        <v>124</v>
      </c>
      <c r="E222" t="s">
        <v>4</v>
      </c>
      <c r="F222" t="s">
        <v>8284</v>
      </c>
      <c r="G222" t="s">
        <v>11070</v>
      </c>
      <c r="H222" t="s">
        <v>8282</v>
      </c>
      <c r="I222" t="s">
        <v>8281</v>
      </c>
      <c r="J222" t="s">
        <v>11118</v>
      </c>
      <c r="Q222">
        <v>45.066667000000002</v>
      </c>
      <c r="R222">
        <v>-73.716667000000001</v>
      </c>
      <c r="S222">
        <v>61</v>
      </c>
    </row>
    <row r="223" spans="1:19">
      <c r="A223" t="s">
        <v>11117</v>
      </c>
      <c r="B223" t="s">
        <v>8359</v>
      </c>
      <c r="C223" t="s">
        <v>1464</v>
      </c>
      <c r="D223">
        <v>124</v>
      </c>
      <c r="E223" t="s">
        <v>4</v>
      </c>
      <c r="F223" t="s">
        <v>8284</v>
      </c>
      <c r="G223" t="s">
        <v>11070</v>
      </c>
      <c r="H223" t="s">
        <v>8282</v>
      </c>
      <c r="I223" t="s">
        <v>8281</v>
      </c>
      <c r="J223" t="s">
        <v>11116</v>
      </c>
      <c r="Q223">
        <v>45.816667000000002</v>
      </c>
      <c r="R223">
        <v>-70.849999999999895</v>
      </c>
      <c r="S223">
        <v>511</v>
      </c>
    </row>
    <row r="224" spans="1:19">
      <c r="A224" t="s">
        <v>11115</v>
      </c>
      <c r="B224" t="s">
        <v>8359</v>
      </c>
      <c r="C224" t="s">
        <v>1464</v>
      </c>
      <c r="D224">
        <v>124</v>
      </c>
      <c r="E224" t="s">
        <v>4</v>
      </c>
      <c r="F224" t="s">
        <v>8284</v>
      </c>
      <c r="G224" t="s">
        <v>11070</v>
      </c>
      <c r="H224" t="s">
        <v>8282</v>
      </c>
      <c r="I224" t="s">
        <v>8281</v>
      </c>
      <c r="J224" t="s">
        <v>11114</v>
      </c>
      <c r="Q224">
        <v>47.649999999999899</v>
      </c>
      <c r="R224">
        <v>-72.283332999999899</v>
      </c>
      <c r="S224">
        <v>366</v>
      </c>
    </row>
    <row r="225" spans="1:19">
      <c r="A225" t="s">
        <v>11113</v>
      </c>
      <c r="B225" t="s">
        <v>8359</v>
      </c>
      <c r="C225" t="s">
        <v>1464</v>
      </c>
      <c r="D225">
        <v>124</v>
      </c>
      <c r="E225" t="s">
        <v>4</v>
      </c>
      <c r="F225" t="s">
        <v>8284</v>
      </c>
      <c r="G225" t="s">
        <v>11070</v>
      </c>
      <c r="H225" t="s">
        <v>8282</v>
      </c>
      <c r="I225" t="s">
        <v>8281</v>
      </c>
      <c r="J225" t="s">
        <v>11112</v>
      </c>
      <c r="Q225">
        <v>48.816667000000002</v>
      </c>
      <c r="R225">
        <v>-72.733333000000002</v>
      </c>
      <c r="S225">
        <v>260</v>
      </c>
    </row>
    <row r="226" spans="1:19">
      <c r="A226" t="s">
        <v>11111</v>
      </c>
      <c r="B226" t="s">
        <v>8359</v>
      </c>
      <c r="C226" t="s">
        <v>1464</v>
      </c>
      <c r="D226">
        <v>124</v>
      </c>
      <c r="E226" t="s">
        <v>4</v>
      </c>
      <c r="F226" t="s">
        <v>8284</v>
      </c>
      <c r="G226" t="s">
        <v>11070</v>
      </c>
      <c r="H226" t="s">
        <v>8282</v>
      </c>
      <c r="I226" t="s">
        <v>8281</v>
      </c>
      <c r="J226" t="s">
        <v>11110</v>
      </c>
      <c r="Q226">
        <v>48.616667</v>
      </c>
      <c r="R226">
        <v>-77.616667000000007</v>
      </c>
      <c r="S226">
        <v>297</v>
      </c>
    </row>
    <row r="227" spans="1:19">
      <c r="A227" t="s">
        <v>11109</v>
      </c>
      <c r="B227" t="s">
        <v>8359</v>
      </c>
      <c r="C227" t="s">
        <v>1464</v>
      </c>
      <c r="D227">
        <v>124</v>
      </c>
      <c r="E227" t="s">
        <v>4</v>
      </c>
      <c r="F227" t="s">
        <v>8284</v>
      </c>
      <c r="G227" t="s">
        <v>11070</v>
      </c>
      <c r="H227" t="s">
        <v>8282</v>
      </c>
      <c r="I227" t="s">
        <v>8281</v>
      </c>
      <c r="J227" t="s">
        <v>11108</v>
      </c>
      <c r="Q227">
        <v>45.616667</v>
      </c>
      <c r="R227">
        <v>-76.016666999999899</v>
      </c>
      <c r="S227">
        <v>206</v>
      </c>
    </row>
    <row r="228" spans="1:19">
      <c r="A228" t="s">
        <v>11107</v>
      </c>
      <c r="B228" t="s">
        <v>8359</v>
      </c>
      <c r="C228" t="s">
        <v>1464</v>
      </c>
      <c r="D228">
        <v>124</v>
      </c>
      <c r="E228" t="s">
        <v>4</v>
      </c>
      <c r="F228" t="s">
        <v>8284</v>
      </c>
      <c r="G228" t="s">
        <v>11070</v>
      </c>
      <c r="H228" t="s">
        <v>8282</v>
      </c>
      <c r="I228" t="s">
        <v>8281</v>
      </c>
      <c r="J228" t="s">
        <v>11106</v>
      </c>
      <c r="Q228">
        <v>49.049999999999898</v>
      </c>
      <c r="R228">
        <v>-76.966667000000001</v>
      </c>
      <c r="S228">
        <v>304</v>
      </c>
    </row>
    <row r="229" spans="1:19">
      <c r="A229" t="s">
        <v>11105</v>
      </c>
      <c r="B229" t="s">
        <v>8359</v>
      </c>
      <c r="C229" t="s">
        <v>1464</v>
      </c>
      <c r="D229">
        <v>124</v>
      </c>
      <c r="E229" t="s">
        <v>4</v>
      </c>
      <c r="F229" t="s">
        <v>8284</v>
      </c>
      <c r="G229" t="s">
        <v>11070</v>
      </c>
      <c r="H229" t="s">
        <v>8282</v>
      </c>
      <c r="I229" t="s">
        <v>8281</v>
      </c>
      <c r="J229" t="s">
        <v>11104</v>
      </c>
      <c r="Q229">
        <v>47.6902779999999</v>
      </c>
      <c r="R229">
        <v>-79.049999999999898</v>
      </c>
      <c r="S229">
        <v>267</v>
      </c>
    </row>
    <row r="230" spans="1:19">
      <c r="A230" t="s">
        <v>11103</v>
      </c>
      <c r="B230" t="s">
        <v>8359</v>
      </c>
      <c r="C230" t="s">
        <v>1464</v>
      </c>
      <c r="D230">
        <v>124</v>
      </c>
      <c r="E230" t="s">
        <v>4</v>
      </c>
      <c r="F230" t="s">
        <v>8284</v>
      </c>
      <c r="G230" t="s">
        <v>11070</v>
      </c>
      <c r="H230" t="s">
        <v>8282</v>
      </c>
      <c r="I230" t="s">
        <v>8281</v>
      </c>
      <c r="J230" t="s">
        <v>11102</v>
      </c>
      <c r="Q230">
        <v>48.416666999999897</v>
      </c>
      <c r="R230">
        <v>-78.733333000000002</v>
      </c>
      <c r="S230">
        <v>305</v>
      </c>
    </row>
    <row r="231" spans="1:19">
      <c r="A231" t="s">
        <v>11101</v>
      </c>
      <c r="B231" t="s">
        <v>8359</v>
      </c>
      <c r="C231" t="s">
        <v>1464</v>
      </c>
      <c r="D231">
        <v>124</v>
      </c>
      <c r="E231" t="s">
        <v>4</v>
      </c>
      <c r="F231" t="s">
        <v>8284</v>
      </c>
      <c r="G231" t="s">
        <v>11070</v>
      </c>
      <c r="H231" t="s">
        <v>8282</v>
      </c>
      <c r="I231" t="s">
        <v>8281</v>
      </c>
      <c r="J231" t="s">
        <v>11100</v>
      </c>
      <c r="Q231">
        <v>45.683332999999898</v>
      </c>
      <c r="R231">
        <v>-74.983333000000002</v>
      </c>
      <c r="S231">
        <v>197</v>
      </c>
    </row>
    <row r="232" spans="1:19">
      <c r="A232" t="s">
        <v>11099</v>
      </c>
      <c r="B232" t="s">
        <v>8359</v>
      </c>
      <c r="C232" t="s">
        <v>1464</v>
      </c>
      <c r="D232">
        <v>124</v>
      </c>
      <c r="E232" t="s">
        <v>4</v>
      </c>
      <c r="F232" t="s">
        <v>8284</v>
      </c>
      <c r="G232" t="s">
        <v>11070</v>
      </c>
      <c r="H232" t="s">
        <v>8282</v>
      </c>
      <c r="I232" t="s">
        <v>8281</v>
      </c>
      <c r="J232" t="s">
        <v>11098</v>
      </c>
      <c r="Q232">
        <v>46.416666999999897</v>
      </c>
      <c r="R232">
        <v>-74.783332999999899</v>
      </c>
      <c r="S232">
        <v>244</v>
      </c>
    </row>
    <row r="233" spans="1:19">
      <c r="A233" t="s">
        <v>11097</v>
      </c>
      <c r="B233" t="s">
        <v>8359</v>
      </c>
      <c r="C233" t="s">
        <v>1464</v>
      </c>
      <c r="D233">
        <v>124</v>
      </c>
      <c r="E233" t="s">
        <v>4</v>
      </c>
      <c r="F233" t="s">
        <v>8284</v>
      </c>
      <c r="G233" t="s">
        <v>11070</v>
      </c>
      <c r="H233" t="s">
        <v>8282</v>
      </c>
      <c r="I233" t="s">
        <v>8281</v>
      </c>
      <c r="J233" t="s">
        <v>11096</v>
      </c>
      <c r="Q233">
        <v>46.766666999999899</v>
      </c>
      <c r="R233">
        <v>-75.433333000000005</v>
      </c>
      <c r="S233">
        <v>260</v>
      </c>
    </row>
    <row r="234" spans="1:19">
      <c r="A234" t="s">
        <v>11095</v>
      </c>
      <c r="B234" t="s">
        <v>8359</v>
      </c>
      <c r="C234" t="s">
        <v>1464</v>
      </c>
      <c r="D234">
        <v>124</v>
      </c>
      <c r="E234" t="s">
        <v>4</v>
      </c>
      <c r="F234" t="s">
        <v>8284</v>
      </c>
      <c r="G234" t="s">
        <v>11070</v>
      </c>
      <c r="H234" t="s">
        <v>8282</v>
      </c>
      <c r="I234" t="s">
        <v>8281</v>
      </c>
      <c r="J234" t="s">
        <v>11094</v>
      </c>
      <c r="Q234">
        <v>47.316667000000002</v>
      </c>
      <c r="R234">
        <v>-71.150000000000006</v>
      </c>
      <c r="S234">
        <v>640</v>
      </c>
    </row>
    <row r="235" spans="1:19">
      <c r="A235" t="s">
        <v>11093</v>
      </c>
      <c r="B235" t="s">
        <v>8359</v>
      </c>
      <c r="C235" t="s">
        <v>1464</v>
      </c>
      <c r="D235">
        <v>124</v>
      </c>
      <c r="E235" t="s">
        <v>4</v>
      </c>
      <c r="F235" t="s">
        <v>8284</v>
      </c>
      <c r="G235" t="s">
        <v>11070</v>
      </c>
      <c r="H235" t="s">
        <v>8282</v>
      </c>
      <c r="I235" t="s">
        <v>8281</v>
      </c>
      <c r="J235" t="s">
        <v>11092</v>
      </c>
      <c r="Q235">
        <v>47.616667</v>
      </c>
      <c r="R235">
        <v>-68.799999999999898</v>
      </c>
      <c r="S235">
        <v>320</v>
      </c>
    </row>
    <row r="236" spans="1:19">
      <c r="A236" t="s">
        <v>11091</v>
      </c>
      <c r="B236" t="s">
        <v>8359</v>
      </c>
      <c r="C236" t="s">
        <v>1464</v>
      </c>
      <c r="D236">
        <v>124</v>
      </c>
      <c r="E236" t="s">
        <v>4</v>
      </c>
      <c r="F236" t="s">
        <v>8284</v>
      </c>
      <c r="G236" t="s">
        <v>11070</v>
      </c>
      <c r="H236" t="s">
        <v>8282</v>
      </c>
      <c r="I236" t="s">
        <v>8281</v>
      </c>
      <c r="J236" t="s">
        <v>11090</v>
      </c>
      <c r="Q236">
        <v>47.916666999999897</v>
      </c>
      <c r="R236">
        <v>-74.616667000000007</v>
      </c>
      <c r="S236">
        <v>410</v>
      </c>
    </row>
    <row r="237" spans="1:19">
      <c r="A237" t="s">
        <v>11089</v>
      </c>
      <c r="B237" t="s">
        <v>8359</v>
      </c>
      <c r="C237" t="s">
        <v>1464</v>
      </c>
      <c r="D237">
        <v>124</v>
      </c>
      <c r="E237" t="s">
        <v>4</v>
      </c>
      <c r="F237" t="s">
        <v>8284</v>
      </c>
      <c r="G237" t="s">
        <v>11070</v>
      </c>
      <c r="H237" t="s">
        <v>8282</v>
      </c>
      <c r="I237" t="s">
        <v>8281</v>
      </c>
      <c r="J237" t="s">
        <v>11088</v>
      </c>
      <c r="Q237">
        <v>46.2</v>
      </c>
      <c r="R237">
        <v>-77.7</v>
      </c>
      <c r="S237">
        <v>137</v>
      </c>
    </row>
    <row r="238" spans="1:19">
      <c r="A238" t="s">
        <v>11087</v>
      </c>
      <c r="B238" t="s">
        <v>8359</v>
      </c>
      <c r="C238" t="s">
        <v>1464</v>
      </c>
      <c r="D238">
        <v>124</v>
      </c>
      <c r="E238" t="s">
        <v>4</v>
      </c>
      <c r="F238" t="s">
        <v>8284</v>
      </c>
      <c r="G238" t="s">
        <v>11070</v>
      </c>
      <c r="H238" t="s">
        <v>8282</v>
      </c>
      <c r="I238" t="s">
        <v>8281</v>
      </c>
      <c r="J238" t="s">
        <v>11086</v>
      </c>
      <c r="Q238">
        <v>47.75</v>
      </c>
      <c r="R238">
        <v>-79.25</v>
      </c>
      <c r="S238">
        <v>290</v>
      </c>
    </row>
    <row r="239" spans="1:19">
      <c r="A239" t="s">
        <v>11085</v>
      </c>
      <c r="B239" t="s">
        <v>8359</v>
      </c>
      <c r="C239" t="s">
        <v>1464</v>
      </c>
      <c r="D239">
        <v>124</v>
      </c>
      <c r="E239" t="s">
        <v>4</v>
      </c>
      <c r="F239" t="s">
        <v>8284</v>
      </c>
      <c r="G239" t="s">
        <v>11070</v>
      </c>
      <c r="H239" t="s">
        <v>8282</v>
      </c>
      <c r="I239" t="s">
        <v>8281</v>
      </c>
      <c r="J239" t="s">
        <v>11084</v>
      </c>
      <c r="Q239">
        <v>48.25</v>
      </c>
      <c r="R239">
        <v>-70.400000000000006</v>
      </c>
      <c r="S239">
        <v>290</v>
      </c>
    </row>
    <row r="240" spans="1:19">
      <c r="A240" t="s">
        <v>11083</v>
      </c>
      <c r="B240" t="s">
        <v>8359</v>
      </c>
      <c r="C240" t="s">
        <v>1464</v>
      </c>
      <c r="D240">
        <v>124</v>
      </c>
      <c r="E240" t="s">
        <v>4</v>
      </c>
      <c r="F240" t="s">
        <v>8284</v>
      </c>
      <c r="G240" t="s">
        <v>11070</v>
      </c>
      <c r="H240" t="s">
        <v>8282</v>
      </c>
      <c r="I240" t="s">
        <v>8281</v>
      </c>
      <c r="J240" t="s">
        <v>11082</v>
      </c>
      <c r="Q240">
        <v>46.85</v>
      </c>
      <c r="R240">
        <v>-70.45</v>
      </c>
      <c r="S240">
        <v>419</v>
      </c>
    </row>
    <row r="241" spans="1:19">
      <c r="A241" t="s">
        <v>11081</v>
      </c>
      <c r="B241" t="s">
        <v>8359</v>
      </c>
      <c r="C241" t="s">
        <v>1464</v>
      </c>
      <c r="D241">
        <v>124</v>
      </c>
      <c r="E241" t="s">
        <v>4</v>
      </c>
      <c r="F241" t="s">
        <v>8284</v>
      </c>
      <c r="G241" t="s">
        <v>11070</v>
      </c>
      <c r="H241" t="s">
        <v>8282</v>
      </c>
      <c r="I241" t="s">
        <v>8281</v>
      </c>
      <c r="J241" t="s">
        <v>11080</v>
      </c>
      <c r="Q241">
        <v>46.483333000000002</v>
      </c>
      <c r="R241">
        <v>-71.566666999999896</v>
      </c>
      <c r="S241">
        <v>137</v>
      </c>
    </row>
    <row r="242" spans="1:19">
      <c r="A242" t="s">
        <v>11079</v>
      </c>
      <c r="B242" t="s">
        <v>8359</v>
      </c>
      <c r="C242" t="s">
        <v>1464</v>
      </c>
      <c r="D242">
        <v>124</v>
      </c>
      <c r="E242" t="s">
        <v>4</v>
      </c>
      <c r="F242" t="s">
        <v>8284</v>
      </c>
      <c r="G242" t="s">
        <v>11070</v>
      </c>
      <c r="H242" t="s">
        <v>8282</v>
      </c>
      <c r="I242" t="s">
        <v>8281</v>
      </c>
      <c r="J242" t="s">
        <v>11078</v>
      </c>
      <c r="Q242">
        <v>45.983333000000002</v>
      </c>
      <c r="R242">
        <v>-74</v>
      </c>
      <c r="S242">
        <v>366</v>
      </c>
    </row>
    <row r="243" spans="1:19">
      <c r="A243" t="s">
        <v>11077</v>
      </c>
      <c r="B243" t="s">
        <v>8359</v>
      </c>
      <c r="C243" t="s">
        <v>1464</v>
      </c>
      <c r="D243">
        <v>124</v>
      </c>
      <c r="E243" t="s">
        <v>4</v>
      </c>
      <c r="F243" t="s">
        <v>8284</v>
      </c>
      <c r="G243" t="s">
        <v>11070</v>
      </c>
      <c r="H243" t="s">
        <v>8282</v>
      </c>
      <c r="I243" t="s">
        <v>8281</v>
      </c>
      <c r="J243" t="s">
        <v>11076</v>
      </c>
      <c r="Q243">
        <v>45.716667000000001</v>
      </c>
      <c r="R243">
        <v>-72.833332999999897</v>
      </c>
      <c r="S243">
        <v>55</v>
      </c>
    </row>
    <row r="244" spans="1:19">
      <c r="A244" t="s">
        <v>11075</v>
      </c>
      <c r="B244" t="s">
        <v>8359</v>
      </c>
      <c r="C244" t="s">
        <v>1464</v>
      </c>
      <c r="D244">
        <v>124</v>
      </c>
      <c r="E244" t="s">
        <v>4</v>
      </c>
      <c r="F244" t="s">
        <v>8284</v>
      </c>
      <c r="G244" t="s">
        <v>11070</v>
      </c>
      <c r="H244" t="s">
        <v>8282</v>
      </c>
      <c r="I244" t="s">
        <v>8281</v>
      </c>
      <c r="J244" t="s">
        <v>11074</v>
      </c>
      <c r="Q244">
        <v>46.533332999999899</v>
      </c>
      <c r="R244">
        <v>-72.433333000000005</v>
      </c>
      <c r="S244">
        <v>46</v>
      </c>
    </row>
    <row r="245" spans="1:19">
      <c r="A245" t="s">
        <v>11073</v>
      </c>
      <c r="B245" t="s">
        <v>8359</v>
      </c>
      <c r="C245" t="s">
        <v>1464</v>
      </c>
      <c r="D245">
        <v>124</v>
      </c>
      <c r="E245" t="s">
        <v>4</v>
      </c>
      <c r="F245" t="s">
        <v>8284</v>
      </c>
      <c r="G245" t="s">
        <v>11070</v>
      </c>
      <c r="H245" t="s">
        <v>8282</v>
      </c>
      <c r="I245" t="s">
        <v>8281</v>
      </c>
      <c r="J245" t="s">
        <v>11072</v>
      </c>
      <c r="Q245">
        <v>45.366667</v>
      </c>
      <c r="R245">
        <v>-72.266666999999899</v>
      </c>
      <c r="S245">
        <v>358</v>
      </c>
    </row>
    <row r="246" spans="1:19">
      <c r="A246" t="s">
        <v>11071</v>
      </c>
      <c r="B246" t="s">
        <v>8359</v>
      </c>
      <c r="C246" t="s">
        <v>1464</v>
      </c>
      <c r="D246">
        <v>124</v>
      </c>
      <c r="E246" t="s">
        <v>4</v>
      </c>
      <c r="F246" t="s">
        <v>8284</v>
      </c>
      <c r="G246" t="s">
        <v>11070</v>
      </c>
      <c r="H246" t="s">
        <v>8282</v>
      </c>
      <c r="I246" t="s">
        <v>8281</v>
      </c>
      <c r="J246" t="s">
        <v>11069</v>
      </c>
      <c r="Q246">
        <v>45.899999999999899</v>
      </c>
      <c r="R246">
        <v>-71.95</v>
      </c>
      <c r="S246">
        <v>294</v>
      </c>
    </row>
    <row r="247" spans="1:19">
      <c r="A247" t="s">
        <v>11068</v>
      </c>
      <c r="B247" t="s">
        <v>8359</v>
      </c>
      <c r="C247" t="s">
        <v>1464</v>
      </c>
      <c r="D247">
        <v>124</v>
      </c>
      <c r="E247" t="s">
        <v>4</v>
      </c>
      <c r="F247" t="s">
        <v>8284</v>
      </c>
      <c r="G247" t="s">
        <v>11030</v>
      </c>
      <c r="H247" t="s">
        <v>8282</v>
      </c>
      <c r="I247" t="s">
        <v>8281</v>
      </c>
      <c r="J247" t="s">
        <v>11067</v>
      </c>
      <c r="Q247">
        <v>51.083333000000003</v>
      </c>
      <c r="R247">
        <v>-114.11666700000001</v>
      </c>
      <c r="S247">
        <v>1112</v>
      </c>
    </row>
    <row r="248" spans="1:19">
      <c r="A248" t="s">
        <v>11066</v>
      </c>
      <c r="B248" t="s">
        <v>8359</v>
      </c>
      <c r="C248" t="s">
        <v>1464</v>
      </c>
      <c r="D248">
        <v>124</v>
      </c>
      <c r="E248" t="s">
        <v>4</v>
      </c>
      <c r="F248" t="s">
        <v>8284</v>
      </c>
      <c r="G248" t="s">
        <v>11030</v>
      </c>
      <c r="H248" t="s">
        <v>8282</v>
      </c>
      <c r="I248" t="s">
        <v>8281</v>
      </c>
      <c r="J248" t="s">
        <v>3152</v>
      </c>
      <c r="Q248">
        <v>54.45</v>
      </c>
      <c r="R248">
        <v>-110.133332999999</v>
      </c>
      <c r="S248">
        <v>541</v>
      </c>
    </row>
    <row r="249" spans="1:19">
      <c r="A249" t="s">
        <v>11065</v>
      </c>
      <c r="B249" t="s">
        <v>8359</v>
      </c>
      <c r="C249" t="s">
        <v>1464</v>
      </c>
      <c r="D249">
        <v>124</v>
      </c>
      <c r="E249" t="s">
        <v>4</v>
      </c>
      <c r="F249" t="s">
        <v>8284</v>
      </c>
      <c r="G249" t="s">
        <v>11030</v>
      </c>
      <c r="H249" t="s">
        <v>8282</v>
      </c>
      <c r="I249" t="s">
        <v>8281</v>
      </c>
      <c r="J249" t="s">
        <v>11064</v>
      </c>
      <c r="Q249">
        <v>52.066667000000002</v>
      </c>
      <c r="R249">
        <v>-111.45</v>
      </c>
      <c r="S249">
        <v>792</v>
      </c>
    </row>
    <row r="250" spans="1:19">
      <c r="A250" t="s">
        <v>11063</v>
      </c>
      <c r="B250" t="s">
        <v>8359</v>
      </c>
      <c r="C250" t="s">
        <v>1464</v>
      </c>
      <c r="D250">
        <v>124</v>
      </c>
      <c r="E250" t="s">
        <v>4</v>
      </c>
      <c r="F250" t="s">
        <v>8284</v>
      </c>
      <c r="G250" t="s">
        <v>11030</v>
      </c>
      <c r="H250" t="s">
        <v>8282</v>
      </c>
      <c r="I250" t="s">
        <v>8281</v>
      </c>
      <c r="J250" t="s">
        <v>11062</v>
      </c>
      <c r="Q250">
        <v>58.776667000000003</v>
      </c>
      <c r="R250">
        <v>-111.018056</v>
      </c>
      <c r="S250">
        <v>213</v>
      </c>
    </row>
    <row r="251" spans="1:19">
      <c r="A251" t="s">
        <v>11061</v>
      </c>
      <c r="B251" t="s">
        <v>8359</v>
      </c>
      <c r="C251" t="s">
        <v>1464</v>
      </c>
      <c r="D251">
        <v>124</v>
      </c>
      <c r="E251" t="s">
        <v>4</v>
      </c>
      <c r="F251" t="s">
        <v>8284</v>
      </c>
      <c r="G251" t="s">
        <v>11030</v>
      </c>
      <c r="H251" t="s">
        <v>8282</v>
      </c>
      <c r="I251" t="s">
        <v>8281</v>
      </c>
      <c r="J251" t="s">
        <v>11060</v>
      </c>
      <c r="Q251">
        <v>56.666666999999897</v>
      </c>
      <c r="R251">
        <v>-111.3</v>
      </c>
      <c r="S251">
        <v>375</v>
      </c>
    </row>
    <row r="252" spans="1:19">
      <c r="A252" t="s">
        <v>11059</v>
      </c>
      <c r="B252" t="s">
        <v>8359</v>
      </c>
      <c r="C252" t="s">
        <v>1464</v>
      </c>
      <c r="D252">
        <v>124</v>
      </c>
      <c r="E252" t="s">
        <v>4</v>
      </c>
      <c r="F252" t="s">
        <v>8284</v>
      </c>
      <c r="G252" t="s">
        <v>11030</v>
      </c>
      <c r="H252" t="s">
        <v>8282</v>
      </c>
      <c r="I252" t="s">
        <v>8281</v>
      </c>
      <c r="J252" t="s">
        <v>11058</v>
      </c>
      <c r="Q252">
        <v>58.383333</v>
      </c>
      <c r="R252">
        <v>-116.05</v>
      </c>
      <c r="S252">
        <v>279</v>
      </c>
    </row>
    <row r="253" spans="1:19">
      <c r="A253" t="s">
        <v>11057</v>
      </c>
      <c r="B253" t="s">
        <v>8359</v>
      </c>
      <c r="C253" t="s">
        <v>1464</v>
      </c>
      <c r="D253">
        <v>124</v>
      </c>
      <c r="E253" t="s">
        <v>4</v>
      </c>
      <c r="F253" t="s">
        <v>8284</v>
      </c>
      <c r="G253" t="s">
        <v>11030</v>
      </c>
      <c r="H253" t="s">
        <v>8282</v>
      </c>
      <c r="I253" t="s">
        <v>8281</v>
      </c>
      <c r="J253" t="s">
        <v>11056</v>
      </c>
      <c r="Q253">
        <v>55.533332999999899</v>
      </c>
      <c r="R253">
        <v>-116.516667</v>
      </c>
      <c r="S253">
        <v>586</v>
      </c>
    </row>
    <row r="254" spans="1:19">
      <c r="A254" t="s">
        <v>11055</v>
      </c>
      <c r="B254" t="s">
        <v>8359</v>
      </c>
      <c r="C254" t="s">
        <v>1464</v>
      </c>
      <c r="D254">
        <v>124</v>
      </c>
      <c r="E254" t="s">
        <v>4</v>
      </c>
      <c r="F254" t="s">
        <v>8284</v>
      </c>
      <c r="G254" t="s">
        <v>11030</v>
      </c>
      <c r="H254" t="s">
        <v>8282</v>
      </c>
      <c r="I254" t="s">
        <v>8281</v>
      </c>
      <c r="J254" t="s">
        <v>11054</v>
      </c>
      <c r="Q254">
        <v>51.033332999999899</v>
      </c>
      <c r="R254">
        <v>-115.033333</v>
      </c>
      <c r="S254">
        <v>1390</v>
      </c>
    </row>
    <row r="255" spans="1:19">
      <c r="A255" t="s">
        <v>11053</v>
      </c>
      <c r="B255" t="s">
        <v>8359</v>
      </c>
      <c r="C255" t="s">
        <v>1464</v>
      </c>
      <c r="D255">
        <v>124</v>
      </c>
      <c r="E255" t="s">
        <v>4</v>
      </c>
      <c r="F255" t="s">
        <v>8284</v>
      </c>
      <c r="G255" t="s">
        <v>11030</v>
      </c>
      <c r="H255" t="s">
        <v>8282</v>
      </c>
      <c r="I255" t="s">
        <v>8281</v>
      </c>
      <c r="J255" t="s">
        <v>11052</v>
      </c>
      <c r="Q255">
        <v>52.183332999999898</v>
      </c>
      <c r="R255">
        <v>-113.883332999999</v>
      </c>
      <c r="S255">
        <v>905</v>
      </c>
    </row>
    <row r="256" spans="1:19">
      <c r="A256" t="s">
        <v>11051</v>
      </c>
      <c r="B256" t="s">
        <v>8359</v>
      </c>
      <c r="C256" t="s">
        <v>1464</v>
      </c>
      <c r="D256">
        <v>124</v>
      </c>
      <c r="E256" t="s">
        <v>4</v>
      </c>
      <c r="F256" t="s">
        <v>8284</v>
      </c>
      <c r="G256" t="s">
        <v>11030</v>
      </c>
      <c r="H256" t="s">
        <v>8282</v>
      </c>
      <c r="I256" t="s">
        <v>8281</v>
      </c>
      <c r="J256" t="s">
        <v>11050</v>
      </c>
      <c r="Q256">
        <v>50.283332999999899</v>
      </c>
      <c r="R256">
        <v>-111.033333</v>
      </c>
      <c r="S256">
        <v>762</v>
      </c>
    </row>
    <row r="257" spans="1:19">
      <c r="A257" t="s">
        <v>11049</v>
      </c>
      <c r="B257" t="s">
        <v>8359</v>
      </c>
      <c r="C257" t="s">
        <v>1464</v>
      </c>
      <c r="D257">
        <v>124</v>
      </c>
      <c r="E257" t="s">
        <v>4</v>
      </c>
      <c r="F257" t="s">
        <v>8284</v>
      </c>
      <c r="G257" t="s">
        <v>11023</v>
      </c>
      <c r="H257" t="s">
        <v>8282</v>
      </c>
      <c r="I257" t="s">
        <v>8281</v>
      </c>
      <c r="J257" t="s">
        <v>11048</v>
      </c>
      <c r="Q257">
        <v>49.321666999999898</v>
      </c>
      <c r="R257">
        <v>-57.393611</v>
      </c>
      <c r="S257">
        <v>168</v>
      </c>
    </row>
    <row r="258" spans="1:19">
      <c r="A258" t="s">
        <v>11047</v>
      </c>
      <c r="B258" t="s">
        <v>8359</v>
      </c>
      <c r="C258" t="s">
        <v>1464</v>
      </c>
      <c r="D258">
        <v>124</v>
      </c>
      <c r="E258" t="s">
        <v>4</v>
      </c>
      <c r="F258" t="s">
        <v>8284</v>
      </c>
      <c r="G258" t="s">
        <v>11023</v>
      </c>
      <c r="H258" t="s">
        <v>8282</v>
      </c>
      <c r="I258" t="s">
        <v>8281</v>
      </c>
      <c r="J258" t="s">
        <v>11046</v>
      </c>
      <c r="Q258">
        <v>47.628889000000001</v>
      </c>
      <c r="R258">
        <v>-57.465000000000003</v>
      </c>
      <c r="S258">
        <v>10</v>
      </c>
    </row>
    <row r="259" spans="1:19">
      <c r="A259" t="s">
        <v>11045</v>
      </c>
      <c r="B259" t="s">
        <v>8359</v>
      </c>
      <c r="C259" t="s">
        <v>1464</v>
      </c>
      <c r="D259">
        <v>124</v>
      </c>
      <c r="E259" t="s">
        <v>4</v>
      </c>
      <c r="F259" t="s">
        <v>8284</v>
      </c>
      <c r="G259" t="s">
        <v>11023</v>
      </c>
      <c r="H259" t="s">
        <v>8282</v>
      </c>
      <c r="I259" t="s">
        <v>8281</v>
      </c>
      <c r="J259" t="s">
        <v>11044</v>
      </c>
      <c r="Q259">
        <v>49.024999999999899</v>
      </c>
      <c r="R259">
        <v>-55.549999999999898</v>
      </c>
      <c r="S259">
        <v>150</v>
      </c>
    </row>
    <row r="260" spans="1:19">
      <c r="A260" t="s">
        <v>11043</v>
      </c>
      <c r="B260" t="s">
        <v>8359</v>
      </c>
      <c r="C260" t="s">
        <v>1464</v>
      </c>
      <c r="D260">
        <v>124</v>
      </c>
      <c r="E260" t="s">
        <v>4</v>
      </c>
      <c r="F260" t="s">
        <v>8284</v>
      </c>
      <c r="G260" t="s">
        <v>8360</v>
      </c>
      <c r="H260" t="s">
        <v>8282</v>
      </c>
      <c r="I260" t="s">
        <v>8281</v>
      </c>
      <c r="J260" t="s">
        <v>11042</v>
      </c>
      <c r="Q260">
        <v>47.989400000000003</v>
      </c>
      <c r="R260">
        <v>-55.817999999999898</v>
      </c>
      <c r="S260">
        <v>190</v>
      </c>
    </row>
    <row r="261" spans="1:19">
      <c r="A261" t="s">
        <v>11041</v>
      </c>
      <c r="B261" t="s">
        <v>8359</v>
      </c>
      <c r="C261" t="s">
        <v>1464</v>
      </c>
      <c r="D261">
        <v>124</v>
      </c>
      <c r="E261" t="s">
        <v>4</v>
      </c>
      <c r="F261" t="s">
        <v>8284</v>
      </c>
      <c r="G261" t="s">
        <v>8360</v>
      </c>
      <c r="H261" t="s">
        <v>8282</v>
      </c>
      <c r="I261" t="s">
        <v>8281</v>
      </c>
      <c r="J261" t="s">
        <v>11040</v>
      </c>
      <c r="Q261">
        <v>53.290300000000002</v>
      </c>
      <c r="R261">
        <v>-60.387999999999899</v>
      </c>
      <c r="S261">
        <v>39</v>
      </c>
    </row>
    <row r="262" spans="1:19">
      <c r="A262" t="s">
        <v>11039</v>
      </c>
      <c r="B262" t="s">
        <v>8359</v>
      </c>
      <c r="C262" t="s">
        <v>1464</v>
      </c>
      <c r="D262">
        <v>124</v>
      </c>
      <c r="E262" t="s">
        <v>4</v>
      </c>
      <c r="F262" t="s">
        <v>8284</v>
      </c>
      <c r="G262" t="s">
        <v>8360</v>
      </c>
      <c r="H262" t="s">
        <v>8282</v>
      </c>
      <c r="I262" t="s">
        <v>8281</v>
      </c>
      <c r="J262" t="s">
        <v>11038</v>
      </c>
      <c r="Q262">
        <v>45.816699999999898</v>
      </c>
      <c r="R262">
        <v>-82.95</v>
      </c>
      <c r="S262">
        <v>185</v>
      </c>
    </row>
    <row r="263" spans="1:19">
      <c r="A263" t="s">
        <v>11037</v>
      </c>
      <c r="B263" t="s">
        <v>8359</v>
      </c>
      <c r="C263" t="s">
        <v>1464</v>
      </c>
      <c r="D263">
        <v>124</v>
      </c>
      <c r="E263" t="s">
        <v>4</v>
      </c>
      <c r="F263" t="s">
        <v>8284</v>
      </c>
      <c r="G263" t="s">
        <v>8360</v>
      </c>
      <c r="H263" t="s">
        <v>8282</v>
      </c>
      <c r="I263" t="s">
        <v>8281</v>
      </c>
      <c r="J263" t="s">
        <v>11036</v>
      </c>
      <c r="Q263">
        <v>46.671100000000003</v>
      </c>
      <c r="R263">
        <v>-79.916700000000006</v>
      </c>
      <c r="S263">
        <v>0</v>
      </c>
    </row>
    <row r="264" spans="1:19">
      <c r="A264" t="s">
        <v>11035</v>
      </c>
      <c r="B264" t="s">
        <v>8359</v>
      </c>
      <c r="C264" t="s">
        <v>1464</v>
      </c>
      <c r="D264">
        <v>124</v>
      </c>
      <c r="E264" t="s">
        <v>4</v>
      </c>
      <c r="F264" t="s">
        <v>8284</v>
      </c>
      <c r="G264" t="s">
        <v>8360</v>
      </c>
      <c r="H264" t="s">
        <v>8282</v>
      </c>
      <c r="I264" t="s">
        <v>8281</v>
      </c>
      <c r="J264" t="s">
        <v>11034</v>
      </c>
      <c r="Q264">
        <v>44.638599999999897</v>
      </c>
      <c r="R264">
        <v>-76.37</v>
      </c>
      <c r="S264">
        <v>133</v>
      </c>
    </row>
    <row r="265" spans="1:19">
      <c r="A265" t="s">
        <v>11033</v>
      </c>
      <c r="B265" t="s">
        <v>8359</v>
      </c>
      <c r="C265" t="s">
        <v>1464</v>
      </c>
      <c r="D265">
        <v>124</v>
      </c>
      <c r="E265" t="s">
        <v>4</v>
      </c>
      <c r="F265" t="s">
        <v>8284</v>
      </c>
      <c r="G265" t="s">
        <v>11030</v>
      </c>
      <c r="H265" t="s">
        <v>8282</v>
      </c>
      <c r="I265" t="s">
        <v>8281</v>
      </c>
      <c r="J265" t="s">
        <v>11032</v>
      </c>
      <c r="Q265">
        <v>57.616700000000002</v>
      </c>
      <c r="R265">
        <v>-111.209999999999</v>
      </c>
      <c r="S265">
        <v>0</v>
      </c>
    </row>
    <row r="266" spans="1:19">
      <c r="A266" t="s">
        <v>11031</v>
      </c>
      <c r="B266" t="s">
        <v>8359</v>
      </c>
      <c r="C266" t="s">
        <v>1464</v>
      </c>
      <c r="D266">
        <v>124</v>
      </c>
      <c r="E266" t="s">
        <v>4</v>
      </c>
      <c r="F266" t="s">
        <v>8284</v>
      </c>
      <c r="G266" t="s">
        <v>11030</v>
      </c>
      <c r="H266" t="s">
        <v>8282</v>
      </c>
      <c r="I266" t="s">
        <v>8281</v>
      </c>
      <c r="J266" t="s">
        <v>11029</v>
      </c>
      <c r="Q266">
        <v>55.2</v>
      </c>
      <c r="R266">
        <v>-119.4</v>
      </c>
      <c r="S266">
        <v>754</v>
      </c>
    </row>
    <row r="267" spans="1:19">
      <c r="A267" t="s">
        <v>11028</v>
      </c>
      <c r="B267" t="s">
        <v>8359</v>
      </c>
      <c r="C267" t="s">
        <v>1464</v>
      </c>
      <c r="D267">
        <v>124</v>
      </c>
      <c r="E267" t="s">
        <v>4</v>
      </c>
      <c r="F267" t="s">
        <v>8284</v>
      </c>
      <c r="G267" t="s">
        <v>11023</v>
      </c>
      <c r="H267" t="s">
        <v>8282</v>
      </c>
      <c r="I267" t="s">
        <v>8281</v>
      </c>
      <c r="J267" t="s">
        <v>11027</v>
      </c>
      <c r="Q267">
        <v>48.168100000000003</v>
      </c>
      <c r="R267">
        <v>-58.8599999999999</v>
      </c>
      <c r="S267">
        <v>55</v>
      </c>
    </row>
    <row r="268" spans="1:19">
      <c r="A268" t="s">
        <v>11026</v>
      </c>
      <c r="B268" t="s">
        <v>8359</v>
      </c>
      <c r="C268" t="s">
        <v>1464</v>
      </c>
      <c r="D268">
        <v>124</v>
      </c>
      <c r="E268" t="s">
        <v>4</v>
      </c>
      <c r="F268" t="s">
        <v>8284</v>
      </c>
      <c r="G268" t="s">
        <v>11023</v>
      </c>
      <c r="H268" t="s">
        <v>8282</v>
      </c>
      <c r="I268" t="s">
        <v>8281</v>
      </c>
      <c r="J268" t="s">
        <v>11025</v>
      </c>
      <c r="Q268">
        <v>47.266399999999898</v>
      </c>
      <c r="R268">
        <v>-53.274000000000001</v>
      </c>
      <c r="S268">
        <v>131</v>
      </c>
    </row>
    <row r="269" spans="1:19">
      <c r="A269" t="s">
        <v>11024</v>
      </c>
      <c r="B269" t="s">
        <v>8359</v>
      </c>
      <c r="C269" t="s">
        <v>1464</v>
      </c>
      <c r="D269">
        <v>124</v>
      </c>
      <c r="E269" t="s">
        <v>4</v>
      </c>
      <c r="F269" t="s">
        <v>8284</v>
      </c>
      <c r="G269" t="s">
        <v>11023</v>
      </c>
      <c r="H269" t="s">
        <v>8282</v>
      </c>
      <c r="I269" t="s">
        <v>8281</v>
      </c>
      <c r="J269" t="s">
        <v>11022</v>
      </c>
      <c r="Q269">
        <v>48.4878</v>
      </c>
      <c r="R269">
        <v>-54.246000000000002</v>
      </c>
      <c r="S269">
        <v>99</v>
      </c>
    </row>
    <row r="270" spans="1:19">
      <c r="A270" t="s">
        <v>11021</v>
      </c>
      <c r="B270" t="s">
        <v>8359</v>
      </c>
      <c r="C270" t="s">
        <v>1464</v>
      </c>
      <c r="D270">
        <v>124</v>
      </c>
      <c r="E270" t="s">
        <v>4</v>
      </c>
      <c r="F270" t="s">
        <v>8284</v>
      </c>
      <c r="G270" t="s">
        <v>11010</v>
      </c>
      <c r="H270" t="s">
        <v>8282</v>
      </c>
      <c r="I270" t="s">
        <v>8281</v>
      </c>
      <c r="J270" t="s">
        <v>3242</v>
      </c>
      <c r="Q270">
        <v>53.305999999999898</v>
      </c>
      <c r="R270">
        <v>-60.363</v>
      </c>
      <c r="S270">
        <v>39</v>
      </c>
    </row>
    <row r="271" spans="1:19">
      <c r="A271" t="s">
        <v>11020</v>
      </c>
      <c r="B271" t="s">
        <v>8359</v>
      </c>
      <c r="C271" t="s">
        <v>1464</v>
      </c>
      <c r="D271">
        <v>124</v>
      </c>
      <c r="E271" t="s">
        <v>4</v>
      </c>
      <c r="F271" t="s">
        <v>8284</v>
      </c>
      <c r="G271" t="s">
        <v>11013</v>
      </c>
      <c r="H271" t="s">
        <v>8282</v>
      </c>
      <c r="I271" t="s">
        <v>8281</v>
      </c>
      <c r="J271" t="s">
        <v>11019</v>
      </c>
      <c r="Q271">
        <v>52.783299999999898</v>
      </c>
      <c r="R271">
        <v>-67.082999999999899</v>
      </c>
      <c r="S271">
        <v>594</v>
      </c>
    </row>
    <row r="272" spans="1:19">
      <c r="A272" t="s">
        <v>11018</v>
      </c>
      <c r="B272" t="s">
        <v>8359</v>
      </c>
      <c r="C272" t="s">
        <v>1464</v>
      </c>
      <c r="D272">
        <v>124</v>
      </c>
      <c r="E272" t="s">
        <v>4</v>
      </c>
      <c r="F272" t="s">
        <v>8284</v>
      </c>
      <c r="G272" t="s">
        <v>11013</v>
      </c>
      <c r="H272" t="s">
        <v>8282</v>
      </c>
      <c r="I272" t="s">
        <v>8281</v>
      </c>
      <c r="J272" t="s">
        <v>11017</v>
      </c>
      <c r="Q272">
        <v>45.366700000000002</v>
      </c>
      <c r="R272">
        <v>-71.25</v>
      </c>
      <c r="S272">
        <v>480</v>
      </c>
    </row>
    <row r="273" spans="1:19">
      <c r="A273" t="s">
        <v>11016</v>
      </c>
      <c r="B273" t="s">
        <v>8359</v>
      </c>
      <c r="C273" t="s">
        <v>1464</v>
      </c>
      <c r="D273">
        <v>124</v>
      </c>
      <c r="E273" t="s">
        <v>4</v>
      </c>
      <c r="F273" t="s">
        <v>8284</v>
      </c>
      <c r="G273" t="s">
        <v>11013</v>
      </c>
      <c r="H273" t="s">
        <v>8282</v>
      </c>
      <c r="I273" t="s">
        <v>8281</v>
      </c>
      <c r="J273" t="s">
        <v>11015</v>
      </c>
      <c r="Q273">
        <v>46.833300000000001</v>
      </c>
      <c r="R273">
        <v>-71.617000000000004</v>
      </c>
      <c r="S273">
        <v>130</v>
      </c>
    </row>
    <row r="274" spans="1:19">
      <c r="A274" t="s">
        <v>11014</v>
      </c>
      <c r="B274" t="s">
        <v>8359</v>
      </c>
      <c r="C274" t="s">
        <v>1464</v>
      </c>
      <c r="D274">
        <v>124</v>
      </c>
      <c r="E274" t="s">
        <v>4</v>
      </c>
      <c r="F274" t="s">
        <v>8284</v>
      </c>
      <c r="G274" t="s">
        <v>11013</v>
      </c>
      <c r="H274" t="s">
        <v>8282</v>
      </c>
      <c r="I274" t="s">
        <v>8281</v>
      </c>
      <c r="J274" t="s">
        <v>11012</v>
      </c>
      <c r="Q274">
        <v>48.299999999999898</v>
      </c>
      <c r="R274">
        <v>-68.117000000000004</v>
      </c>
      <c r="S274">
        <v>411</v>
      </c>
    </row>
    <row r="275" spans="1:19">
      <c r="A275" t="s">
        <v>11011</v>
      </c>
      <c r="B275" t="s">
        <v>8359</v>
      </c>
      <c r="C275" t="s">
        <v>1464</v>
      </c>
      <c r="D275">
        <v>124</v>
      </c>
      <c r="E275" t="s">
        <v>4</v>
      </c>
      <c r="F275" t="s">
        <v>8284</v>
      </c>
      <c r="G275" t="s">
        <v>11010</v>
      </c>
      <c r="H275" t="s">
        <v>8282</v>
      </c>
      <c r="I275" t="s">
        <v>8281</v>
      </c>
      <c r="J275" t="s">
        <v>11009</v>
      </c>
      <c r="Q275">
        <v>45.159700000000001</v>
      </c>
      <c r="R275">
        <v>-61.970999999999897</v>
      </c>
    </row>
    <row r="276" spans="1:19">
      <c r="A276" t="s">
        <v>11008</v>
      </c>
      <c r="B276" t="s">
        <v>8359</v>
      </c>
      <c r="C276" t="s">
        <v>1464</v>
      </c>
      <c r="D276">
        <v>124</v>
      </c>
      <c r="E276" t="s">
        <v>4</v>
      </c>
      <c r="F276" t="s">
        <v>8284</v>
      </c>
      <c r="G276" t="s">
        <v>8360</v>
      </c>
      <c r="H276" t="s">
        <v>8282</v>
      </c>
      <c r="I276" t="s">
        <v>8281</v>
      </c>
      <c r="J276" t="s">
        <v>11007</v>
      </c>
      <c r="Q276">
        <v>44.331699999999898</v>
      </c>
      <c r="R276">
        <v>-80.909000000000006</v>
      </c>
      <c r="S276">
        <v>345</v>
      </c>
    </row>
    <row r="277" spans="1:19">
      <c r="A277" t="s">
        <v>11006</v>
      </c>
      <c r="B277" t="s">
        <v>8359</v>
      </c>
      <c r="C277" t="s">
        <v>1464</v>
      </c>
      <c r="D277">
        <v>124</v>
      </c>
      <c r="E277" t="s">
        <v>4</v>
      </c>
      <c r="F277" t="s">
        <v>8284</v>
      </c>
      <c r="G277" t="s">
        <v>8360</v>
      </c>
      <c r="H277" t="s">
        <v>8282</v>
      </c>
      <c r="I277" t="s">
        <v>8281</v>
      </c>
      <c r="J277" t="s">
        <v>11005</v>
      </c>
      <c r="Q277">
        <v>58.359299999999898</v>
      </c>
      <c r="R277">
        <v>-109.599999999999</v>
      </c>
      <c r="S277">
        <v>339</v>
      </c>
    </row>
    <row r="278" spans="1:19">
      <c r="A278" t="s">
        <v>11004</v>
      </c>
      <c r="B278" t="s">
        <v>8359</v>
      </c>
      <c r="C278" t="s">
        <v>1464</v>
      </c>
      <c r="D278">
        <v>124</v>
      </c>
      <c r="E278" t="s">
        <v>4</v>
      </c>
      <c r="F278" t="s">
        <v>8284</v>
      </c>
      <c r="G278" t="s">
        <v>8289</v>
      </c>
      <c r="H278" t="s">
        <v>8282</v>
      </c>
      <c r="I278" t="s">
        <v>8281</v>
      </c>
      <c r="J278" t="s">
        <v>11003</v>
      </c>
      <c r="M278" t="s">
        <v>8298</v>
      </c>
      <c r="P278" t="s">
        <v>8317</v>
      </c>
      <c r="Q278">
        <v>43.75</v>
      </c>
      <c r="R278">
        <v>-66.12</v>
      </c>
      <c r="S278">
        <v>5</v>
      </c>
    </row>
    <row r="279" spans="1:19">
      <c r="A279" t="s">
        <v>11002</v>
      </c>
      <c r="B279" t="s">
        <v>8359</v>
      </c>
      <c r="C279" t="s">
        <v>1464</v>
      </c>
      <c r="D279">
        <v>124</v>
      </c>
      <c r="E279" t="s">
        <v>4</v>
      </c>
      <c r="F279" t="s">
        <v>8284</v>
      </c>
      <c r="G279" t="s">
        <v>11001</v>
      </c>
      <c r="H279" t="s">
        <v>8282</v>
      </c>
      <c r="I279" t="s">
        <v>8281</v>
      </c>
      <c r="J279" t="s">
        <v>2373</v>
      </c>
      <c r="Q279">
        <v>43.933</v>
      </c>
      <c r="R279">
        <v>-60.017000000000003</v>
      </c>
      <c r="S279">
        <v>4</v>
      </c>
    </row>
    <row r="280" spans="1:19">
      <c r="A280" t="s">
        <v>11000</v>
      </c>
      <c r="B280" t="s">
        <v>8359</v>
      </c>
      <c r="C280" t="s">
        <v>1464</v>
      </c>
      <c r="D280">
        <v>124</v>
      </c>
      <c r="E280" t="s">
        <v>8491</v>
      </c>
      <c r="F280" t="s">
        <v>8490</v>
      </c>
      <c r="G280" t="s">
        <v>8489</v>
      </c>
      <c r="H280" t="s">
        <v>8282</v>
      </c>
      <c r="I280" t="s">
        <v>8281</v>
      </c>
      <c r="J280" t="s">
        <v>10999</v>
      </c>
      <c r="Q280">
        <v>49.1938999999999</v>
      </c>
      <c r="R280">
        <v>-123.18300000000001</v>
      </c>
    </row>
    <row r="281" spans="1:19">
      <c r="A281" t="s">
        <v>1782</v>
      </c>
      <c r="B281" t="s">
        <v>8462</v>
      </c>
      <c r="C281" t="s">
        <v>1483</v>
      </c>
      <c r="D281">
        <v>756</v>
      </c>
      <c r="E281" t="s">
        <v>4</v>
      </c>
      <c r="F281" t="s">
        <v>8284</v>
      </c>
      <c r="G281" t="s">
        <v>8427</v>
      </c>
      <c r="H281" t="s">
        <v>8282</v>
      </c>
      <c r="I281" t="s">
        <v>8281</v>
      </c>
      <c r="J281" t="s">
        <v>1783</v>
      </c>
      <c r="Q281">
        <v>46.813056000000003</v>
      </c>
      <c r="R281">
        <v>6.9447219999999898</v>
      </c>
      <c r="S281">
        <v>489</v>
      </c>
    </row>
    <row r="282" spans="1:19">
      <c r="A282" t="s">
        <v>1784</v>
      </c>
      <c r="B282" t="s">
        <v>8462</v>
      </c>
      <c r="C282" t="s">
        <v>1483</v>
      </c>
      <c r="D282">
        <v>756</v>
      </c>
      <c r="E282" t="s">
        <v>4</v>
      </c>
      <c r="F282" t="s">
        <v>8284</v>
      </c>
      <c r="G282" t="s">
        <v>8427</v>
      </c>
      <c r="H282" t="s">
        <v>8282</v>
      </c>
      <c r="I282" t="s">
        <v>8281</v>
      </c>
      <c r="J282" t="s">
        <v>1785</v>
      </c>
      <c r="Q282">
        <v>47.479722000000002</v>
      </c>
      <c r="R282">
        <v>8.9047219999999907</v>
      </c>
      <c r="S282">
        <v>539</v>
      </c>
    </row>
    <row r="283" spans="1:19">
      <c r="A283" t="s">
        <v>1786</v>
      </c>
      <c r="B283" t="s">
        <v>8462</v>
      </c>
      <c r="C283" t="s">
        <v>1483</v>
      </c>
      <c r="D283">
        <v>756</v>
      </c>
      <c r="E283" t="s">
        <v>4</v>
      </c>
      <c r="F283" t="s">
        <v>8284</v>
      </c>
      <c r="G283" t="s">
        <v>8427</v>
      </c>
      <c r="H283" t="s">
        <v>8282</v>
      </c>
      <c r="I283" t="s">
        <v>8281</v>
      </c>
      <c r="J283" t="s">
        <v>1787</v>
      </c>
      <c r="Q283">
        <v>47.049722000000003</v>
      </c>
      <c r="R283">
        <v>6.979444</v>
      </c>
      <c r="S283">
        <v>1137</v>
      </c>
    </row>
    <row r="284" spans="1:19">
      <c r="A284" t="s">
        <v>10998</v>
      </c>
      <c r="B284" t="s">
        <v>8462</v>
      </c>
      <c r="C284" t="s">
        <v>1483</v>
      </c>
      <c r="D284">
        <v>756</v>
      </c>
      <c r="E284" t="s">
        <v>24</v>
      </c>
      <c r="F284" t="s">
        <v>8445</v>
      </c>
      <c r="G284" t="s">
        <v>8444</v>
      </c>
      <c r="H284" t="s">
        <v>8282</v>
      </c>
      <c r="I284" t="s">
        <v>8281</v>
      </c>
      <c r="J284" t="s">
        <v>3176</v>
      </c>
      <c r="Q284">
        <v>46.816667000000002</v>
      </c>
      <c r="R284">
        <v>9.8499999999999908</v>
      </c>
      <c r="S284">
        <v>1590</v>
      </c>
    </row>
    <row r="285" spans="1:19">
      <c r="A285" t="s">
        <v>10997</v>
      </c>
      <c r="B285" t="s">
        <v>8462</v>
      </c>
      <c r="C285" t="s">
        <v>1483</v>
      </c>
      <c r="D285">
        <v>756</v>
      </c>
      <c r="E285" t="s">
        <v>24</v>
      </c>
      <c r="F285" t="s">
        <v>8445</v>
      </c>
      <c r="G285" t="s">
        <v>10996</v>
      </c>
      <c r="H285" t="s">
        <v>8282</v>
      </c>
      <c r="I285" t="s">
        <v>8281</v>
      </c>
      <c r="J285" t="s">
        <v>3833</v>
      </c>
      <c r="Q285">
        <v>46.88</v>
      </c>
      <c r="R285">
        <v>7.46</v>
      </c>
      <c r="S285">
        <v>907</v>
      </c>
    </row>
    <row r="286" spans="1:19">
      <c r="A286" t="s">
        <v>10995</v>
      </c>
      <c r="B286" t="s">
        <v>8462</v>
      </c>
      <c r="C286" t="s">
        <v>1483</v>
      </c>
      <c r="D286">
        <v>756</v>
      </c>
      <c r="E286" t="s">
        <v>4</v>
      </c>
      <c r="F286" t="s">
        <v>8284</v>
      </c>
      <c r="G286" t="s">
        <v>8427</v>
      </c>
      <c r="H286" t="s">
        <v>8282</v>
      </c>
      <c r="I286" t="s">
        <v>8281</v>
      </c>
      <c r="J286" t="s">
        <v>10994</v>
      </c>
      <c r="Q286">
        <v>47.366667</v>
      </c>
      <c r="R286">
        <v>7.3499999999999899</v>
      </c>
    </row>
    <row r="287" spans="1:19">
      <c r="A287" t="s">
        <v>10993</v>
      </c>
      <c r="B287" t="s">
        <v>8462</v>
      </c>
      <c r="C287" t="s">
        <v>1483</v>
      </c>
      <c r="D287">
        <v>756</v>
      </c>
      <c r="E287" t="s">
        <v>4</v>
      </c>
      <c r="F287" t="s">
        <v>8284</v>
      </c>
      <c r="G287" t="s">
        <v>8427</v>
      </c>
      <c r="H287" t="s">
        <v>8282</v>
      </c>
      <c r="I287" t="s">
        <v>8281</v>
      </c>
      <c r="J287" t="s">
        <v>10992</v>
      </c>
      <c r="Q287">
        <v>47.133333</v>
      </c>
      <c r="R287">
        <v>7.6166669999999899</v>
      </c>
    </row>
    <row r="288" spans="1:19">
      <c r="A288" t="s">
        <v>10991</v>
      </c>
      <c r="B288" t="s">
        <v>8462</v>
      </c>
      <c r="C288" t="s">
        <v>1483</v>
      </c>
      <c r="D288">
        <v>756</v>
      </c>
      <c r="E288" t="s">
        <v>4</v>
      </c>
      <c r="F288" t="s">
        <v>8284</v>
      </c>
      <c r="G288" t="s">
        <v>8427</v>
      </c>
      <c r="H288" t="s">
        <v>8282</v>
      </c>
      <c r="I288" t="s">
        <v>8281</v>
      </c>
      <c r="J288" t="s">
        <v>10990</v>
      </c>
      <c r="Q288">
        <v>47.133333</v>
      </c>
      <c r="R288">
        <v>8.75</v>
      </c>
    </row>
    <row r="289" spans="1:19">
      <c r="A289" t="s">
        <v>10989</v>
      </c>
      <c r="B289" t="s">
        <v>8462</v>
      </c>
      <c r="C289" t="s">
        <v>1483</v>
      </c>
      <c r="D289">
        <v>756</v>
      </c>
      <c r="E289" t="s">
        <v>4</v>
      </c>
      <c r="F289" t="s">
        <v>8284</v>
      </c>
      <c r="G289" t="s">
        <v>8427</v>
      </c>
      <c r="H289" t="s">
        <v>8282</v>
      </c>
      <c r="I289" t="s">
        <v>8281</v>
      </c>
      <c r="J289" t="s">
        <v>10988</v>
      </c>
      <c r="Q289">
        <v>46.166666999999897</v>
      </c>
      <c r="R289">
        <v>8.8833330000000004</v>
      </c>
    </row>
    <row r="290" spans="1:19">
      <c r="A290" t="s">
        <v>1790</v>
      </c>
      <c r="B290" t="s">
        <v>8462</v>
      </c>
      <c r="C290" t="s">
        <v>1483</v>
      </c>
      <c r="D290">
        <v>756</v>
      </c>
      <c r="E290" t="s">
        <v>4</v>
      </c>
      <c r="F290" t="s">
        <v>8284</v>
      </c>
      <c r="G290" t="s">
        <v>8427</v>
      </c>
      <c r="H290" t="s">
        <v>8282</v>
      </c>
      <c r="I290" t="s">
        <v>8281</v>
      </c>
      <c r="J290" t="s">
        <v>1791</v>
      </c>
      <c r="Q290">
        <v>46.220278</v>
      </c>
      <c r="R290">
        <v>7.34194399999999</v>
      </c>
      <c r="S290">
        <v>483</v>
      </c>
    </row>
    <row r="291" spans="1:19">
      <c r="A291" t="s">
        <v>10987</v>
      </c>
      <c r="B291" t="s">
        <v>10986</v>
      </c>
      <c r="C291" t="s">
        <v>10985</v>
      </c>
      <c r="D291">
        <v>384</v>
      </c>
      <c r="E291" t="s">
        <v>4</v>
      </c>
      <c r="F291" t="s">
        <v>8284</v>
      </c>
      <c r="G291" t="s">
        <v>10430</v>
      </c>
      <c r="H291" t="s">
        <v>8282</v>
      </c>
      <c r="I291" t="s">
        <v>8281</v>
      </c>
      <c r="J291" t="s">
        <v>3382</v>
      </c>
      <c r="Q291">
        <v>6.2166670000000002</v>
      </c>
      <c r="R291">
        <v>-5.0333329999999901</v>
      </c>
      <c r="S291">
        <v>105</v>
      </c>
    </row>
    <row r="292" spans="1:19">
      <c r="A292" t="s">
        <v>10984</v>
      </c>
      <c r="B292" t="s">
        <v>10983</v>
      </c>
      <c r="C292" t="s">
        <v>1441</v>
      </c>
      <c r="D292">
        <v>120</v>
      </c>
      <c r="E292" t="s">
        <v>4</v>
      </c>
      <c r="F292" t="s">
        <v>8284</v>
      </c>
      <c r="G292" t="s">
        <v>10430</v>
      </c>
      <c r="H292" t="s">
        <v>8282</v>
      </c>
      <c r="I292" t="s">
        <v>8281</v>
      </c>
      <c r="J292" t="s">
        <v>10982</v>
      </c>
      <c r="Q292">
        <v>3.1666669999999901</v>
      </c>
      <c r="R292">
        <v>11.9666669999999</v>
      </c>
      <c r="S292">
        <v>690</v>
      </c>
    </row>
    <row r="293" spans="1:19">
      <c r="A293" t="s">
        <v>10981</v>
      </c>
      <c r="B293" t="s">
        <v>8396</v>
      </c>
      <c r="C293" t="s">
        <v>6606</v>
      </c>
      <c r="D293">
        <v>156</v>
      </c>
      <c r="E293" t="s">
        <v>8325</v>
      </c>
      <c r="F293" t="s">
        <v>8324</v>
      </c>
      <c r="G293" t="s">
        <v>10980</v>
      </c>
      <c r="H293" t="s">
        <v>8282</v>
      </c>
      <c r="I293" t="s">
        <v>8281</v>
      </c>
      <c r="J293" t="s">
        <v>10979</v>
      </c>
      <c r="Q293">
        <v>29.633333</v>
      </c>
      <c r="R293">
        <v>104.683333</v>
      </c>
      <c r="S293">
        <v>450</v>
      </c>
    </row>
    <row r="294" spans="1:19">
      <c r="A294" t="s">
        <v>10978</v>
      </c>
      <c r="B294" t="s">
        <v>8396</v>
      </c>
      <c r="C294" t="s">
        <v>6606</v>
      </c>
      <c r="D294">
        <v>156</v>
      </c>
      <c r="E294" t="s">
        <v>4</v>
      </c>
      <c r="F294" t="s">
        <v>8284</v>
      </c>
      <c r="G294" t="s">
        <v>10970</v>
      </c>
      <c r="H294" t="s">
        <v>8282</v>
      </c>
      <c r="I294" t="s">
        <v>8281</v>
      </c>
      <c r="J294" t="s">
        <v>10977</v>
      </c>
      <c r="Q294">
        <v>26.366667</v>
      </c>
      <c r="R294">
        <v>108.183333</v>
      </c>
      <c r="S294">
        <v>1630</v>
      </c>
    </row>
    <row r="295" spans="1:19">
      <c r="A295" t="s">
        <v>10976</v>
      </c>
      <c r="B295" t="s">
        <v>8396</v>
      </c>
      <c r="C295" t="s">
        <v>6606</v>
      </c>
      <c r="D295">
        <v>156</v>
      </c>
      <c r="E295" t="s">
        <v>4</v>
      </c>
      <c r="F295" t="s">
        <v>8284</v>
      </c>
      <c r="G295" t="s">
        <v>10975</v>
      </c>
      <c r="H295" t="s">
        <v>8282</v>
      </c>
      <c r="I295" t="s">
        <v>8281</v>
      </c>
      <c r="J295" t="s">
        <v>10974</v>
      </c>
      <c r="Q295">
        <v>27.916667</v>
      </c>
      <c r="R295">
        <v>112.433333</v>
      </c>
      <c r="S295">
        <v>450</v>
      </c>
    </row>
    <row r="296" spans="1:19">
      <c r="A296" t="s">
        <v>10973</v>
      </c>
      <c r="B296" t="s">
        <v>8396</v>
      </c>
      <c r="C296" t="s">
        <v>6606</v>
      </c>
      <c r="D296">
        <v>156</v>
      </c>
      <c r="E296" t="s">
        <v>8325</v>
      </c>
      <c r="F296" t="s">
        <v>8324</v>
      </c>
      <c r="G296" t="s">
        <v>10970</v>
      </c>
      <c r="H296" t="s">
        <v>8282</v>
      </c>
      <c r="I296" t="s">
        <v>8281</v>
      </c>
      <c r="J296" t="s">
        <v>10972</v>
      </c>
      <c r="Q296">
        <v>23.55</v>
      </c>
      <c r="R296">
        <v>113.583333</v>
      </c>
      <c r="S296">
        <v>500</v>
      </c>
    </row>
    <row r="297" spans="1:19">
      <c r="A297" t="s">
        <v>10971</v>
      </c>
      <c r="B297" t="s">
        <v>8396</v>
      </c>
      <c r="C297" t="s">
        <v>6606</v>
      </c>
      <c r="D297">
        <v>156</v>
      </c>
      <c r="E297" t="s">
        <v>4</v>
      </c>
      <c r="F297" t="s">
        <v>8284</v>
      </c>
      <c r="G297" t="s">
        <v>10970</v>
      </c>
      <c r="H297" t="s">
        <v>8282</v>
      </c>
      <c r="I297" t="s">
        <v>8281</v>
      </c>
      <c r="J297" t="s">
        <v>10969</v>
      </c>
      <c r="Q297">
        <v>26.633333</v>
      </c>
      <c r="R297">
        <v>106.716667</v>
      </c>
      <c r="S297">
        <v>1320</v>
      </c>
    </row>
    <row r="298" spans="1:19">
      <c r="A298" t="s">
        <v>10968</v>
      </c>
      <c r="B298" t="s">
        <v>8396</v>
      </c>
      <c r="C298" t="s">
        <v>6606</v>
      </c>
      <c r="D298">
        <v>156</v>
      </c>
      <c r="E298" t="s">
        <v>8325</v>
      </c>
      <c r="F298" t="s">
        <v>8324</v>
      </c>
      <c r="G298" t="s">
        <v>8415</v>
      </c>
      <c r="H298" t="s">
        <v>8282</v>
      </c>
      <c r="I298" t="s">
        <v>8281</v>
      </c>
      <c r="J298" t="s">
        <v>10967</v>
      </c>
      <c r="Q298">
        <v>39.99</v>
      </c>
      <c r="R298">
        <v>116.30500000000001</v>
      </c>
    </row>
    <row r="299" spans="1:19">
      <c r="A299" t="s">
        <v>10966</v>
      </c>
      <c r="B299" t="s">
        <v>8396</v>
      </c>
      <c r="C299" t="s">
        <v>6606</v>
      </c>
      <c r="D299">
        <v>156</v>
      </c>
      <c r="E299" t="s">
        <v>8315</v>
      </c>
      <c r="F299" t="s">
        <v>8314</v>
      </c>
      <c r="G299" t="s">
        <v>10965</v>
      </c>
      <c r="H299" t="s">
        <v>8282</v>
      </c>
      <c r="I299" t="s">
        <v>8281</v>
      </c>
      <c r="J299" t="s">
        <v>10964</v>
      </c>
      <c r="Q299">
        <v>29.617000000000001</v>
      </c>
      <c r="R299">
        <v>106.5</v>
      </c>
      <c r="S299">
        <v>317</v>
      </c>
    </row>
    <row r="300" spans="1:19">
      <c r="A300" t="s">
        <v>10963</v>
      </c>
      <c r="B300" t="s">
        <v>8396</v>
      </c>
      <c r="C300" t="s">
        <v>6606</v>
      </c>
      <c r="D300">
        <v>156</v>
      </c>
      <c r="E300" t="s">
        <v>4</v>
      </c>
      <c r="F300" t="s">
        <v>8284</v>
      </c>
      <c r="G300" t="s">
        <v>9193</v>
      </c>
      <c r="H300" t="s">
        <v>8282</v>
      </c>
      <c r="I300" t="s">
        <v>8281</v>
      </c>
      <c r="J300" t="s">
        <v>10962</v>
      </c>
      <c r="M300" t="s">
        <v>8303</v>
      </c>
      <c r="P300" t="s">
        <v>8302</v>
      </c>
      <c r="Q300">
        <v>32.558399999999899</v>
      </c>
      <c r="R300">
        <v>116.782</v>
      </c>
      <c r="S300">
        <v>23</v>
      </c>
    </row>
    <row r="301" spans="1:19">
      <c r="A301" t="s">
        <v>10961</v>
      </c>
      <c r="B301" t="s">
        <v>8396</v>
      </c>
      <c r="C301" t="s">
        <v>6606</v>
      </c>
      <c r="D301">
        <v>156</v>
      </c>
      <c r="E301" t="s">
        <v>8</v>
      </c>
      <c r="F301" t="s">
        <v>8290</v>
      </c>
      <c r="G301" t="s">
        <v>8363</v>
      </c>
      <c r="H301" t="s">
        <v>8282</v>
      </c>
      <c r="I301" t="s">
        <v>8281</v>
      </c>
      <c r="J301" t="s">
        <v>2372</v>
      </c>
      <c r="Q301">
        <v>36.283000000000001</v>
      </c>
      <c r="R301">
        <v>100.9</v>
      </c>
      <c r="S301">
        <v>3810</v>
      </c>
    </row>
    <row r="302" spans="1:19">
      <c r="A302" t="s">
        <v>10960</v>
      </c>
      <c r="B302" t="s">
        <v>8396</v>
      </c>
      <c r="C302" t="s">
        <v>6606</v>
      </c>
      <c r="D302">
        <v>156</v>
      </c>
      <c r="E302" t="s">
        <v>8315</v>
      </c>
      <c r="F302" t="s">
        <v>8314</v>
      </c>
      <c r="G302" t="s">
        <v>10957</v>
      </c>
      <c r="H302" t="s">
        <v>8282</v>
      </c>
      <c r="I302" t="s">
        <v>8281</v>
      </c>
      <c r="J302" t="s">
        <v>10959</v>
      </c>
      <c r="Q302">
        <v>39</v>
      </c>
      <c r="R302">
        <v>117</v>
      </c>
    </row>
    <row r="303" spans="1:19">
      <c r="A303" t="s">
        <v>10958</v>
      </c>
      <c r="B303" t="s">
        <v>8396</v>
      </c>
      <c r="C303" t="s">
        <v>6606</v>
      </c>
      <c r="D303">
        <v>156</v>
      </c>
      <c r="E303" t="s">
        <v>8315</v>
      </c>
      <c r="F303" t="s">
        <v>8314</v>
      </c>
      <c r="G303" t="s">
        <v>10957</v>
      </c>
      <c r="H303" t="s">
        <v>8282</v>
      </c>
      <c r="I303" t="s">
        <v>8281</v>
      </c>
      <c r="J303" t="s">
        <v>10956</v>
      </c>
      <c r="Q303">
        <v>40</v>
      </c>
      <c r="R303">
        <v>116</v>
      </c>
    </row>
    <row r="304" spans="1:19">
      <c r="A304" t="s">
        <v>10955</v>
      </c>
      <c r="B304" t="s">
        <v>8396</v>
      </c>
      <c r="C304" t="s">
        <v>6606</v>
      </c>
      <c r="D304">
        <v>156</v>
      </c>
      <c r="E304" t="s">
        <v>4</v>
      </c>
      <c r="F304" t="s">
        <v>8284</v>
      </c>
      <c r="G304" t="s">
        <v>8363</v>
      </c>
      <c r="H304" t="s">
        <v>8282</v>
      </c>
      <c r="I304" t="s">
        <v>8281</v>
      </c>
      <c r="J304" t="s">
        <v>2327</v>
      </c>
      <c r="Q304">
        <v>40.649999999999899</v>
      </c>
      <c r="R304">
        <v>117.117</v>
      </c>
      <c r="S304">
        <v>287</v>
      </c>
    </row>
    <row r="305" spans="1:19">
      <c r="A305" t="s">
        <v>10954</v>
      </c>
      <c r="B305" t="s">
        <v>8396</v>
      </c>
      <c r="C305" t="s">
        <v>6606</v>
      </c>
      <c r="D305">
        <v>156</v>
      </c>
      <c r="E305" t="s">
        <v>8315</v>
      </c>
      <c r="F305" t="s">
        <v>8314</v>
      </c>
      <c r="G305" t="s">
        <v>8421</v>
      </c>
      <c r="H305" t="s">
        <v>8282</v>
      </c>
      <c r="I305" t="s">
        <v>8281</v>
      </c>
      <c r="J305" t="s">
        <v>10953</v>
      </c>
      <c r="Q305">
        <v>29.566666999999899</v>
      </c>
      <c r="R305">
        <v>106.516667</v>
      </c>
      <c r="S305">
        <v>262</v>
      </c>
    </row>
    <row r="306" spans="1:19">
      <c r="A306" t="s">
        <v>10952</v>
      </c>
      <c r="B306" t="s">
        <v>8396</v>
      </c>
      <c r="C306" t="s">
        <v>6606</v>
      </c>
      <c r="D306">
        <v>156</v>
      </c>
      <c r="E306" t="s">
        <v>4</v>
      </c>
      <c r="F306" t="s">
        <v>8284</v>
      </c>
      <c r="G306" t="s">
        <v>8421</v>
      </c>
      <c r="H306" t="s">
        <v>8282</v>
      </c>
      <c r="I306" t="s">
        <v>8281</v>
      </c>
      <c r="J306" t="s">
        <v>10951</v>
      </c>
      <c r="Q306">
        <v>29.816666999999899</v>
      </c>
      <c r="R306">
        <v>106.36666700000001</v>
      </c>
      <c r="S306">
        <v>800</v>
      </c>
    </row>
    <row r="307" spans="1:19">
      <c r="A307" t="s">
        <v>10950</v>
      </c>
      <c r="B307" t="s">
        <v>8396</v>
      </c>
      <c r="C307" t="s">
        <v>6606</v>
      </c>
      <c r="D307">
        <v>156</v>
      </c>
      <c r="E307" t="s">
        <v>8315</v>
      </c>
      <c r="F307" t="s">
        <v>8314</v>
      </c>
      <c r="G307" t="s">
        <v>8421</v>
      </c>
      <c r="H307" t="s">
        <v>8282</v>
      </c>
      <c r="I307" t="s">
        <v>8281</v>
      </c>
      <c r="J307" t="s">
        <v>10949</v>
      </c>
      <c r="Q307">
        <v>34.233333000000002</v>
      </c>
      <c r="R307">
        <v>108.95</v>
      </c>
      <c r="S307">
        <v>400</v>
      </c>
    </row>
    <row r="308" spans="1:19">
      <c r="A308" t="s">
        <v>10948</v>
      </c>
      <c r="B308" t="s">
        <v>8396</v>
      </c>
      <c r="C308" t="s">
        <v>6606</v>
      </c>
      <c r="D308">
        <v>156</v>
      </c>
      <c r="E308" t="s">
        <v>4</v>
      </c>
      <c r="F308" t="s">
        <v>8284</v>
      </c>
      <c r="G308" t="s">
        <v>8421</v>
      </c>
      <c r="H308" t="s">
        <v>8282</v>
      </c>
      <c r="I308" t="s">
        <v>8281</v>
      </c>
      <c r="J308" t="s">
        <v>10947</v>
      </c>
      <c r="Q308">
        <v>34.366667</v>
      </c>
      <c r="R308">
        <v>108.849999999999</v>
      </c>
      <c r="S308">
        <v>366</v>
      </c>
    </row>
    <row r="309" spans="1:19">
      <c r="A309" t="s">
        <v>10946</v>
      </c>
      <c r="B309" t="s">
        <v>8396</v>
      </c>
      <c r="C309" t="s">
        <v>6606</v>
      </c>
      <c r="D309">
        <v>156</v>
      </c>
      <c r="E309" t="s">
        <v>4</v>
      </c>
      <c r="F309" t="s">
        <v>8284</v>
      </c>
      <c r="G309" t="s">
        <v>8421</v>
      </c>
      <c r="H309" t="s">
        <v>8282</v>
      </c>
      <c r="I309" t="s">
        <v>8281</v>
      </c>
      <c r="J309" t="s">
        <v>10945</v>
      </c>
      <c r="Q309">
        <v>33.833333000000003</v>
      </c>
      <c r="R309">
        <v>108.8</v>
      </c>
      <c r="S309">
        <v>1800</v>
      </c>
    </row>
    <row r="310" spans="1:19">
      <c r="A310" t="s">
        <v>10944</v>
      </c>
      <c r="B310" t="s">
        <v>8396</v>
      </c>
      <c r="C310" t="s">
        <v>6606</v>
      </c>
      <c r="D310">
        <v>156</v>
      </c>
      <c r="E310" t="s">
        <v>8315</v>
      </c>
      <c r="F310" t="s">
        <v>8314</v>
      </c>
      <c r="G310" t="s">
        <v>8421</v>
      </c>
      <c r="H310" t="s">
        <v>8282</v>
      </c>
      <c r="I310" t="s">
        <v>8281</v>
      </c>
      <c r="J310" t="s">
        <v>10943</v>
      </c>
      <c r="Q310">
        <v>24.466667000000001</v>
      </c>
      <c r="R310">
        <v>118.133332999999</v>
      </c>
      <c r="S310">
        <v>50</v>
      </c>
    </row>
    <row r="311" spans="1:19">
      <c r="A311" t="s">
        <v>10942</v>
      </c>
      <c r="B311" t="s">
        <v>8396</v>
      </c>
      <c r="C311" t="s">
        <v>6606</v>
      </c>
      <c r="D311">
        <v>156</v>
      </c>
      <c r="E311" t="s">
        <v>4</v>
      </c>
      <c r="F311" t="s">
        <v>8284</v>
      </c>
      <c r="G311" t="s">
        <v>8421</v>
      </c>
      <c r="H311" t="s">
        <v>8282</v>
      </c>
      <c r="I311" t="s">
        <v>8281</v>
      </c>
      <c r="J311" t="s">
        <v>10941</v>
      </c>
      <c r="Q311">
        <v>24.85</v>
      </c>
      <c r="R311">
        <v>118.033333</v>
      </c>
      <c r="S311">
        <v>686</v>
      </c>
    </row>
    <row r="312" spans="1:19">
      <c r="A312" t="s">
        <v>10940</v>
      </c>
      <c r="B312" t="s">
        <v>8396</v>
      </c>
      <c r="C312" t="s">
        <v>6606</v>
      </c>
      <c r="D312">
        <v>156</v>
      </c>
      <c r="E312" t="s">
        <v>8315</v>
      </c>
      <c r="F312" t="s">
        <v>8314</v>
      </c>
      <c r="G312" t="s">
        <v>8421</v>
      </c>
      <c r="H312" t="s">
        <v>8282</v>
      </c>
      <c r="I312" t="s">
        <v>8281</v>
      </c>
      <c r="J312" t="s">
        <v>10939</v>
      </c>
      <c r="Q312">
        <v>22.266667000000002</v>
      </c>
      <c r="R312">
        <v>113.566667</v>
      </c>
      <c r="S312">
        <v>40</v>
      </c>
    </row>
    <row r="313" spans="1:19">
      <c r="A313" t="s">
        <v>10938</v>
      </c>
      <c r="B313" t="s">
        <v>8396</v>
      </c>
      <c r="C313" t="s">
        <v>6606</v>
      </c>
      <c r="D313">
        <v>156</v>
      </c>
      <c r="E313" t="s">
        <v>8315</v>
      </c>
      <c r="F313" t="s">
        <v>8314</v>
      </c>
      <c r="G313" t="s">
        <v>8421</v>
      </c>
      <c r="H313" t="s">
        <v>8282</v>
      </c>
      <c r="I313" t="s">
        <v>8281</v>
      </c>
      <c r="J313" t="s">
        <v>10937</v>
      </c>
      <c r="Q313">
        <v>22.1999999999999</v>
      </c>
      <c r="R313">
        <v>113.516667</v>
      </c>
      <c r="S313">
        <v>45</v>
      </c>
    </row>
    <row r="314" spans="1:19">
      <c r="A314" t="s">
        <v>10936</v>
      </c>
      <c r="B314" t="s">
        <v>8347</v>
      </c>
      <c r="C314" t="s">
        <v>1585</v>
      </c>
      <c r="D314">
        <v>178</v>
      </c>
      <c r="E314" t="s">
        <v>8491</v>
      </c>
      <c r="F314" t="s">
        <v>8490</v>
      </c>
      <c r="G314" t="s">
        <v>8489</v>
      </c>
      <c r="H314" t="s">
        <v>8282</v>
      </c>
      <c r="I314" t="s">
        <v>8281</v>
      </c>
      <c r="J314" t="s">
        <v>10935</v>
      </c>
      <c r="Q314">
        <v>4.7</v>
      </c>
      <c r="R314">
        <v>-74.14</v>
      </c>
    </row>
    <row r="315" spans="1:19">
      <c r="A315" t="s">
        <v>10934</v>
      </c>
      <c r="B315" t="s">
        <v>8334</v>
      </c>
      <c r="C315" t="s">
        <v>81</v>
      </c>
      <c r="D315">
        <v>196</v>
      </c>
      <c r="E315" t="s">
        <v>4</v>
      </c>
      <c r="F315" t="s">
        <v>8284</v>
      </c>
      <c r="G315" t="s">
        <v>8498</v>
      </c>
      <c r="H315" t="s">
        <v>8282</v>
      </c>
      <c r="I315" t="s">
        <v>8281</v>
      </c>
      <c r="J315" t="s">
        <v>10933</v>
      </c>
      <c r="Q315">
        <v>35.07</v>
      </c>
      <c r="R315">
        <v>32.89</v>
      </c>
      <c r="S315">
        <v>362</v>
      </c>
    </row>
    <row r="316" spans="1:19">
      <c r="A316" t="s">
        <v>1793</v>
      </c>
      <c r="B316" t="s">
        <v>10922</v>
      </c>
      <c r="C316" t="s">
        <v>6585</v>
      </c>
      <c r="D316">
        <v>203</v>
      </c>
      <c r="E316" t="s">
        <v>4</v>
      </c>
      <c r="F316" t="s">
        <v>8284</v>
      </c>
      <c r="G316" t="s">
        <v>10921</v>
      </c>
      <c r="H316" t="s">
        <v>8282</v>
      </c>
      <c r="I316" t="s">
        <v>8281</v>
      </c>
      <c r="J316" t="s">
        <v>1794</v>
      </c>
      <c r="Q316">
        <v>49.735084444000002</v>
      </c>
      <c r="R316">
        <v>16.034196944000001</v>
      </c>
      <c r="S316">
        <v>735</v>
      </c>
    </row>
    <row r="317" spans="1:19">
      <c r="A317" t="s">
        <v>1795</v>
      </c>
      <c r="B317" t="s">
        <v>10922</v>
      </c>
      <c r="C317" t="s">
        <v>6585</v>
      </c>
      <c r="D317">
        <v>203</v>
      </c>
      <c r="E317" t="s">
        <v>4</v>
      </c>
      <c r="F317" t="s">
        <v>8284</v>
      </c>
      <c r="G317" t="s">
        <v>10921</v>
      </c>
      <c r="H317" t="s">
        <v>8282</v>
      </c>
      <c r="I317" t="s">
        <v>8281</v>
      </c>
      <c r="J317" t="s">
        <v>10932</v>
      </c>
      <c r="Q317">
        <v>49.573394</v>
      </c>
      <c r="R317">
        <v>15.080278</v>
      </c>
      <c r="S317">
        <v>535</v>
      </c>
    </row>
    <row r="318" spans="1:19">
      <c r="A318" t="s">
        <v>10931</v>
      </c>
      <c r="B318" t="s">
        <v>10922</v>
      </c>
      <c r="C318" t="s">
        <v>6585</v>
      </c>
      <c r="D318">
        <v>203</v>
      </c>
      <c r="E318" t="s">
        <v>8325</v>
      </c>
      <c r="F318" t="s">
        <v>8324</v>
      </c>
      <c r="G318" t="s">
        <v>10930</v>
      </c>
      <c r="H318" t="s">
        <v>8282</v>
      </c>
      <c r="I318" t="s">
        <v>8281</v>
      </c>
      <c r="J318" t="s">
        <v>10929</v>
      </c>
      <c r="Q318">
        <v>50.126389000000003</v>
      </c>
      <c r="R318">
        <v>14.384648</v>
      </c>
      <c r="S318">
        <v>270</v>
      </c>
    </row>
    <row r="319" spans="1:19">
      <c r="A319" t="s">
        <v>1797</v>
      </c>
      <c r="B319" t="s">
        <v>10922</v>
      </c>
      <c r="C319" t="s">
        <v>6585</v>
      </c>
      <c r="D319">
        <v>203</v>
      </c>
      <c r="E319" t="s">
        <v>4</v>
      </c>
      <c r="F319" t="s">
        <v>8284</v>
      </c>
      <c r="G319" t="s">
        <v>10921</v>
      </c>
      <c r="H319" t="s">
        <v>8282</v>
      </c>
      <c r="I319" t="s">
        <v>8281</v>
      </c>
      <c r="J319" t="s">
        <v>1798</v>
      </c>
      <c r="Q319">
        <v>49.066667000000002</v>
      </c>
      <c r="R319">
        <v>13.6</v>
      </c>
      <c r="S319">
        <v>1118</v>
      </c>
    </row>
    <row r="320" spans="1:19">
      <c r="A320" t="s">
        <v>10928</v>
      </c>
      <c r="B320" t="s">
        <v>10922</v>
      </c>
      <c r="C320" t="s">
        <v>6585</v>
      </c>
      <c r="D320">
        <v>203</v>
      </c>
      <c r="E320" t="s">
        <v>8325</v>
      </c>
      <c r="F320" t="s">
        <v>8324</v>
      </c>
      <c r="G320" t="s">
        <v>10925</v>
      </c>
      <c r="H320" t="s">
        <v>8282</v>
      </c>
      <c r="I320" t="s">
        <v>8281</v>
      </c>
      <c r="J320" t="s">
        <v>10927</v>
      </c>
      <c r="Q320">
        <v>50.661090000000002</v>
      </c>
      <c r="R320">
        <v>14.040290000000001</v>
      </c>
      <c r="S320">
        <v>147</v>
      </c>
    </row>
    <row r="321" spans="1:19">
      <c r="A321" t="s">
        <v>10926</v>
      </c>
      <c r="B321" t="s">
        <v>10922</v>
      </c>
      <c r="C321" t="s">
        <v>6585</v>
      </c>
      <c r="D321">
        <v>203</v>
      </c>
      <c r="E321" t="s">
        <v>8315</v>
      </c>
      <c r="F321" t="s">
        <v>8314</v>
      </c>
      <c r="G321" t="s">
        <v>10925</v>
      </c>
      <c r="H321" t="s">
        <v>8282</v>
      </c>
      <c r="I321" t="s">
        <v>8281</v>
      </c>
      <c r="J321" t="s">
        <v>10924</v>
      </c>
      <c r="P321" t="s">
        <v>8297</v>
      </c>
      <c r="Q321">
        <v>50.585765833300002</v>
      </c>
      <c r="R321">
        <v>13.6734180555999</v>
      </c>
      <c r="S321">
        <v>265</v>
      </c>
    </row>
    <row r="322" spans="1:19">
      <c r="A322" t="s">
        <v>10923</v>
      </c>
      <c r="B322" t="s">
        <v>10922</v>
      </c>
      <c r="C322" t="s">
        <v>6585</v>
      </c>
      <c r="D322">
        <v>203</v>
      </c>
      <c r="E322" t="s">
        <v>4</v>
      </c>
      <c r="F322" t="s">
        <v>8284</v>
      </c>
      <c r="G322" t="s">
        <v>10921</v>
      </c>
      <c r="H322" t="s">
        <v>8282</v>
      </c>
      <c r="I322" t="s">
        <v>8281</v>
      </c>
      <c r="J322" t="s">
        <v>10920</v>
      </c>
      <c r="Q322">
        <v>50.149999999999899</v>
      </c>
      <c r="R322">
        <v>15.066667000000001</v>
      </c>
    </row>
    <row r="323" spans="1:19">
      <c r="A323" t="s">
        <v>1803</v>
      </c>
      <c r="B323" t="s">
        <v>8332</v>
      </c>
      <c r="C323" t="s">
        <v>2177</v>
      </c>
      <c r="D323">
        <v>276</v>
      </c>
      <c r="E323" t="s">
        <v>4</v>
      </c>
      <c r="F323" t="s">
        <v>8284</v>
      </c>
      <c r="G323" t="s">
        <v>8331</v>
      </c>
      <c r="H323" t="s">
        <v>8282</v>
      </c>
      <c r="I323" t="s">
        <v>8281</v>
      </c>
      <c r="J323" t="s">
        <v>1804</v>
      </c>
      <c r="Q323">
        <v>52.802222</v>
      </c>
      <c r="R323">
        <v>10.759444</v>
      </c>
      <c r="S323">
        <v>74</v>
      </c>
    </row>
    <row r="324" spans="1:19">
      <c r="A324" t="s">
        <v>1805</v>
      </c>
      <c r="B324" t="s">
        <v>8332</v>
      </c>
      <c r="C324" t="s">
        <v>2177</v>
      </c>
      <c r="D324">
        <v>276</v>
      </c>
      <c r="E324" t="s">
        <v>4</v>
      </c>
      <c r="F324" t="s">
        <v>8284</v>
      </c>
      <c r="G324" t="s">
        <v>8331</v>
      </c>
      <c r="H324" t="s">
        <v>8282</v>
      </c>
      <c r="I324" t="s">
        <v>8281</v>
      </c>
      <c r="J324" t="s">
        <v>1806</v>
      </c>
      <c r="Q324">
        <v>47.914721999999898</v>
      </c>
      <c r="R324">
        <v>7.9086109999999898</v>
      </c>
      <c r="S324">
        <v>1205</v>
      </c>
    </row>
    <row r="325" spans="1:19">
      <c r="A325" t="s">
        <v>1807</v>
      </c>
      <c r="B325" t="s">
        <v>8332</v>
      </c>
      <c r="C325" t="s">
        <v>2177</v>
      </c>
      <c r="D325">
        <v>276</v>
      </c>
      <c r="E325" t="s">
        <v>4</v>
      </c>
      <c r="F325" t="s">
        <v>8284</v>
      </c>
      <c r="G325" t="s">
        <v>8331</v>
      </c>
      <c r="H325" t="s">
        <v>8282</v>
      </c>
      <c r="I325" t="s">
        <v>8281</v>
      </c>
      <c r="J325" t="s">
        <v>1808</v>
      </c>
      <c r="Q325">
        <v>49.7647219999999</v>
      </c>
      <c r="R325">
        <v>7.05194399999999</v>
      </c>
      <c r="S325">
        <v>480</v>
      </c>
    </row>
    <row r="326" spans="1:19">
      <c r="A326" t="s">
        <v>1809</v>
      </c>
      <c r="B326" t="s">
        <v>8332</v>
      </c>
      <c r="C326" t="s">
        <v>2177</v>
      </c>
      <c r="D326">
        <v>276</v>
      </c>
      <c r="E326" t="s">
        <v>4</v>
      </c>
      <c r="F326" t="s">
        <v>8284</v>
      </c>
      <c r="G326" t="s">
        <v>8331</v>
      </c>
      <c r="H326" t="s">
        <v>8282</v>
      </c>
      <c r="I326" t="s">
        <v>8281</v>
      </c>
      <c r="J326" t="s">
        <v>1810</v>
      </c>
      <c r="Q326">
        <v>48.819443999999898</v>
      </c>
      <c r="R326">
        <v>13.219167000000001</v>
      </c>
      <c r="S326">
        <v>1016</v>
      </c>
    </row>
    <row r="327" spans="1:19">
      <c r="A327" t="s">
        <v>1811</v>
      </c>
      <c r="B327" t="s">
        <v>8332</v>
      </c>
      <c r="C327" t="s">
        <v>2177</v>
      </c>
      <c r="D327">
        <v>276</v>
      </c>
      <c r="E327" t="s">
        <v>4</v>
      </c>
      <c r="F327" t="s">
        <v>8284</v>
      </c>
      <c r="G327" t="s">
        <v>8331</v>
      </c>
      <c r="H327" t="s">
        <v>8282</v>
      </c>
      <c r="I327" t="s">
        <v>8281</v>
      </c>
      <c r="J327" t="s">
        <v>1812</v>
      </c>
      <c r="Q327">
        <v>54.683332999999898</v>
      </c>
      <c r="R327">
        <v>13.4333329999999</v>
      </c>
      <c r="S327">
        <v>42</v>
      </c>
    </row>
    <row r="328" spans="1:19">
      <c r="A328" t="s">
        <v>1813</v>
      </c>
      <c r="B328" t="s">
        <v>8332</v>
      </c>
      <c r="C328" t="s">
        <v>2177</v>
      </c>
      <c r="D328">
        <v>276</v>
      </c>
      <c r="E328" t="s">
        <v>4</v>
      </c>
      <c r="F328" t="s">
        <v>8284</v>
      </c>
      <c r="G328" t="s">
        <v>8331</v>
      </c>
      <c r="H328" t="s">
        <v>8282</v>
      </c>
      <c r="I328" t="s">
        <v>8281</v>
      </c>
      <c r="J328" t="s">
        <v>1814</v>
      </c>
      <c r="Q328">
        <v>53.166666999999897</v>
      </c>
      <c r="R328">
        <v>13.033333000000001</v>
      </c>
      <c r="S328">
        <v>62</v>
      </c>
    </row>
    <row r="329" spans="1:19">
      <c r="A329" t="s">
        <v>1815</v>
      </c>
      <c r="B329" t="s">
        <v>8332</v>
      </c>
      <c r="C329" t="s">
        <v>2177</v>
      </c>
      <c r="D329">
        <v>276</v>
      </c>
      <c r="E329" t="s">
        <v>4</v>
      </c>
      <c r="F329" t="s">
        <v>8284</v>
      </c>
      <c r="G329" t="s">
        <v>8331</v>
      </c>
      <c r="H329" t="s">
        <v>8282</v>
      </c>
      <c r="I329" t="s">
        <v>8281</v>
      </c>
      <c r="J329" t="s">
        <v>1816</v>
      </c>
      <c r="Q329">
        <v>50.649999999999899</v>
      </c>
      <c r="R329">
        <v>10.766667</v>
      </c>
      <c r="S329">
        <v>937</v>
      </c>
    </row>
    <row r="330" spans="1:19">
      <c r="A330" t="s">
        <v>1819</v>
      </c>
      <c r="B330" t="s">
        <v>8332</v>
      </c>
      <c r="C330" t="s">
        <v>2177</v>
      </c>
      <c r="D330">
        <v>276</v>
      </c>
      <c r="E330" t="s">
        <v>4</v>
      </c>
      <c r="F330" t="s">
        <v>8284</v>
      </c>
      <c r="G330" t="s">
        <v>8331</v>
      </c>
      <c r="H330" t="s">
        <v>8282</v>
      </c>
      <c r="I330" t="s">
        <v>8281</v>
      </c>
      <c r="J330" t="s">
        <v>1820</v>
      </c>
      <c r="Q330">
        <v>54.1</v>
      </c>
      <c r="R330">
        <v>9.6666670000000003</v>
      </c>
      <c r="S330">
        <v>75</v>
      </c>
    </row>
    <row r="331" spans="1:19">
      <c r="A331" t="s">
        <v>1821</v>
      </c>
      <c r="B331" t="s">
        <v>8332</v>
      </c>
      <c r="C331" t="s">
        <v>2177</v>
      </c>
      <c r="D331">
        <v>276</v>
      </c>
      <c r="E331" t="s">
        <v>4</v>
      </c>
      <c r="F331" t="s">
        <v>8284</v>
      </c>
      <c r="G331" t="s">
        <v>8331</v>
      </c>
      <c r="H331" t="s">
        <v>8282</v>
      </c>
      <c r="I331" t="s">
        <v>8281</v>
      </c>
      <c r="J331" t="s">
        <v>1822</v>
      </c>
      <c r="Q331">
        <v>52.85</v>
      </c>
      <c r="R331">
        <v>8.6999999999999904</v>
      </c>
      <c r="S331">
        <v>52</v>
      </c>
    </row>
    <row r="332" spans="1:19">
      <c r="A332" t="s">
        <v>1823</v>
      </c>
      <c r="B332" t="s">
        <v>8332</v>
      </c>
      <c r="C332" t="s">
        <v>2177</v>
      </c>
      <c r="D332">
        <v>276</v>
      </c>
      <c r="E332" t="s">
        <v>4</v>
      </c>
      <c r="F332" t="s">
        <v>8284</v>
      </c>
      <c r="G332" t="s">
        <v>8331</v>
      </c>
      <c r="H332" t="s">
        <v>8282</v>
      </c>
      <c r="I332" t="s">
        <v>8281</v>
      </c>
      <c r="J332" t="s">
        <v>1824</v>
      </c>
      <c r="Q332">
        <v>52.316667000000002</v>
      </c>
      <c r="R332">
        <v>9.3666669999999908</v>
      </c>
      <c r="S332">
        <v>148</v>
      </c>
    </row>
    <row r="333" spans="1:19">
      <c r="A333" t="s">
        <v>1825</v>
      </c>
      <c r="B333" t="s">
        <v>8332</v>
      </c>
      <c r="C333" t="s">
        <v>2177</v>
      </c>
      <c r="D333">
        <v>276</v>
      </c>
      <c r="E333" t="s">
        <v>4</v>
      </c>
      <c r="F333" t="s">
        <v>8284</v>
      </c>
      <c r="G333" t="s">
        <v>8331</v>
      </c>
      <c r="H333" t="s">
        <v>8282</v>
      </c>
      <c r="I333" t="s">
        <v>8281</v>
      </c>
      <c r="J333" t="s">
        <v>1826</v>
      </c>
      <c r="Q333">
        <v>51.116667</v>
      </c>
      <c r="R333">
        <v>7.6333330000000004</v>
      </c>
      <c r="S333">
        <v>510</v>
      </c>
    </row>
    <row r="334" spans="1:19">
      <c r="A334" t="s">
        <v>10919</v>
      </c>
      <c r="B334" t="s">
        <v>8332</v>
      </c>
      <c r="C334" t="s">
        <v>2177</v>
      </c>
      <c r="D334">
        <v>276</v>
      </c>
      <c r="E334" t="s">
        <v>4</v>
      </c>
      <c r="F334" t="s">
        <v>8284</v>
      </c>
      <c r="G334" t="s">
        <v>8331</v>
      </c>
      <c r="H334" t="s">
        <v>8282</v>
      </c>
      <c r="I334" t="s">
        <v>8281</v>
      </c>
      <c r="J334" t="s">
        <v>3763</v>
      </c>
      <c r="Q334">
        <v>50.333333000000003</v>
      </c>
      <c r="R334">
        <v>8.5333330000000007</v>
      </c>
      <c r="S334">
        <v>485</v>
      </c>
    </row>
    <row r="335" spans="1:19">
      <c r="A335" t="s">
        <v>10918</v>
      </c>
      <c r="B335" t="s">
        <v>8332</v>
      </c>
      <c r="C335" t="s">
        <v>2177</v>
      </c>
      <c r="D335">
        <v>276</v>
      </c>
      <c r="E335" t="s">
        <v>4</v>
      </c>
      <c r="F335" t="s">
        <v>8284</v>
      </c>
      <c r="G335" t="s">
        <v>8331</v>
      </c>
      <c r="H335" t="s">
        <v>8282</v>
      </c>
      <c r="I335" t="s">
        <v>8281</v>
      </c>
      <c r="J335" t="s">
        <v>10917</v>
      </c>
      <c r="Q335">
        <v>49.833333000000003</v>
      </c>
      <c r="R335">
        <v>7.8666669999999899</v>
      </c>
      <c r="S335">
        <v>230</v>
      </c>
    </row>
    <row r="336" spans="1:19">
      <c r="A336" t="s">
        <v>1827</v>
      </c>
      <c r="B336" t="s">
        <v>8332</v>
      </c>
      <c r="C336" t="s">
        <v>2177</v>
      </c>
      <c r="D336">
        <v>276</v>
      </c>
      <c r="E336" t="s">
        <v>4</v>
      </c>
      <c r="F336" t="s">
        <v>8284</v>
      </c>
      <c r="G336" t="s">
        <v>8331</v>
      </c>
      <c r="H336" t="s">
        <v>8282</v>
      </c>
      <c r="I336" t="s">
        <v>8281</v>
      </c>
      <c r="J336" t="s">
        <v>1828</v>
      </c>
      <c r="Q336">
        <v>49.25</v>
      </c>
      <c r="R336">
        <v>10.583333</v>
      </c>
      <c r="S336">
        <v>481</v>
      </c>
    </row>
    <row r="337" spans="1:19">
      <c r="A337" t="s">
        <v>1829</v>
      </c>
      <c r="B337" t="s">
        <v>8332</v>
      </c>
      <c r="C337" t="s">
        <v>2177</v>
      </c>
      <c r="D337">
        <v>276</v>
      </c>
      <c r="E337" t="s">
        <v>4</v>
      </c>
      <c r="F337" t="s">
        <v>8284</v>
      </c>
      <c r="G337" t="s">
        <v>8331</v>
      </c>
      <c r="H337" t="s">
        <v>8282</v>
      </c>
      <c r="I337" t="s">
        <v>8281</v>
      </c>
      <c r="J337" t="s">
        <v>1830</v>
      </c>
      <c r="Q337">
        <v>48.483330000000002</v>
      </c>
      <c r="R337">
        <v>8.9333329999999904</v>
      </c>
      <c r="S337">
        <v>427</v>
      </c>
    </row>
    <row r="338" spans="1:19">
      <c r="A338" t="s">
        <v>10916</v>
      </c>
      <c r="B338" t="s">
        <v>8332</v>
      </c>
      <c r="C338" t="s">
        <v>2177</v>
      </c>
      <c r="D338">
        <v>276</v>
      </c>
      <c r="E338" t="s">
        <v>4</v>
      </c>
      <c r="F338" t="s">
        <v>8284</v>
      </c>
      <c r="G338" t="s">
        <v>8331</v>
      </c>
      <c r="H338" t="s">
        <v>8282</v>
      </c>
      <c r="I338" t="s">
        <v>8281</v>
      </c>
      <c r="J338" t="s">
        <v>3685</v>
      </c>
      <c r="Q338">
        <v>48.016666999999899</v>
      </c>
      <c r="R338">
        <v>11.35</v>
      </c>
      <c r="S338">
        <v>729</v>
      </c>
    </row>
    <row r="339" spans="1:19">
      <c r="A339" t="s">
        <v>10915</v>
      </c>
      <c r="B339" t="s">
        <v>8332</v>
      </c>
      <c r="C339" t="s">
        <v>2177</v>
      </c>
      <c r="D339">
        <v>276</v>
      </c>
      <c r="E339" t="s">
        <v>4</v>
      </c>
      <c r="F339" t="s">
        <v>8284</v>
      </c>
      <c r="G339" t="s">
        <v>8331</v>
      </c>
      <c r="H339" t="s">
        <v>8282</v>
      </c>
      <c r="I339" t="s">
        <v>8281</v>
      </c>
      <c r="J339" t="s">
        <v>3292</v>
      </c>
      <c r="Q339">
        <v>50.316667000000002</v>
      </c>
      <c r="R339">
        <v>11.883333</v>
      </c>
      <c r="S339">
        <v>568</v>
      </c>
    </row>
    <row r="340" spans="1:19">
      <c r="A340" t="s">
        <v>1831</v>
      </c>
      <c r="B340" t="s">
        <v>8332</v>
      </c>
      <c r="C340" t="s">
        <v>2177</v>
      </c>
      <c r="D340">
        <v>276</v>
      </c>
      <c r="E340" t="s">
        <v>4</v>
      </c>
      <c r="F340" t="s">
        <v>8284</v>
      </c>
      <c r="G340" t="s">
        <v>8331</v>
      </c>
      <c r="H340" t="s">
        <v>8282</v>
      </c>
      <c r="I340" t="s">
        <v>8281</v>
      </c>
      <c r="J340" t="s">
        <v>1832</v>
      </c>
      <c r="Q340">
        <v>53.75</v>
      </c>
      <c r="R340">
        <v>14.066667000000001</v>
      </c>
      <c r="S340">
        <v>1</v>
      </c>
    </row>
    <row r="341" spans="1:19">
      <c r="A341" t="s">
        <v>1833</v>
      </c>
      <c r="B341" t="s">
        <v>8332</v>
      </c>
      <c r="C341" t="s">
        <v>2177</v>
      </c>
      <c r="D341">
        <v>276</v>
      </c>
      <c r="E341" t="s">
        <v>4</v>
      </c>
      <c r="F341" t="s">
        <v>8284</v>
      </c>
      <c r="G341" t="s">
        <v>8331</v>
      </c>
      <c r="H341" t="s">
        <v>8282</v>
      </c>
      <c r="I341" t="s">
        <v>8281</v>
      </c>
      <c r="J341" t="s">
        <v>1834</v>
      </c>
      <c r="Q341">
        <v>52.116667</v>
      </c>
      <c r="R341">
        <v>12.4666669999999</v>
      </c>
      <c r="S341">
        <v>107</v>
      </c>
    </row>
    <row r="342" spans="1:19">
      <c r="A342" t="s">
        <v>10914</v>
      </c>
      <c r="B342" t="s">
        <v>8332</v>
      </c>
      <c r="C342" t="s">
        <v>2177</v>
      </c>
      <c r="D342">
        <v>276</v>
      </c>
      <c r="E342" t="s">
        <v>4</v>
      </c>
      <c r="F342" t="s">
        <v>8284</v>
      </c>
      <c r="G342" t="s">
        <v>8331</v>
      </c>
      <c r="H342" t="s">
        <v>8282</v>
      </c>
      <c r="I342" t="s">
        <v>8281</v>
      </c>
      <c r="J342" t="s">
        <v>10913</v>
      </c>
      <c r="Q342">
        <v>52.049999999999898</v>
      </c>
      <c r="R342">
        <v>7.6666670000000003</v>
      </c>
      <c r="S342">
        <v>43</v>
      </c>
    </row>
    <row r="343" spans="1:19">
      <c r="A343" t="s">
        <v>10912</v>
      </c>
      <c r="B343" t="s">
        <v>8332</v>
      </c>
      <c r="C343" t="s">
        <v>2177</v>
      </c>
      <c r="D343">
        <v>276</v>
      </c>
      <c r="E343" t="s">
        <v>4</v>
      </c>
      <c r="F343" t="s">
        <v>8284</v>
      </c>
      <c r="G343" t="s">
        <v>8331</v>
      </c>
      <c r="H343" t="s">
        <v>8282</v>
      </c>
      <c r="I343" t="s">
        <v>8281</v>
      </c>
      <c r="J343" t="s">
        <v>10911</v>
      </c>
      <c r="Q343">
        <v>51.033332999999899</v>
      </c>
      <c r="R343">
        <v>10.15</v>
      </c>
      <c r="S343">
        <v>380</v>
      </c>
    </row>
    <row r="344" spans="1:19">
      <c r="A344" t="s">
        <v>10910</v>
      </c>
      <c r="B344" t="s">
        <v>8332</v>
      </c>
      <c r="C344" t="s">
        <v>2177</v>
      </c>
      <c r="D344">
        <v>276</v>
      </c>
      <c r="E344" t="s">
        <v>4</v>
      </c>
      <c r="F344" t="s">
        <v>8284</v>
      </c>
      <c r="G344" t="s">
        <v>8331</v>
      </c>
      <c r="H344" t="s">
        <v>8282</v>
      </c>
      <c r="I344" t="s">
        <v>8281</v>
      </c>
      <c r="J344" t="s">
        <v>10909</v>
      </c>
      <c r="Q344">
        <v>50.03</v>
      </c>
      <c r="R344">
        <v>12.066667000000001</v>
      </c>
      <c r="S344">
        <v>595</v>
      </c>
    </row>
    <row r="345" spans="1:19">
      <c r="A345" t="s">
        <v>1835</v>
      </c>
      <c r="B345" t="s">
        <v>8332</v>
      </c>
      <c r="C345" t="s">
        <v>2177</v>
      </c>
      <c r="D345">
        <v>276</v>
      </c>
      <c r="E345" t="s">
        <v>4</v>
      </c>
      <c r="F345" t="s">
        <v>8284</v>
      </c>
      <c r="G345" t="s">
        <v>8331</v>
      </c>
      <c r="H345" t="s">
        <v>8282</v>
      </c>
      <c r="I345" t="s">
        <v>8281</v>
      </c>
      <c r="J345" t="s">
        <v>1836</v>
      </c>
      <c r="Q345">
        <v>50.833333000000003</v>
      </c>
      <c r="R345">
        <v>14.766667</v>
      </c>
      <c r="S345">
        <v>490</v>
      </c>
    </row>
    <row r="346" spans="1:19">
      <c r="A346" t="s">
        <v>10908</v>
      </c>
      <c r="B346" t="s">
        <v>8332</v>
      </c>
      <c r="C346" t="s">
        <v>2177</v>
      </c>
      <c r="D346">
        <v>276</v>
      </c>
      <c r="E346" t="s">
        <v>4</v>
      </c>
      <c r="F346" t="s">
        <v>8284</v>
      </c>
      <c r="G346" t="s">
        <v>8331</v>
      </c>
      <c r="H346" t="s">
        <v>8282</v>
      </c>
      <c r="I346" t="s">
        <v>8281</v>
      </c>
      <c r="J346" t="s">
        <v>10907</v>
      </c>
      <c r="Q346">
        <v>53.75</v>
      </c>
      <c r="R346">
        <v>14.066667000000001</v>
      </c>
      <c r="S346">
        <v>1</v>
      </c>
    </row>
    <row r="347" spans="1:19">
      <c r="A347" t="s">
        <v>10906</v>
      </c>
      <c r="B347" t="s">
        <v>8332</v>
      </c>
      <c r="C347" t="s">
        <v>2177</v>
      </c>
      <c r="D347">
        <v>276</v>
      </c>
      <c r="E347" t="s">
        <v>4</v>
      </c>
      <c r="F347" t="s">
        <v>8284</v>
      </c>
      <c r="G347" t="s">
        <v>8331</v>
      </c>
      <c r="H347" t="s">
        <v>8282</v>
      </c>
      <c r="I347" t="s">
        <v>8281</v>
      </c>
      <c r="J347" t="s">
        <v>10905</v>
      </c>
      <c r="Q347">
        <v>50.566667000000002</v>
      </c>
      <c r="R347">
        <v>11.816667000000001</v>
      </c>
      <c r="S347">
        <v>500</v>
      </c>
    </row>
    <row r="348" spans="1:19">
      <c r="A348" t="s">
        <v>1837</v>
      </c>
      <c r="B348" t="s">
        <v>8332</v>
      </c>
      <c r="C348" t="s">
        <v>2177</v>
      </c>
      <c r="D348">
        <v>276</v>
      </c>
      <c r="E348" t="s">
        <v>4</v>
      </c>
      <c r="F348" t="s">
        <v>8284</v>
      </c>
      <c r="G348" t="s">
        <v>8331</v>
      </c>
      <c r="H348" t="s">
        <v>8282</v>
      </c>
      <c r="I348" t="s">
        <v>8281</v>
      </c>
      <c r="J348" t="s">
        <v>1838</v>
      </c>
      <c r="Q348">
        <v>47.651389000000002</v>
      </c>
      <c r="R348">
        <v>11.203333000000001</v>
      </c>
      <c r="S348">
        <v>622</v>
      </c>
    </row>
    <row r="349" spans="1:19">
      <c r="A349" t="s">
        <v>1839</v>
      </c>
      <c r="B349" t="s">
        <v>8332</v>
      </c>
      <c r="C349" t="s">
        <v>2177</v>
      </c>
      <c r="D349">
        <v>276</v>
      </c>
      <c r="E349" t="s">
        <v>4</v>
      </c>
      <c r="F349" t="s">
        <v>8284</v>
      </c>
      <c r="G349" t="s">
        <v>8331</v>
      </c>
      <c r="H349" t="s">
        <v>8282</v>
      </c>
      <c r="I349" t="s">
        <v>8281</v>
      </c>
      <c r="J349" t="s">
        <v>1840</v>
      </c>
      <c r="Q349">
        <v>54.074722000000001</v>
      </c>
      <c r="R349">
        <v>9.7927780000000002</v>
      </c>
      <c r="S349">
        <v>15</v>
      </c>
    </row>
    <row r="350" spans="1:19">
      <c r="A350" t="s">
        <v>1841</v>
      </c>
      <c r="B350" t="s">
        <v>8332</v>
      </c>
      <c r="C350" t="s">
        <v>2177</v>
      </c>
      <c r="D350">
        <v>276</v>
      </c>
      <c r="E350" t="s">
        <v>4</v>
      </c>
      <c r="F350" t="s">
        <v>8284</v>
      </c>
      <c r="G350" t="s">
        <v>8331</v>
      </c>
      <c r="H350" t="s">
        <v>8282</v>
      </c>
      <c r="I350" t="s">
        <v>8281</v>
      </c>
      <c r="J350" t="s">
        <v>1842</v>
      </c>
      <c r="Q350">
        <v>49.243333</v>
      </c>
      <c r="R350">
        <v>9.447222</v>
      </c>
      <c r="S350">
        <v>283</v>
      </c>
    </row>
    <row r="351" spans="1:19">
      <c r="A351" t="s">
        <v>1843</v>
      </c>
      <c r="B351" t="s">
        <v>8332</v>
      </c>
      <c r="C351" t="s">
        <v>2177</v>
      </c>
      <c r="D351">
        <v>276</v>
      </c>
      <c r="E351" t="s">
        <v>4</v>
      </c>
      <c r="F351" t="s">
        <v>8284</v>
      </c>
      <c r="G351" t="s">
        <v>8331</v>
      </c>
      <c r="H351" t="s">
        <v>8282</v>
      </c>
      <c r="I351" t="s">
        <v>8281</v>
      </c>
      <c r="J351" t="s">
        <v>1844</v>
      </c>
      <c r="Q351">
        <v>52.966667000000001</v>
      </c>
      <c r="R351">
        <v>13.65</v>
      </c>
      <c r="S351">
        <v>70</v>
      </c>
    </row>
    <row r="352" spans="1:19">
      <c r="A352" t="s">
        <v>1845</v>
      </c>
      <c r="B352" t="s">
        <v>8332</v>
      </c>
      <c r="C352" t="s">
        <v>2177</v>
      </c>
      <c r="D352">
        <v>276</v>
      </c>
      <c r="E352" t="s">
        <v>4</v>
      </c>
      <c r="F352" t="s">
        <v>8284</v>
      </c>
      <c r="G352" t="s">
        <v>8331</v>
      </c>
      <c r="H352" t="s">
        <v>8282</v>
      </c>
      <c r="I352" t="s">
        <v>8281</v>
      </c>
      <c r="J352" t="s">
        <v>1846</v>
      </c>
      <c r="Q352">
        <v>47.899999999999899</v>
      </c>
      <c r="R352">
        <v>11.1</v>
      </c>
      <c r="S352">
        <v>552</v>
      </c>
    </row>
    <row r="353" spans="1:19">
      <c r="A353" t="s">
        <v>1847</v>
      </c>
      <c r="B353" t="s">
        <v>8332</v>
      </c>
      <c r="C353" t="s">
        <v>2177</v>
      </c>
      <c r="D353">
        <v>276</v>
      </c>
      <c r="E353" t="s">
        <v>4</v>
      </c>
      <c r="F353" t="s">
        <v>8284</v>
      </c>
      <c r="G353" t="s">
        <v>8331</v>
      </c>
      <c r="H353" t="s">
        <v>8282</v>
      </c>
      <c r="I353" t="s">
        <v>8281</v>
      </c>
      <c r="J353" t="s">
        <v>1848</v>
      </c>
      <c r="Q353">
        <v>52.166666999999897</v>
      </c>
      <c r="R353">
        <v>14.116667</v>
      </c>
      <c r="S353">
        <v>73</v>
      </c>
    </row>
    <row r="354" spans="1:19">
      <c r="A354" t="s">
        <v>10904</v>
      </c>
      <c r="B354" t="s">
        <v>8332</v>
      </c>
      <c r="C354" t="s">
        <v>2177</v>
      </c>
      <c r="D354">
        <v>276</v>
      </c>
      <c r="E354" t="s">
        <v>4</v>
      </c>
      <c r="F354" t="s">
        <v>8284</v>
      </c>
      <c r="G354" t="s">
        <v>8331</v>
      </c>
      <c r="H354" t="s">
        <v>8282</v>
      </c>
      <c r="I354" t="s">
        <v>8281</v>
      </c>
      <c r="J354" t="s">
        <v>10903</v>
      </c>
    </row>
    <row r="355" spans="1:19">
      <c r="A355" t="s">
        <v>10902</v>
      </c>
      <c r="B355" t="s">
        <v>8332</v>
      </c>
      <c r="C355" t="s">
        <v>2177</v>
      </c>
      <c r="D355">
        <v>276</v>
      </c>
      <c r="E355" t="s">
        <v>4</v>
      </c>
      <c r="F355" t="s">
        <v>8284</v>
      </c>
      <c r="G355" t="s">
        <v>8331</v>
      </c>
      <c r="H355" t="s">
        <v>8282</v>
      </c>
      <c r="I355" t="s">
        <v>8281</v>
      </c>
      <c r="J355" t="s">
        <v>10901</v>
      </c>
    </row>
    <row r="356" spans="1:19">
      <c r="A356" t="s">
        <v>10900</v>
      </c>
      <c r="B356" t="s">
        <v>8332</v>
      </c>
      <c r="C356" t="s">
        <v>2177</v>
      </c>
      <c r="D356">
        <v>276</v>
      </c>
      <c r="E356" t="s">
        <v>4</v>
      </c>
      <c r="F356" t="s">
        <v>8284</v>
      </c>
      <c r="G356" t="s">
        <v>8331</v>
      </c>
      <c r="H356" t="s">
        <v>8282</v>
      </c>
      <c r="I356" t="s">
        <v>8281</v>
      </c>
      <c r="J356" t="s">
        <v>10899</v>
      </c>
    </row>
    <row r="357" spans="1:19">
      <c r="A357" t="s">
        <v>10898</v>
      </c>
      <c r="B357" t="s">
        <v>8332</v>
      </c>
      <c r="C357" t="s">
        <v>2177</v>
      </c>
      <c r="D357">
        <v>276</v>
      </c>
      <c r="E357" t="s">
        <v>8325</v>
      </c>
      <c r="F357" t="s">
        <v>8324</v>
      </c>
      <c r="G357" t="s">
        <v>8415</v>
      </c>
      <c r="H357" t="s">
        <v>8282</v>
      </c>
      <c r="I357" t="s">
        <v>8281</v>
      </c>
      <c r="J357" t="s">
        <v>3392</v>
      </c>
      <c r="Q357">
        <v>51.3524999999999</v>
      </c>
      <c r="R357">
        <v>12.4346</v>
      </c>
      <c r="S357">
        <v>113</v>
      </c>
    </row>
    <row r="358" spans="1:19">
      <c r="A358" t="s">
        <v>10897</v>
      </c>
      <c r="B358" t="s">
        <v>8332</v>
      </c>
      <c r="C358" t="s">
        <v>2177</v>
      </c>
      <c r="D358">
        <v>276</v>
      </c>
      <c r="E358" t="s">
        <v>4</v>
      </c>
      <c r="F358" t="s">
        <v>8284</v>
      </c>
      <c r="G358" t="s">
        <v>8415</v>
      </c>
      <c r="H358" t="s">
        <v>8282</v>
      </c>
      <c r="I358" t="s">
        <v>8281</v>
      </c>
      <c r="J358" t="s">
        <v>10896</v>
      </c>
      <c r="Q358">
        <v>52.998055000000001</v>
      </c>
      <c r="R358">
        <v>7.9424999999999901</v>
      </c>
      <c r="S358">
        <v>40</v>
      </c>
    </row>
    <row r="359" spans="1:19">
      <c r="A359" t="s">
        <v>10895</v>
      </c>
      <c r="B359" t="s">
        <v>8332</v>
      </c>
      <c r="C359" t="s">
        <v>2177</v>
      </c>
      <c r="D359">
        <v>276</v>
      </c>
      <c r="E359" t="s">
        <v>4</v>
      </c>
      <c r="F359" t="s">
        <v>8284</v>
      </c>
      <c r="G359" t="s">
        <v>10894</v>
      </c>
      <c r="H359" t="s">
        <v>8282</v>
      </c>
      <c r="I359" t="s">
        <v>8281</v>
      </c>
      <c r="J359" t="s">
        <v>3399</v>
      </c>
      <c r="Q359">
        <v>52.2087</v>
      </c>
      <c r="R359">
        <v>14.121600000000001</v>
      </c>
      <c r="S359">
        <v>112</v>
      </c>
    </row>
    <row r="360" spans="1:19">
      <c r="A360" t="s">
        <v>10893</v>
      </c>
      <c r="B360" t="s">
        <v>8332</v>
      </c>
      <c r="C360" t="s">
        <v>2177</v>
      </c>
      <c r="D360">
        <v>276</v>
      </c>
      <c r="E360" t="s">
        <v>24</v>
      </c>
      <c r="F360" t="s">
        <v>8445</v>
      </c>
      <c r="G360" t="s">
        <v>8414</v>
      </c>
      <c r="H360" t="s">
        <v>8282</v>
      </c>
      <c r="I360" t="s">
        <v>8281</v>
      </c>
      <c r="J360" t="s">
        <v>3572</v>
      </c>
      <c r="Q360">
        <v>52.35</v>
      </c>
      <c r="R360">
        <v>13.066667000000001</v>
      </c>
      <c r="S360">
        <v>89</v>
      </c>
    </row>
    <row r="361" spans="1:19">
      <c r="A361" t="s">
        <v>10892</v>
      </c>
      <c r="B361" t="s">
        <v>8332</v>
      </c>
      <c r="C361" t="s">
        <v>2177</v>
      </c>
      <c r="D361">
        <v>276</v>
      </c>
      <c r="E361" t="s">
        <v>8325</v>
      </c>
      <c r="F361" t="s">
        <v>8324</v>
      </c>
      <c r="G361" t="s">
        <v>8414</v>
      </c>
      <c r="H361" t="s">
        <v>8282</v>
      </c>
      <c r="I361" t="s">
        <v>8281</v>
      </c>
      <c r="J361" t="s">
        <v>10891</v>
      </c>
      <c r="Q361">
        <v>50.571666999999898</v>
      </c>
      <c r="R361">
        <v>12.998889</v>
      </c>
      <c r="S361">
        <v>545</v>
      </c>
    </row>
    <row r="362" spans="1:19">
      <c r="A362" t="s">
        <v>10890</v>
      </c>
      <c r="B362" t="s">
        <v>8332</v>
      </c>
      <c r="C362" t="s">
        <v>2177</v>
      </c>
      <c r="D362">
        <v>276</v>
      </c>
      <c r="E362" t="s">
        <v>8325</v>
      </c>
      <c r="F362" t="s">
        <v>8324</v>
      </c>
      <c r="G362" t="s">
        <v>10889</v>
      </c>
      <c r="H362" t="s">
        <v>8282</v>
      </c>
      <c r="I362" t="s">
        <v>8281</v>
      </c>
      <c r="J362" t="s">
        <v>10888</v>
      </c>
      <c r="Q362">
        <v>48.358055999999898</v>
      </c>
      <c r="R362">
        <v>10.9069439999999</v>
      </c>
      <c r="S362">
        <v>485</v>
      </c>
    </row>
    <row r="363" spans="1:19">
      <c r="A363" t="s">
        <v>10887</v>
      </c>
      <c r="B363" t="s">
        <v>8332</v>
      </c>
      <c r="C363" t="s">
        <v>2177</v>
      </c>
      <c r="D363">
        <v>276</v>
      </c>
      <c r="E363" t="s">
        <v>10402</v>
      </c>
      <c r="F363" t="s">
        <v>10401</v>
      </c>
      <c r="G363" t="s">
        <v>8414</v>
      </c>
      <c r="H363" t="s">
        <v>8282</v>
      </c>
      <c r="I363" t="s">
        <v>8281</v>
      </c>
      <c r="J363" t="s">
        <v>10886</v>
      </c>
      <c r="Q363">
        <v>51.064999999999898</v>
      </c>
      <c r="R363">
        <v>13.741389</v>
      </c>
      <c r="S363">
        <v>116</v>
      </c>
    </row>
    <row r="364" spans="1:19">
      <c r="A364" t="s">
        <v>10885</v>
      </c>
      <c r="B364" t="s">
        <v>8332</v>
      </c>
      <c r="C364" t="s">
        <v>2177</v>
      </c>
      <c r="D364">
        <v>276</v>
      </c>
      <c r="E364" t="s">
        <v>8325</v>
      </c>
      <c r="F364" t="s">
        <v>8324</v>
      </c>
      <c r="G364" t="s">
        <v>8414</v>
      </c>
      <c r="H364" t="s">
        <v>8282</v>
      </c>
      <c r="I364" t="s">
        <v>8281</v>
      </c>
      <c r="J364" t="s">
        <v>10884</v>
      </c>
      <c r="Q364">
        <v>51.036110999999899</v>
      </c>
      <c r="R364">
        <v>13.730556</v>
      </c>
      <c r="S364">
        <v>120</v>
      </c>
    </row>
    <row r="365" spans="1:19">
      <c r="A365" t="s">
        <v>10883</v>
      </c>
      <c r="B365" t="s">
        <v>8332</v>
      </c>
      <c r="C365" t="s">
        <v>2177</v>
      </c>
      <c r="D365">
        <v>276</v>
      </c>
      <c r="E365" t="s">
        <v>8325</v>
      </c>
      <c r="F365" t="s">
        <v>8324</v>
      </c>
      <c r="G365" t="s">
        <v>10882</v>
      </c>
      <c r="H365" t="s">
        <v>8282</v>
      </c>
      <c r="I365" t="s">
        <v>8281</v>
      </c>
      <c r="J365" t="s">
        <v>10881</v>
      </c>
      <c r="Q365">
        <v>50.005000000000003</v>
      </c>
      <c r="R365">
        <v>8.651389</v>
      </c>
      <c r="S365">
        <v>130</v>
      </c>
    </row>
    <row r="366" spans="1:19">
      <c r="A366" t="s">
        <v>10880</v>
      </c>
      <c r="B366" t="s">
        <v>8332</v>
      </c>
      <c r="C366" t="s">
        <v>2177</v>
      </c>
      <c r="D366">
        <v>276</v>
      </c>
      <c r="E366" t="s">
        <v>10402</v>
      </c>
      <c r="F366" t="s">
        <v>10401</v>
      </c>
      <c r="G366" t="s">
        <v>8415</v>
      </c>
      <c r="H366" t="s">
        <v>8282</v>
      </c>
      <c r="I366" t="s">
        <v>8281</v>
      </c>
      <c r="J366" t="s">
        <v>10879</v>
      </c>
      <c r="Q366">
        <v>51.345832999999899</v>
      </c>
      <c r="R366">
        <v>12.406389000000001</v>
      </c>
      <c r="S366">
        <v>120</v>
      </c>
    </row>
    <row r="367" spans="1:19">
      <c r="A367" t="s">
        <v>10878</v>
      </c>
      <c r="B367" t="s">
        <v>8332</v>
      </c>
      <c r="C367" t="s">
        <v>2177</v>
      </c>
      <c r="D367">
        <v>276</v>
      </c>
      <c r="E367" t="s">
        <v>10402</v>
      </c>
      <c r="F367" t="s">
        <v>10401</v>
      </c>
      <c r="G367" t="s">
        <v>8415</v>
      </c>
      <c r="H367" t="s">
        <v>8282</v>
      </c>
      <c r="I367" t="s">
        <v>8281</v>
      </c>
      <c r="J367" t="s">
        <v>10877</v>
      </c>
      <c r="Q367">
        <v>51.344166999999899</v>
      </c>
      <c r="R367">
        <v>12.377222</v>
      </c>
      <c r="S367">
        <v>111</v>
      </c>
    </row>
    <row r="368" spans="1:19">
      <c r="A368" t="s">
        <v>10876</v>
      </c>
      <c r="B368" t="s">
        <v>8332</v>
      </c>
      <c r="C368" t="s">
        <v>2177</v>
      </c>
      <c r="D368">
        <v>276</v>
      </c>
      <c r="E368" t="s">
        <v>8325</v>
      </c>
      <c r="F368" t="s">
        <v>8324</v>
      </c>
      <c r="G368" t="s">
        <v>8415</v>
      </c>
      <c r="H368" t="s">
        <v>8282</v>
      </c>
      <c r="I368" t="s">
        <v>8281</v>
      </c>
      <c r="J368" t="s">
        <v>10875</v>
      </c>
      <c r="Q368">
        <v>51.318055999999899</v>
      </c>
      <c r="R368">
        <v>12.2974999999999</v>
      </c>
      <c r="S368">
        <v>122</v>
      </c>
    </row>
    <row r="369" spans="1:19">
      <c r="A369" t="s">
        <v>10874</v>
      </c>
      <c r="B369" t="s">
        <v>8332</v>
      </c>
      <c r="C369" t="s">
        <v>2177</v>
      </c>
      <c r="D369">
        <v>276</v>
      </c>
      <c r="E369" t="s">
        <v>8325</v>
      </c>
      <c r="F369" t="s">
        <v>8324</v>
      </c>
      <c r="G369" t="s">
        <v>10873</v>
      </c>
      <c r="H369" t="s">
        <v>8282</v>
      </c>
      <c r="I369" t="s">
        <v>8281</v>
      </c>
      <c r="J369" t="s">
        <v>10872</v>
      </c>
      <c r="M369" t="s">
        <v>8294</v>
      </c>
      <c r="P369" t="s">
        <v>8293</v>
      </c>
      <c r="Q369">
        <v>51.453459000000002</v>
      </c>
      <c r="R369">
        <v>6.8650500000000001</v>
      </c>
      <c r="S369">
        <v>39</v>
      </c>
    </row>
    <row r="370" spans="1:19">
      <c r="A370" t="s">
        <v>10871</v>
      </c>
      <c r="B370" t="s">
        <v>8332</v>
      </c>
      <c r="C370" t="s">
        <v>2177</v>
      </c>
      <c r="D370">
        <v>276</v>
      </c>
      <c r="E370" t="s">
        <v>4</v>
      </c>
      <c r="F370" t="s">
        <v>8284</v>
      </c>
      <c r="G370" t="s">
        <v>8415</v>
      </c>
      <c r="H370" t="s">
        <v>8282</v>
      </c>
      <c r="I370" t="s">
        <v>8281</v>
      </c>
      <c r="J370" t="s">
        <v>10870</v>
      </c>
      <c r="Q370">
        <v>50.603222222200003</v>
      </c>
      <c r="R370">
        <v>13.4655833333</v>
      </c>
      <c r="S370">
        <v>660</v>
      </c>
    </row>
    <row r="371" spans="1:19">
      <c r="A371" t="s">
        <v>10869</v>
      </c>
      <c r="B371" t="s">
        <v>8332</v>
      </c>
      <c r="C371" t="s">
        <v>2177</v>
      </c>
      <c r="D371">
        <v>276</v>
      </c>
      <c r="E371" t="s">
        <v>4</v>
      </c>
      <c r="F371" t="s">
        <v>8284</v>
      </c>
      <c r="G371" t="s">
        <v>9193</v>
      </c>
      <c r="H371" t="s">
        <v>8282</v>
      </c>
      <c r="I371" t="s">
        <v>8281</v>
      </c>
      <c r="J371" t="s">
        <v>10868</v>
      </c>
      <c r="M371" t="s">
        <v>8303</v>
      </c>
      <c r="P371" t="s">
        <v>8302</v>
      </c>
      <c r="Q371">
        <v>48.540100000000002</v>
      </c>
      <c r="R371">
        <v>8.3968000000000007</v>
      </c>
      <c r="S371">
        <v>511</v>
      </c>
    </row>
    <row r="372" spans="1:19">
      <c r="A372" t="s">
        <v>10867</v>
      </c>
      <c r="B372" t="s">
        <v>8332</v>
      </c>
      <c r="C372" t="s">
        <v>2177</v>
      </c>
      <c r="D372">
        <v>276</v>
      </c>
      <c r="E372" t="s">
        <v>8315</v>
      </c>
      <c r="F372" t="s">
        <v>8314</v>
      </c>
      <c r="G372" t="s">
        <v>10862</v>
      </c>
      <c r="H372" t="s">
        <v>8282</v>
      </c>
      <c r="I372" t="s">
        <v>8281</v>
      </c>
      <c r="J372" t="s">
        <v>10866</v>
      </c>
      <c r="M372" t="s">
        <v>8323</v>
      </c>
      <c r="P372" t="s">
        <v>8293</v>
      </c>
      <c r="Q372">
        <v>52.489438888999899</v>
      </c>
      <c r="R372">
        <v>13.4308555559999</v>
      </c>
    </row>
    <row r="373" spans="1:19">
      <c r="A373" t="s">
        <v>10865</v>
      </c>
      <c r="B373" t="s">
        <v>8332</v>
      </c>
      <c r="C373" t="s">
        <v>2177</v>
      </c>
      <c r="D373">
        <v>276</v>
      </c>
      <c r="E373" t="s">
        <v>8315</v>
      </c>
      <c r="F373" t="s">
        <v>8314</v>
      </c>
      <c r="G373" t="s">
        <v>10862</v>
      </c>
      <c r="H373" t="s">
        <v>8282</v>
      </c>
      <c r="I373" t="s">
        <v>8281</v>
      </c>
      <c r="J373" t="s">
        <v>10864</v>
      </c>
      <c r="M373" t="s">
        <v>8323</v>
      </c>
      <c r="P373" t="s">
        <v>8293</v>
      </c>
      <c r="Q373">
        <v>52.543041000000002</v>
      </c>
      <c r="R373">
        <v>13.349326</v>
      </c>
    </row>
    <row r="374" spans="1:19">
      <c r="A374" t="s">
        <v>10863</v>
      </c>
      <c r="B374" t="s">
        <v>8332</v>
      </c>
      <c r="C374" t="s">
        <v>2177</v>
      </c>
      <c r="D374">
        <v>276</v>
      </c>
      <c r="E374" t="s">
        <v>10402</v>
      </c>
      <c r="F374" t="s">
        <v>10401</v>
      </c>
      <c r="G374" t="s">
        <v>10862</v>
      </c>
      <c r="H374" t="s">
        <v>8282</v>
      </c>
      <c r="I374" t="s">
        <v>8281</v>
      </c>
      <c r="J374" t="s">
        <v>10861</v>
      </c>
      <c r="M374" t="s">
        <v>10532</v>
      </c>
      <c r="P374" t="s">
        <v>8293</v>
      </c>
      <c r="Q374">
        <v>52.514072222000003</v>
      </c>
      <c r="R374">
        <v>13.469930556</v>
      </c>
    </row>
    <row r="375" spans="1:19">
      <c r="A375" t="s">
        <v>10860</v>
      </c>
      <c r="B375" t="s">
        <v>8332</v>
      </c>
      <c r="C375" t="s">
        <v>2177</v>
      </c>
      <c r="D375">
        <v>276</v>
      </c>
      <c r="E375" t="s">
        <v>8491</v>
      </c>
      <c r="F375" t="s">
        <v>8490</v>
      </c>
      <c r="G375" t="s">
        <v>8489</v>
      </c>
      <c r="H375" t="s">
        <v>8282</v>
      </c>
      <c r="I375" t="s">
        <v>8281</v>
      </c>
      <c r="J375" t="s">
        <v>10859</v>
      </c>
      <c r="Q375">
        <v>50.03</v>
      </c>
      <c r="R375">
        <v>8.5399999999999903</v>
      </c>
    </row>
    <row r="376" spans="1:19">
      <c r="A376" t="s">
        <v>10858</v>
      </c>
      <c r="B376" t="s">
        <v>8332</v>
      </c>
      <c r="C376" t="s">
        <v>2177</v>
      </c>
      <c r="D376">
        <v>276</v>
      </c>
      <c r="E376" t="s">
        <v>8491</v>
      </c>
      <c r="F376" t="s">
        <v>8490</v>
      </c>
      <c r="G376" t="s">
        <v>8489</v>
      </c>
      <c r="H376" t="s">
        <v>8282</v>
      </c>
      <c r="I376" t="s">
        <v>8281</v>
      </c>
      <c r="J376" t="s">
        <v>10857</v>
      </c>
      <c r="Q376">
        <v>50.03</v>
      </c>
      <c r="R376">
        <v>8.5399999999999903</v>
      </c>
    </row>
    <row r="377" spans="1:19">
      <c r="A377" t="s">
        <v>10856</v>
      </c>
      <c r="B377" t="s">
        <v>8332</v>
      </c>
      <c r="C377" t="s">
        <v>2177</v>
      </c>
      <c r="D377">
        <v>276</v>
      </c>
      <c r="E377" t="s">
        <v>8491</v>
      </c>
      <c r="F377" t="s">
        <v>8490</v>
      </c>
      <c r="G377" t="s">
        <v>8489</v>
      </c>
      <c r="H377" t="s">
        <v>8282</v>
      </c>
      <c r="I377" t="s">
        <v>8281</v>
      </c>
      <c r="J377" t="s">
        <v>10855</v>
      </c>
      <c r="Q377">
        <v>50.03</v>
      </c>
      <c r="R377">
        <v>8.5399999999999903</v>
      </c>
    </row>
    <row r="378" spans="1:19">
      <c r="A378" t="s">
        <v>10854</v>
      </c>
      <c r="B378" t="s">
        <v>8332</v>
      </c>
      <c r="C378" t="s">
        <v>2177</v>
      </c>
      <c r="D378">
        <v>276</v>
      </c>
      <c r="E378" t="s">
        <v>8491</v>
      </c>
      <c r="F378" t="s">
        <v>8490</v>
      </c>
      <c r="G378" t="s">
        <v>8489</v>
      </c>
      <c r="H378" t="s">
        <v>8282</v>
      </c>
      <c r="I378" t="s">
        <v>8281</v>
      </c>
      <c r="J378" t="s">
        <v>10853</v>
      </c>
      <c r="Q378">
        <v>50.03</v>
      </c>
      <c r="R378">
        <v>8.5399999999999903</v>
      </c>
    </row>
    <row r="379" spans="1:19">
      <c r="A379" t="s">
        <v>10852</v>
      </c>
      <c r="B379" t="s">
        <v>8332</v>
      </c>
      <c r="C379" t="s">
        <v>2177</v>
      </c>
      <c r="D379">
        <v>276</v>
      </c>
      <c r="E379" t="s">
        <v>8491</v>
      </c>
      <c r="F379" t="s">
        <v>8490</v>
      </c>
      <c r="G379" t="s">
        <v>8489</v>
      </c>
      <c r="H379" t="s">
        <v>8282</v>
      </c>
      <c r="I379" t="s">
        <v>8281</v>
      </c>
      <c r="J379" t="s">
        <v>10851</v>
      </c>
      <c r="Q379">
        <v>50.03</v>
      </c>
      <c r="R379">
        <v>8.5399999999999903</v>
      </c>
    </row>
    <row r="380" spans="1:19">
      <c r="A380" t="s">
        <v>10850</v>
      </c>
      <c r="B380" t="s">
        <v>8413</v>
      </c>
      <c r="C380" t="s">
        <v>7141</v>
      </c>
      <c r="D380">
        <v>208</v>
      </c>
      <c r="E380" t="s">
        <v>4</v>
      </c>
      <c r="F380" t="s">
        <v>8284</v>
      </c>
      <c r="G380" t="s">
        <v>8412</v>
      </c>
      <c r="H380" t="s">
        <v>8282</v>
      </c>
      <c r="I380" t="s">
        <v>8281</v>
      </c>
      <c r="J380" t="s">
        <v>10849</v>
      </c>
      <c r="Q380">
        <v>62.03</v>
      </c>
      <c r="R380">
        <v>-7.06666699999999</v>
      </c>
      <c r="S380">
        <v>210</v>
      </c>
    </row>
    <row r="381" spans="1:19">
      <c r="A381" t="s">
        <v>10848</v>
      </c>
      <c r="B381" t="s">
        <v>8413</v>
      </c>
      <c r="C381" t="s">
        <v>7141</v>
      </c>
      <c r="D381">
        <v>208</v>
      </c>
      <c r="E381" t="s">
        <v>4</v>
      </c>
      <c r="F381" t="s">
        <v>8284</v>
      </c>
      <c r="G381" t="s">
        <v>8412</v>
      </c>
      <c r="H381" t="s">
        <v>8282</v>
      </c>
      <c r="I381" t="s">
        <v>8281</v>
      </c>
      <c r="J381" t="s">
        <v>10847</v>
      </c>
      <c r="Q381">
        <v>57.116667</v>
      </c>
      <c r="R381">
        <v>8.5999999999999908</v>
      </c>
      <c r="S381">
        <v>46</v>
      </c>
    </row>
    <row r="382" spans="1:19">
      <c r="A382" t="s">
        <v>10846</v>
      </c>
      <c r="B382" t="s">
        <v>8413</v>
      </c>
      <c r="C382" t="s">
        <v>7141</v>
      </c>
      <c r="D382">
        <v>208</v>
      </c>
      <c r="E382" t="s">
        <v>4</v>
      </c>
      <c r="F382" t="s">
        <v>8284</v>
      </c>
      <c r="G382" t="s">
        <v>8412</v>
      </c>
      <c r="H382" t="s">
        <v>8282</v>
      </c>
      <c r="I382" t="s">
        <v>8281</v>
      </c>
      <c r="J382" t="s">
        <v>3710</v>
      </c>
      <c r="Q382">
        <v>56.35</v>
      </c>
      <c r="R382">
        <v>9.5999999999999908</v>
      </c>
      <c r="S382">
        <v>13</v>
      </c>
    </row>
    <row r="383" spans="1:19">
      <c r="A383" t="s">
        <v>10845</v>
      </c>
      <c r="B383" t="s">
        <v>8413</v>
      </c>
      <c r="C383" t="s">
        <v>7141</v>
      </c>
      <c r="D383">
        <v>208</v>
      </c>
      <c r="E383" t="s">
        <v>4</v>
      </c>
      <c r="F383" t="s">
        <v>8284</v>
      </c>
      <c r="G383" t="s">
        <v>8412</v>
      </c>
      <c r="H383" t="s">
        <v>8282</v>
      </c>
      <c r="I383" t="s">
        <v>8281</v>
      </c>
      <c r="J383" t="s">
        <v>10844</v>
      </c>
      <c r="Q383">
        <v>56</v>
      </c>
      <c r="R383">
        <v>11.283333000000001</v>
      </c>
    </row>
    <row r="384" spans="1:19">
      <c r="A384" t="s">
        <v>1849</v>
      </c>
      <c r="B384" t="s">
        <v>8413</v>
      </c>
      <c r="C384" t="s">
        <v>7141</v>
      </c>
      <c r="D384">
        <v>208</v>
      </c>
      <c r="E384" t="s">
        <v>4</v>
      </c>
      <c r="F384" t="s">
        <v>8284</v>
      </c>
      <c r="G384" t="s">
        <v>8412</v>
      </c>
      <c r="H384" t="s">
        <v>8282</v>
      </c>
      <c r="I384" t="s">
        <v>8281</v>
      </c>
      <c r="J384" t="s">
        <v>1850</v>
      </c>
      <c r="Q384">
        <v>54.746495000000003</v>
      </c>
      <c r="R384">
        <v>10.73616</v>
      </c>
      <c r="S384">
        <v>10</v>
      </c>
    </row>
    <row r="385" spans="1:19">
      <c r="A385" t="s">
        <v>10843</v>
      </c>
      <c r="B385" t="s">
        <v>8413</v>
      </c>
      <c r="C385" t="s">
        <v>7141</v>
      </c>
      <c r="D385">
        <v>208</v>
      </c>
      <c r="E385" t="s">
        <v>4</v>
      </c>
      <c r="F385" t="s">
        <v>8284</v>
      </c>
      <c r="G385" t="s">
        <v>8412</v>
      </c>
      <c r="H385" t="s">
        <v>8282</v>
      </c>
      <c r="I385" t="s">
        <v>8281</v>
      </c>
      <c r="J385" t="s">
        <v>10842</v>
      </c>
      <c r="Q385">
        <v>55</v>
      </c>
      <c r="R385">
        <v>15.083333</v>
      </c>
    </row>
    <row r="386" spans="1:19">
      <c r="A386" t="s">
        <v>10841</v>
      </c>
      <c r="B386" t="s">
        <v>8413</v>
      </c>
      <c r="C386" t="s">
        <v>7141</v>
      </c>
      <c r="D386">
        <v>208</v>
      </c>
      <c r="E386" t="s">
        <v>4</v>
      </c>
      <c r="F386" t="s">
        <v>8284</v>
      </c>
      <c r="G386" t="s">
        <v>8412</v>
      </c>
      <c r="H386" t="s">
        <v>8282</v>
      </c>
      <c r="I386" t="s">
        <v>8281</v>
      </c>
      <c r="J386" t="s">
        <v>10840</v>
      </c>
      <c r="Q386">
        <v>61.399999999999899</v>
      </c>
      <c r="R386">
        <v>-6.6666670000000003</v>
      </c>
      <c r="S386">
        <v>90</v>
      </c>
    </row>
    <row r="387" spans="1:19">
      <c r="A387" t="s">
        <v>10839</v>
      </c>
      <c r="B387" t="s">
        <v>8413</v>
      </c>
      <c r="C387" t="s">
        <v>7141</v>
      </c>
      <c r="D387">
        <v>208</v>
      </c>
      <c r="E387" t="s">
        <v>4</v>
      </c>
      <c r="F387" t="s">
        <v>8284</v>
      </c>
      <c r="G387" t="s">
        <v>8412</v>
      </c>
      <c r="H387" t="s">
        <v>8282</v>
      </c>
      <c r="I387" t="s">
        <v>8281</v>
      </c>
      <c r="J387" t="s">
        <v>3010</v>
      </c>
      <c r="Q387">
        <v>56.716667000000001</v>
      </c>
      <c r="R387">
        <v>11.516667</v>
      </c>
      <c r="S387">
        <v>40</v>
      </c>
    </row>
    <row r="388" spans="1:19">
      <c r="A388" t="s">
        <v>1851</v>
      </c>
      <c r="B388" t="s">
        <v>8413</v>
      </c>
      <c r="C388" t="s">
        <v>7141</v>
      </c>
      <c r="D388">
        <v>208</v>
      </c>
      <c r="E388" t="s">
        <v>4</v>
      </c>
      <c r="F388" t="s">
        <v>8284</v>
      </c>
      <c r="G388" t="s">
        <v>8412</v>
      </c>
      <c r="H388" t="s">
        <v>8282</v>
      </c>
      <c r="I388" t="s">
        <v>8281</v>
      </c>
      <c r="J388" t="s">
        <v>1852</v>
      </c>
      <c r="Q388">
        <v>55.342129999999898</v>
      </c>
      <c r="R388">
        <v>11.0355089999999</v>
      </c>
      <c r="S388">
        <v>250</v>
      </c>
    </row>
    <row r="389" spans="1:19">
      <c r="A389" t="s">
        <v>1853</v>
      </c>
      <c r="B389" t="s">
        <v>8413</v>
      </c>
      <c r="C389" t="s">
        <v>7141</v>
      </c>
      <c r="D389">
        <v>208</v>
      </c>
      <c r="E389" t="s">
        <v>8</v>
      </c>
      <c r="F389" t="s">
        <v>8290</v>
      </c>
      <c r="G389" t="s">
        <v>8412</v>
      </c>
      <c r="H389" t="s">
        <v>8282</v>
      </c>
      <c r="I389" t="s">
        <v>8281</v>
      </c>
      <c r="J389" t="s">
        <v>10838</v>
      </c>
      <c r="Q389">
        <v>81.599999999999895</v>
      </c>
      <c r="R389">
        <v>-16.670000000000002</v>
      </c>
      <c r="S389">
        <v>20</v>
      </c>
    </row>
    <row r="390" spans="1:19">
      <c r="A390" t="s">
        <v>10837</v>
      </c>
      <c r="B390" t="s">
        <v>8413</v>
      </c>
      <c r="C390" t="s">
        <v>7141</v>
      </c>
      <c r="D390">
        <v>208</v>
      </c>
      <c r="E390" t="s">
        <v>8</v>
      </c>
      <c r="F390" t="s">
        <v>8290</v>
      </c>
      <c r="G390" t="s">
        <v>8412</v>
      </c>
      <c r="H390" t="s">
        <v>8282</v>
      </c>
      <c r="I390" t="s">
        <v>8281</v>
      </c>
      <c r="J390" t="s">
        <v>10836</v>
      </c>
      <c r="Q390">
        <v>64.180000000000007</v>
      </c>
      <c r="R390">
        <v>-51.649999999999899</v>
      </c>
      <c r="S390">
        <v>320</v>
      </c>
    </row>
    <row r="391" spans="1:19">
      <c r="A391" t="s">
        <v>1855</v>
      </c>
      <c r="B391" t="s">
        <v>8413</v>
      </c>
      <c r="C391" t="s">
        <v>7141</v>
      </c>
      <c r="D391">
        <v>208</v>
      </c>
      <c r="E391" t="s">
        <v>4</v>
      </c>
      <c r="F391" t="s">
        <v>8284</v>
      </c>
      <c r="G391" t="s">
        <v>8412</v>
      </c>
      <c r="H391" t="s">
        <v>8282</v>
      </c>
      <c r="I391" t="s">
        <v>8281</v>
      </c>
      <c r="J391" t="s">
        <v>1856</v>
      </c>
      <c r="Q391">
        <v>55.693587999999899</v>
      </c>
      <c r="R391">
        <v>12.0857969999999</v>
      </c>
      <c r="S391">
        <v>3</v>
      </c>
    </row>
    <row r="392" spans="1:19">
      <c r="A392" t="s">
        <v>10835</v>
      </c>
      <c r="B392" t="s">
        <v>8413</v>
      </c>
      <c r="C392" t="s">
        <v>7141</v>
      </c>
      <c r="D392">
        <v>208</v>
      </c>
      <c r="E392" t="s">
        <v>8</v>
      </c>
      <c r="F392" t="s">
        <v>8290</v>
      </c>
      <c r="G392" t="s">
        <v>8412</v>
      </c>
      <c r="H392" t="s">
        <v>8282</v>
      </c>
      <c r="I392" t="s">
        <v>8281</v>
      </c>
      <c r="J392" t="s">
        <v>10834</v>
      </c>
      <c r="Q392">
        <v>62.015833000000001</v>
      </c>
      <c r="R392">
        <v>-6.75999999999999</v>
      </c>
      <c r="S392">
        <v>35</v>
      </c>
    </row>
    <row r="393" spans="1:19">
      <c r="A393" t="s">
        <v>10833</v>
      </c>
      <c r="B393" t="s">
        <v>8413</v>
      </c>
      <c r="C393" t="s">
        <v>7141</v>
      </c>
      <c r="D393">
        <v>208</v>
      </c>
      <c r="E393" t="s">
        <v>4</v>
      </c>
      <c r="F393" t="s">
        <v>8284</v>
      </c>
      <c r="G393" t="s">
        <v>8412</v>
      </c>
      <c r="H393" t="s">
        <v>8282</v>
      </c>
      <c r="I393" t="s">
        <v>8281</v>
      </c>
      <c r="J393" t="s">
        <v>10832</v>
      </c>
      <c r="Q393">
        <v>55.016944000000002</v>
      </c>
      <c r="R393">
        <v>14.945833</v>
      </c>
      <c r="S393">
        <v>5</v>
      </c>
    </row>
    <row r="394" spans="1:19">
      <c r="A394" t="s">
        <v>10831</v>
      </c>
      <c r="B394" t="s">
        <v>8413</v>
      </c>
      <c r="C394" t="s">
        <v>7141</v>
      </c>
      <c r="D394">
        <v>208</v>
      </c>
      <c r="E394" t="s">
        <v>4</v>
      </c>
      <c r="F394" t="s">
        <v>8284</v>
      </c>
      <c r="G394" t="s">
        <v>8412</v>
      </c>
      <c r="H394" t="s">
        <v>8282</v>
      </c>
      <c r="I394" t="s">
        <v>8281</v>
      </c>
      <c r="J394" t="s">
        <v>10830</v>
      </c>
    </row>
    <row r="395" spans="1:19">
      <c r="A395" t="s">
        <v>10829</v>
      </c>
      <c r="B395" t="s">
        <v>8413</v>
      </c>
      <c r="C395" t="s">
        <v>7141</v>
      </c>
      <c r="D395">
        <v>208</v>
      </c>
      <c r="E395" t="s">
        <v>4</v>
      </c>
      <c r="F395" t="s">
        <v>8284</v>
      </c>
      <c r="G395" t="s">
        <v>8412</v>
      </c>
      <c r="H395" t="s">
        <v>8282</v>
      </c>
      <c r="I395" t="s">
        <v>8281</v>
      </c>
      <c r="J395" t="s">
        <v>3646</v>
      </c>
      <c r="Q395">
        <v>56.083109</v>
      </c>
      <c r="R395">
        <v>9.4207330000000002</v>
      </c>
      <c r="S395">
        <v>60</v>
      </c>
    </row>
    <row r="396" spans="1:19">
      <c r="A396" t="s">
        <v>1857</v>
      </c>
      <c r="B396" t="s">
        <v>8413</v>
      </c>
      <c r="C396" t="s">
        <v>7141</v>
      </c>
      <c r="D396">
        <v>208</v>
      </c>
      <c r="E396" t="s">
        <v>4</v>
      </c>
      <c r="F396" t="s">
        <v>8284</v>
      </c>
      <c r="G396" t="s">
        <v>8412</v>
      </c>
      <c r="H396" t="s">
        <v>8282</v>
      </c>
      <c r="I396" t="s">
        <v>8281</v>
      </c>
      <c r="J396" t="s">
        <v>1858</v>
      </c>
      <c r="Q396">
        <v>56.290424000000002</v>
      </c>
      <c r="R396">
        <v>8.427486</v>
      </c>
      <c r="S396">
        <v>10</v>
      </c>
    </row>
    <row r="397" spans="1:19">
      <c r="A397" t="s">
        <v>1859</v>
      </c>
      <c r="B397" t="s">
        <v>8413</v>
      </c>
      <c r="C397" t="s">
        <v>7141</v>
      </c>
      <c r="D397">
        <v>208</v>
      </c>
      <c r="E397" t="s">
        <v>4</v>
      </c>
      <c r="F397" t="s">
        <v>8284</v>
      </c>
      <c r="G397" t="s">
        <v>8412</v>
      </c>
      <c r="H397" t="s">
        <v>8282</v>
      </c>
      <c r="I397" t="s">
        <v>8281</v>
      </c>
      <c r="J397" t="s">
        <v>1860</v>
      </c>
      <c r="Q397">
        <v>55.966667000000001</v>
      </c>
      <c r="R397">
        <v>12.333333</v>
      </c>
      <c r="S397">
        <v>10</v>
      </c>
    </row>
    <row r="398" spans="1:19">
      <c r="A398" t="s">
        <v>1861</v>
      </c>
      <c r="B398" t="s">
        <v>8413</v>
      </c>
      <c r="C398" t="s">
        <v>7141</v>
      </c>
      <c r="D398">
        <v>208</v>
      </c>
      <c r="E398" t="s">
        <v>4</v>
      </c>
      <c r="F398" t="s">
        <v>8284</v>
      </c>
      <c r="G398" t="s">
        <v>8412</v>
      </c>
      <c r="H398" t="s">
        <v>8282</v>
      </c>
      <c r="I398" t="s">
        <v>8281</v>
      </c>
      <c r="J398" t="s">
        <v>1862</v>
      </c>
      <c r="Q398">
        <v>55.686943999999897</v>
      </c>
      <c r="R398">
        <v>12.126111</v>
      </c>
      <c r="S398">
        <v>10</v>
      </c>
    </row>
    <row r="399" spans="1:19">
      <c r="A399" t="s">
        <v>10828</v>
      </c>
      <c r="B399" t="s">
        <v>8413</v>
      </c>
      <c r="C399" t="s">
        <v>7141</v>
      </c>
      <c r="D399">
        <v>208</v>
      </c>
      <c r="E399" t="s">
        <v>4</v>
      </c>
      <c r="F399" t="s">
        <v>8284</v>
      </c>
      <c r="G399" t="s">
        <v>8412</v>
      </c>
      <c r="H399" t="s">
        <v>8282</v>
      </c>
      <c r="I399" t="s">
        <v>8281</v>
      </c>
      <c r="J399" t="s">
        <v>10827</v>
      </c>
      <c r="Q399">
        <v>62.183332999999898</v>
      </c>
      <c r="R399">
        <v>-7.2</v>
      </c>
    </row>
    <row r="400" spans="1:19">
      <c r="A400" t="s">
        <v>10826</v>
      </c>
      <c r="B400" t="s">
        <v>10825</v>
      </c>
      <c r="C400" t="s">
        <v>7092</v>
      </c>
      <c r="D400">
        <v>12</v>
      </c>
      <c r="E400" t="s">
        <v>8</v>
      </c>
      <c r="F400" t="s">
        <v>8290</v>
      </c>
      <c r="G400" t="s">
        <v>10824</v>
      </c>
      <c r="H400" t="s">
        <v>8282</v>
      </c>
      <c r="I400" t="s">
        <v>8281</v>
      </c>
      <c r="J400" t="s">
        <v>2118</v>
      </c>
      <c r="Q400">
        <v>23.266670000000001</v>
      </c>
      <c r="R400">
        <v>5.6333299999999902</v>
      </c>
      <c r="S400">
        <v>2710</v>
      </c>
    </row>
    <row r="401" spans="1:19">
      <c r="A401" t="s">
        <v>10823</v>
      </c>
      <c r="B401" t="s">
        <v>8480</v>
      </c>
      <c r="C401" t="s">
        <v>2189</v>
      </c>
      <c r="D401">
        <v>233</v>
      </c>
      <c r="E401" t="s">
        <v>4</v>
      </c>
      <c r="F401" t="s">
        <v>8284</v>
      </c>
      <c r="G401" t="s">
        <v>8479</v>
      </c>
      <c r="H401" t="s">
        <v>8282</v>
      </c>
      <c r="I401" t="s">
        <v>8281</v>
      </c>
      <c r="J401" t="s">
        <v>10822</v>
      </c>
      <c r="Q401">
        <v>57.95</v>
      </c>
      <c r="R401">
        <v>22.1</v>
      </c>
      <c r="S401">
        <v>2</v>
      </c>
    </row>
    <row r="402" spans="1:19">
      <c r="A402" t="s">
        <v>10821</v>
      </c>
      <c r="B402" t="s">
        <v>8480</v>
      </c>
      <c r="C402" t="s">
        <v>2189</v>
      </c>
      <c r="D402">
        <v>233</v>
      </c>
      <c r="E402" t="s">
        <v>4</v>
      </c>
      <c r="F402" t="s">
        <v>8284</v>
      </c>
      <c r="G402" t="s">
        <v>10820</v>
      </c>
      <c r="H402" t="s">
        <v>8282</v>
      </c>
      <c r="I402" t="s">
        <v>8281</v>
      </c>
      <c r="J402" t="s">
        <v>10819</v>
      </c>
      <c r="Q402">
        <v>58.27</v>
      </c>
      <c r="R402">
        <v>26.469999999999899</v>
      </c>
      <c r="S402">
        <v>70</v>
      </c>
    </row>
    <row r="403" spans="1:19">
      <c r="A403" t="s">
        <v>1863</v>
      </c>
      <c r="B403" t="s">
        <v>8480</v>
      </c>
      <c r="C403" t="s">
        <v>2189</v>
      </c>
      <c r="D403">
        <v>233</v>
      </c>
      <c r="E403" t="s">
        <v>4</v>
      </c>
      <c r="F403" t="s">
        <v>8284</v>
      </c>
      <c r="G403" t="s">
        <v>8479</v>
      </c>
      <c r="H403" t="s">
        <v>8282</v>
      </c>
      <c r="I403" t="s">
        <v>8281</v>
      </c>
      <c r="J403" t="s">
        <v>1864</v>
      </c>
      <c r="Q403">
        <v>59.5</v>
      </c>
      <c r="R403">
        <v>25.899999999999899</v>
      </c>
      <c r="S403">
        <v>32</v>
      </c>
    </row>
    <row r="404" spans="1:19">
      <c r="A404" t="s">
        <v>1865</v>
      </c>
      <c r="B404" t="s">
        <v>8480</v>
      </c>
      <c r="C404" t="s">
        <v>2189</v>
      </c>
      <c r="D404">
        <v>233</v>
      </c>
      <c r="E404" t="s">
        <v>4</v>
      </c>
      <c r="F404" t="s">
        <v>8284</v>
      </c>
      <c r="G404" t="s">
        <v>8479</v>
      </c>
      <c r="H404" t="s">
        <v>8282</v>
      </c>
      <c r="I404" t="s">
        <v>8281</v>
      </c>
      <c r="J404" t="s">
        <v>1866</v>
      </c>
      <c r="Q404">
        <v>58.383333</v>
      </c>
      <c r="R404">
        <v>21.816666999999899</v>
      </c>
      <c r="S404">
        <v>6</v>
      </c>
    </row>
    <row r="405" spans="1:19">
      <c r="A405" t="s">
        <v>1867</v>
      </c>
      <c r="B405" t="s">
        <v>8328</v>
      </c>
      <c r="C405" t="s">
        <v>2187</v>
      </c>
      <c r="D405">
        <v>724</v>
      </c>
      <c r="E405" t="s">
        <v>4</v>
      </c>
      <c r="F405" t="s">
        <v>8284</v>
      </c>
      <c r="G405" t="s">
        <v>10818</v>
      </c>
      <c r="H405" t="s">
        <v>8282</v>
      </c>
      <c r="I405" t="s">
        <v>8281</v>
      </c>
      <c r="J405" t="s">
        <v>1868</v>
      </c>
      <c r="Q405">
        <v>39.547778000000001</v>
      </c>
      <c r="R405">
        <v>-4.348611</v>
      </c>
      <c r="S405">
        <v>917</v>
      </c>
    </row>
    <row r="406" spans="1:19">
      <c r="A406" t="s">
        <v>1869</v>
      </c>
      <c r="B406" t="s">
        <v>8328</v>
      </c>
      <c r="C406" t="s">
        <v>2187</v>
      </c>
      <c r="D406">
        <v>724</v>
      </c>
      <c r="E406" t="s">
        <v>4</v>
      </c>
      <c r="F406" t="s">
        <v>8284</v>
      </c>
      <c r="G406" t="s">
        <v>10818</v>
      </c>
      <c r="H406" t="s">
        <v>8282</v>
      </c>
      <c r="I406" t="s">
        <v>8281</v>
      </c>
      <c r="J406" t="s">
        <v>1870</v>
      </c>
      <c r="Q406">
        <v>37.200000000000003</v>
      </c>
      <c r="R406">
        <v>-3.6</v>
      </c>
      <c r="S406">
        <v>720</v>
      </c>
    </row>
    <row r="407" spans="1:19">
      <c r="A407" t="s">
        <v>1871</v>
      </c>
      <c r="B407" t="s">
        <v>8328</v>
      </c>
      <c r="C407" t="s">
        <v>2187</v>
      </c>
      <c r="D407">
        <v>724</v>
      </c>
      <c r="E407" t="s">
        <v>4</v>
      </c>
      <c r="F407" t="s">
        <v>8284</v>
      </c>
      <c r="G407" t="s">
        <v>10818</v>
      </c>
      <c r="H407" t="s">
        <v>8282</v>
      </c>
      <c r="I407" t="s">
        <v>8281</v>
      </c>
      <c r="J407" t="s">
        <v>1872</v>
      </c>
      <c r="Q407">
        <v>40.820556000000003</v>
      </c>
      <c r="R407">
        <v>0.49138900000000002</v>
      </c>
      <c r="S407">
        <v>44</v>
      </c>
    </row>
    <row r="408" spans="1:19">
      <c r="A408" t="s">
        <v>1873</v>
      </c>
      <c r="B408" t="s">
        <v>8328</v>
      </c>
      <c r="C408" t="s">
        <v>2187</v>
      </c>
      <c r="D408">
        <v>724</v>
      </c>
      <c r="E408" t="s">
        <v>4</v>
      </c>
      <c r="F408" t="s">
        <v>8284</v>
      </c>
      <c r="G408" t="s">
        <v>10818</v>
      </c>
      <c r="H408" t="s">
        <v>8282</v>
      </c>
      <c r="I408" t="s">
        <v>8281</v>
      </c>
      <c r="J408" t="s">
        <v>1874</v>
      </c>
      <c r="Q408">
        <v>42.457777999999898</v>
      </c>
      <c r="R408">
        <v>-2.5030559999999902</v>
      </c>
      <c r="S408">
        <v>445</v>
      </c>
    </row>
    <row r="409" spans="1:19">
      <c r="A409" t="s">
        <v>1875</v>
      </c>
      <c r="B409" t="s">
        <v>8328</v>
      </c>
      <c r="C409" t="s">
        <v>2187</v>
      </c>
      <c r="D409">
        <v>724</v>
      </c>
      <c r="E409" t="s">
        <v>4</v>
      </c>
      <c r="F409" t="s">
        <v>8284</v>
      </c>
      <c r="G409" t="s">
        <v>10818</v>
      </c>
      <c r="H409" t="s">
        <v>8282</v>
      </c>
      <c r="I409" t="s">
        <v>8281</v>
      </c>
      <c r="J409" t="s">
        <v>2267</v>
      </c>
      <c r="Q409">
        <v>42.728056000000002</v>
      </c>
      <c r="R409">
        <v>-8.9236109999999904</v>
      </c>
      <c r="S409">
        <v>683</v>
      </c>
    </row>
    <row r="410" spans="1:19">
      <c r="A410" t="s">
        <v>1877</v>
      </c>
      <c r="B410" t="s">
        <v>8328</v>
      </c>
      <c r="C410" t="s">
        <v>2187</v>
      </c>
      <c r="D410">
        <v>724</v>
      </c>
      <c r="E410" t="s">
        <v>4</v>
      </c>
      <c r="F410" t="s">
        <v>8284</v>
      </c>
      <c r="G410" t="s">
        <v>10818</v>
      </c>
      <c r="H410" t="s">
        <v>8282</v>
      </c>
      <c r="I410" t="s">
        <v>8281</v>
      </c>
      <c r="J410" t="s">
        <v>1878</v>
      </c>
      <c r="Q410">
        <v>39.866667</v>
      </c>
      <c r="R410">
        <v>4.31666699999999</v>
      </c>
      <c r="S410">
        <v>78</v>
      </c>
    </row>
    <row r="411" spans="1:19">
      <c r="A411" t="s">
        <v>1879</v>
      </c>
      <c r="B411" t="s">
        <v>8328</v>
      </c>
      <c r="C411" t="s">
        <v>2187</v>
      </c>
      <c r="D411">
        <v>724</v>
      </c>
      <c r="E411" t="s">
        <v>4</v>
      </c>
      <c r="F411" t="s">
        <v>8284</v>
      </c>
      <c r="G411" t="s">
        <v>10818</v>
      </c>
      <c r="H411" t="s">
        <v>8282</v>
      </c>
      <c r="I411" t="s">
        <v>8281</v>
      </c>
      <c r="J411" t="s">
        <v>1880</v>
      </c>
      <c r="Q411">
        <v>37.233333000000002</v>
      </c>
      <c r="R411">
        <v>-3.5333329999999901</v>
      </c>
      <c r="S411">
        <v>1265</v>
      </c>
    </row>
    <row r="412" spans="1:19">
      <c r="A412" t="s">
        <v>1881</v>
      </c>
      <c r="B412" t="s">
        <v>8328</v>
      </c>
      <c r="C412" t="s">
        <v>2187</v>
      </c>
      <c r="D412">
        <v>724</v>
      </c>
      <c r="E412" t="s">
        <v>4</v>
      </c>
      <c r="F412" t="s">
        <v>8284</v>
      </c>
      <c r="G412" t="s">
        <v>10818</v>
      </c>
      <c r="H412" t="s">
        <v>8282</v>
      </c>
      <c r="I412" t="s">
        <v>8281</v>
      </c>
      <c r="J412" t="s">
        <v>1882</v>
      </c>
      <c r="Q412">
        <v>43.442222000000001</v>
      </c>
      <c r="R412">
        <v>-4.8502780000000003</v>
      </c>
      <c r="S412">
        <v>134</v>
      </c>
    </row>
    <row r="413" spans="1:19">
      <c r="A413" t="s">
        <v>1883</v>
      </c>
      <c r="B413" t="s">
        <v>8328</v>
      </c>
      <c r="C413" t="s">
        <v>2187</v>
      </c>
      <c r="D413">
        <v>724</v>
      </c>
      <c r="E413" t="s">
        <v>4</v>
      </c>
      <c r="F413" t="s">
        <v>8284</v>
      </c>
      <c r="G413" t="s">
        <v>10818</v>
      </c>
      <c r="H413" t="s">
        <v>8282</v>
      </c>
      <c r="I413" t="s">
        <v>8281</v>
      </c>
      <c r="J413" t="s">
        <v>1884</v>
      </c>
      <c r="Q413">
        <v>41.281111000000003</v>
      </c>
      <c r="R413">
        <v>-3.1427779999999901</v>
      </c>
      <c r="S413">
        <v>1360</v>
      </c>
    </row>
    <row r="414" spans="1:19">
      <c r="A414" t="s">
        <v>1885</v>
      </c>
      <c r="B414" t="s">
        <v>8328</v>
      </c>
      <c r="C414" t="s">
        <v>2187</v>
      </c>
      <c r="D414">
        <v>724</v>
      </c>
      <c r="E414" t="s">
        <v>4</v>
      </c>
      <c r="F414" t="s">
        <v>8284</v>
      </c>
      <c r="G414" t="s">
        <v>10818</v>
      </c>
      <c r="H414" t="s">
        <v>8282</v>
      </c>
      <c r="I414" t="s">
        <v>8281</v>
      </c>
      <c r="J414" t="s">
        <v>1886</v>
      </c>
      <c r="Q414">
        <v>42.319443999999898</v>
      </c>
      <c r="R414">
        <v>3.3169439999999901</v>
      </c>
      <c r="S414">
        <v>23</v>
      </c>
    </row>
    <row r="415" spans="1:19">
      <c r="A415" t="s">
        <v>1887</v>
      </c>
      <c r="B415" t="s">
        <v>8328</v>
      </c>
      <c r="C415" t="s">
        <v>2187</v>
      </c>
      <c r="D415">
        <v>724</v>
      </c>
      <c r="E415" t="s">
        <v>4</v>
      </c>
      <c r="F415" t="s">
        <v>8284</v>
      </c>
      <c r="G415" t="s">
        <v>10818</v>
      </c>
      <c r="H415" t="s">
        <v>8282</v>
      </c>
      <c r="I415" t="s">
        <v>8281</v>
      </c>
      <c r="J415" t="s">
        <v>1888</v>
      </c>
      <c r="Q415">
        <v>38.475833000000002</v>
      </c>
      <c r="R415">
        <v>-6.9227780000000001</v>
      </c>
      <c r="S415">
        <v>393</v>
      </c>
    </row>
    <row r="416" spans="1:19">
      <c r="A416" t="s">
        <v>1889</v>
      </c>
      <c r="B416" t="s">
        <v>8328</v>
      </c>
      <c r="C416" t="s">
        <v>2187</v>
      </c>
      <c r="D416">
        <v>724</v>
      </c>
      <c r="E416" t="s">
        <v>4</v>
      </c>
      <c r="F416" t="s">
        <v>8284</v>
      </c>
      <c r="G416" t="s">
        <v>10818</v>
      </c>
      <c r="H416" t="s">
        <v>8282</v>
      </c>
      <c r="I416" t="s">
        <v>8281</v>
      </c>
      <c r="J416" t="s">
        <v>1890</v>
      </c>
      <c r="Q416">
        <v>39.086111000000002</v>
      </c>
      <c r="R416">
        <v>-1.101944</v>
      </c>
      <c r="S416">
        <v>885</v>
      </c>
    </row>
    <row r="417" spans="1:19">
      <c r="A417" t="s">
        <v>1891</v>
      </c>
      <c r="B417" t="s">
        <v>8328</v>
      </c>
      <c r="C417" t="s">
        <v>2187</v>
      </c>
      <c r="D417">
        <v>724</v>
      </c>
      <c r="E417" t="s">
        <v>4</v>
      </c>
      <c r="F417" t="s">
        <v>8284</v>
      </c>
      <c r="G417" t="s">
        <v>10818</v>
      </c>
      <c r="H417" t="s">
        <v>8282</v>
      </c>
      <c r="I417" t="s">
        <v>8281</v>
      </c>
      <c r="J417" t="s">
        <v>1892</v>
      </c>
      <c r="Q417">
        <v>41.283332999999899</v>
      </c>
      <c r="R417">
        <v>-5.8666669999999899</v>
      </c>
      <c r="S417">
        <v>985</v>
      </c>
    </row>
    <row r="418" spans="1:19">
      <c r="A418" t="s">
        <v>1893</v>
      </c>
      <c r="B418" t="s">
        <v>8328</v>
      </c>
      <c r="C418" t="s">
        <v>2187</v>
      </c>
      <c r="D418">
        <v>724</v>
      </c>
      <c r="E418" t="s">
        <v>4</v>
      </c>
      <c r="F418" t="s">
        <v>8284</v>
      </c>
      <c r="G418" t="s">
        <v>10818</v>
      </c>
      <c r="H418" t="s">
        <v>8282</v>
      </c>
      <c r="I418" t="s">
        <v>8281</v>
      </c>
      <c r="J418" t="s">
        <v>1894</v>
      </c>
      <c r="Q418">
        <v>41.399999999999899</v>
      </c>
      <c r="R418">
        <v>0.71666700000000005</v>
      </c>
      <c r="S418">
        <v>470</v>
      </c>
    </row>
    <row r="419" spans="1:19">
      <c r="A419" t="s">
        <v>1895</v>
      </c>
      <c r="B419" t="s">
        <v>8328</v>
      </c>
      <c r="C419" t="s">
        <v>2187</v>
      </c>
      <c r="D419">
        <v>724</v>
      </c>
      <c r="E419" t="s">
        <v>4</v>
      </c>
      <c r="F419" t="s">
        <v>8284</v>
      </c>
      <c r="G419" t="s">
        <v>10818</v>
      </c>
      <c r="H419" t="s">
        <v>8282</v>
      </c>
      <c r="I419" t="s">
        <v>8281</v>
      </c>
      <c r="J419" t="s">
        <v>1896</v>
      </c>
      <c r="Q419">
        <v>39.516666999999899</v>
      </c>
      <c r="R419">
        <v>-4.3499999999999899</v>
      </c>
      <c r="S419">
        <v>1241</v>
      </c>
    </row>
    <row r="420" spans="1:19">
      <c r="A420" t="s">
        <v>1897</v>
      </c>
      <c r="B420" t="s">
        <v>8328</v>
      </c>
      <c r="C420" t="s">
        <v>2187</v>
      </c>
      <c r="D420">
        <v>724</v>
      </c>
      <c r="E420" t="s">
        <v>4</v>
      </c>
      <c r="F420" t="s">
        <v>8284</v>
      </c>
      <c r="G420" t="s">
        <v>10818</v>
      </c>
      <c r="H420" t="s">
        <v>8282</v>
      </c>
      <c r="I420" t="s">
        <v>8281</v>
      </c>
      <c r="J420" t="s">
        <v>1898</v>
      </c>
      <c r="Q420">
        <v>43.231110999999899</v>
      </c>
      <c r="R420">
        <v>-7.6997220000000004</v>
      </c>
      <c r="S420">
        <v>506</v>
      </c>
    </row>
    <row r="421" spans="1:19">
      <c r="A421" t="s">
        <v>1899</v>
      </c>
      <c r="B421" t="s">
        <v>8328</v>
      </c>
      <c r="C421" t="s">
        <v>2187</v>
      </c>
      <c r="D421">
        <v>724</v>
      </c>
      <c r="E421" t="s">
        <v>4</v>
      </c>
      <c r="F421" t="s">
        <v>8284</v>
      </c>
      <c r="G421" t="s">
        <v>8330</v>
      </c>
      <c r="H421" t="s">
        <v>8282</v>
      </c>
      <c r="I421" t="s">
        <v>8281</v>
      </c>
      <c r="J421" t="s">
        <v>1900</v>
      </c>
      <c r="Q421">
        <v>37.030500000000004</v>
      </c>
      <c r="R421">
        <v>-6.3319000000000001</v>
      </c>
      <c r="S421">
        <v>5</v>
      </c>
    </row>
    <row r="422" spans="1:19">
      <c r="A422" t="s">
        <v>10817</v>
      </c>
      <c r="B422" t="s">
        <v>8328</v>
      </c>
      <c r="C422" t="s">
        <v>2187</v>
      </c>
      <c r="D422">
        <v>724</v>
      </c>
      <c r="E422" t="s">
        <v>8315</v>
      </c>
      <c r="F422" t="s">
        <v>8314</v>
      </c>
      <c r="G422" t="s">
        <v>8465</v>
      </c>
      <c r="H422" t="s">
        <v>8282</v>
      </c>
      <c r="I422" t="s">
        <v>8281</v>
      </c>
      <c r="J422" t="s">
        <v>3039</v>
      </c>
      <c r="Q422">
        <v>41.39</v>
      </c>
      <c r="R422">
        <v>2.1161110000000001</v>
      </c>
      <c r="S422">
        <v>80</v>
      </c>
    </row>
    <row r="423" spans="1:19">
      <c r="A423" t="s">
        <v>10816</v>
      </c>
      <c r="B423" t="s">
        <v>8328</v>
      </c>
      <c r="C423" t="s">
        <v>2187</v>
      </c>
      <c r="D423">
        <v>724</v>
      </c>
      <c r="E423" t="s">
        <v>8315</v>
      </c>
      <c r="F423" t="s">
        <v>8314</v>
      </c>
      <c r="G423" t="s">
        <v>10815</v>
      </c>
      <c r="H423" t="s">
        <v>8282</v>
      </c>
      <c r="I423" t="s">
        <v>8281</v>
      </c>
      <c r="J423" t="s">
        <v>10814</v>
      </c>
      <c r="Q423">
        <v>37.164000000000001</v>
      </c>
      <c r="R423">
        <v>-3.605</v>
      </c>
      <c r="S423">
        <v>680</v>
      </c>
    </row>
    <row r="424" spans="1:19">
      <c r="A424" t="s">
        <v>10813</v>
      </c>
      <c r="B424" t="s">
        <v>8328</v>
      </c>
      <c r="C424" t="s">
        <v>2187</v>
      </c>
      <c r="D424">
        <v>724</v>
      </c>
      <c r="E424" t="s">
        <v>8315</v>
      </c>
      <c r="F424" t="s">
        <v>8314</v>
      </c>
      <c r="G424" t="s">
        <v>10812</v>
      </c>
      <c r="H424" t="s">
        <v>8282</v>
      </c>
      <c r="I424" t="s">
        <v>8281</v>
      </c>
      <c r="J424" t="s">
        <v>3418</v>
      </c>
      <c r="Q424">
        <v>40.456435999999897</v>
      </c>
      <c r="R424">
        <v>-3.7256309999999901</v>
      </c>
      <c r="S424">
        <v>669</v>
      </c>
    </row>
    <row r="425" spans="1:19">
      <c r="A425" t="s">
        <v>10811</v>
      </c>
      <c r="B425" t="s">
        <v>8328</v>
      </c>
      <c r="C425" t="s">
        <v>2187</v>
      </c>
      <c r="D425">
        <v>724</v>
      </c>
      <c r="E425" t="s">
        <v>4</v>
      </c>
      <c r="F425" t="s">
        <v>8284</v>
      </c>
      <c r="G425" t="s">
        <v>8330</v>
      </c>
      <c r="H425" t="s">
        <v>8282</v>
      </c>
      <c r="I425" t="s">
        <v>8281</v>
      </c>
      <c r="J425" t="s">
        <v>10810</v>
      </c>
      <c r="Q425">
        <v>39.837777778000003</v>
      </c>
      <c r="R425">
        <v>3.0236111110000001</v>
      </c>
      <c r="S425">
        <v>45</v>
      </c>
    </row>
    <row r="426" spans="1:19">
      <c r="A426" t="s">
        <v>10809</v>
      </c>
      <c r="B426" t="s">
        <v>8328</v>
      </c>
      <c r="C426" t="s">
        <v>2187</v>
      </c>
      <c r="D426">
        <v>724</v>
      </c>
      <c r="E426" t="s">
        <v>8315</v>
      </c>
      <c r="F426" t="s">
        <v>8314</v>
      </c>
      <c r="G426" t="s">
        <v>10808</v>
      </c>
      <c r="H426" t="s">
        <v>8282</v>
      </c>
      <c r="I426" t="s">
        <v>8281</v>
      </c>
      <c r="J426" t="s">
        <v>10807</v>
      </c>
      <c r="M426" t="s">
        <v>8294</v>
      </c>
      <c r="P426" t="s">
        <v>8293</v>
      </c>
      <c r="Q426">
        <v>43.335999999999899</v>
      </c>
      <c r="R426">
        <v>-8.3520000000000003</v>
      </c>
    </row>
    <row r="427" spans="1:19">
      <c r="A427" t="s">
        <v>10806</v>
      </c>
      <c r="B427" t="s">
        <v>8328</v>
      </c>
      <c r="C427" t="s">
        <v>2187</v>
      </c>
      <c r="D427">
        <v>724</v>
      </c>
      <c r="E427" t="s">
        <v>4</v>
      </c>
      <c r="F427" t="s">
        <v>8284</v>
      </c>
      <c r="G427" t="s">
        <v>8330</v>
      </c>
      <c r="H427" t="s">
        <v>8282</v>
      </c>
      <c r="I427" t="s">
        <v>8281</v>
      </c>
      <c r="J427" t="s">
        <v>3470</v>
      </c>
      <c r="Q427">
        <v>41.766666999999899</v>
      </c>
      <c r="R427">
        <v>2.35</v>
      </c>
      <c r="S427">
        <v>700</v>
      </c>
    </row>
    <row r="428" spans="1:19">
      <c r="A428" t="s">
        <v>10805</v>
      </c>
      <c r="B428" t="s">
        <v>8343</v>
      </c>
      <c r="C428" t="s">
        <v>6712</v>
      </c>
      <c r="D428">
        <v>246</v>
      </c>
      <c r="E428" t="s">
        <v>4</v>
      </c>
      <c r="F428" t="s">
        <v>8284</v>
      </c>
      <c r="G428" t="s">
        <v>8342</v>
      </c>
      <c r="H428" t="s">
        <v>8282</v>
      </c>
      <c r="I428" t="s">
        <v>8281</v>
      </c>
      <c r="J428" t="s">
        <v>10804</v>
      </c>
      <c r="Q428">
        <v>60.183332999999898</v>
      </c>
      <c r="R428">
        <v>19.983332999999899</v>
      </c>
    </row>
    <row r="429" spans="1:19">
      <c r="A429" t="s">
        <v>10803</v>
      </c>
      <c r="B429" t="s">
        <v>8343</v>
      </c>
      <c r="C429" t="s">
        <v>6712</v>
      </c>
      <c r="D429">
        <v>246</v>
      </c>
      <c r="E429" t="s">
        <v>4</v>
      </c>
      <c r="F429" t="s">
        <v>8284</v>
      </c>
      <c r="G429" t="s">
        <v>8342</v>
      </c>
      <c r="H429" t="s">
        <v>8282</v>
      </c>
      <c r="I429" t="s">
        <v>8281</v>
      </c>
      <c r="J429" t="s">
        <v>10802</v>
      </c>
      <c r="Q429">
        <v>61.566667000000002</v>
      </c>
      <c r="R429">
        <v>28.066666999999899</v>
      </c>
    </row>
    <row r="430" spans="1:19">
      <c r="A430" t="s">
        <v>1901</v>
      </c>
      <c r="B430" t="s">
        <v>8343</v>
      </c>
      <c r="C430" t="s">
        <v>6712</v>
      </c>
      <c r="D430">
        <v>246</v>
      </c>
      <c r="E430" t="s">
        <v>4</v>
      </c>
      <c r="F430" t="s">
        <v>8284</v>
      </c>
      <c r="G430" t="s">
        <v>8342</v>
      </c>
      <c r="H430" t="s">
        <v>8282</v>
      </c>
      <c r="I430" t="s">
        <v>8281</v>
      </c>
      <c r="J430" t="s">
        <v>1902</v>
      </c>
      <c r="Q430">
        <v>62.533332999999899</v>
      </c>
      <c r="R430">
        <v>24.221667</v>
      </c>
      <c r="S430">
        <v>162</v>
      </c>
    </row>
    <row r="431" spans="1:19">
      <c r="A431" t="s">
        <v>10801</v>
      </c>
      <c r="B431" t="s">
        <v>8343</v>
      </c>
      <c r="C431" t="s">
        <v>6712</v>
      </c>
      <c r="D431">
        <v>246</v>
      </c>
      <c r="E431" t="s">
        <v>4</v>
      </c>
      <c r="F431" t="s">
        <v>8284</v>
      </c>
      <c r="G431" t="s">
        <v>8342</v>
      </c>
      <c r="H431" t="s">
        <v>8282</v>
      </c>
      <c r="I431" t="s">
        <v>8281</v>
      </c>
      <c r="J431" t="s">
        <v>8260</v>
      </c>
      <c r="Q431">
        <v>67.367917000000006</v>
      </c>
      <c r="R431">
        <v>26.632777999999899</v>
      </c>
      <c r="S431">
        <v>179</v>
      </c>
    </row>
    <row r="432" spans="1:19">
      <c r="A432" t="s">
        <v>10800</v>
      </c>
      <c r="B432" t="s">
        <v>8343</v>
      </c>
      <c r="C432" t="s">
        <v>6712</v>
      </c>
      <c r="D432">
        <v>246</v>
      </c>
      <c r="E432" t="s">
        <v>4</v>
      </c>
      <c r="F432" t="s">
        <v>8284</v>
      </c>
      <c r="G432" t="s">
        <v>8342</v>
      </c>
      <c r="H432" t="s">
        <v>8282</v>
      </c>
      <c r="I432" t="s">
        <v>8281</v>
      </c>
      <c r="J432" t="s">
        <v>10799</v>
      </c>
      <c r="Q432">
        <v>59.916666999999897</v>
      </c>
      <c r="R432">
        <v>20.916667</v>
      </c>
      <c r="S432">
        <v>10</v>
      </c>
    </row>
    <row r="433" spans="1:19">
      <c r="A433" t="s">
        <v>10798</v>
      </c>
      <c r="B433" t="s">
        <v>8343</v>
      </c>
      <c r="C433" t="s">
        <v>6712</v>
      </c>
      <c r="D433">
        <v>246</v>
      </c>
      <c r="E433" t="s">
        <v>4</v>
      </c>
      <c r="F433" t="s">
        <v>8284</v>
      </c>
      <c r="G433" t="s">
        <v>8342</v>
      </c>
      <c r="H433" t="s">
        <v>8282</v>
      </c>
      <c r="I433" t="s">
        <v>8281</v>
      </c>
      <c r="J433" t="s">
        <v>2368</v>
      </c>
      <c r="Q433">
        <v>60.516666999999899</v>
      </c>
      <c r="R433">
        <v>27.683333000000001</v>
      </c>
      <c r="S433">
        <v>8</v>
      </c>
    </row>
    <row r="434" spans="1:19">
      <c r="A434" t="s">
        <v>10797</v>
      </c>
      <c r="B434" t="s">
        <v>8343</v>
      </c>
      <c r="C434" t="s">
        <v>6712</v>
      </c>
      <c r="D434">
        <v>246</v>
      </c>
      <c r="E434" t="s">
        <v>4</v>
      </c>
      <c r="F434" t="s">
        <v>8284</v>
      </c>
      <c r="G434" t="s">
        <v>8342</v>
      </c>
      <c r="H434" t="s">
        <v>8282</v>
      </c>
      <c r="I434" t="s">
        <v>8281</v>
      </c>
      <c r="J434" t="s">
        <v>10796</v>
      </c>
      <c r="Q434">
        <v>69.75</v>
      </c>
      <c r="R434">
        <v>27</v>
      </c>
      <c r="S434">
        <v>80</v>
      </c>
    </row>
    <row r="435" spans="1:19">
      <c r="A435" t="s">
        <v>1903</v>
      </c>
      <c r="B435" t="s">
        <v>8343</v>
      </c>
      <c r="C435" t="s">
        <v>6712</v>
      </c>
      <c r="D435">
        <v>246</v>
      </c>
      <c r="E435" t="s">
        <v>4</v>
      </c>
      <c r="F435" t="s">
        <v>8284</v>
      </c>
      <c r="G435" t="s">
        <v>8342</v>
      </c>
      <c r="H435" t="s">
        <v>8282</v>
      </c>
      <c r="I435" t="s">
        <v>8281</v>
      </c>
      <c r="J435" t="s">
        <v>1904</v>
      </c>
      <c r="Q435">
        <v>59.779167000000001</v>
      </c>
      <c r="R435">
        <v>21.377222</v>
      </c>
      <c r="S435">
        <v>7</v>
      </c>
    </row>
    <row r="436" spans="1:19">
      <c r="A436" t="s">
        <v>1905</v>
      </c>
      <c r="B436" t="s">
        <v>8343</v>
      </c>
      <c r="C436" t="s">
        <v>6712</v>
      </c>
      <c r="D436">
        <v>246</v>
      </c>
      <c r="E436" t="s">
        <v>4</v>
      </c>
      <c r="F436" t="s">
        <v>8284</v>
      </c>
      <c r="G436" t="s">
        <v>8342</v>
      </c>
      <c r="H436" t="s">
        <v>8282</v>
      </c>
      <c r="I436" t="s">
        <v>8281</v>
      </c>
      <c r="J436" t="s">
        <v>1906</v>
      </c>
      <c r="Q436">
        <v>60.526667000000003</v>
      </c>
      <c r="R436">
        <v>27.686111</v>
      </c>
      <c r="S436">
        <v>4</v>
      </c>
    </row>
    <row r="437" spans="1:19">
      <c r="A437" t="s">
        <v>10795</v>
      </c>
      <c r="B437" t="s">
        <v>8343</v>
      </c>
      <c r="C437" t="s">
        <v>6712</v>
      </c>
      <c r="D437">
        <v>246</v>
      </c>
      <c r="E437" t="s">
        <v>4</v>
      </c>
      <c r="F437" t="s">
        <v>8284</v>
      </c>
      <c r="G437" t="s">
        <v>8342</v>
      </c>
      <c r="H437" t="s">
        <v>8282</v>
      </c>
      <c r="I437" t="s">
        <v>8281</v>
      </c>
      <c r="J437" t="s">
        <v>10794</v>
      </c>
      <c r="Q437">
        <v>60.53002</v>
      </c>
      <c r="R437">
        <v>27.667539999999899</v>
      </c>
      <c r="S437">
        <v>4</v>
      </c>
    </row>
    <row r="438" spans="1:19">
      <c r="A438" t="s">
        <v>1907</v>
      </c>
      <c r="B438" t="s">
        <v>8343</v>
      </c>
      <c r="C438" t="s">
        <v>6712</v>
      </c>
      <c r="D438">
        <v>246</v>
      </c>
      <c r="E438" t="s">
        <v>4</v>
      </c>
      <c r="F438" t="s">
        <v>8284</v>
      </c>
      <c r="G438" t="s">
        <v>8342</v>
      </c>
      <c r="H438" t="s">
        <v>8282</v>
      </c>
      <c r="I438" t="s">
        <v>8281</v>
      </c>
      <c r="J438" t="s">
        <v>1908</v>
      </c>
      <c r="Q438">
        <v>66.320278000000002</v>
      </c>
      <c r="R438">
        <v>29.401667</v>
      </c>
      <c r="S438">
        <v>310</v>
      </c>
    </row>
    <row r="439" spans="1:19">
      <c r="A439" t="s">
        <v>10793</v>
      </c>
      <c r="B439" t="s">
        <v>8343</v>
      </c>
      <c r="C439" t="s">
        <v>6712</v>
      </c>
      <c r="D439">
        <v>246</v>
      </c>
      <c r="E439" t="s">
        <v>4</v>
      </c>
      <c r="F439" t="s">
        <v>8284</v>
      </c>
      <c r="G439" t="s">
        <v>8342</v>
      </c>
      <c r="H439" t="s">
        <v>8282</v>
      </c>
      <c r="I439" t="s">
        <v>8281</v>
      </c>
      <c r="J439" t="s">
        <v>10792</v>
      </c>
      <c r="Q439">
        <v>67.766666999999899</v>
      </c>
      <c r="R439">
        <v>29.583333</v>
      </c>
      <c r="S439">
        <v>400</v>
      </c>
    </row>
    <row r="440" spans="1:19">
      <c r="A440" t="s">
        <v>1909</v>
      </c>
      <c r="B440" t="s">
        <v>8343</v>
      </c>
      <c r="C440" t="s">
        <v>6712</v>
      </c>
      <c r="D440">
        <v>246</v>
      </c>
      <c r="E440" t="s">
        <v>4</v>
      </c>
      <c r="F440" t="s">
        <v>8284</v>
      </c>
      <c r="G440" t="s">
        <v>8342</v>
      </c>
      <c r="H440" t="s">
        <v>8282</v>
      </c>
      <c r="I440" t="s">
        <v>8281</v>
      </c>
      <c r="J440" t="s">
        <v>1910</v>
      </c>
      <c r="Q440">
        <v>62.583333000000003</v>
      </c>
      <c r="R440">
        <v>24.183333000000001</v>
      </c>
      <c r="S440">
        <v>180</v>
      </c>
    </row>
    <row r="441" spans="1:19">
      <c r="A441" t="s">
        <v>10791</v>
      </c>
      <c r="B441" t="s">
        <v>8343</v>
      </c>
      <c r="C441" t="s">
        <v>6712</v>
      </c>
      <c r="D441">
        <v>246</v>
      </c>
      <c r="E441" t="s">
        <v>4</v>
      </c>
      <c r="F441" t="s">
        <v>8284</v>
      </c>
      <c r="G441" t="s">
        <v>8342</v>
      </c>
      <c r="H441" t="s">
        <v>8282</v>
      </c>
      <c r="I441" t="s">
        <v>8281</v>
      </c>
      <c r="J441" t="s">
        <v>10790</v>
      </c>
    </row>
    <row r="442" spans="1:19">
      <c r="A442" t="s">
        <v>10789</v>
      </c>
      <c r="B442" t="s">
        <v>8343</v>
      </c>
      <c r="C442" t="s">
        <v>6712</v>
      </c>
      <c r="D442">
        <v>246</v>
      </c>
      <c r="E442" t="s">
        <v>4</v>
      </c>
      <c r="F442" t="s">
        <v>8284</v>
      </c>
      <c r="G442" t="s">
        <v>8342</v>
      </c>
      <c r="H442" t="s">
        <v>8282</v>
      </c>
      <c r="I442" t="s">
        <v>8281</v>
      </c>
      <c r="J442" t="s">
        <v>10788</v>
      </c>
      <c r="Q442">
        <v>65</v>
      </c>
      <c r="R442">
        <v>24.694167</v>
      </c>
      <c r="S442">
        <v>4</v>
      </c>
    </row>
    <row r="443" spans="1:19">
      <c r="A443" t="s">
        <v>10787</v>
      </c>
      <c r="B443" t="s">
        <v>8343</v>
      </c>
      <c r="C443" t="s">
        <v>6712</v>
      </c>
      <c r="D443">
        <v>246</v>
      </c>
      <c r="E443" t="s">
        <v>4</v>
      </c>
      <c r="F443" t="s">
        <v>8284</v>
      </c>
      <c r="G443" t="s">
        <v>10776</v>
      </c>
      <c r="H443" t="s">
        <v>8282</v>
      </c>
      <c r="I443" t="s">
        <v>8281</v>
      </c>
      <c r="J443" t="s">
        <v>10786</v>
      </c>
    </row>
    <row r="444" spans="1:19">
      <c r="A444" t="s">
        <v>10785</v>
      </c>
      <c r="B444" t="s">
        <v>8343</v>
      </c>
      <c r="C444" t="s">
        <v>6712</v>
      </c>
      <c r="D444">
        <v>246</v>
      </c>
      <c r="E444" t="s">
        <v>4</v>
      </c>
      <c r="F444" t="s">
        <v>8284</v>
      </c>
      <c r="G444" t="s">
        <v>10776</v>
      </c>
      <c r="H444" t="s">
        <v>8282</v>
      </c>
      <c r="I444" t="s">
        <v>8281</v>
      </c>
      <c r="J444" t="s">
        <v>10784</v>
      </c>
    </row>
    <row r="445" spans="1:19">
      <c r="A445" t="s">
        <v>10783</v>
      </c>
      <c r="B445" t="s">
        <v>8343</v>
      </c>
      <c r="C445" t="s">
        <v>6712</v>
      </c>
      <c r="D445">
        <v>246</v>
      </c>
      <c r="E445" t="s">
        <v>4</v>
      </c>
      <c r="F445" t="s">
        <v>8284</v>
      </c>
      <c r="G445" t="s">
        <v>10776</v>
      </c>
      <c r="H445" t="s">
        <v>8282</v>
      </c>
      <c r="I445" t="s">
        <v>8281</v>
      </c>
      <c r="J445" t="s">
        <v>10782</v>
      </c>
    </row>
    <row r="446" spans="1:19">
      <c r="A446" t="s">
        <v>10781</v>
      </c>
      <c r="B446" t="s">
        <v>8343</v>
      </c>
      <c r="C446" t="s">
        <v>6712</v>
      </c>
      <c r="D446">
        <v>246</v>
      </c>
      <c r="E446" t="s">
        <v>4</v>
      </c>
      <c r="F446" t="s">
        <v>8284</v>
      </c>
      <c r="G446" t="s">
        <v>10776</v>
      </c>
      <c r="H446" t="s">
        <v>8282</v>
      </c>
      <c r="I446" t="s">
        <v>8281</v>
      </c>
      <c r="J446" t="s">
        <v>10780</v>
      </c>
    </row>
    <row r="447" spans="1:19">
      <c r="A447" t="s">
        <v>10779</v>
      </c>
      <c r="B447" t="s">
        <v>8343</v>
      </c>
      <c r="C447" t="s">
        <v>6712</v>
      </c>
      <c r="D447">
        <v>246</v>
      </c>
      <c r="E447" t="s">
        <v>4</v>
      </c>
      <c r="F447" t="s">
        <v>8284</v>
      </c>
      <c r="G447" t="s">
        <v>10776</v>
      </c>
      <c r="H447" t="s">
        <v>8282</v>
      </c>
      <c r="I447" t="s">
        <v>8281</v>
      </c>
      <c r="J447" t="s">
        <v>10778</v>
      </c>
    </row>
    <row r="448" spans="1:19">
      <c r="A448" t="s">
        <v>10777</v>
      </c>
      <c r="B448" t="s">
        <v>8343</v>
      </c>
      <c r="C448" t="s">
        <v>6712</v>
      </c>
      <c r="D448">
        <v>246</v>
      </c>
      <c r="E448" t="s">
        <v>4</v>
      </c>
      <c r="F448" t="s">
        <v>8284</v>
      </c>
      <c r="G448" t="s">
        <v>10776</v>
      </c>
      <c r="H448" t="s">
        <v>8282</v>
      </c>
      <c r="I448" t="s">
        <v>8281</v>
      </c>
      <c r="J448" t="s">
        <v>10775</v>
      </c>
    </row>
    <row r="449" spans="1:19">
      <c r="A449" t="s">
        <v>10774</v>
      </c>
      <c r="B449" t="s">
        <v>8343</v>
      </c>
      <c r="C449" t="s">
        <v>6712</v>
      </c>
      <c r="D449">
        <v>246</v>
      </c>
      <c r="E449" t="s">
        <v>4</v>
      </c>
      <c r="F449" t="s">
        <v>8284</v>
      </c>
      <c r="G449" t="s">
        <v>8342</v>
      </c>
      <c r="H449" t="s">
        <v>8282</v>
      </c>
      <c r="I449" t="s">
        <v>8281</v>
      </c>
      <c r="J449" t="s">
        <v>10773</v>
      </c>
      <c r="Q449">
        <v>62.908889000000002</v>
      </c>
      <c r="R449">
        <v>27.658611000000001</v>
      </c>
      <c r="S449">
        <v>306</v>
      </c>
    </row>
    <row r="450" spans="1:19">
      <c r="A450" t="s">
        <v>10772</v>
      </c>
      <c r="B450" t="s">
        <v>8343</v>
      </c>
      <c r="C450" t="s">
        <v>6712</v>
      </c>
      <c r="D450">
        <v>246</v>
      </c>
      <c r="E450" t="s">
        <v>4</v>
      </c>
      <c r="F450" t="s">
        <v>8284</v>
      </c>
      <c r="G450" t="s">
        <v>8342</v>
      </c>
      <c r="H450" t="s">
        <v>8282</v>
      </c>
      <c r="I450" t="s">
        <v>8281</v>
      </c>
      <c r="J450" t="s">
        <v>3329</v>
      </c>
      <c r="Q450">
        <v>60.82</v>
      </c>
      <c r="R450">
        <v>23.5</v>
      </c>
      <c r="S450">
        <v>106</v>
      </c>
    </row>
    <row r="451" spans="1:19">
      <c r="A451" t="s">
        <v>10771</v>
      </c>
      <c r="B451" t="s">
        <v>8343</v>
      </c>
      <c r="C451" t="s">
        <v>6712</v>
      </c>
      <c r="D451">
        <v>246</v>
      </c>
      <c r="E451" t="s">
        <v>4</v>
      </c>
      <c r="F451" t="s">
        <v>8284</v>
      </c>
      <c r="G451" t="s">
        <v>8342</v>
      </c>
      <c r="H451" t="s">
        <v>8282</v>
      </c>
      <c r="I451" t="s">
        <v>8281</v>
      </c>
      <c r="J451" t="s">
        <v>10770</v>
      </c>
      <c r="Q451">
        <v>60.283332999999899</v>
      </c>
      <c r="R451">
        <v>27.1999999999999</v>
      </c>
      <c r="S451">
        <v>15</v>
      </c>
    </row>
    <row r="452" spans="1:19">
      <c r="A452" t="s">
        <v>10769</v>
      </c>
      <c r="B452" t="s">
        <v>8343</v>
      </c>
      <c r="C452" t="s">
        <v>6712</v>
      </c>
      <c r="D452">
        <v>246</v>
      </c>
      <c r="E452" t="s">
        <v>4</v>
      </c>
      <c r="F452" t="s">
        <v>8284</v>
      </c>
      <c r="G452" t="s">
        <v>8342</v>
      </c>
      <c r="H452" t="s">
        <v>8282</v>
      </c>
      <c r="I452" t="s">
        <v>8281</v>
      </c>
      <c r="J452" t="s">
        <v>3265</v>
      </c>
      <c r="Q452">
        <v>65</v>
      </c>
      <c r="R452">
        <v>24.683333000000001</v>
      </c>
      <c r="S452">
        <v>4</v>
      </c>
    </row>
    <row r="453" spans="1:19">
      <c r="A453" t="s">
        <v>10768</v>
      </c>
      <c r="B453" t="s">
        <v>8343</v>
      </c>
      <c r="C453" t="s">
        <v>6712</v>
      </c>
      <c r="D453">
        <v>246</v>
      </c>
      <c r="E453" t="s">
        <v>4</v>
      </c>
      <c r="F453" t="s">
        <v>8284</v>
      </c>
      <c r="G453" t="s">
        <v>8342</v>
      </c>
      <c r="H453" t="s">
        <v>8282</v>
      </c>
      <c r="I453" t="s">
        <v>8281</v>
      </c>
      <c r="J453" t="s">
        <v>10767</v>
      </c>
      <c r="Q453">
        <v>63.166666999999897</v>
      </c>
      <c r="R453">
        <v>30.716667000000001</v>
      </c>
      <c r="S453">
        <v>173</v>
      </c>
    </row>
    <row r="454" spans="1:19">
      <c r="A454" t="s">
        <v>10766</v>
      </c>
      <c r="B454" t="s">
        <v>8343</v>
      </c>
      <c r="C454" t="s">
        <v>6712</v>
      </c>
      <c r="D454">
        <v>246</v>
      </c>
      <c r="E454" t="s">
        <v>4</v>
      </c>
      <c r="F454" t="s">
        <v>8284</v>
      </c>
      <c r="G454" t="s">
        <v>8342</v>
      </c>
      <c r="H454" t="s">
        <v>8282</v>
      </c>
      <c r="I454" t="s">
        <v>8281</v>
      </c>
      <c r="J454" t="s">
        <v>3361</v>
      </c>
      <c r="Q454">
        <v>61.233333000000002</v>
      </c>
      <c r="R454">
        <v>25.066666999999899</v>
      </c>
      <c r="S454">
        <v>158</v>
      </c>
    </row>
    <row r="455" spans="1:19">
      <c r="A455" t="s">
        <v>10765</v>
      </c>
      <c r="B455" t="s">
        <v>8343</v>
      </c>
      <c r="C455" t="s">
        <v>6712</v>
      </c>
      <c r="D455">
        <v>246</v>
      </c>
      <c r="E455" t="s">
        <v>4</v>
      </c>
      <c r="F455" t="s">
        <v>8284</v>
      </c>
      <c r="G455" t="s">
        <v>8342</v>
      </c>
      <c r="H455" t="s">
        <v>8282</v>
      </c>
      <c r="I455" t="s">
        <v>8281</v>
      </c>
      <c r="J455" t="s">
        <v>10764</v>
      </c>
      <c r="Q455">
        <v>66.299999999999898</v>
      </c>
      <c r="R455">
        <v>29.5</v>
      </c>
      <c r="S455">
        <v>257</v>
      </c>
    </row>
    <row r="456" spans="1:19">
      <c r="A456" t="s">
        <v>10763</v>
      </c>
      <c r="B456" t="s">
        <v>8343</v>
      </c>
      <c r="C456" t="s">
        <v>6712</v>
      </c>
      <c r="D456">
        <v>246</v>
      </c>
      <c r="E456" t="s">
        <v>4</v>
      </c>
      <c r="F456" t="s">
        <v>8284</v>
      </c>
      <c r="G456" t="s">
        <v>8342</v>
      </c>
      <c r="H456" t="s">
        <v>8282</v>
      </c>
      <c r="I456" t="s">
        <v>8281</v>
      </c>
      <c r="J456" t="s">
        <v>10762</v>
      </c>
      <c r="Q456">
        <v>69.733333000000002</v>
      </c>
      <c r="R456">
        <v>26.9499999999999</v>
      </c>
      <c r="S456">
        <v>147</v>
      </c>
    </row>
    <row r="457" spans="1:19">
      <c r="A457" t="s">
        <v>10761</v>
      </c>
      <c r="B457" t="s">
        <v>8354</v>
      </c>
      <c r="C457" t="s">
        <v>6642</v>
      </c>
      <c r="D457">
        <v>250</v>
      </c>
      <c r="E457" t="s">
        <v>4</v>
      </c>
      <c r="F457" t="s">
        <v>8284</v>
      </c>
      <c r="G457" t="s">
        <v>10739</v>
      </c>
      <c r="H457" t="s">
        <v>8282</v>
      </c>
      <c r="I457" t="s">
        <v>8281</v>
      </c>
      <c r="J457" t="s">
        <v>10760</v>
      </c>
      <c r="Q457">
        <v>48.533332999999899</v>
      </c>
      <c r="R457">
        <v>2.3666670000000001</v>
      </c>
      <c r="S457">
        <v>64</v>
      </c>
    </row>
    <row r="458" spans="1:19">
      <c r="A458" t="s">
        <v>10759</v>
      </c>
      <c r="B458" t="s">
        <v>8354</v>
      </c>
      <c r="C458" t="s">
        <v>6642</v>
      </c>
      <c r="D458">
        <v>250</v>
      </c>
      <c r="E458" t="s">
        <v>4</v>
      </c>
      <c r="F458" t="s">
        <v>8284</v>
      </c>
      <c r="G458" t="s">
        <v>10739</v>
      </c>
      <c r="H458" t="s">
        <v>8282</v>
      </c>
      <c r="I458" t="s">
        <v>8281</v>
      </c>
      <c r="J458" t="s">
        <v>10758</v>
      </c>
      <c r="Q458">
        <v>44.416666999999897</v>
      </c>
      <c r="R458">
        <v>-0.9</v>
      </c>
    </row>
    <row r="459" spans="1:19">
      <c r="A459" t="s">
        <v>10757</v>
      </c>
      <c r="B459" t="s">
        <v>8354</v>
      </c>
      <c r="C459" t="s">
        <v>6642</v>
      </c>
      <c r="D459">
        <v>250</v>
      </c>
      <c r="E459" t="s">
        <v>4</v>
      </c>
      <c r="F459" t="s">
        <v>8284</v>
      </c>
      <c r="G459" t="s">
        <v>10739</v>
      </c>
      <c r="H459" t="s">
        <v>8282</v>
      </c>
      <c r="I459" t="s">
        <v>8281</v>
      </c>
      <c r="J459" t="s">
        <v>10756</v>
      </c>
      <c r="Q459">
        <v>46.133333</v>
      </c>
      <c r="R459">
        <v>1.3833329999999899</v>
      </c>
      <c r="S459">
        <v>497</v>
      </c>
    </row>
    <row r="460" spans="1:19">
      <c r="A460" t="s">
        <v>10755</v>
      </c>
      <c r="B460" t="s">
        <v>8354</v>
      </c>
      <c r="C460" t="s">
        <v>6642</v>
      </c>
      <c r="D460">
        <v>250</v>
      </c>
      <c r="E460" t="s">
        <v>4</v>
      </c>
      <c r="F460" t="s">
        <v>8284</v>
      </c>
      <c r="G460" t="s">
        <v>10739</v>
      </c>
      <c r="H460" t="s">
        <v>8282</v>
      </c>
      <c r="I460" t="s">
        <v>8281</v>
      </c>
      <c r="J460" t="s">
        <v>10754</v>
      </c>
      <c r="Q460">
        <v>45.299999999999898</v>
      </c>
      <c r="R460">
        <v>5.766667</v>
      </c>
    </row>
    <row r="461" spans="1:19">
      <c r="A461" t="s">
        <v>10753</v>
      </c>
      <c r="B461" t="s">
        <v>8354</v>
      </c>
      <c r="C461" t="s">
        <v>6642</v>
      </c>
      <c r="D461">
        <v>250</v>
      </c>
      <c r="E461" t="s">
        <v>4</v>
      </c>
      <c r="F461" t="s">
        <v>8284</v>
      </c>
      <c r="G461" t="s">
        <v>10739</v>
      </c>
      <c r="H461" t="s">
        <v>8282</v>
      </c>
      <c r="I461" t="s">
        <v>8281</v>
      </c>
      <c r="J461" t="s">
        <v>10752</v>
      </c>
      <c r="Q461">
        <v>49.616667</v>
      </c>
      <c r="R461">
        <v>-1.8333330000000001</v>
      </c>
      <c r="S461">
        <v>133</v>
      </c>
    </row>
    <row r="462" spans="1:19">
      <c r="A462" t="s">
        <v>10751</v>
      </c>
      <c r="B462" t="s">
        <v>8354</v>
      </c>
      <c r="C462" t="s">
        <v>6642</v>
      </c>
      <c r="D462">
        <v>250</v>
      </c>
      <c r="E462" t="s">
        <v>4</v>
      </c>
      <c r="F462" t="s">
        <v>8284</v>
      </c>
      <c r="G462" t="s">
        <v>10739</v>
      </c>
      <c r="H462" t="s">
        <v>8282</v>
      </c>
      <c r="I462" t="s">
        <v>8281</v>
      </c>
      <c r="J462" t="s">
        <v>10750</v>
      </c>
      <c r="Q462">
        <v>47.583333000000003</v>
      </c>
      <c r="R462">
        <v>4.8666669999999899</v>
      </c>
      <c r="S462">
        <v>470</v>
      </c>
    </row>
    <row r="463" spans="1:19">
      <c r="A463" t="s">
        <v>10749</v>
      </c>
      <c r="B463" t="s">
        <v>8354</v>
      </c>
      <c r="C463" t="s">
        <v>6642</v>
      </c>
      <c r="D463">
        <v>250</v>
      </c>
      <c r="E463" t="s">
        <v>4</v>
      </c>
      <c r="F463" t="s">
        <v>8284</v>
      </c>
      <c r="G463" t="s">
        <v>10739</v>
      </c>
      <c r="H463" t="s">
        <v>8282</v>
      </c>
      <c r="I463" t="s">
        <v>8281</v>
      </c>
      <c r="J463" t="s">
        <v>10748</v>
      </c>
      <c r="Q463">
        <v>43.7</v>
      </c>
      <c r="R463">
        <v>3.3333330000000001</v>
      </c>
      <c r="S463">
        <v>252</v>
      </c>
    </row>
    <row r="464" spans="1:19">
      <c r="A464" t="s">
        <v>1913</v>
      </c>
      <c r="B464" t="s">
        <v>8354</v>
      </c>
      <c r="C464" t="s">
        <v>6642</v>
      </c>
      <c r="D464">
        <v>250</v>
      </c>
      <c r="E464" t="s">
        <v>4</v>
      </c>
      <c r="F464" t="s">
        <v>8284</v>
      </c>
      <c r="G464" t="s">
        <v>10739</v>
      </c>
      <c r="H464" t="s">
        <v>8282</v>
      </c>
      <c r="I464" t="s">
        <v>8281</v>
      </c>
      <c r="J464" t="s">
        <v>1914</v>
      </c>
      <c r="Q464">
        <v>48.5</v>
      </c>
      <c r="R464">
        <v>7.1333330000000004</v>
      </c>
      <c r="S464">
        <v>775</v>
      </c>
    </row>
    <row r="465" spans="1:19">
      <c r="A465" t="s">
        <v>1915</v>
      </c>
      <c r="B465" t="s">
        <v>8354</v>
      </c>
      <c r="C465" t="s">
        <v>6642</v>
      </c>
      <c r="D465">
        <v>250</v>
      </c>
      <c r="E465" t="s">
        <v>4</v>
      </c>
      <c r="F465" t="s">
        <v>8284</v>
      </c>
      <c r="G465" t="s">
        <v>10739</v>
      </c>
      <c r="H465" t="s">
        <v>8282</v>
      </c>
      <c r="I465" t="s">
        <v>8281</v>
      </c>
      <c r="J465" t="s">
        <v>1916</v>
      </c>
      <c r="Q465">
        <v>49.899999999999899</v>
      </c>
      <c r="R465">
        <v>4.6333330000000004</v>
      </c>
      <c r="S465">
        <v>390</v>
      </c>
    </row>
    <row r="466" spans="1:19">
      <c r="A466" t="s">
        <v>1917</v>
      </c>
      <c r="B466" t="s">
        <v>8354</v>
      </c>
      <c r="C466" t="s">
        <v>6642</v>
      </c>
      <c r="D466">
        <v>250</v>
      </c>
      <c r="E466" t="s">
        <v>4</v>
      </c>
      <c r="F466" t="s">
        <v>8284</v>
      </c>
      <c r="G466" t="s">
        <v>10739</v>
      </c>
      <c r="H466" t="s">
        <v>8282</v>
      </c>
      <c r="I466" t="s">
        <v>8281</v>
      </c>
      <c r="J466" t="s">
        <v>1918</v>
      </c>
      <c r="Q466">
        <v>47.266666999999899</v>
      </c>
      <c r="R466">
        <v>4.0833329999999899</v>
      </c>
      <c r="S466">
        <v>620</v>
      </c>
    </row>
    <row r="467" spans="1:19">
      <c r="A467" t="s">
        <v>1919</v>
      </c>
      <c r="B467" t="s">
        <v>8354</v>
      </c>
      <c r="C467" t="s">
        <v>6642</v>
      </c>
      <c r="D467">
        <v>250</v>
      </c>
      <c r="E467" t="s">
        <v>4</v>
      </c>
      <c r="F467" t="s">
        <v>8284</v>
      </c>
      <c r="G467" t="s">
        <v>10739</v>
      </c>
      <c r="H467" t="s">
        <v>8282</v>
      </c>
      <c r="I467" t="s">
        <v>8281</v>
      </c>
      <c r="J467" t="s">
        <v>1920</v>
      </c>
      <c r="Q467">
        <v>46.816667000000002</v>
      </c>
      <c r="R467">
        <v>6.1833330000000002</v>
      </c>
      <c r="S467">
        <v>836</v>
      </c>
    </row>
    <row r="468" spans="1:19">
      <c r="A468" t="s">
        <v>1921</v>
      </c>
      <c r="B468" t="s">
        <v>8354</v>
      </c>
      <c r="C468" t="s">
        <v>6642</v>
      </c>
      <c r="D468">
        <v>250</v>
      </c>
      <c r="E468" t="s">
        <v>4</v>
      </c>
      <c r="F468" t="s">
        <v>8284</v>
      </c>
      <c r="G468" t="s">
        <v>10739</v>
      </c>
      <c r="H468" t="s">
        <v>8282</v>
      </c>
      <c r="I468" t="s">
        <v>8281</v>
      </c>
      <c r="J468" t="s">
        <v>1922</v>
      </c>
      <c r="Q468">
        <v>43.033332999999899</v>
      </c>
      <c r="R468">
        <v>-1.0833330000000001</v>
      </c>
      <c r="S468">
        <v>1300</v>
      </c>
    </row>
    <row r="469" spans="1:19">
      <c r="A469" t="s">
        <v>1923</v>
      </c>
      <c r="B469" t="s">
        <v>8354</v>
      </c>
      <c r="C469" t="s">
        <v>6642</v>
      </c>
      <c r="D469">
        <v>250</v>
      </c>
      <c r="E469" t="s">
        <v>4</v>
      </c>
      <c r="F469" t="s">
        <v>8284</v>
      </c>
      <c r="G469" t="s">
        <v>10739</v>
      </c>
      <c r="H469" t="s">
        <v>8282</v>
      </c>
      <c r="I469" t="s">
        <v>8281</v>
      </c>
      <c r="J469" t="s">
        <v>1924</v>
      </c>
      <c r="Q469">
        <v>43.616667</v>
      </c>
      <c r="R469">
        <v>0.183333</v>
      </c>
      <c r="S469">
        <v>200</v>
      </c>
    </row>
    <row r="470" spans="1:19">
      <c r="A470" t="s">
        <v>1925</v>
      </c>
      <c r="B470" t="s">
        <v>8354</v>
      </c>
      <c r="C470" t="s">
        <v>6642</v>
      </c>
      <c r="D470">
        <v>250</v>
      </c>
      <c r="E470" t="s">
        <v>4</v>
      </c>
      <c r="F470" t="s">
        <v>8284</v>
      </c>
      <c r="G470" t="s">
        <v>10739</v>
      </c>
      <c r="H470" t="s">
        <v>8282</v>
      </c>
      <c r="I470" t="s">
        <v>8281</v>
      </c>
      <c r="J470" t="s">
        <v>1926</v>
      </c>
      <c r="Q470">
        <v>47.299999999999898</v>
      </c>
      <c r="R470">
        <v>6.8333329999999899</v>
      </c>
      <c r="S470">
        <v>836</v>
      </c>
    </row>
    <row r="471" spans="1:19">
      <c r="A471" t="s">
        <v>1927</v>
      </c>
      <c r="B471" t="s">
        <v>8354</v>
      </c>
      <c r="C471" t="s">
        <v>6642</v>
      </c>
      <c r="D471">
        <v>250</v>
      </c>
      <c r="E471" t="s">
        <v>4</v>
      </c>
      <c r="F471" t="s">
        <v>8284</v>
      </c>
      <c r="G471" t="s">
        <v>10739</v>
      </c>
      <c r="H471" t="s">
        <v>8282</v>
      </c>
      <c r="I471" t="s">
        <v>8281</v>
      </c>
      <c r="J471" t="s">
        <v>1928</v>
      </c>
      <c r="Q471">
        <v>46.649999999999899</v>
      </c>
      <c r="R471">
        <v>-0.75</v>
      </c>
      <c r="S471">
        <v>133</v>
      </c>
    </row>
    <row r="472" spans="1:19">
      <c r="A472" t="s">
        <v>1929</v>
      </c>
      <c r="B472" t="s">
        <v>8354</v>
      </c>
      <c r="C472" t="s">
        <v>6642</v>
      </c>
      <c r="D472">
        <v>250</v>
      </c>
      <c r="E472" t="s">
        <v>4</v>
      </c>
      <c r="F472" t="s">
        <v>8284</v>
      </c>
      <c r="G472" t="s">
        <v>10739</v>
      </c>
      <c r="H472" t="s">
        <v>8282</v>
      </c>
      <c r="I472" t="s">
        <v>8281</v>
      </c>
      <c r="J472" t="s">
        <v>1930</v>
      </c>
      <c r="Q472">
        <v>45</v>
      </c>
      <c r="R472">
        <v>6.4666670000000002</v>
      </c>
      <c r="S472">
        <v>1750</v>
      </c>
    </row>
    <row r="473" spans="1:19">
      <c r="A473" t="s">
        <v>1931</v>
      </c>
      <c r="B473" t="s">
        <v>8354</v>
      </c>
      <c r="C473" t="s">
        <v>6642</v>
      </c>
      <c r="D473">
        <v>250</v>
      </c>
      <c r="E473" t="s">
        <v>4</v>
      </c>
      <c r="F473" t="s">
        <v>8284</v>
      </c>
      <c r="G473" t="s">
        <v>10739</v>
      </c>
      <c r="H473" t="s">
        <v>8282</v>
      </c>
      <c r="I473" t="s">
        <v>8281</v>
      </c>
      <c r="J473" t="s">
        <v>1932</v>
      </c>
      <c r="Q473">
        <v>45.799999999999898</v>
      </c>
      <c r="R473">
        <v>2.06666699999999</v>
      </c>
      <c r="S473">
        <v>810</v>
      </c>
    </row>
    <row r="474" spans="1:19">
      <c r="A474" t="s">
        <v>1933</v>
      </c>
      <c r="B474" t="s">
        <v>8354</v>
      </c>
      <c r="C474" t="s">
        <v>6642</v>
      </c>
      <c r="D474">
        <v>250</v>
      </c>
      <c r="E474" t="s">
        <v>4</v>
      </c>
      <c r="F474" t="s">
        <v>8284</v>
      </c>
      <c r="G474" t="s">
        <v>10739</v>
      </c>
      <c r="H474" t="s">
        <v>8282</v>
      </c>
      <c r="I474" t="s">
        <v>8281</v>
      </c>
      <c r="J474" t="s">
        <v>1934</v>
      </c>
      <c r="Q474">
        <v>48.633333</v>
      </c>
      <c r="R474">
        <v>-0.45</v>
      </c>
      <c r="S474">
        <v>309</v>
      </c>
    </row>
    <row r="475" spans="1:19">
      <c r="A475" t="s">
        <v>1935</v>
      </c>
      <c r="B475" t="s">
        <v>8354</v>
      </c>
      <c r="C475" t="s">
        <v>6642</v>
      </c>
      <c r="D475">
        <v>250</v>
      </c>
      <c r="E475" t="s">
        <v>4</v>
      </c>
      <c r="F475" t="s">
        <v>8284</v>
      </c>
      <c r="G475" t="s">
        <v>10739</v>
      </c>
      <c r="H475" t="s">
        <v>8282</v>
      </c>
      <c r="I475" t="s">
        <v>8281</v>
      </c>
      <c r="J475" t="s">
        <v>1936</v>
      </c>
      <c r="Q475">
        <v>42.936667</v>
      </c>
      <c r="R475">
        <v>0.14194399999999899</v>
      </c>
      <c r="S475">
        <v>2877</v>
      </c>
    </row>
    <row r="476" spans="1:19">
      <c r="A476" t="s">
        <v>10747</v>
      </c>
      <c r="B476" t="s">
        <v>8354</v>
      </c>
      <c r="C476" t="s">
        <v>6642</v>
      </c>
      <c r="D476">
        <v>250</v>
      </c>
      <c r="E476" t="s">
        <v>4</v>
      </c>
      <c r="F476" t="s">
        <v>8284</v>
      </c>
      <c r="G476" t="s">
        <v>10722</v>
      </c>
      <c r="H476" t="s">
        <v>8282</v>
      </c>
      <c r="I476" t="s">
        <v>8281</v>
      </c>
      <c r="J476" t="s">
        <v>10746</v>
      </c>
      <c r="Q476">
        <v>48.708611111111097</v>
      </c>
      <c r="R476">
        <v>2.15888888888888</v>
      </c>
      <c r="S476">
        <v>162</v>
      </c>
    </row>
    <row r="477" spans="1:19">
      <c r="A477" t="s">
        <v>10745</v>
      </c>
      <c r="B477" t="s">
        <v>8354</v>
      </c>
      <c r="C477" t="s">
        <v>6642</v>
      </c>
      <c r="D477">
        <v>250</v>
      </c>
      <c r="E477" t="s">
        <v>4</v>
      </c>
      <c r="F477" t="s">
        <v>8284</v>
      </c>
      <c r="G477" t="s">
        <v>8475</v>
      </c>
      <c r="H477" t="s">
        <v>8282</v>
      </c>
      <c r="I477" t="s">
        <v>8281</v>
      </c>
      <c r="J477" t="s">
        <v>10744</v>
      </c>
      <c r="Q477">
        <v>44.569444443999899</v>
      </c>
      <c r="R477">
        <v>5.2789722220000002</v>
      </c>
      <c r="S477">
        <v>605</v>
      </c>
    </row>
    <row r="478" spans="1:19">
      <c r="A478" t="s">
        <v>10743</v>
      </c>
      <c r="B478" t="s">
        <v>8354</v>
      </c>
      <c r="C478" t="s">
        <v>6642</v>
      </c>
      <c r="D478">
        <v>250</v>
      </c>
      <c r="E478" t="s">
        <v>4</v>
      </c>
      <c r="F478" t="s">
        <v>8284</v>
      </c>
      <c r="G478" t="s">
        <v>8475</v>
      </c>
      <c r="H478" t="s">
        <v>8282</v>
      </c>
      <c r="I478" t="s">
        <v>8281</v>
      </c>
      <c r="J478" t="s">
        <v>10742</v>
      </c>
      <c r="Q478">
        <v>47.831888888999899</v>
      </c>
      <c r="R478">
        <v>-1.836333333</v>
      </c>
      <c r="S478">
        <v>29.4499999999999</v>
      </c>
    </row>
    <row r="479" spans="1:19">
      <c r="A479" t="s">
        <v>10741</v>
      </c>
      <c r="B479" t="s">
        <v>8354</v>
      </c>
      <c r="C479" t="s">
        <v>6642</v>
      </c>
      <c r="D479">
        <v>250</v>
      </c>
      <c r="E479" t="s">
        <v>4</v>
      </c>
      <c r="F479" t="s">
        <v>8284</v>
      </c>
      <c r="G479" t="s">
        <v>8475</v>
      </c>
      <c r="H479" t="s">
        <v>8282</v>
      </c>
      <c r="I479" t="s">
        <v>8281</v>
      </c>
      <c r="J479" t="s">
        <v>10740</v>
      </c>
      <c r="Q479">
        <v>46.814727777999899</v>
      </c>
      <c r="R479">
        <v>2.6100083330000001</v>
      </c>
      <c r="S479">
        <v>182</v>
      </c>
    </row>
    <row r="480" spans="1:19">
      <c r="A480" t="s">
        <v>1939</v>
      </c>
      <c r="B480" t="s">
        <v>8354</v>
      </c>
      <c r="C480" t="s">
        <v>6642</v>
      </c>
      <c r="D480">
        <v>250</v>
      </c>
      <c r="E480" t="s">
        <v>4</v>
      </c>
      <c r="F480" t="s">
        <v>8284</v>
      </c>
      <c r="G480" t="s">
        <v>10739</v>
      </c>
      <c r="H480" t="s">
        <v>8282</v>
      </c>
      <c r="I480" t="s">
        <v>8281</v>
      </c>
      <c r="J480" t="s">
        <v>1940</v>
      </c>
      <c r="Q480">
        <v>48.216667000000001</v>
      </c>
      <c r="R480">
        <v>7.1833330000000002</v>
      </c>
      <c r="S480">
        <v>1135</v>
      </c>
    </row>
    <row r="481" spans="1:19">
      <c r="A481" t="s">
        <v>1941</v>
      </c>
      <c r="B481" t="s">
        <v>8354</v>
      </c>
      <c r="C481" t="s">
        <v>6642</v>
      </c>
      <c r="D481">
        <v>250</v>
      </c>
      <c r="E481" t="s">
        <v>4</v>
      </c>
      <c r="F481" t="s">
        <v>8284</v>
      </c>
      <c r="G481" t="s">
        <v>10739</v>
      </c>
      <c r="H481" t="s">
        <v>8282</v>
      </c>
      <c r="I481" t="s">
        <v>8281</v>
      </c>
      <c r="J481" t="s">
        <v>1942</v>
      </c>
      <c r="Q481">
        <v>48.35</v>
      </c>
      <c r="R481">
        <v>-3.8666670000000001</v>
      </c>
      <c r="S481">
        <v>220</v>
      </c>
    </row>
    <row r="482" spans="1:19">
      <c r="A482" t="s">
        <v>10738</v>
      </c>
      <c r="B482" t="s">
        <v>8354</v>
      </c>
      <c r="C482" t="s">
        <v>6642</v>
      </c>
      <c r="D482">
        <v>250</v>
      </c>
      <c r="E482" t="s">
        <v>8315</v>
      </c>
      <c r="F482" t="s">
        <v>8314</v>
      </c>
      <c r="G482" t="s">
        <v>10733</v>
      </c>
      <c r="H482" t="s">
        <v>8282</v>
      </c>
      <c r="I482" t="s">
        <v>8281</v>
      </c>
      <c r="J482" t="s">
        <v>10737</v>
      </c>
      <c r="M482" t="s">
        <v>8323</v>
      </c>
      <c r="P482" t="s">
        <v>8357</v>
      </c>
      <c r="Q482">
        <v>43.305287</v>
      </c>
      <c r="R482">
        <v>5.3947159999999901</v>
      </c>
      <c r="S482">
        <v>73</v>
      </c>
    </row>
    <row r="483" spans="1:19">
      <c r="A483" t="s">
        <v>10736</v>
      </c>
      <c r="B483" t="s">
        <v>8354</v>
      </c>
      <c r="C483" t="s">
        <v>6642</v>
      </c>
      <c r="D483">
        <v>250</v>
      </c>
      <c r="E483" t="s">
        <v>8315</v>
      </c>
      <c r="F483" t="s">
        <v>8314</v>
      </c>
      <c r="G483" t="s">
        <v>10733</v>
      </c>
      <c r="H483" t="s">
        <v>8282</v>
      </c>
      <c r="I483" t="s">
        <v>8281</v>
      </c>
      <c r="J483" t="s">
        <v>10735</v>
      </c>
      <c r="M483" t="s">
        <v>8323</v>
      </c>
      <c r="P483" t="s">
        <v>8357</v>
      </c>
      <c r="Q483">
        <v>43.702075000000001</v>
      </c>
      <c r="R483">
        <v>7.2862559999999901</v>
      </c>
      <c r="S483">
        <v>11</v>
      </c>
    </row>
    <row r="484" spans="1:19">
      <c r="A484" t="s">
        <v>10734</v>
      </c>
      <c r="B484" t="s">
        <v>8354</v>
      </c>
      <c r="C484" t="s">
        <v>6642</v>
      </c>
      <c r="D484">
        <v>250</v>
      </c>
      <c r="E484" t="s">
        <v>6525</v>
      </c>
      <c r="F484" t="s">
        <v>8502</v>
      </c>
      <c r="G484" t="s">
        <v>10733</v>
      </c>
      <c r="H484" t="s">
        <v>8282</v>
      </c>
      <c r="I484" t="s">
        <v>8281</v>
      </c>
      <c r="J484" t="s">
        <v>10732</v>
      </c>
      <c r="M484" t="s">
        <v>8323</v>
      </c>
      <c r="P484" t="s">
        <v>8478</v>
      </c>
      <c r="Q484">
        <v>43.401952000000001</v>
      </c>
      <c r="R484">
        <v>4.9819190000000004</v>
      </c>
      <c r="S484">
        <v>3</v>
      </c>
    </row>
    <row r="485" spans="1:19">
      <c r="A485" t="s">
        <v>10731</v>
      </c>
      <c r="B485" t="s">
        <v>8354</v>
      </c>
      <c r="C485" t="s">
        <v>6642</v>
      </c>
      <c r="D485">
        <v>250</v>
      </c>
      <c r="E485" t="s">
        <v>8315</v>
      </c>
      <c r="F485" t="s">
        <v>8314</v>
      </c>
      <c r="G485" t="s">
        <v>10728</v>
      </c>
      <c r="H485" t="s">
        <v>8282</v>
      </c>
      <c r="I485" t="s">
        <v>8281</v>
      </c>
      <c r="J485" t="s">
        <v>10730</v>
      </c>
      <c r="M485" t="s">
        <v>8323</v>
      </c>
      <c r="P485" t="s">
        <v>8357</v>
      </c>
      <c r="Q485">
        <v>45.16189</v>
      </c>
      <c r="R485">
        <v>5.73559999999999</v>
      </c>
      <c r="S485">
        <v>214</v>
      </c>
    </row>
    <row r="486" spans="1:19">
      <c r="A486" t="s">
        <v>10729</v>
      </c>
      <c r="B486" t="s">
        <v>8354</v>
      </c>
      <c r="C486" t="s">
        <v>6642</v>
      </c>
      <c r="D486">
        <v>250</v>
      </c>
      <c r="E486" t="s">
        <v>8315</v>
      </c>
      <c r="F486" t="s">
        <v>8314</v>
      </c>
      <c r="G486" t="s">
        <v>10728</v>
      </c>
      <c r="H486" t="s">
        <v>8282</v>
      </c>
      <c r="I486" t="s">
        <v>8281</v>
      </c>
      <c r="J486" t="s">
        <v>10727</v>
      </c>
      <c r="M486" t="s">
        <v>8323</v>
      </c>
      <c r="P486" t="s">
        <v>8293</v>
      </c>
      <c r="Q486">
        <v>45.922513899999899</v>
      </c>
      <c r="R486">
        <v>6.7139249999999899</v>
      </c>
      <c r="S486">
        <v>588</v>
      </c>
    </row>
    <row r="487" spans="1:19">
      <c r="A487" t="s">
        <v>10726</v>
      </c>
      <c r="B487" t="s">
        <v>8354</v>
      </c>
      <c r="C487" t="s">
        <v>6642</v>
      </c>
      <c r="D487">
        <v>250</v>
      </c>
      <c r="E487" t="s">
        <v>4</v>
      </c>
      <c r="F487" t="s">
        <v>8284</v>
      </c>
      <c r="G487" t="s">
        <v>10725</v>
      </c>
      <c r="H487" t="s">
        <v>8282</v>
      </c>
      <c r="I487" t="s">
        <v>8281</v>
      </c>
      <c r="J487" t="s">
        <v>10724</v>
      </c>
      <c r="Q487">
        <v>48.516666999999899</v>
      </c>
      <c r="R487">
        <v>-4.75</v>
      </c>
      <c r="S487">
        <v>50</v>
      </c>
    </row>
    <row r="488" spans="1:19">
      <c r="A488" t="s">
        <v>10723</v>
      </c>
      <c r="B488" t="s">
        <v>8354</v>
      </c>
      <c r="C488" t="s">
        <v>6642</v>
      </c>
      <c r="D488">
        <v>250</v>
      </c>
      <c r="E488" t="s">
        <v>8</v>
      </c>
      <c r="F488" t="s">
        <v>8290</v>
      </c>
      <c r="G488" t="s">
        <v>10722</v>
      </c>
      <c r="H488" t="s">
        <v>8282</v>
      </c>
      <c r="I488" t="s">
        <v>8281</v>
      </c>
      <c r="J488" t="s">
        <v>2112</v>
      </c>
      <c r="Q488">
        <v>37.796111000000003</v>
      </c>
      <c r="R488">
        <v>77.550556</v>
      </c>
      <c r="S488">
        <v>30</v>
      </c>
    </row>
    <row r="489" spans="1:19">
      <c r="A489" t="s">
        <v>10721</v>
      </c>
      <c r="B489" t="s">
        <v>8354</v>
      </c>
      <c r="C489" t="s">
        <v>6642</v>
      </c>
      <c r="D489">
        <v>250</v>
      </c>
      <c r="E489" t="s">
        <v>4</v>
      </c>
      <c r="F489" t="s">
        <v>8284</v>
      </c>
      <c r="G489" t="s">
        <v>10718</v>
      </c>
      <c r="H489" t="s">
        <v>8282</v>
      </c>
      <c r="I489" t="s">
        <v>8281</v>
      </c>
      <c r="J489" t="s">
        <v>2989</v>
      </c>
      <c r="Q489">
        <v>50.14</v>
      </c>
      <c r="R489">
        <v>1.84</v>
      </c>
      <c r="S489">
        <v>74</v>
      </c>
    </row>
    <row r="490" spans="1:19">
      <c r="A490" t="s">
        <v>10720</v>
      </c>
      <c r="B490" t="s">
        <v>8354</v>
      </c>
      <c r="C490" t="s">
        <v>6642</v>
      </c>
      <c r="D490">
        <v>250</v>
      </c>
      <c r="E490" t="s">
        <v>4</v>
      </c>
      <c r="F490" t="s">
        <v>8284</v>
      </c>
      <c r="G490" t="s">
        <v>10718</v>
      </c>
      <c r="H490" t="s">
        <v>8282</v>
      </c>
      <c r="I490" t="s">
        <v>8281</v>
      </c>
      <c r="J490" t="s">
        <v>3121</v>
      </c>
      <c r="Q490">
        <v>44.083333000000003</v>
      </c>
      <c r="R490">
        <v>5.0499999999999901</v>
      </c>
      <c r="S490">
        <v>99</v>
      </c>
    </row>
    <row r="491" spans="1:19">
      <c r="A491" t="s">
        <v>10719</v>
      </c>
      <c r="B491" t="s">
        <v>8354</v>
      </c>
      <c r="C491" t="s">
        <v>6642</v>
      </c>
      <c r="D491">
        <v>250</v>
      </c>
      <c r="E491" t="s">
        <v>4</v>
      </c>
      <c r="F491" t="s">
        <v>8284</v>
      </c>
      <c r="G491" t="s">
        <v>10718</v>
      </c>
      <c r="H491" t="s">
        <v>8282</v>
      </c>
      <c r="I491" t="s">
        <v>8281</v>
      </c>
      <c r="J491" t="s">
        <v>3244</v>
      </c>
      <c r="Q491">
        <v>44.75</v>
      </c>
      <c r="R491">
        <v>1.3999999999999899</v>
      </c>
      <c r="S491">
        <v>259</v>
      </c>
    </row>
    <row r="492" spans="1:19">
      <c r="A492" t="s">
        <v>10717</v>
      </c>
      <c r="B492" t="s">
        <v>8459</v>
      </c>
      <c r="C492" t="s">
        <v>6532</v>
      </c>
      <c r="D492">
        <v>826</v>
      </c>
      <c r="E492" t="s">
        <v>4</v>
      </c>
      <c r="F492" t="s">
        <v>8284</v>
      </c>
      <c r="G492" t="s">
        <v>10652</v>
      </c>
      <c r="H492" t="s">
        <v>8282</v>
      </c>
      <c r="I492" t="s">
        <v>8281</v>
      </c>
      <c r="J492" t="s">
        <v>10716</v>
      </c>
      <c r="Q492">
        <v>51.966667000000001</v>
      </c>
      <c r="R492">
        <v>-0.1</v>
      </c>
    </row>
    <row r="493" spans="1:19">
      <c r="A493" t="s">
        <v>1943</v>
      </c>
      <c r="B493" t="s">
        <v>8459</v>
      </c>
      <c r="C493" t="s">
        <v>6532</v>
      </c>
      <c r="D493">
        <v>826</v>
      </c>
      <c r="E493" t="s">
        <v>4</v>
      </c>
      <c r="F493" t="s">
        <v>8284</v>
      </c>
      <c r="G493" t="s">
        <v>10652</v>
      </c>
      <c r="H493" t="s">
        <v>8282</v>
      </c>
      <c r="I493" t="s">
        <v>8281</v>
      </c>
      <c r="J493" t="s">
        <v>1944</v>
      </c>
      <c r="Q493">
        <v>55.313056000000003</v>
      </c>
      <c r="R493">
        <v>-3.204167</v>
      </c>
      <c r="S493">
        <v>243</v>
      </c>
    </row>
    <row r="494" spans="1:19">
      <c r="A494" t="s">
        <v>10715</v>
      </c>
      <c r="B494" t="s">
        <v>8459</v>
      </c>
      <c r="C494" t="s">
        <v>6532</v>
      </c>
      <c r="D494">
        <v>826</v>
      </c>
      <c r="E494" t="s">
        <v>4</v>
      </c>
      <c r="F494" t="s">
        <v>8284</v>
      </c>
      <c r="G494" t="s">
        <v>10652</v>
      </c>
      <c r="H494" t="s">
        <v>8282</v>
      </c>
      <c r="I494" t="s">
        <v>8281</v>
      </c>
      <c r="J494" t="s">
        <v>10714</v>
      </c>
      <c r="Q494">
        <v>50.049999999999898</v>
      </c>
      <c r="R494">
        <v>-5.1833330000000002</v>
      </c>
      <c r="S494">
        <v>108</v>
      </c>
    </row>
    <row r="495" spans="1:19">
      <c r="A495" t="s">
        <v>10713</v>
      </c>
      <c r="B495" t="s">
        <v>8459</v>
      </c>
      <c r="C495" t="s">
        <v>6532</v>
      </c>
      <c r="D495">
        <v>826</v>
      </c>
      <c r="E495" t="s">
        <v>4</v>
      </c>
      <c r="F495" t="s">
        <v>8284</v>
      </c>
      <c r="G495" t="s">
        <v>10652</v>
      </c>
      <c r="H495" t="s">
        <v>8282</v>
      </c>
      <c r="I495" t="s">
        <v>8281</v>
      </c>
      <c r="J495" t="s">
        <v>3693</v>
      </c>
      <c r="Q495">
        <v>52.566667000000002</v>
      </c>
      <c r="R495">
        <v>0.5</v>
      </c>
      <c r="S495">
        <v>15</v>
      </c>
    </row>
    <row r="496" spans="1:19">
      <c r="A496" t="s">
        <v>10712</v>
      </c>
      <c r="B496" t="s">
        <v>8459</v>
      </c>
      <c r="C496" t="s">
        <v>6532</v>
      </c>
      <c r="D496">
        <v>826</v>
      </c>
      <c r="E496" t="s">
        <v>4</v>
      </c>
      <c r="F496" t="s">
        <v>8284</v>
      </c>
      <c r="G496" t="s">
        <v>10652</v>
      </c>
      <c r="H496" t="s">
        <v>8282</v>
      </c>
      <c r="I496" t="s">
        <v>8281</v>
      </c>
      <c r="J496" t="s">
        <v>10711</v>
      </c>
      <c r="Q496">
        <v>52.366667</v>
      </c>
      <c r="R496">
        <v>-2.6333329999999902</v>
      </c>
      <c r="S496">
        <v>190</v>
      </c>
    </row>
    <row r="497" spans="1:19">
      <c r="A497" t="s">
        <v>1945</v>
      </c>
      <c r="B497" t="s">
        <v>8459</v>
      </c>
      <c r="C497" t="s">
        <v>6532</v>
      </c>
      <c r="D497">
        <v>826</v>
      </c>
      <c r="E497" t="s">
        <v>4</v>
      </c>
      <c r="F497" t="s">
        <v>8284</v>
      </c>
      <c r="G497" t="s">
        <v>10652</v>
      </c>
      <c r="H497" t="s">
        <v>8282</v>
      </c>
      <c r="I497" t="s">
        <v>8281</v>
      </c>
      <c r="J497" t="s">
        <v>1946</v>
      </c>
      <c r="Q497">
        <v>54.443055999999899</v>
      </c>
      <c r="R497">
        <v>-7.87</v>
      </c>
      <c r="S497">
        <v>126</v>
      </c>
    </row>
    <row r="498" spans="1:19">
      <c r="A498" t="s">
        <v>10710</v>
      </c>
      <c r="B498" t="s">
        <v>8459</v>
      </c>
      <c r="C498" t="s">
        <v>6532</v>
      </c>
      <c r="D498">
        <v>826</v>
      </c>
      <c r="E498" t="s">
        <v>4</v>
      </c>
      <c r="F498" t="s">
        <v>8284</v>
      </c>
      <c r="G498" t="s">
        <v>10652</v>
      </c>
      <c r="H498" t="s">
        <v>8282</v>
      </c>
      <c r="I498" t="s">
        <v>8281</v>
      </c>
      <c r="J498" t="s">
        <v>10709</v>
      </c>
      <c r="Q498">
        <v>50.866667</v>
      </c>
      <c r="R498">
        <v>-3.3056000000000002E-2</v>
      </c>
      <c r="S498">
        <v>8</v>
      </c>
    </row>
    <row r="499" spans="1:19">
      <c r="A499" t="s">
        <v>10708</v>
      </c>
      <c r="B499" t="s">
        <v>8459</v>
      </c>
      <c r="C499" t="s">
        <v>6532</v>
      </c>
      <c r="D499">
        <v>826</v>
      </c>
      <c r="E499" t="s">
        <v>4</v>
      </c>
      <c r="F499" t="s">
        <v>8284</v>
      </c>
      <c r="G499" t="s">
        <v>10652</v>
      </c>
      <c r="H499" t="s">
        <v>8282</v>
      </c>
      <c r="I499" t="s">
        <v>8281</v>
      </c>
      <c r="J499" t="s">
        <v>10707</v>
      </c>
      <c r="Q499">
        <v>54.6</v>
      </c>
      <c r="R499">
        <v>-3.4666670000000002</v>
      </c>
    </row>
    <row r="500" spans="1:19">
      <c r="A500" t="s">
        <v>10706</v>
      </c>
      <c r="B500" t="s">
        <v>8459</v>
      </c>
      <c r="C500" t="s">
        <v>6532</v>
      </c>
      <c r="D500">
        <v>826</v>
      </c>
      <c r="E500" t="s">
        <v>4</v>
      </c>
      <c r="F500" t="s">
        <v>8284</v>
      </c>
      <c r="G500" t="s">
        <v>10652</v>
      </c>
      <c r="H500" t="s">
        <v>8282</v>
      </c>
      <c r="I500" t="s">
        <v>8281</v>
      </c>
      <c r="J500" t="s">
        <v>10705</v>
      </c>
      <c r="Q500">
        <v>52.85</v>
      </c>
      <c r="R500">
        <v>-0.43333300000000002</v>
      </c>
    </row>
    <row r="501" spans="1:19">
      <c r="A501" t="s">
        <v>10704</v>
      </c>
      <c r="B501" t="s">
        <v>8459</v>
      </c>
      <c r="C501" t="s">
        <v>6532</v>
      </c>
      <c r="D501">
        <v>826</v>
      </c>
      <c r="E501" t="s">
        <v>4</v>
      </c>
      <c r="F501" t="s">
        <v>8284</v>
      </c>
      <c r="G501" t="s">
        <v>10652</v>
      </c>
      <c r="H501" t="s">
        <v>8282</v>
      </c>
      <c r="I501" t="s">
        <v>8281</v>
      </c>
      <c r="J501" t="s">
        <v>10703</v>
      </c>
      <c r="Q501">
        <v>51.95</v>
      </c>
      <c r="R501">
        <v>0.86666699999999897</v>
      </c>
    </row>
    <row r="502" spans="1:19">
      <c r="A502" t="s">
        <v>10702</v>
      </c>
      <c r="B502" t="s">
        <v>8459</v>
      </c>
      <c r="C502" t="s">
        <v>6532</v>
      </c>
      <c r="D502">
        <v>826</v>
      </c>
      <c r="E502" t="s">
        <v>4</v>
      </c>
      <c r="F502" t="s">
        <v>8284</v>
      </c>
      <c r="G502" t="s">
        <v>10652</v>
      </c>
      <c r="H502" t="s">
        <v>8282</v>
      </c>
      <c r="I502" t="s">
        <v>8281</v>
      </c>
      <c r="J502" t="s">
        <v>10701</v>
      </c>
      <c r="Q502">
        <v>56.716667000000001</v>
      </c>
      <c r="R502">
        <v>-3.766667</v>
      </c>
    </row>
    <row r="503" spans="1:19">
      <c r="A503" t="s">
        <v>1947</v>
      </c>
      <c r="B503" t="s">
        <v>8459</v>
      </c>
      <c r="C503" t="s">
        <v>6532</v>
      </c>
      <c r="D503">
        <v>826</v>
      </c>
      <c r="E503" t="s">
        <v>4</v>
      </c>
      <c r="F503" t="s">
        <v>8284</v>
      </c>
      <c r="G503" t="s">
        <v>10652</v>
      </c>
      <c r="H503" t="s">
        <v>8282</v>
      </c>
      <c r="I503" t="s">
        <v>8281</v>
      </c>
      <c r="J503" t="s">
        <v>1948</v>
      </c>
      <c r="Q503">
        <v>50.596389000000002</v>
      </c>
      <c r="R503">
        <v>-3.7130559999999901</v>
      </c>
      <c r="S503">
        <v>119</v>
      </c>
    </row>
    <row r="504" spans="1:19">
      <c r="A504" t="s">
        <v>1949</v>
      </c>
      <c r="B504" t="s">
        <v>8459</v>
      </c>
      <c r="C504" t="s">
        <v>6532</v>
      </c>
      <c r="D504">
        <v>826</v>
      </c>
      <c r="E504" t="s">
        <v>4</v>
      </c>
      <c r="F504" t="s">
        <v>8284</v>
      </c>
      <c r="G504" t="s">
        <v>10652</v>
      </c>
      <c r="H504" t="s">
        <v>8282</v>
      </c>
      <c r="I504" t="s">
        <v>8281</v>
      </c>
      <c r="J504" t="s">
        <v>1950</v>
      </c>
      <c r="Q504">
        <v>54.334443999999898</v>
      </c>
      <c r="R504">
        <v>-0.8075</v>
      </c>
      <c r="S504">
        <v>267</v>
      </c>
    </row>
    <row r="505" spans="1:19">
      <c r="A505" t="s">
        <v>1951</v>
      </c>
      <c r="B505" t="s">
        <v>8459</v>
      </c>
      <c r="C505" t="s">
        <v>6532</v>
      </c>
      <c r="D505">
        <v>826</v>
      </c>
      <c r="E505" t="s">
        <v>4</v>
      </c>
      <c r="F505" t="s">
        <v>8284</v>
      </c>
      <c r="G505" t="s">
        <v>10652</v>
      </c>
      <c r="H505" t="s">
        <v>8282</v>
      </c>
      <c r="I505" t="s">
        <v>8281</v>
      </c>
      <c r="J505" t="s">
        <v>1952</v>
      </c>
      <c r="Q505">
        <v>57.734444000000003</v>
      </c>
      <c r="R505">
        <v>-4.7744439999999901</v>
      </c>
      <c r="S505">
        <v>270</v>
      </c>
    </row>
    <row r="506" spans="1:19">
      <c r="A506" t="s">
        <v>10700</v>
      </c>
      <c r="B506" t="s">
        <v>8459</v>
      </c>
      <c r="C506" t="s">
        <v>6532</v>
      </c>
      <c r="D506">
        <v>826</v>
      </c>
      <c r="E506" t="s">
        <v>4</v>
      </c>
      <c r="F506" t="s">
        <v>8284</v>
      </c>
      <c r="G506" t="s">
        <v>10652</v>
      </c>
      <c r="H506" t="s">
        <v>8282</v>
      </c>
      <c r="I506" t="s">
        <v>8281</v>
      </c>
      <c r="J506" t="s">
        <v>3236</v>
      </c>
      <c r="Q506">
        <v>56.967500000000001</v>
      </c>
      <c r="R506">
        <v>-2.588889</v>
      </c>
      <c r="S506">
        <v>85</v>
      </c>
    </row>
    <row r="507" spans="1:19">
      <c r="A507" t="s">
        <v>10699</v>
      </c>
      <c r="B507" t="s">
        <v>8459</v>
      </c>
      <c r="C507" t="s">
        <v>6532</v>
      </c>
      <c r="D507">
        <v>826</v>
      </c>
      <c r="E507" t="s">
        <v>4</v>
      </c>
      <c r="F507" t="s">
        <v>8284</v>
      </c>
      <c r="G507" t="s">
        <v>10652</v>
      </c>
      <c r="H507" t="s">
        <v>8282</v>
      </c>
      <c r="I507" t="s">
        <v>8281</v>
      </c>
      <c r="J507" t="s">
        <v>10698</v>
      </c>
      <c r="Q507">
        <v>52.716667000000001</v>
      </c>
      <c r="R507">
        <v>1.6166670000000001</v>
      </c>
    </row>
    <row r="508" spans="1:19">
      <c r="A508" t="s">
        <v>10697</v>
      </c>
      <c r="B508" t="s">
        <v>8459</v>
      </c>
      <c r="C508" t="s">
        <v>6532</v>
      </c>
      <c r="D508">
        <v>826</v>
      </c>
      <c r="E508" t="s">
        <v>4</v>
      </c>
      <c r="F508" t="s">
        <v>8284</v>
      </c>
      <c r="G508" t="s">
        <v>10652</v>
      </c>
      <c r="H508" t="s">
        <v>8282</v>
      </c>
      <c r="I508" t="s">
        <v>8281</v>
      </c>
      <c r="J508" t="s">
        <v>10696</v>
      </c>
      <c r="Q508">
        <v>54.013806000000002</v>
      </c>
      <c r="R508">
        <v>-2.7764579999999901</v>
      </c>
    </row>
    <row r="509" spans="1:19">
      <c r="A509" t="s">
        <v>10695</v>
      </c>
      <c r="B509" t="s">
        <v>8459</v>
      </c>
      <c r="C509" t="s">
        <v>6532</v>
      </c>
      <c r="D509">
        <v>826</v>
      </c>
      <c r="E509" t="s">
        <v>4</v>
      </c>
      <c r="F509" t="s">
        <v>8284</v>
      </c>
      <c r="G509" t="s">
        <v>10652</v>
      </c>
      <c r="H509" t="s">
        <v>8282</v>
      </c>
      <c r="I509" t="s">
        <v>8281</v>
      </c>
      <c r="J509" t="s">
        <v>10694</v>
      </c>
      <c r="Q509">
        <v>58.216667000000001</v>
      </c>
      <c r="R509">
        <v>-6.3333329999999899</v>
      </c>
    </row>
    <row r="510" spans="1:19">
      <c r="A510" t="s">
        <v>10693</v>
      </c>
      <c r="B510" t="s">
        <v>8459</v>
      </c>
      <c r="C510" t="s">
        <v>6532</v>
      </c>
      <c r="D510">
        <v>826</v>
      </c>
      <c r="E510" t="s">
        <v>8315</v>
      </c>
      <c r="F510" t="s">
        <v>8314</v>
      </c>
      <c r="G510" t="s">
        <v>10692</v>
      </c>
      <c r="H510" t="s">
        <v>8282</v>
      </c>
      <c r="I510" t="s">
        <v>8281</v>
      </c>
      <c r="J510" t="s">
        <v>10691</v>
      </c>
      <c r="Q510">
        <v>51.521000000000001</v>
      </c>
      <c r="R510">
        <v>-0.2135</v>
      </c>
      <c r="S510">
        <v>27</v>
      </c>
    </row>
    <row r="511" spans="1:19">
      <c r="A511" t="s">
        <v>1953</v>
      </c>
      <c r="B511" t="s">
        <v>8459</v>
      </c>
      <c r="C511" t="s">
        <v>6532</v>
      </c>
      <c r="D511">
        <v>826</v>
      </c>
      <c r="E511" t="s">
        <v>4</v>
      </c>
      <c r="F511" t="s">
        <v>8284</v>
      </c>
      <c r="G511" t="s">
        <v>10652</v>
      </c>
      <c r="H511" t="s">
        <v>8282</v>
      </c>
      <c r="I511" t="s">
        <v>8281</v>
      </c>
      <c r="J511" t="s">
        <v>1954</v>
      </c>
      <c r="Q511">
        <v>52.503889000000001</v>
      </c>
      <c r="R511">
        <v>-3.0330560000000002</v>
      </c>
      <c r="S511">
        <v>370</v>
      </c>
    </row>
    <row r="512" spans="1:19">
      <c r="A512" t="s">
        <v>10690</v>
      </c>
      <c r="B512" t="s">
        <v>8459</v>
      </c>
      <c r="C512" t="s">
        <v>6532</v>
      </c>
      <c r="D512">
        <v>826</v>
      </c>
      <c r="E512" t="s">
        <v>4</v>
      </c>
      <c r="F512" t="s">
        <v>8284</v>
      </c>
      <c r="G512" t="s">
        <v>10652</v>
      </c>
      <c r="H512" t="s">
        <v>8282</v>
      </c>
      <c r="I512" t="s">
        <v>8281</v>
      </c>
      <c r="J512" t="s">
        <v>10689</v>
      </c>
      <c r="Q512">
        <v>52.929443999999897</v>
      </c>
      <c r="R512">
        <v>-0.81527799999999895</v>
      </c>
      <c r="S512">
        <v>32</v>
      </c>
    </row>
    <row r="513" spans="1:19">
      <c r="A513" t="s">
        <v>1955</v>
      </c>
      <c r="B513" t="s">
        <v>8459</v>
      </c>
      <c r="C513" t="s">
        <v>6532</v>
      </c>
      <c r="D513">
        <v>826</v>
      </c>
      <c r="E513" t="s">
        <v>4</v>
      </c>
      <c r="F513" t="s">
        <v>8284</v>
      </c>
      <c r="G513" t="s">
        <v>10652</v>
      </c>
      <c r="H513" t="s">
        <v>8282</v>
      </c>
      <c r="I513" t="s">
        <v>8281</v>
      </c>
      <c r="J513" t="s">
        <v>1956</v>
      </c>
      <c r="Q513">
        <v>55.858611000000003</v>
      </c>
      <c r="R513">
        <v>-3.2050000000000001</v>
      </c>
      <c r="S513">
        <v>180</v>
      </c>
    </row>
    <row r="514" spans="1:19">
      <c r="A514" t="s">
        <v>10688</v>
      </c>
      <c r="B514" t="s">
        <v>8459</v>
      </c>
      <c r="C514" t="s">
        <v>6532</v>
      </c>
      <c r="D514">
        <v>826</v>
      </c>
      <c r="E514" t="s">
        <v>4</v>
      </c>
      <c r="F514" t="s">
        <v>8284</v>
      </c>
      <c r="G514" t="s">
        <v>10652</v>
      </c>
      <c r="H514" t="s">
        <v>8282</v>
      </c>
      <c r="I514" t="s">
        <v>8281</v>
      </c>
      <c r="J514" t="s">
        <v>10687</v>
      </c>
      <c r="Q514">
        <v>53.458610999999898</v>
      </c>
      <c r="R514">
        <v>-2.4663889999999902</v>
      </c>
      <c r="S514">
        <v>21</v>
      </c>
    </row>
    <row r="515" spans="1:19">
      <c r="A515" t="s">
        <v>1957</v>
      </c>
      <c r="B515" t="s">
        <v>8459</v>
      </c>
      <c r="C515" t="s">
        <v>6532</v>
      </c>
      <c r="D515">
        <v>826</v>
      </c>
      <c r="E515" t="s">
        <v>4</v>
      </c>
      <c r="F515" t="s">
        <v>8284</v>
      </c>
      <c r="G515" t="s">
        <v>10652</v>
      </c>
      <c r="H515" t="s">
        <v>8282</v>
      </c>
      <c r="I515" t="s">
        <v>8281</v>
      </c>
      <c r="J515" t="s">
        <v>1958</v>
      </c>
      <c r="Q515">
        <v>54.683332999999898</v>
      </c>
      <c r="R515">
        <v>-2.4500000000000002</v>
      </c>
      <c r="S515">
        <v>847</v>
      </c>
    </row>
    <row r="516" spans="1:19">
      <c r="A516" t="s">
        <v>1959</v>
      </c>
      <c r="B516" t="s">
        <v>8459</v>
      </c>
      <c r="C516" t="s">
        <v>6532</v>
      </c>
      <c r="D516">
        <v>826</v>
      </c>
      <c r="E516" t="s">
        <v>4</v>
      </c>
      <c r="F516" t="s">
        <v>8284</v>
      </c>
      <c r="G516" t="s">
        <v>10652</v>
      </c>
      <c r="H516" t="s">
        <v>8282</v>
      </c>
      <c r="I516" t="s">
        <v>8281</v>
      </c>
      <c r="J516" t="s">
        <v>1960</v>
      </c>
      <c r="Q516">
        <v>51.573056000000001</v>
      </c>
      <c r="R516">
        <v>-1.316667</v>
      </c>
      <c r="S516">
        <v>137</v>
      </c>
    </row>
    <row r="517" spans="1:19">
      <c r="A517" t="s">
        <v>1961</v>
      </c>
      <c r="B517" t="s">
        <v>8459</v>
      </c>
      <c r="C517" t="s">
        <v>6532</v>
      </c>
      <c r="D517">
        <v>826</v>
      </c>
      <c r="E517" t="s">
        <v>4</v>
      </c>
      <c r="F517" t="s">
        <v>8284</v>
      </c>
      <c r="G517" t="s">
        <v>10652</v>
      </c>
      <c r="H517" t="s">
        <v>8282</v>
      </c>
      <c r="I517" t="s">
        <v>8281</v>
      </c>
      <c r="J517" t="s">
        <v>1962</v>
      </c>
      <c r="Q517">
        <v>53.398888999999897</v>
      </c>
      <c r="R517">
        <v>-1.753333</v>
      </c>
      <c r="S517">
        <v>420</v>
      </c>
    </row>
    <row r="518" spans="1:19">
      <c r="A518" t="s">
        <v>1963</v>
      </c>
      <c r="B518" t="s">
        <v>8459</v>
      </c>
      <c r="C518" t="s">
        <v>6532</v>
      </c>
      <c r="D518">
        <v>826</v>
      </c>
      <c r="E518" t="s">
        <v>4</v>
      </c>
      <c r="F518" t="s">
        <v>8284</v>
      </c>
      <c r="G518" t="s">
        <v>10652</v>
      </c>
      <c r="H518" t="s">
        <v>8282</v>
      </c>
      <c r="I518" t="s">
        <v>8281</v>
      </c>
      <c r="J518" t="s">
        <v>1964</v>
      </c>
      <c r="Q518">
        <v>50.792777999999899</v>
      </c>
      <c r="R518">
        <v>0.17944399999999899</v>
      </c>
      <c r="S518">
        <v>120</v>
      </c>
    </row>
    <row r="519" spans="1:19">
      <c r="A519" t="s">
        <v>1965</v>
      </c>
      <c r="B519" t="s">
        <v>8459</v>
      </c>
      <c r="C519" t="s">
        <v>6532</v>
      </c>
      <c r="D519">
        <v>826</v>
      </c>
      <c r="E519" t="s">
        <v>4</v>
      </c>
      <c r="F519" t="s">
        <v>8284</v>
      </c>
      <c r="G519" t="s">
        <v>10652</v>
      </c>
      <c r="H519" t="s">
        <v>8282</v>
      </c>
      <c r="I519" t="s">
        <v>8281</v>
      </c>
      <c r="J519" t="s">
        <v>1966</v>
      </c>
      <c r="Q519">
        <v>52.293889</v>
      </c>
      <c r="R519">
        <v>1.4630559999999899</v>
      </c>
      <c r="S519">
        <v>46</v>
      </c>
    </row>
    <row r="520" spans="1:19">
      <c r="A520" t="s">
        <v>10686</v>
      </c>
      <c r="B520" t="s">
        <v>8459</v>
      </c>
      <c r="C520" t="s">
        <v>6532</v>
      </c>
      <c r="D520">
        <v>826</v>
      </c>
      <c r="E520" t="s">
        <v>4</v>
      </c>
      <c r="F520" t="s">
        <v>8284</v>
      </c>
      <c r="G520" t="s">
        <v>10652</v>
      </c>
      <c r="H520" t="s">
        <v>8282</v>
      </c>
      <c r="I520" t="s">
        <v>8281</v>
      </c>
      <c r="J520" t="s">
        <v>10685</v>
      </c>
      <c r="Q520">
        <v>51.883333</v>
      </c>
      <c r="R520">
        <v>-0.183333</v>
      </c>
      <c r="S520">
        <v>90</v>
      </c>
    </row>
    <row r="521" spans="1:19">
      <c r="A521" t="s">
        <v>1967</v>
      </c>
      <c r="B521" t="s">
        <v>8459</v>
      </c>
      <c r="C521" t="s">
        <v>6532</v>
      </c>
      <c r="D521">
        <v>826</v>
      </c>
      <c r="E521" t="s">
        <v>4</v>
      </c>
      <c r="F521" t="s">
        <v>8284</v>
      </c>
      <c r="G521" t="s">
        <v>10652</v>
      </c>
      <c r="H521" t="s">
        <v>8282</v>
      </c>
      <c r="I521" t="s">
        <v>8281</v>
      </c>
      <c r="J521" t="s">
        <v>1968</v>
      </c>
      <c r="Q521">
        <v>54.616667</v>
      </c>
      <c r="R521">
        <v>-2.4666670000000002</v>
      </c>
      <c r="S521">
        <v>26</v>
      </c>
    </row>
    <row r="522" spans="1:19">
      <c r="A522" t="s">
        <v>1969</v>
      </c>
      <c r="B522" t="s">
        <v>8459</v>
      </c>
      <c r="C522" t="s">
        <v>6532</v>
      </c>
      <c r="D522">
        <v>826</v>
      </c>
      <c r="E522" t="s">
        <v>4</v>
      </c>
      <c r="F522" t="s">
        <v>8284</v>
      </c>
      <c r="G522" t="s">
        <v>10652</v>
      </c>
      <c r="H522" t="s">
        <v>8282</v>
      </c>
      <c r="I522" t="s">
        <v>8281</v>
      </c>
      <c r="J522" t="s">
        <v>1970</v>
      </c>
      <c r="Q522">
        <v>51.781784000000002</v>
      </c>
      <c r="R522">
        <v>-4.6914619999999898</v>
      </c>
      <c r="S522">
        <v>160</v>
      </c>
    </row>
    <row r="523" spans="1:19">
      <c r="A523" t="s">
        <v>1971</v>
      </c>
      <c r="B523" t="s">
        <v>8459</v>
      </c>
      <c r="C523" t="s">
        <v>6532</v>
      </c>
      <c r="D523">
        <v>826</v>
      </c>
      <c r="E523" t="s">
        <v>4</v>
      </c>
      <c r="F523" t="s">
        <v>8284</v>
      </c>
      <c r="G523" t="s">
        <v>10652</v>
      </c>
      <c r="H523" t="s">
        <v>8282</v>
      </c>
      <c r="I523" t="s">
        <v>8281</v>
      </c>
      <c r="J523" t="s">
        <v>1972</v>
      </c>
      <c r="Q523">
        <v>51.231110999999899</v>
      </c>
      <c r="R523">
        <v>-3.0480559999999901</v>
      </c>
      <c r="S523">
        <v>55</v>
      </c>
    </row>
    <row r="524" spans="1:19">
      <c r="A524" t="s">
        <v>1973</v>
      </c>
      <c r="B524" t="s">
        <v>8459</v>
      </c>
      <c r="C524" t="s">
        <v>6532</v>
      </c>
      <c r="D524">
        <v>826</v>
      </c>
      <c r="E524" t="s">
        <v>4</v>
      </c>
      <c r="F524" t="s">
        <v>8284</v>
      </c>
      <c r="G524" t="s">
        <v>10652</v>
      </c>
      <c r="H524" t="s">
        <v>8282</v>
      </c>
      <c r="I524" t="s">
        <v>8281</v>
      </c>
      <c r="J524" t="s">
        <v>1974</v>
      </c>
      <c r="Q524">
        <v>52.298333</v>
      </c>
      <c r="R524">
        <v>-0.29277799999999898</v>
      </c>
      <c r="S524">
        <v>5</v>
      </c>
    </row>
    <row r="525" spans="1:19">
      <c r="A525" t="s">
        <v>10684</v>
      </c>
      <c r="B525" t="s">
        <v>8459</v>
      </c>
      <c r="C525" t="s">
        <v>6532</v>
      </c>
      <c r="D525">
        <v>826</v>
      </c>
      <c r="E525" t="s">
        <v>4</v>
      </c>
      <c r="F525" t="s">
        <v>8284</v>
      </c>
      <c r="G525" t="s">
        <v>10652</v>
      </c>
      <c r="H525" t="s">
        <v>8282</v>
      </c>
      <c r="I525" t="s">
        <v>8281</v>
      </c>
      <c r="J525" t="s">
        <v>10683</v>
      </c>
      <c r="Q525">
        <v>55.86157</v>
      </c>
      <c r="R525">
        <v>-3.2064699999999902</v>
      </c>
      <c r="S525">
        <v>180</v>
      </c>
    </row>
    <row r="526" spans="1:19">
      <c r="A526" t="s">
        <v>10682</v>
      </c>
      <c r="B526" t="s">
        <v>8459</v>
      </c>
      <c r="C526" t="s">
        <v>6532</v>
      </c>
      <c r="D526">
        <v>826</v>
      </c>
      <c r="E526" t="s">
        <v>4</v>
      </c>
      <c r="F526" t="s">
        <v>8284</v>
      </c>
      <c r="G526" t="s">
        <v>10652</v>
      </c>
      <c r="H526" t="s">
        <v>8282</v>
      </c>
      <c r="I526" t="s">
        <v>8281</v>
      </c>
      <c r="J526" t="s">
        <v>10681</v>
      </c>
      <c r="Q526">
        <v>52.69194444</v>
      </c>
      <c r="R526">
        <v>1.454166667</v>
      </c>
      <c r="S526">
        <v>5</v>
      </c>
    </row>
    <row r="527" spans="1:19">
      <c r="A527" t="s">
        <v>1975</v>
      </c>
      <c r="B527" t="s">
        <v>8459</v>
      </c>
      <c r="C527" t="s">
        <v>6532</v>
      </c>
      <c r="D527">
        <v>826</v>
      </c>
      <c r="E527" t="s">
        <v>4</v>
      </c>
      <c r="F527" t="s">
        <v>8284</v>
      </c>
      <c r="G527" t="s">
        <v>10652</v>
      </c>
      <c r="H527" t="s">
        <v>8282</v>
      </c>
      <c r="I527" t="s">
        <v>8281</v>
      </c>
      <c r="J527" t="s">
        <v>1976</v>
      </c>
      <c r="Q527">
        <v>55.792160000000003</v>
      </c>
      <c r="R527">
        <v>-3.2429000000000001</v>
      </c>
      <c r="S527">
        <v>260</v>
      </c>
    </row>
    <row r="528" spans="1:19">
      <c r="A528" t="s">
        <v>1977</v>
      </c>
      <c r="B528" t="s">
        <v>8459</v>
      </c>
      <c r="C528" t="s">
        <v>6532</v>
      </c>
      <c r="D528">
        <v>826</v>
      </c>
      <c r="E528" t="s">
        <v>4</v>
      </c>
      <c r="F528" t="s">
        <v>8284</v>
      </c>
      <c r="G528" t="s">
        <v>10652</v>
      </c>
      <c r="H528" t="s">
        <v>8282</v>
      </c>
      <c r="I528" t="s">
        <v>8281</v>
      </c>
      <c r="J528" t="s">
        <v>1978</v>
      </c>
      <c r="Q528">
        <v>52.950555999999899</v>
      </c>
      <c r="R528">
        <v>1.1219440000000001</v>
      </c>
      <c r="S528">
        <v>16</v>
      </c>
    </row>
    <row r="529" spans="1:19">
      <c r="A529" t="s">
        <v>1979</v>
      </c>
      <c r="B529" t="s">
        <v>8459</v>
      </c>
      <c r="C529" t="s">
        <v>6532</v>
      </c>
      <c r="D529">
        <v>826</v>
      </c>
      <c r="E529" t="s">
        <v>4</v>
      </c>
      <c r="F529" t="s">
        <v>8284</v>
      </c>
      <c r="G529" t="s">
        <v>10652</v>
      </c>
      <c r="H529" t="s">
        <v>8282</v>
      </c>
      <c r="I529" t="s">
        <v>8281</v>
      </c>
      <c r="J529" t="s">
        <v>1980</v>
      </c>
      <c r="Q529">
        <v>51.7780559999999</v>
      </c>
      <c r="R529">
        <v>1.08223</v>
      </c>
      <c r="S529">
        <v>8</v>
      </c>
    </row>
    <row r="530" spans="1:19">
      <c r="A530" t="s">
        <v>1981</v>
      </c>
      <c r="B530" t="s">
        <v>8459</v>
      </c>
      <c r="C530" t="s">
        <v>6532</v>
      </c>
      <c r="D530">
        <v>826</v>
      </c>
      <c r="E530" t="s">
        <v>4</v>
      </c>
      <c r="F530" t="s">
        <v>8284</v>
      </c>
      <c r="G530" t="s">
        <v>10652</v>
      </c>
      <c r="H530" t="s">
        <v>8282</v>
      </c>
      <c r="I530" t="s">
        <v>8281</v>
      </c>
      <c r="J530" t="s">
        <v>1982</v>
      </c>
      <c r="Q530">
        <v>52.554443999999897</v>
      </c>
      <c r="R530">
        <v>-0.77222199999999896</v>
      </c>
      <c r="S530">
        <v>145</v>
      </c>
    </row>
    <row r="531" spans="1:19">
      <c r="A531" t="s">
        <v>1983</v>
      </c>
      <c r="B531" t="s">
        <v>8459</v>
      </c>
      <c r="C531" t="s">
        <v>6532</v>
      </c>
      <c r="D531">
        <v>826</v>
      </c>
      <c r="E531" t="s">
        <v>4</v>
      </c>
      <c r="F531" t="s">
        <v>8284</v>
      </c>
      <c r="G531" t="s">
        <v>10652</v>
      </c>
      <c r="H531" t="s">
        <v>8282</v>
      </c>
      <c r="I531" t="s">
        <v>8281</v>
      </c>
      <c r="J531" t="s">
        <v>1984</v>
      </c>
      <c r="Q531">
        <v>60.139220000000002</v>
      </c>
      <c r="R531">
        <v>-1.185319</v>
      </c>
      <c r="S531">
        <v>85</v>
      </c>
    </row>
    <row r="532" spans="1:19">
      <c r="A532" t="s">
        <v>1985</v>
      </c>
      <c r="B532" t="s">
        <v>8459</v>
      </c>
      <c r="C532" t="s">
        <v>6532</v>
      </c>
      <c r="D532">
        <v>826</v>
      </c>
      <c r="E532" t="s">
        <v>4</v>
      </c>
      <c r="F532" t="s">
        <v>8284</v>
      </c>
      <c r="G532" t="s">
        <v>10652</v>
      </c>
      <c r="H532" t="s">
        <v>8282</v>
      </c>
      <c r="I532" t="s">
        <v>8281</v>
      </c>
      <c r="J532" t="s">
        <v>1986</v>
      </c>
      <c r="Q532">
        <v>51.056249999999899</v>
      </c>
      <c r="R532">
        <v>-2.6834500000000001</v>
      </c>
      <c r="S532">
        <v>54</v>
      </c>
    </row>
    <row r="533" spans="1:19">
      <c r="A533" t="s">
        <v>10680</v>
      </c>
      <c r="B533" t="s">
        <v>8459</v>
      </c>
      <c r="C533" t="s">
        <v>6532</v>
      </c>
      <c r="D533">
        <v>826</v>
      </c>
      <c r="E533" t="s">
        <v>4</v>
      </c>
      <c r="F533" t="s">
        <v>8284</v>
      </c>
      <c r="G533" t="s">
        <v>10652</v>
      </c>
      <c r="H533" t="s">
        <v>8282</v>
      </c>
      <c r="I533" t="s">
        <v>8281</v>
      </c>
      <c r="J533" t="s">
        <v>10679</v>
      </c>
      <c r="Q533">
        <v>56.907221999999898</v>
      </c>
      <c r="R533">
        <v>-2.559167</v>
      </c>
      <c r="S533">
        <v>85</v>
      </c>
    </row>
    <row r="534" spans="1:19">
      <c r="A534" t="s">
        <v>10678</v>
      </c>
      <c r="B534" t="s">
        <v>8459</v>
      </c>
      <c r="C534" t="s">
        <v>6532</v>
      </c>
      <c r="D534">
        <v>826</v>
      </c>
      <c r="E534" t="s">
        <v>4</v>
      </c>
      <c r="F534" t="s">
        <v>8284</v>
      </c>
      <c r="G534" t="s">
        <v>8498</v>
      </c>
      <c r="H534" t="s">
        <v>8282</v>
      </c>
      <c r="I534" t="s">
        <v>8281</v>
      </c>
      <c r="J534" t="s">
        <v>2313</v>
      </c>
      <c r="Q534">
        <v>51.997500000000002</v>
      </c>
      <c r="R534">
        <v>-2.54</v>
      </c>
      <c r="S534">
        <v>204</v>
      </c>
    </row>
    <row r="535" spans="1:19">
      <c r="A535" t="s">
        <v>10677</v>
      </c>
      <c r="B535" t="s">
        <v>8459</v>
      </c>
      <c r="C535" t="s">
        <v>6532</v>
      </c>
      <c r="D535">
        <v>826</v>
      </c>
      <c r="E535" t="s">
        <v>4</v>
      </c>
      <c r="F535" t="s">
        <v>8284</v>
      </c>
      <c r="G535" t="s">
        <v>8498</v>
      </c>
      <c r="H535" t="s">
        <v>8282</v>
      </c>
      <c r="I535" t="s">
        <v>8281</v>
      </c>
      <c r="J535" t="s">
        <v>3009</v>
      </c>
      <c r="Q535">
        <v>56.555100000000003</v>
      </c>
      <c r="R535">
        <v>-2.98579999999999</v>
      </c>
      <c r="S535">
        <v>400</v>
      </c>
    </row>
    <row r="536" spans="1:19">
      <c r="A536" t="s">
        <v>10676</v>
      </c>
      <c r="B536" t="s">
        <v>8459</v>
      </c>
      <c r="C536" t="s">
        <v>6532</v>
      </c>
      <c r="D536">
        <v>826</v>
      </c>
      <c r="E536" t="s">
        <v>4</v>
      </c>
      <c r="F536" t="s">
        <v>8284</v>
      </c>
      <c r="G536" t="s">
        <v>8498</v>
      </c>
      <c r="H536" t="s">
        <v>8282</v>
      </c>
      <c r="I536" t="s">
        <v>8281</v>
      </c>
      <c r="J536" t="s">
        <v>10675</v>
      </c>
      <c r="Q536">
        <v>52.517699999999898</v>
      </c>
      <c r="R536">
        <v>-1.1386000000000001</v>
      </c>
      <c r="S536">
        <v>56</v>
      </c>
    </row>
    <row r="537" spans="1:19">
      <c r="A537" t="s">
        <v>10674</v>
      </c>
      <c r="B537" t="s">
        <v>8459</v>
      </c>
      <c r="C537" t="s">
        <v>6532</v>
      </c>
      <c r="D537">
        <v>826</v>
      </c>
      <c r="E537" t="s">
        <v>4</v>
      </c>
      <c r="F537" t="s">
        <v>8284</v>
      </c>
      <c r="G537" t="s">
        <v>8498</v>
      </c>
      <c r="H537" t="s">
        <v>8282</v>
      </c>
      <c r="I537" t="s">
        <v>8281</v>
      </c>
      <c r="J537" t="s">
        <v>3064</v>
      </c>
      <c r="Q537">
        <v>54.3583199999999</v>
      </c>
      <c r="R537">
        <v>-1.15055</v>
      </c>
      <c r="S537">
        <v>380</v>
      </c>
    </row>
    <row r="538" spans="1:19">
      <c r="A538" t="s">
        <v>10673</v>
      </c>
      <c r="B538" t="s">
        <v>8459</v>
      </c>
      <c r="C538" t="s">
        <v>6532</v>
      </c>
      <c r="D538">
        <v>826</v>
      </c>
      <c r="E538" t="s">
        <v>4</v>
      </c>
      <c r="F538" t="s">
        <v>8284</v>
      </c>
      <c r="G538" t="s">
        <v>8289</v>
      </c>
      <c r="H538" t="s">
        <v>8282</v>
      </c>
      <c r="I538" t="s">
        <v>8281</v>
      </c>
      <c r="J538" t="s">
        <v>10672</v>
      </c>
      <c r="M538" t="s">
        <v>8303</v>
      </c>
      <c r="P538" t="s">
        <v>8302</v>
      </c>
      <c r="Q538">
        <v>53.5</v>
      </c>
      <c r="R538">
        <v>-1.8999999999999899</v>
      </c>
      <c r="S538">
        <v>525</v>
      </c>
    </row>
    <row r="539" spans="1:19">
      <c r="A539" t="s">
        <v>10671</v>
      </c>
      <c r="B539" t="s">
        <v>8459</v>
      </c>
      <c r="C539" t="s">
        <v>6532</v>
      </c>
      <c r="D539">
        <v>826</v>
      </c>
      <c r="E539" t="s">
        <v>4</v>
      </c>
      <c r="F539" t="s">
        <v>8284</v>
      </c>
      <c r="G539" t="s">
        <v>10652</v>
      </c>
      <c r="H539" t="s">
        <v>8282</v>
      </c>
      <c r="I539" t="s">
        <v>8281</v>
      </c>
      <c r="J539" t="s">
        <v>10670</v>
      </c>
      <c r="Q539">
        <v>52.799999999999898</v>
      </c>
      <c r="R539">
        <v>1.46666699999999</v>
      </c>
      <c r="S539">
        <v>5</v>
      </c>
    </row>
    <row r="540" spans="1:19">
      <c r="A540" t="s">
        <v>10669</v>
      </c>
      <c r="B540" t="s">
        <v>8459</v>
      </c>
      <c r="C540" t="s">
        <v>6532</v>
      </c>
      <c r="D540">
        <v>826</v>
      </c>
      <c r="E540" t="s">
        <v>4</v>
      </c>
      <c r="F540" t="s">
        <v>8284</v>
      </c>
      <c r="G540" t="s">
        <v>10652</v>
      </c>
      <c r="H540" t="s">
        <v>8282</v>
      </c>
      <c r="I540" t="s">
        <v>8281</v>
      </c>
      <c r="J540" t="s">
        <v>10668</v>
      </c>
      <c r="Q540">
        <v>57.076667</v>
      </c>
      <c r="R540">
        <v>-2.5344440000000001</v>
      </c>
      <c r="S540">
        <v>120</v>
      </c>
    </row>
    <row r="541" spans="1:19">
      <c r="A541" t="s">
        <v>10667</v>
      </c>
      <c r="B541" t="s">
        <v>8459</v>
      </c>
      <c r="C541" t="s">
        <v>6532</v>
      </c>
      <c r="D541">
        <v>826</v>
      </c>
      <c r="E541" t="s">
        <v>4</v>
      </c>
      <c r="F541" t="s">
        <v>8284</v>
      </c>
      <c r="G541" t="s">
        <v>10652</v>
      </c>
      <c r="H541" t="s">
        <v>8282</v>
      </c>
      <c r="I541" t="s">
        <v>8281</v>
      </c>
      <c r="J541" t="s">
        <v>10666</v>
      </c>
      <c r="Q541">
        <v>50.7</v>
      </c>
      <c r="R541">
        <v>-1.3</v>
      </c>
      <c r="S541">
        <v>35</v>
      </c>
    </row>
    <row r="542" spans="1:19">
      <c r="A542" t="s">
        <v>10665</v>
      </c>
      <c r="B542" t="s">
        <v>8459</v>
      </c>
      <c r="C542" t="s">
        <v>6532</v>
      </c>
      <c r="D542">
        <v>826</v>
      </c>
      <c r="E542" t="s">
        <v>4</v>
      </c>
      <c r="F542" t="s">
        <v>8284</v>
      </c>
      <c r="G542" t="s">
        <v>10652</v>
      </c>
      <c r="H542" t="s">
        <v>8282</v>
      </c>
      <c r="I542" t="s">
        <v>8281</v>
      </c>
      <c r="J542" t="s">
        <v>10664</v>
      </c>
      <c r="Q542">
        <v>54.183332999999898</v>
      </c>
      <c r="R542">
        <v>-0.43333300000000002</v>
      </c>
      <c r="S542">
        <v>35</v>
      </c>
    </row>
    <row r="543" spans="1:19">
      <c r="A543" t="s">
        <v>10663</v>
      </c>
      <c r="B543" t="s">
        <v>8459</v>
      </c>
      <c r="C543" t="s">
        <v>6532</v>
      </c>
      <c r="D543">
        <v>826</v>
      </c>
      <c r="E543" t="s">
        <v>4</v>
      </c>
      <c r="F543" t="s">
        <v>8284</v>
      </c>
      <c r="G543" t="s">
        <v>10652</v>
      </c>
      <c r="H543" t="s">
        <v>8282</v>
      </c>
      <c r="I543" t="s">
        <v>8281</v>
      </c>
      <c r="J543" t="s">
        <v>10662</v>
      </c>
      <c r="Q543">
        <v>54.399999999999899</v>
      </c>
      <c r="R543">
        <v>-8.0500000000000007</v>
      </c>
      <c r="S543">
        <v>35</v>
      </c>
    </row>
    <row r="544" spans="1:19">
      <c r="A544" t="s">
        <v>10661</v>
      </c>
      <c r="B544" t="s">
        <v>8459</v>
      </c>
      <c r="C544" t="s">
        <v>6532</v>
      </c>
      <c r="D544">
        <v>826</v>
      </c>
      <c r="E544" t="s">
        <v>4</v>
      </c>
      <c r="F544" t="s">
        <v>8284</v>
      </c>
      <c r="G544" t="s">
        <v>10652</v>
      </c>
      <c r="H544" t="s">
        <v>8282</v>
      </c>
      <c r="I544" t="s">
        <v>8281</v>
      </c>
      <c r="J544" t="s">
        <v>10660</v>
      </c>
      <c r="Q544">
        <v>53.233333000000002</v>
      </c>
      <c r="R544">
        <v>6.6667000000000004E-2</v>
      </c>
      <c r="S544">
        <v>47</v>
      </c>
    </row>
    <row r="545" spans="1:19">
      <c r="A545" t="s">
        <v>10659</v>
      </c>
      <c r="B545" t="s">
        <v>8459</v>
      </c>
      <c r="C545" t="s">
        <v>6532</v>
      </c>
      <c r="D545">
        <v>826</v>
      </c>
      <c r="E545" t="s">
        <v>4</v>
      </c>
      <c r="F545" t="s">
        <v>8284</v>
      </c>
      <c r="G545" t="s">
        <v>10652</v>
      </c>
      <c r="H545" t="s">
        <v>8282</v>
      </c>
      <c r="I545" t="s">
        <v>8281</v>
      </c>
      <c r="J545" t="s">
        <v>10658</v>
      </c>
      <c r="Q545">
        <v>51.566667000000002</v>
      </c>
      <c r="R545">
        <v>-1.316667</v>
      </c>
      <c r="S545">
        <v>109</v>
      </c>
    </row>
    <row r="546" spans="1:19">
      <c r="A546" t="s">
        <v>10657</v>
      </c>
      <c r="B546" t="s">
        <v>8459</v>
      </c>
      <c r="C546" t="s">
        <v>6532</v>
      </c>
      <c r="D546">
        <v>826</v>
      </c>
      <c r="E546" t="s">
        <v>4</v>
      </c>
      <c r="F546" t="s">
        <v>8284</v>
      </c>
      <c r="G546" t="s">
        <v>8498</v>
      </c>
      <c r="H546" t="s">
        <v>8282</v>
      </c>
      <c r="I546" t="s">
        <v>8281</v>
      </c>
      <c r="J546" t="s">
        <v>10656</v>
      </c>
      <c r="Q546">
        <v>51.3333333333333</v>
      </c>
      <c r="R546">
        <v>-0.59999999999999898</v>
      </c>
      <c r="S546">
        <v>60</v>
      </c>
    </row>
    <row r="547" spans="1:19">
      <c r="A547" t="s">
        <v>10655</v>
      </c>
      <c r="B547" t="s">
        <v>8459</v>
      </c>
      <c r="C547" t="s">
        <v>6532</v>
      </c>
      <c r="D547">
        <v>826</v>
      </c>
      <c r="E547" t="s">
        <v>8</v>
      </c>
      <c r="F547" t="s">
        <v>8290</v>
      </c>
      <c r="G547" t="s">
        <v>8498</v>
      </c>
      <c r="H547" t="s">
        <v>8282</v>
      </c>
      <c r="I547" t="s">
        <v>8281</v>
      </c>
      <c r="J547" t="s">
        <v>10654</v>
      </c>
      <c r="Q547">
        <v>-0.91666666666666596</v>
      </c>
      <c r="R547">
        <v>-30.893333333333299</v>
      </c>
      <c r="S547">
        <v>0</v>
      </c>
    </row>
    <row r="548" spans="1:19">
      <c r="A548" t="s">
        <v>10653</v>
      </c>
      <c r="B548" t="s">
        <v>8459</v>
      </c>
      <c r="C548" t="s">
        <v>6532</v>
      </c>
      <c r="D548">
        <v>826</v>
      </c>
      <c r="E548" t="s">
        <v>4</v>
      </c>
      <c r="F548" t="s">
        <v>8284</v>
      </c>
      <c r="G548" t="s">
        <v>10652</v>
      </c>
      <c r="H548" t="s">
        <v>8282</v>
      </c>
      <c r="I548" t="s">
        <v>8281</v>
      </c>
      <c r="J548" t="s">
        <v>10651</v>
      </c>
      <c r="M548" t="s">
        <v>8303</v>
      </c>
      <c r="Q548">
        <v>51.1496169999999</v>
      </c>
      <c r="R548">
        <v>-1.4382280000000001</v>
      </c>
      <c r="S548">
        <v>78</v>
      </c>
    </row>
    <row r="549" spans="1:19">
      <c r="A549" t="s">
        <v>10650</v>
      </c>
      <c r="B549" t="s">
        <v>10649</v>
      </c>
      <c r="C549" t="s">
        <v>7397</v>
      </c>
      <c r="D549">
        <v>268</v>
      </c>
      <c r="E549" t="s">
        <v>4</v>
      </c>
      <c r="F549" t="s">
        <v>8284</v>
      </c>
      <c r="G549" t="s">
        <v>10648</v>
      </c>
      <c r="H549" t="s">
        <v>8282</v>
      </c>
      <c r="I549" t="s">
        <v>8281</v>
      </c>
      <c r="J549" t="s">
        <v>2988</v>
      </c>
      <c r="Q549">
        <v>41.755052999999897</v>
      </c>
      <c r="R549">
        <v>42.825333000000001</v>
      </c>
      <c r="S549">
        <v>1650</v>
      </c>
    </row>
    <row r="550" spans="1:19">
      <c r="A550" t="s">
        <v>1987</v>
      </c>
      <c r="B550" t="s">
        <v>8322</v>
      </c>
      <c r="C550" t="s">
        <v>1379</v>
      </c>
      <c r="D550">
        <v>300</v>
      </c>
      <c r="E550" t="s">
        <v>4</v>
      </c>
      <c r="F550" t="s">
        <v>8284</v>
      </c>
      <c r="G550" t="s">
        <v>10647</v>
      </c>
      <c r="H550" t="s">
        <v>8282</v>
      </c>
      <c r="I550" t="s">
        <v>8281</v>
      </c>
      <c r="J550" t="s">
        <v>1988</v>
      </c>
      <c r="Q550">
        <v>38.366667</v>
      </c>
      <c r="R550">
        <v>23.083333</v>
      </c>
      <c r="S550">
        <v>110</v>
      </c>
    </row>
    <row r="551" spans="1:19">
      <c r="A551" t="s">
        <v>1989</v>
      </c>
      <c r="B551" t="s">
        <v>8322</v>
      </c>
      <c r="C551" t="s">
        <v>1379</v>
      </c>
      <c r="D551">
        <v>300</v>
      </c>
      <c r="E551" t="s">
        <v>4</v>
      </c>
      <c r="F551" t="s">
        <v>8284</v>
      </c>
      <c r="G551" t="s">
        <v>10646</v>
      </c>
      <c r="H551" t="s">
        <v>8282</v>
      </c>
      <c r="I551" t="s">
        <v>8281</v>
      </c>
      <c r="J551" t="s">
        <v>1990</v>
      </c>
      <c r="Q551">
        <v>35.316667000000002</v>
      </c>
      <c r="R551">
        <v>25.666667</v>
      </c>
      <c r="S551">
        <v>250</v>
      </c>
    </row>
    <row r="552" spans="1:19">
      <c r="A552" t="s">
        <v>1991</v>
      </c>
      <c r="B552" t="s">
        <v>8322</v>
      </c>
      <c r="C552" t="s">
        <v>1379</v>
      </c>
      <c r="D552">
        <v>300</v>
      </c>
      <c r="E552" t="s">
        <v>4</v>
      </c>
      <c r="F552" t="s">
        <v>8284</v>
      </c>
      <c r="G552" t="s">
        <v>10645</v>
      </c>
      <c r="H552" t="s">
        <v>8282</v>
      </c>
      <c r="I552" t="s">
        <v>8281</v>
      </c>
      <c r="J552" t="s">
        <v>1992</v>
      </c>
      <c r="Q552">
        <v>40.533332999999899</v>
      </c>
      <c r="R552">
        <v>23.25</v>
      </c>
      <c r="S552">
        <v>850</v>
      </c>
    </row>
    <row r="553" spans="1:19">
      <c r="A553" t="s">
        <v>10644</v>
      </c>
      <c r="B553" t="s">
        <v>10642</v>
      </c>
      <c r="C553" t="s">
        <v>10641</v>
      </c>
      <c r="D553">
        <v>191</v>
      </c>
      <c r="E553" t="s">
        <v>4</v>
      </c>
      <c r="F553" t="s">
        <v>8284</v>
      </c>
      <c r="G553" t="s">
        <v>10640</v>
      </c>
      <c r="H553" t="s">
        <v>8282</v>
      </c>
      <c r="I553" t="s">
        <v>8281</v>
      </c>
      <c r="J553" t="s">
        <v>3586</v>
      </c>
      <c r="Q553">
        <v>45.899999999999899</v>
      </c>
      <c r="R553">
        <v>15.9666669999999</v>
      </c>
      <c r="S553">
        <v>988</v>
      </c>
    </row>
    <row r="554" spans="1:19">
      <c r="A554" t="s">
        <v>10643</v>
      </c>
      <c r="B554" t="s">
        <v>10642</v>
      </c>
      <c r="C554" t="s">
        <v>10641</v>
      </c>
      <c r="D554">
        <v>191</v>
      </c>
      <c r="E554" t="s">
        <v>4</v>
      </c>
      <c r="F554" t="s">
        <v>8284</v>
      </c>
      <c r="G554" t="s">
        <v>10640</v>
      </c>
      <c r="H554" t="s">
        <v>8282</v>
      </c>
      <c r="I554" t="s">
        <v>8281</v>
      </c>
      <c r="J554" t="s">
        <v>3828</v>
      </c>
      <c r="Q554">
        <v>44.816667000000002</v>
      </c>
      <c r="R554">
        <v>14.983333</v>
      </c>
      <c r="S554">
        <v>1594</v>
      </c>
    </row>
    <row r="555" spans="1:19">
      <c r="A555" t="s">
        <v>10639</v>
      </c>
      <c r="B555" t="s">
        <v>8320</v>
      </c>
      <c r="C555" t="s">
        <v>2207</v>
      </c>
      <c r="D555">
        <v>348</v>
      </c>
      <c r="E555" t="s">
        <v>4</v>
      </c>
      <c r="F555" t="s">
        <v>8284</v>
      </c>
      <c r="G555" t="s">
        <v>8319</v>
      </c>
      <c r="H555" t="s">
        <v>8282</v>
      </c>
      <c r="I555" t="s">
        <v>8281</v>
      </c>
      <c r="J555" t="s">
        <v>10638</v>
      </c>
      <c r="Q555">
        <v>46.966667000000001</v>
      </c>
      <c r="R555">
        <v>19.583333</v>
      </c>
      <c r="S555">
        <v>125</v>
      </c>
    </row>
    <row r="556" spans="1:19">
      <c r="A556" t="s">
        <v>10637</v>
      </c>
      <c r="B556" t="s">
        <v>8320</v>
      </c>
      <c r="C556" t="s">
        <v>2207</v>
      </c>
      <c r="D556">
        <v>348</v>
      </c>
      <c r="E556" t="s">
        <v>4</v>
      </c>
      <c r="F556" t="s">
        <v>8284</v>
      </c>
      <c r="G556" t="s">
        <v>8319</v>
      </c>
      <c r="H556" t="s">
        <v>8282</v>
      </c>
      <c r="I556" t="s">
        <v>8281</v>
      </c>
      <c r="J556" t="s">
        <v>10636</v>
      </c>
      <c r="M556" t="s">
        <v>8303</v>
      </c>
      <c r="P556" t="s">
        <v>8305</v>
      </c>
      <c r="Q556">
        <v>46.909999999999897</v>
      </c>
      <c r="R556">
        <v>16.32</v>
      </c>
      <c r="S556">
        <v>312</v>
      </c>
    </row>
    <row r="557" spans="1:19">
      <c r="A557" t="s">
        <v>10635</v>
      </c>
      <c r="B557" t="s">
        <v>8422</v>
      </c>
      <c r="C557" t="s">
        <v>6580</v>
      </c>
      <c r="D557">
        <v>360</v>
      </c>
      <c r="E557" t="s">
        <v>4</v>
      </c>
      <c r="F557" t="s">
        <v>8284</v>
      </c>
      <c r="G557" t="s">
        <v>10634</v>
      </c>
      <c r="H557" t="s">
        <v>8282</v>
      </c>
      <c r="I557" t="s">
        <v>8281</v>
      </c>
      <c r="J557" t="s">
        <v>10633</v>
      </c>
      <c r="Q557">
        <v>-4.91699999999999</v>
      </c>
      <c r="R557">
        <v>119.566999999999</v>
      </c>
      <c r="S557">
        <v>11</v>
      </c>
    </row>
    <row r="558" spans="1:19">
      <c r="A558" t="s">
        <v>10632</v>
      </c>
      <c r="B558" t="s">
        <v>8422</v>
      </c>
      <c r="C558" t="s">
        <v>6580</v>
      </c>
      <c r="D558">
        <v>360</v>
      </c>
      <c r="E558" t="s">
        <v>8315</v>
      </c>
      <c r="F558" t="s">
        <v>8314</v>
      </c>
      <c r="G558" t="s">
        <v>8421</v>
      </c>
      <c r="H558" t="s">
        <v>8282</v>
      </c>
      <c r="I558" t="s">
        <v>8281</v>
      </c>
      <c r="J558" t="s">
        <v>2405</v>
      </c>
      <c r="Q558">
        <v>-6.1833330000000002</v>
      </c>
      <c r="R558">
        <v>106.833333</v>
      </c>
      <c r="S558">
        <v>7</v>
      </c>
    </row>
    <row r="559" spans="1:19">
      <c r="A559" t="s">
        <v>10631</v>
      </c>
      <c r="B559" t="s">
        <v>8422</v>
      </c>
      <c r="C559" t="s">
        <v>6580</v>
      </c>
      <c r="D559">
        <v>360</v>
      </c>
      <c r="E559" t="s">
        <v>4</v>
      </c>
      <c r="F559" t="s">
        <v>8284</v>
      </c>
      <c r="G559" t="s">
        <v>8421</v>
      </c>
      <c r="H559" t="s">
        <v>8282</v>
      </c>
      <c r="I559" t="s">
        <v>8281</v>
      </c>
      <c r="J559" t="s">
        <v>10630</v>
      </c>
      <c r="Q559">
        <v>-6.25</v>
      </c>
      <c r="R559">
        <v>106.566667</v>
      </c>
      <c r="S559">
        <v>46</v>
      </c>
    </row>
    <row r="560" spans="1:19">
      <c r="A560" t="s">
        <v>10629</v>
      </c>
      <c r="B560" t="s">
        <v>8422</v>
      </c>
      <c r="C560" t="s">
        <v>6580</v>
      </c>
      <c r="D560">
        <v>360</v>
      </c>
      <c r="E560" t="s">
        <v>8315</v>
      </c>
      <c r="F560" t="s">
        <v>8314</v>
      </c>
      <c r="G560" t="s">
        <v>8421</v>
      </c>
      <c r="H560" t="s">
        <v>8282</v>
      </c>
      <c r="I560" t="s">
        <v>8281</v>
      </c>
      <c r="J560" t="s">
        <v>10628</v>
      </c>
      <c r="Q560">
        <v>-6.9</v>
      </c>
      <c r="R560">
        <v>107.583333</v>
      </c>
      <c r="S560">
        <v>743</v>
      </c>
    </row>
    <row r="561" spans="1:19">
      <c r="A561" t="s">
        <v>1993</v>
      </c>
      <c r="B561" t="s">
        <v>8407</v>
      </c>
      <c r="C561" t="s">
        <v>2657</v>
      </c>
      <c r="D561">
        <v>372</v>
      </c>
      <c r="E561" t="s">
        <v>4</v>
      </c>
      <c r="F561" t="s">
        <v>8284</v>
      </c>
      <c r="G561" t="s">
        <v>10610</v>
      </c>
      <c r="H561" t="s">
        <v>8282</v>
      </c>
      <c r="I561" t="s">
        <v>8281</v>
      </c>
      <c r="J561" t="s">
        <v>1994</v>
      </c>
      <c r="Q561">
        <v>51.939722000000003</v>
      </c>
      <c r="R561">
        <v>-10.244444</v>
      </c>
      <c r="S561">
        <v>11</v>
      </c>
    </row>
    <row r="562" spans="1:19">
      <c r="A562" t="s">
        <v>10627</v>
      </c>
      <c r="B562" t="s">
        <v>8407</v>
      </c>
      <c r="C562" t="s">
        <v>2657</v>
      </c>
      <c r="D562">
        <v>372</v>
      </c>
      <c r="E562" t="s">
        <v>4</v>
      </c>
      <c r="F562" t="s">
        <v>8284</v>
      </c>
      <c r="G562" t="s">
        <v>10626</v>
      </c>
      <c r="H562" t="s">
        <v>8282</v>
      </c>
      <c r="I562" t="s">
        <v>8281</v>
      </c>
      <c r="J562" t="s">
        <v>10625</v>
      </c>
      <c r="Q562">
        <v>53.036667000000001</v>
      </c>
      <c r="R562">
        <v>-6.4</v>
      </c>
      <c r="S562">
        <v>420</v>
      </c>
    </row>
    <row r="563" spans="1:19">
      <c r="A563" t="s">
        <v>10624</v>
      </c>
      <c r="B563" t="s">
        <v>8407</v>
      </c>
      <c r="C563" t="s">
        <v>2657</v>
      </c>
      <c r="D563">
        <v>372</v>
      </c>
      <c r="E563" t="s">
        <v>4</v>
      </c>
      <c r="F563" t="s">
        <v>8284</v>
      </c>
      <c r="G563" t="s">
        <v>10621</v>
      </c>
      <c r="H563" t="s">
        <v>8282</v>
      </c>
      <c r="I563" t="s">
        <v>8281</v>
      </c>
      <c r="J563" t="s">
        <v>10623</v>
      </c>
      <c r="Q563">
        <v>53</v>
      </c>
      <c r="R563">
        <v>-9.0999999999999908</v>
      </c>
      <c r="S563">
        <v>90</v>
      </c>
    </row>
    <row r="564" spans="1:19">
      <c r="A564" t="s">
        <v>10622</v>
      </c>
      <c r="B564" t="s">
        <v>8407</v>
      </c>
      <c r="C564" t="s">
        <v>2657</v>
      </c>
      <c r="D564">
        <v>372</v>
      </c>
      <c r="E564" t="s">
        <v>4</v>
      </c>
      <c r="F564" t="s">
        <v>8284</v>
      </c>
      <c r="G564" t="s">
        <v>10621</v>
      </c>
      <c r="H564" t="s">
        <v>8282</v>
      </c>
      <c r="I564" t="s">
        <v>8281</v>
      </c>
      <c r="J564" t="s">
        <v>10620</v>
      </c>
      <c r="Q564">
        <v>53.116667</v>
      </c>
      <c r="R564">
        <v>-7.45</v>
      </c>
      <c r="S564">
        <v>340</v>
      </c>
    </row>
    <row r="565" spans="1:19">
      <c r="A565" t="s">
        <v>10619</v>
      </c>
      <c r="B565" t="s">
        <v>8407</v>
      </c>
      <c r="C565" t="s">
        <v>2657</v>
      </c>
      <c r="D565">
        <v>372</v>
      </c>
      <c r="E565" t="s">
        <v>4</v>
      </c>
      <c r="F565" t="s">
        <v>8284</v>
      </c>
      <c r="G565" t="s">
        <v>10610</v>
      </c>
      <c r="H565" t="s">
        <v>8282</v>
      </c>
      <c r="I565" t="s">
        <v>8281</v>
      </c>
      <c r="J565" t="s">
        <v>10618</v>
      </c>
      <c r="Q565">
        <v>52.868611000000001</v>
      </c>
      <c r="R565">
        <v>-6.924722</v>
      </c>
      <c r="S565">
        <v>59</v>
      </c>
    </row>
    <row r="566" spans="1:19">
      <c r="A566" t="s">
        <v>10617</v>
      </c>
      <c r="B566" t="s">
        <v>8407</v>
      </c>
      <c r="C566" t="s">
        <v>2657</v>
      </c>
      <c r="D566">
        <v>372</v>
      </c>
      <c r="E566" t="s">
        <v>4</v>
      </c>
      <c r="F566" t="s">
        <v>8284</v>
      </c>
      <c r="G566" t="s">
        <v>10610</v>
      </c>
      <c r="H566" t="s">
        <v>8282</v>
      </c>
      <c r="I566" t="s">
        <v>8281</v>
      </c>
      <c r="J566" t="s">
        <v>10616</v>
      </c>
      <c r="Q566">
        <v>55.375</v>
      </c>
      <c r="R566">
        <v>-7.342778</v>
      </c>
      <c r="S566">
        <v>20</v>
      </c>
    </row>
    <row r="567" spans="1:19">
      <c r="A567" t="s">
        <v>10615</v>
      </c>
      <c r="B567" t="s">
        <v>8407</v>
      </c>
      <c r="C567" t="s">
        <v>2657</v>
      </c>
      <c r="D567">
        <v>372</v>
      </c>
      <c r="E567" t="s">
        <v>4</v>
      </c>
      <c r="F567" t="s">
        <v>8284</v>
      </c>
      <c r="G567" t="s">
        <v>10610</v>
      </c>
      <c r="H567" t="s">
        <v>8282</v>
      </c>
      <c r="I567" t="s">
        <v>8281</v>
      </c>
      <c r="J567" t="s">
        <v>10614</v>
      </c>
      <c r="Q567">
        <v>55.051943999999899</v>
      </c>
      <c r="R567">
        <v>-7.94</v>
      </c>
      <c r="S567">
        <v>44</v>
      </c>
    </row>
    <row r="568" spans="1:19">
      <c r="A568" t="s">
        <v>10613</v>
      </c>
      <c r="B568" t="s">
        <v>8407</v>
      </c>
      <c r="C568" t="s">
        <v>2657</v>
      </c>
      <c r="D568">
        <v>372</v>
      </c>
      <c r="E568" t="s">
        <v>4</v>
      </c>
      <c r="F568" t="s">
        <v>8284</v>
      </c>
      <c r="G568" t="s">
        <v>10610</v>
      </c>
      <c r="H568" t="s">
        <v>8282</v>
      </c>
      <c r="I568" t="s">
        <v>8281</v>
      </c>
      <c r="J568" t="s">
        <v>10612</v>
      </c>
      <c r="Q568">
        <v>52.178074000000002</v>
      </c>
      <c r="R568">
        <v>-6.3645240000000003</v>
      </c>
      <c r="S568">
        <v>9</v>
      </c>
    </row>
    <row r="569" spans="1:19">
      <c r="A569" t="s">
        <v>10611</v>
      </c>
      <c r="B569" t="s">
        <v>8407</v>
      </c>
      <c r="C569" t="s">
        <v>2657</v>
      </c>
      <c r="D569">
        <v>372</v>
      </c>
      <c r="E569" t="s">
        <v>4</v>
      </c>
      <c r="F569" t="s">
        <v>8284</v>
      </c>
      <c r="G569" t="s">
        <v>10610</v>
      </c>
      <c r="H569" t="s">
        <v>8282</v>
      </c>
      <c r="I569" t="s">
        <v>8281</v>
      </c>
      <c r="J569" t="s">
        <v>10609</v>
      </c>
      <c r="Q569">
        <v>52.298889000000003</v>
      </c>
      <c r="R569">
        <v>-6.5108329999999901</v>
      </c>
      <c r="S569">
        <v>62</v>
      </c>
    </row>
    <row r="570" spans="1:19">
      <c r="A570" t="s">
        <v>10608</v>
      </c>
      <c r="B570" t="s">
        <v>8407</v>
      </c>
      <c r="C570" t="s">
        <v>2657</v>
      </c>
      <c r="D570">
        <v>372</v>
      </c>
      <c r="E570" t="s">
        <v>8315</v>
      </c>
      <c r="F570" t="s">
        <v>8314</v>
      </c>
      <c r="G570" t="s">
        <v>8406</v>
      </c>
      <c r="H570" t="s">
        <v>8282</v>
      </c>
      <c r="I570" t="s">
        <v>8281</v>
      </c>
      <c r="J570" t="s">
        <v>10607</v>
      </c>
      <c r="M570" t="s">
        <v>8294</v>
      </c>
      <c r="P570" t="s">
        <v>8293</v>
      </c>
      <c r="Q570">
        <v>53.308999999999898</v>
      </c>
      <c r="R570">
        <v>-6.2229999999999901</v>
      </c>
    </row>
    <row r="571" spans="1:19">
      <c r="A571" t="s">
        <v>10606</v>
      </c>
      <c r="B571" t="s">
        <v>10605</v>
      </c>
      <c r="C571" t="s">
        <v>10604</v>
      </c>
      <c r="D571">
        <v>376</v>
      </c>
      <c r="E571" t="s">
        <v>4</v>
      </c>
      <c r="F571" t="s">
        <v>8284</v>
      </c>
      <c r="G571" t="s">
        <v>10603</v>
      </c>
      <c r="H571" t="s">
        <v>8282</v>
      </c>
      <c r="I571" t="s">
        <v>8281</v>
      </c>
      <c r="J571" t="s">
        <v>10602</v>
      </c>
    </row>
    <row r="572" spans="1:19">
      <c r="A572" t="s">
        <v>10601</v>
      </c>
      <c r="B572" t="s">
        <v>10579</v>
      </c>
      <c r="C572" t="s">
        <v>6573</v>
      </c>
      <c r="D572">
        <v>356</v>
      </c>
      <c r="E572" t="s">
        <v>4</v>
      </c>
      <c r="F572" t="s">
        <v>8284</v>
      </c>
      <c r="G572" t="s">
        <v>10600</v>
      </c>
      <c r="H572" t="s">
        <v>8282</v>
      </c>
      <c r="I572" t="s">
        <v>8281</v>
      </c>
      <c r="J572" t="s">
        <v>10599</v>
      </c>
      <c r="Q572">
        <v>20.366667</v>
      </c>
      <c r="R572">
        <v>85.799999999999898</v>
      </c>
      <c r="S572">
        <v>800</v>
      </c>
    </row>
    <row r="573" spans="1:19">
      <c r="A573" t="s">
        <v>10598</v>
      </c>
      <c r="B573" t="s">
        <v>10579</v>
      </c>
      <c r="C573" t="s">
        <v>6573</v>
      </c>
      <c r="D573">
        <v>356</v>
      </c>
      <c r="E573" t="s">
        <v>8315</v>
      </c>
      <c r="F573" t="s">
        <v>8314</v>
      </c>
      <c r="G573" t="s">
        <v>10597</v>
      </c>
      <c r="H573" t="s">
        <v>8282</v>
      </c>
      <c r="I573" t="s">
        <v>8281</v>
      </c>
      <c r="J573" t="s">
        <v>10596</v>
      </c>
      <c r="Q573">
        <v>18.533332999999899</v>
      </c>
      <c r="R573">
        <v>73.849999999999895</v>
      </c>
      <c r="S573">
        <v>559</v>
      </c>
    </row>
    <row r="574" spans="1:19">
      <c r="A574" t="s">
        <v>10595</v>
      </c>
      <c r="B574" t="s">
        <v>10579</v>
      </c>
      <c r="C574" t="s">
        <v>6573</v>
      </c>
      <c r="D574">
        <v>356</v>
      </c>
      <c r="E574" t="s">
        <v>4</v>
      </c>
      <c r="F574" t="s">
        <v>8284</v>
      </c>
      <c r="G574" t="s">
        <v>9193</v>
      </c>
      <c r="H574" t="s">
        <v>8282</v>
      </c>
      <c r="I574" t="s">
        <v>8281</v>
      </c>
      <c r="J574" t="s">
        <v>10594</v>
      </c>
      <c r="M574" t="s">
        <v>8301</v>
      </c>
      <c r="P574" t="s">
        <v>8305</v>
      </c>
      <c r="Q574">
        <v>29.3599999999999</v>
      </c>
      <c r="R574">
        <v>79.459999999999894</v>
      </c>
      <c r="S574">
        <v>1951</v>
      </c>
    </row>
    <row r="575" spans="1:19">
      <c r="A575" t="s">
        <v>10593</v>
      </c>
      <c r="B575" t="s">
        <v>10579</v>
      </c>
      <c r="C575" t="s">
        <v>6573</v>
      </c>
      <c r="D575">
        <v>356</v>
      </c>
      <c r="E575" t="s">
        <v>4</v>
      </c>
      <c r="F575" t="s">
        <v>8284</v>
      </c>
      <c r="G575" t="s">
        <v>8421</v>
      </c>
      <c r="H575" t="s">
        <v>8282</v>
      </c>
      <c r="I575" t="s">
        <v>8281</v>
      </c>
      <c r="J575" t="s">
        <v>10592</v>
      </c>
      <c r="Q575">
        <v>28.427778</v>
      </c>
      <c r="R575">
        <v>77.151388999999895</v>
      </c>
      <c r="S575">
        <v>320</v>
      </c>
    </row>
    <row r="576" spans="1:19">
      <c r="A576" t="s">
        <v>10591</v>
      </c>
      <c r="B576" t="s">
        <v>10579</v>
      </c>
      <c r="C576" t="s">
        <v>6573</v>
      </c>
      <c r="D576">
        <v>356</v>
      </c>
      <c r="E576" t="s">
        <v>4</v>
      </c>
      <c r="F576" t="s">
        <v>8284</v>
      </c>
      <c r="G576" t="s">
        <v>10578</v>
      </c>
      <c r="H576" t="s">
        <v>8282</v>
      </c>
      <c r="I576" t="s">
        <v>8281</v>
      </c>
      <c r="J576" t="s">
        <v>3003</v>
      </c>
      <c r="Q576">
        <v>25.4499999999999</v>
      </c>
      <c r="R576">
        <v>81.733333000000002</v>
      </c>
      <c r="S576">
        <v>98</v>
      </c>
    </row>
    <row r="577" spans="1:19">
      <c r="A577" t="s">
        <v>10590</v>
      </c>
      <c r="B577" t="s">
        <v>10579</v>
      </c>
      <c r="C577" t="s">
        <v>6573</v>
      </c>
      <c r="D577">
        <v>356</v>
      </c>
      <c r="E577" t="s">
        <v>4</v>
      </c>
      <c r="F577" t="s">
        <v>8284</v>
      </c>
      <c r="G577" t="s">
        <v>10578</v>
      </c>
      <c r="H577" t="s">
        <v>8282</v>
      </c>
      <c r="I577" t="s">
        <v>8281</v>
      </c>
      <c r="J577" t="s">
        <v>3328</v>
      </c>
      <c r="Q577">
        <v>26.03</v>
      </c>
      <c r="R577">
        <v>73.016666999999899</v>
      </c>
      <c r="S577">
        <v>217</v>
      </c>
    </row>
    <row r="578" spans="1:19">
      <c r="A578" t="s">
        <v>10589</v>
      </c>
      <c r="B578" t="s">
        <v>10579</v>
      </c>
      <c r="C578" t="s">
        <v>6573</v>
      </c>
      <c r="D578">
        <v>356</v>
      </c>
      <c r="E578" t="s">
        <v>4</v>
      </c>
      <c r="F578" t="s">
        <v>8284</v>
      </c>
      <c r="G578" t="s">
        <v>10578</v>
      </c>
      <c r="H578" t="s">
        <v>8282</v>
      </c>
      <c r="I578" t="s">
        <v>8281</v>
      </c>
      <c r="J578" t="s">
        <v>3356</v>
      </c>
      <c r="Q578">
        <v>10.23</v>
      </c>
      <c r="R578">
        <v>77.469999999999899</v>
      </c>
      <c r="S578">
        <v>2343</v>
      </c>
    </row>
    <row r="579" spans="1:19">
      <c r="A579" t="s">
        <v>10588</v>
      </c>
      <c r="B579" t="s">
        <v>10579</v>
      </c>
      <c r="C579" t="s">
        <v>6573</v>
      </c>
      <c r="D579">
        <v>356</v>
      </c>
      <c r="E579" t="s">
        <v>4</v>
      </c>
      <c r="F579" t="s">
        <v>8284</v>
      </c>
      <c r="G579" t="s">
        <v>10578</v>
      </c>
      <c r="H579" t="s">
        <v>8282</v>
      </c>
      <c r="I579" t="s">
        <v>8281</v>
      </c>
      <c r="J579" t="s">
        <v>3454</v>
      </c>
      <c r="Q579">
        <v>8.0299999999999905</v>
      </c>
      <c r="R579">
        <v>73</v>
      </c>
      <c r="S579">
        <v>2</v>
      </c>
    </row>
    <row r="580" spans="1:19">
      <c r="A580" t="s">
        <v>10587</v>
      </c>
      <c r="B580" t="s">
        <v>10579</v>
      </c>
      <c r="C580" t="s">
        <v>6573</v>
      </c>
      <c r="D580">
        <v>356</v>
      </c>
      <c r="E580" t="s">
        <v>4</v>
      </c>
      <c r="F580" t="s">
        <v>8284</v>
      </c>
      <c r="G580" t="s">
        <v>10578</v>
      </c>
      <c r="H580" t="s">
        <v>8282</v>
      </c>
      <c r="I580" t="s">
        <v>8281</v>
      </c>
      <c r="J580" t="s">
        <v>3459</v>
      </c>
      <c r="Q580">
        <v>27.483332999999899</v>
      </c>
      <c r="R580">
        <v>95.016666999999899</v>
      </c>
      <c r="S580">
        <v>111</v>
      </c>
    </row>
    <row r="581" spans="1:19">
      <c r="A581" t="s">
        <v>10586</v>
      </c>
      <c r="B581" t="s">
        <v>10579</v>
      </c>
      <c r="C581" t="s">
        <v>6573</v>
      </c>
      <c r="D581">
        <v>356</v>
      </c>
      <c r="E581" t="s">
        <v>4</v>
      </c>
      <c r="F581" t="s">
        <v>8284</v>
      </c>
      <c r="G581" t="s">
        <v>10578</v>
      </c>
      <c r="H581" t="s">
        <v>8282</v>
      </c>
      <c r="I581" t="s">
        <v>8281</v>
      </c>
      <c r="J581" t="s">
        <v>3493</v>
      </c>
      <c r="Q581">
        <v>21.1</v>
      </c>
      <c r="R581">
        <v>79.049999999999898</v>
      </c>
      <c r="S581">
        <v>310</v>
      </c>
    </row>
    <row r="582" spans="1:19">
      <c r="A582" t="s">
        <v>10585</v>
      </c>
      <c r="B582" t="s">
        <v>10579</v>
      </c>
      <c r="C582" t="s">
        <v>6573</v>
      </c>
      <c r="D582">
        <v>356</v>
      </c>
      <c r="E582" t="s">
        <v>4</v>
      </c>
      <c r="F582" t="s">
        <v>8284</v>
      </c>
      <c r="G582" t="s">
        <v>10578</v>
      </c>
      <c r="H582" t="s">
        <v>8282</v>
      </c>
      <c r="I582" t="s">
        <v>8281</v>
      </c>
      <c r="J582" t="s">
        <v>10584</v>
      </c>
      <c r="Q582">
        <v>18.533332999999899</v>
      </c>
      <c r="R582">
        <v>73.849999999999895</v>
      </c>
      <c r="S582">
        <v>559</v>
      </c>
    </row>
    <row r="583" spans="1:19">
      <c r="A583" t="s">
        <v>10583</v>
      </c>
      <c r="B583" t="s">
        <v>10579</v>
      </c>
      <c r="C583" t="s">
        <v>6573</v>
      </c>
      <c r="D583">
        <v>356</v>
      </c>
      <c r="E583" t="s">
        <v>4</v>
      </c>
      <c r="F583" t="s">
        <v>8284</v>
      </c>
      <c r="G583" t="s">
        <v>10578</v>
      </c>
      <c r="H583" t="s">
        <v>8282</v>
      </c>
      <c r="I583" t="s">
        <v>8281</v>
      </c>
      <c r="J583" t="s">
        <v>10582</v>
      </c>
      <c r="Q583">
        <v>11.666667</v>
      </c>
      <c r="R583">
        <v>92.716667000000001</v>
      </c>
      <c r="S583">
        <v>79</v>
      </c>
    </row>
    <row r="584" spans="1:19">
      <c r="A584" t="s">
        <v>10581</v>
      </c>
      <c r="B584" t="s">
        <v>10579</v>
      </c>
      <c r="C584" t="s">
        <v>6573</v>
      </c>
      <c r="D584">
        <v>356</v>
      </c>
      <c r="E584" t="s">
        <v>4</v>
      </c>
      <c r="F584" t="s">
        <v>8284</v>
      </c>
      <c r="G584" t="s">
        <v>10578</v>
      </c>
      <c r="H584" t="s">
        <v>8282</v>
      </c>
      <c r="I584" t="s">
        <v>8281</v>
      </c>
      <c r="J584" t="s">
        <v>3678</v>
      </c>
      <c r="Q584">
        <v>34.083333000000003</v>
      </c>
      <c r="R584">
        <v>74.833332999999897</v>
      </c>
      <c r="S584">
        <v>1587</v>
      </c>
    </row>
    <row r="585" spans="1:19">
      <c r="A585" t="s">
        <v>10580</v>
      </c>
      <c r="B585" t="s">
        <v>10579</v>
      </c>
      <c r="C585" t="s">
        <v>6573</v>
      </c>
      <c r="D585">
        <v>356</v>
      </c>
      <c r="E585" t="s">
        <v>4</v>
      </c>
      <c r="F585" t="s">
        <v>8284</v>
      </c>
      <c r="G585" t="s">
        <v>10578</v>
      </c>
      <c r="H585" t="s">
        <v>8282</v>
      </c>
      <c r="I585" t="s">
        <v>8281</v>
      </c>
      <c r="J585" t="s">
        <v>10577</v>
      </c>
      <c r="Q585">
        <v>17.68</v>
      </c>
      <c r="R585">
        <v>83.299999999999898</v>
      </c>
      <c r="S585">
        <v>60</v>
      </c>
    </row>
    <row r="586" spans="1:19">
      <c r="A586" t="s">
        <v>10576</v>
      </c>
      <c r="B586" t="s">
        <v>10570</v>
      </c>
      <c r="C586" t="s">
        <v>7223</v>
      </c>
      <c r="D586">
        <v>352</v>
      </c>
      <c r="E586" t="s">
        <v>4</v>
      </c>
      <c r="F586" t="s">
        <v>8284</v>
      </c>
      <c r="G586" t="s">
        <v>10569</v>
      </c>
      <c r="H586" t="s">
        <v>8282</v>
      </c>
      <c r="I586" t="s">
        <v>8281</v>
      </c>
      <c r="J586" t="s">
        <v>10575</v>
      </c>
      <c r="Q586">
        <v>64.083332999999897</v>
      </c>
      <c r="R586">
        <v>-21.85</v>
      </c>
      <c r="S586">
        <v>120</v>
      </c>
    </row>
    <row r="587" spans="1:19">
      <c r="A587" t="s">
        <v>10574</v>
      </c>
      <c r="B587" t="s">
        <v>10570</v>
      </c>
      <c r="C587" t="s">
        <v>7223</v>
      </c>
      <c r="D587">
        <v>352</v>
      </c>
      <c r="E587" t="s">
        <v>4</v>
      </c>
      <c r="F587" t="s">
        <v>8284</v>
      </c>
      <c r="G587" t="s">
        <v>10569</v>
      </c>
      <c r="H587" t="s">
        <v>8282</v>
      </c>
      <c r="I587" t="s">
        <v>8281</v>
      </c>
      <c r="J587" t="s">
        <v>3315</v>
      </c>
      <c r="Q587">
        <v>64.083332999999897</v>
      </c>
      <c r="R587">
        <v>-21.016667000000002</v>
      </c>
      <c r="S587">
        <v>66</v>
      </c>
    </row>
    <row r="588" spans="1:19">
      <c r="A588" t="s">
        <v>10573</v>
      </c>
      <c r="B588" t="s">
        <v>10570</v>
      </c>
      <c r="C588" t="s">
        <v>7223</v>
      </c>
      <c r="D588">
        <v>352</v>
      </c>
      <c r="E588" t="s">
        <v>4</v>
      </c>
      <c r="F588" t="s">
        <v>8284</v>
      </c>
      <c r="G588" t="s">
        <v>10572</v>
      </c>
      <c r="H588" t="s">
        <v>8282</v>
      </c>
      <c r="I588" t="s">
        <v>8281</v>
      </c>
      <c r="J588" t="s">
        <v>3599</v>
      </c>
      <c r="Q588">
        <v>64.133332999999894</v>
      </c>
      <c r="R588">
        <v>-21.899999999999899</v>
      </c>
      <c r="S588">
        <v>52</v>
      </c>
    </row>
    <row r="589" spans="1:19">
      <c r="A589" t="s">
        <v>10571</v>
      </c>
      <c r="B589" t="s">
        <v>10570</v>
      </c>
      <c r="C589" t="s">
        <v>7223</v>
      </c>
      <c r="D589">
        <v>352</v>
      </c>
      <c r="E589" t="s">
        <v>4</v>
      </c>
      <c r="F589" t="s">
        <v>8284</v>
      </c>
      <c r="G589" t="s">
        <v>10569</v>
      </c>
      <c r="H589" t="s">
        <v>8282</v>
      </c>
      <c r="I589" t="s">
        <v>8281</v>
      </c>
      <c r="J589" t="s">
        <v>3694</v>
      </c>
      <c r="Q589">
        <v>63.399999999999899</v>
      </c>
      <c r="R589">
        <v>-20.283332999999899</v>
      </c>
      <c r="S589">
        <v>118</v>
      </c>
    </row>
    <row r="590" spans="1:19">
      <c r="A590" t="s">
        <v>1995</v>
      </c>
      <c r="B590" t="s">
        <v>8316</v>
      </c>
      <c r="C590" t="s">
        <v>6753</v>
      </c>
      <c r="D590">
        <v>380</v>
      </c>
      <c r="E590" t="s">
        <v>4</v>
      </c>
      <c r="F590" t="s">
        <v>8284</v>
      </c>
      <c r="G590" t="s">
        <v>10547</v>
      </c>
      <c r="H590" t="s">
        <v>8282</v>
      </c>
      <c r="I590" t="s">
        <v>8281</v>
      </c>
      <c r="J590" t="s">
        <v>1996</v>
      </c>
      <c r="Q590">
        <v>42.1</v>
      </c>
      <c r="R590">
        <v>12.633333</v>
      </c>
      <c r="S590">
        <v>48</v>
      </c>
    </row>
    <row r="591" spans="1:19">
      <c r="A591" t="s">
        <v>10568</v>
      </c>
      <c r="B591" t="s">
        <v>8316</v>
      </c>
      <c r="C591" t="s">
        <v>6753</v>
      </c>
      <c r="D591">
        <v>380</v>
      </c>
      <c r="E591" t="s">
        <v>4</v>
      </c>
      <c r="F591" t="s">
        <v>8284</v>
      </c>
      <c r="G591" t="s">
        <v>10547</v>
      </c>
      <c r="H591" t="s">
        <v>8282</v>
      </c>
      <c r="I591" t="s">
        <v>8281</v>
      </c>
      <c r="J591" t="s">
        <v>10567</v>
      </c>
      <c r="Q591">
        <v>46.35</v>
      </c>
      <c r="R591">
        <v>10.383333</v>
      </c>
      <c r="S591">
        <v>1415</v>
      </c>
    </row>
    <row r="592" spans="1:19">
      <c r="A592" t="s">
        <v>10566</v>
      </c>
      <c r="B592" t="s">
        <v>8316</v>
      </c>
      <c r="C592" t="s">
        <v>6753</v>
      </c>
      <c r="D592">
        <v>380</v>
      </c>
      <c r="E592" t="s">
        <v>4</v>
      </c>
      <c r="F592" t="s">
        <v>8284</v>
      </c>
      <c r="G592" t="s">
        <v>10554</v>
      </c>
      <c r="H592" t="s">
        <v>8282</v>
      </c>
      <c r="I592" t="s">
        <v>8281</v>
      </c>
      <c r="J592" t="s">
        <v>10565</v>
      </c>
      <c r="Q592">
        <v>43.733333000000002</v>
      </c>
      <c r="R592">
        <v>11.55</v>
      </c>
      <c r="S592">
        <v>1000</v>
      </c>
    </row>
    <row r="593" spans="1:19">
      <c r="A593" t="s">
        <v>10564</v>
      </c>
      <c r="B593" t="s">
        <v>8316</v>
      </c>
      <c r="C593" t="s">
        <v>6753</v>
      </c>
      <c r="D593">
        <v>380</v>
      </c>
      <c r="E593" t="s">
        <v>4</v>
      </c>
      <c r="F593" t="s">
        <v>8284</v>
      </c>
      <c r="G593" t="s">
        <v>10554</v>
      </c>
      <c r="H593" t="s">
        <v>8282</v>
      </c>
      <c r="I593" t="s">
        <v>8281</v>
      </c>
      <c r="J593" t="s">
        <v>10563</v>
      </c>
      <c r="Q593">
        <v>46.516666999999899</v>
      </c>
      <c r="R593">
        <v>11.883333</v>
      </c>
      <c r="S593">
        <v>2030</v>
      </c>
    </row>
    <row r="594" spans="1:19">
      <c r="A594" t="s">
        <v>10562</v>
      </c>
      <c r="B594" t="s">
        <v>8316</v>
      </c>
      <c r="C594" t="s">
        <v>6753</v>
      </c>
      <c r="D594">
        <v>380</v>
      </c>
      <c r="E594" t="s">
        <v>4</v>
      </c>
      <c r="F594" t="s">
        <v>8284</v>
      </c>
      <c r="G594" t="s">
        <v>10561</v>
      </c>
      <c r="H594" t="s">
        <v>8282</v>
      </c>
      <c r="I594" t="s">
        <v>8281</v>
      </c>
      <c r="J594" t="s">
        <v>10560</v>
      </c>
    </row>
    <row r="595" spans="1:19">
      <c r="A595" t="s">
        <v>10559</v>
      </c>
      <c r="B595" t="s">
        <v>8316</v>
      </c>
      <c r="C595" t="s">
        <v>6753</v>
      </c>
      <c r="D595">
        <v>380</v>
      </c>
      <c r="E595" t="s">
        <v>4</v>
      </c>
      <c r="F595" t="s">
        <v>8284</v>
      </c>
      <c r="G595" t="s">
        <v>8495</v>
      </c>
      <c r="H595" t="s">
        <v>8282</v>
      </c>
      <c r="I595" t="s">
        <v>8281</v>
      </c>
      <c r="J595" t="s">
        <v>10558</v>
      </c>
    </row>
    <row r="596" spans="1:19">
      <c r="A596" t="s">
        <v>10557</v>
      </c>
      <c r="B596" t="s">
        <v>8316</v>
      </c>
      <c r="C596" t="s">
        <v>6753</v>
      </c>
      <c r="D596">
        <v>380</v>
      </c>
      <c r="E596" t="s">
        <v>4</v>
      </c>
      <c r="F596" t="s">
        <v>8284</v>
      </c>
      <c r="G596" t="s">
        <v>10547</v>
      </c>
      <c r="H596" t="s">
        <v>8282</v>
      </c>
      <c r="I596" t="s">
        <v>8281</v>
      </c>
      <c r="J596" t="s">
        <v>10556</v>
      </c>
      <c r="Q596">
        <v>44.483333000000002</v>
      </c>
      <c r="R596">
        <v>11.333333</v>
      </c>
      <c r="S596">
        <v>0</v>
      </c>
    </row>
    <row r="597" spans="1:19">
      <c r="A597" t="s">
        <v>10555</v>
      </c>
      <c r="B597" t="s">
        <v>8316</v>
      </c>
      <c r="C597" t="s">
        <v>6753</v>
      </c>
      <c r="D597">
        <v>380</v>
      </c>
      <c r="E597" t="s">
        <v>4</v>
      </c>
      <c r="F597" t="s">
        <v>8284</v>
      </c>
      <c r="G597" t="s">
        <v>10554</v>
      </c>
      <c r="H597" t="s">
        <v>8282</v>
      </c>
      <c r="I597" t="s">
        <v>8281</v>
      </c>
      <c r="J597" t="s">
        <v>10553</v>
      </c>
      <c r="Q597">
        <v>44.183332999999898</v>
      </c>
      <c r="R597">
        <v>10.6999999999999</v>
      </c>
      <c r="S597">
        <v>2165</v>
      </c>
    </row>
    <row r="598" spans="1:19">
      <c r="A598" t="s">
        <v>10552</v>
      </c>
      <c r="B598" t="s">
        <v>8316</v>
      </c>
      <c r="C598" t="s">
        <v>6753</v>
      </c>
      <c r="D598">
        <v>380</v>
      </c>
      <c r="E598" t="s">
        <v>4</v>
      </c>
      <c r="F598" t="s">
        <v>8284</v>
      </c>
      <c r="G598" t="s">
        <v>10547</v>
      </c>
      <c r="H598" t="s">
        <v>8282</v>
      </c>
      <c r="I598" t="s">
        <v>8281</v>
      </c>
      <c r="J598" t="s">
        <v>10551</v>
      </c>
      <c r="Q598">
        <v>44.655278000000003</v>
      </c>
      <c r="R598">
        <v>11.623611</v>
      </c>
      <c r="S598">
        <v>11</v>
      </c>
    </row>
    <row r="599" spans="1:19">
      <c r="A599" t="s">
        <v>10550</v>
      </c>
      <c r="B599" t="s">
        <v>8316</v>
      </c>
      <c r="C599" t="s">
        <v>6753</v>
      </c>
      <c r="D599">
        <v>380</v>
      </c>
      <c r="E599" t="s">
        <v>4</v>
      </c>
      <c r="F599" t="s">
        <v>8284</v>
      </c>
      <c r="G599" t="s">
        <v>10547</v>
      </c>
      <c r="H599" t="s">
        <v>8282</v>
      </c>
      <c r="I599" t="s">
        <v>8281</v>
      </c>
      <c r="J599" t="s">
        <v>10549</v>
      </c>
      <c r="Q599">
        <v>39.649999999999899</v>
      </c>
      <c r="R599">
        <v>17.016667000000002</v>
      </c>
    </row>
    <row r="600" spans="1:19">
      <c r="A600" t="s">
        <v>10548</v>
      </c>
      <c r="B600" t="s">
        <v>8316</v>
      </c>
      <c r="C600" t="s">
        <v>6753</v>
      </c>
      <c r="D600">
        <v>380</v>
      </c>
      <c r="E600" t="s">
        <v>4</v>
      </c>
      <c r="F600" t="s">
        <v>8284</v>
      </c>
      <c r="G600" t="s">
        <v>10547</v>
      </c>
      <c r="H600" t="s">
        <v>8282</v>
      </c>
      <c r="I600" t="s">
        <v>8281</v>
      </c>
      <c r="J600" t="s">
        <v>10546</v>
      </c>
      <c r="Q600">
        <v>39.316667000000002</v>
      </c>
      <c r="R600">
        <v>16.033332999999899</v>
      </c>
    </row>
    <row r="601" spans="1:19">
      <c r="A601" t="s">
        <v>10544</v>
      </c>
      <c r="B601" t="s">
        <v>8316</v>
      </c>
      <c r="C601" t="s">
        <v>6753</v>
      </c>
      <c r="D601">
        <v>380</v>
      </c>
      <c r="E601" t="s">
        <v>8315</v>
      </c>
      <c r="F601" t="s">
        <v>8314</v>
      </c>
      <c r="G601" t="s">
        <v>10543</v>
      </c>
      <c r="H601" t="s">
        <v>8282</v>
      </c>
      <c r="I601" t="s">
        <v>8281</v>
      </c>
      <c r="J601" t="s">
        <v>10542</v>
      </c>
      <c r="M601" t="s">
        <v>8294</v>
      </c>
      <c r="P601" t="s">
        <v>8312</v>
      </c>
      <c r="Q601">
        <v>40.334899999999898</v>
      </c>
      <c r="R601">
        <v>18.1114</v>
      </c>
      <c r="S601">
        <v>30</v>
      </c>
    </row>
    <row r="602" spans="1:19">
      <c r="A602" t="s">
        <v>10541</v>
      </c>
      <c r="B602" t="s">
        <v>8316</v>
      </c>
      <c r="C602" t="s">
        <v>6753</v>
      </c>
      <c r="D602">
        <v>380</v>
      </c>
      <c r="E602" t="s">
        <v>4</v>
      </c>
      <c r="F602" t="s">
        <v>8284</v>
      </c>
      <c r="G602" t="s">
        <v>10540</v>
      </c>
      <c r="H602" t="s">
        <v>8282</v>
      </c>
      <c r="I602" t="s">
        <v>8281</v>
      </c>
      <c r="J602" t="s">
        <v>10539</v>
      </c>
      <c r="M602" t="s">
        <v>8301</v>
      </c>
      <c r="P602" t="s">
        <v>8297</v>
      </c>
      <c r="Q602">
        <v>42.805461999999899</v>
      </c>
      <c r="R602">
        <v>12.565645</v>
      </c>
      <c r="S602">
        <v>1090</v>
      </c>
    </row>
    <row r="603" spans="1:19">
      <c r="A603" t="s">
        <v>10538</v>
      </c>
      <c r="B603" t="s">
        <v>8316</v>
      </c>
      <c r="C603" t="s">
        <v>6753</v>
      </c>
      <c r="D603">
        <v>380</v>
      </c>
      <c r="E603" t="s">
        <v>8315</v>
      </c>
      <c r="F603" t="s">
        <v>8314</v>
      </c>
      <c r="G603" t="s">
        <v>10537</v>
      </c>
      <c r="H603" t="s">
        <v>8282</v>
      </c>
      <c r="I603" t="s">
        <v>8281</v>
      </c>
      <c r="J603" t="s">
        <v>10536</v>
      </c>
      <c r="M603" t="s">
        <v>8294</v>
      </c>
      <c r="P603" t="s">
        <v>8312</v>
      </c>
      <c r="Q603">
        <v>45.742199999999897</v>
      </c>
      <c r="R603">
        <v>7.3570000000000002</v>
      </c>
      <c r="S603">
        <v>560</v>
      </c>
    </row>
    <row r="604" spans="1:19">
      <c r="A604" t="s">
        <v>10535</v>
      </c>
      <c r="B604" t="s">
        <v>8316</v>
      </c>
      <c r="C604" t="s">
        <v>6753</v>
      </c>
      <c r="D604">
        <v>380</v>
      </c>
      <c r="E604" t="s">
        <v>8315</v>
      </c>
      <c r="F604" t="s">
        <v>8314</v>
      </c>
      <c r="G604" t="s">
        <v>10534</v>
      </c>
      <c r="H604" t="s">
        <v>8282</v>
      </c>
      <c r="I604" t="s">
        <v>8281</v>
      </c>
      <c r="J604" t="s">
        <v>10533</v>
      </c>
      <c r="M604" t="s">
        <v>10532</v>
      </c>
      <c r="P604" t="s">
        <v>8312</v>
      </c>
      <c r="Q604">
        <v>45.864800000000002</v>
      </c>
      <c r="R604">
        <v>11.0031</v>
      </c>
      <c r="S604">
        <v>200</v>
      </c>
    </row>
    <row r="605" spans="1:19">
      <c r="A605" t="s">
        <v>10531</v>
      </c>
      <c r="B605" t="s">
        <v>8316</v>
      </c>
      <c r="C605" t="s">
        <v>6753</v>
      </c>
      <c r="D605">
        <v>380</v>
      </c>
      <c r="E605" t="s">
        <v>24</v>
      </c>
      <c r="F605" t="s">
        <v>8445</v>
      </c>
      <c r="G605" t="s">
        <v>8313</v>
      </c>
      <c r="H605" t="s">
        <v>8282</v>
      </c>
      <c r="I605" t="s">
        <v>8281</v>
      </c>
      <c r="J605" t="s">
        <v>10530</v>
      </c>
      <c r="M605" t="s">
        <v>8294</v>
      </c>
      <c r="P605" t="s">
        <v>8293</v>
      </c>
      <c r="Q605">
        <v>44.523586000000002</v>
      </c>
      <c r="R605">
        <v>11.338474</v>
      </c>
      <c r="S605">
        <v>54</v>
      </c>
    </row>
    <row r="606" spans="1:19">
      <c r="A606" t="s">
        <v>10529</v>
      </c>
      <c r="B606" t="s">
        <v>8316</v>
      </c>
      <c r="C606" t="s">
        <v>6753</v>
      </c>
      <c r="D606">
        <v>380</v>
      </c>
      <c r="E606" t="s">
        <v>8315</v>
      </c>
      <c r="F606" t="s">
        <v>8314</v>
      </c>
      <c r="G606" t="s">
        <v>10528</v>
      </c>
      <c r="H606" t="s">
        <v>8282</v>
      </c>
      <c r="I606" t="s">
        <v>8281</v>
      </c>
      <c r="J606" t="s">
        <v>10527</v>
      </c>
      <c r="M606" t="s">
        <v>8323</v>
      </c>
      <c r="P606" t="s">
        <v>8312</v>
      </c>
      <c r="Q606">
        <v>45.510519899999899</v>
      </c>
      <c r="R606">
        <v>9.2111525000000007</v>
      </c>
      <c r="S606">
        <v>132.5</v>
      </c>
    </row>
    <row r="607" spans="1:19">
      <c r="A607" t="s">
        <v>10526</v>
      </c>
      <c r="B607" t="s">
        <v>8388</v>
      </c>
      <c r="C607" t="s">
        <v>6655</v>
      </c>
      <c r="D607">
        <v>392</v>
      </c>
      <c r="E607" t="s">
        <v>8315</v>
      </c>
      <c r="F607" t="s">
        <v>8314</v>
      </c>
      <c r="G607" t="s">
        <v>10525</v>
      </c>
      <c r="H607" t="s">
        <v>8282</v>
      </c>
      <c r="I607" t="s">
        <v>8281</v>
      </c>
      <c r="J607" t="s">
        <v>10524</v>
      </c>
      <c r="Q607">
        <v>35.683</v>
      </c>
      <c r="R607">
        <v>139.75</v>
      </c>
      <c r="S607">
        <v>790</v>
      </c>
    </row>
    <row r="608" spans="1:19">
      <c r="A608" t="s">
        <v>10523</v>
      </c>
      <c r="B608" t="s">
        <v>8388</v>
      </c>
      <c r="C608" t="s">
        <v>6655</v>
      </c>
      <c r="D608">
        <v>392</v>
      </c>
      <c r="E608" t="s">
        <v>4</v>
      </c>
      <c r="F608" t="s">
        <v>8284</v>
      </c>
      <c r="G608" t="s">
        <v>8421</v>
      </c>
      <c r="H608" t="s">
        <v>8282</v>
      </c>
      <c r="I608" t="s">
        <v>8281</v>
      </c>
      <c r="J608" t="s">
        <v>10522</v>
      </c>
      <c r="Q608">
        <v>6.9</v>
      </c>
      <c r="R608">
        <v>107.583333</v>
      </c>
      <c r="S608">
        <v>743</v>
      </c>
    </row>
    <row r="609" spans="1:19">
      <c r="A609" t="s">
        <v>10521</v>
      </c>
      <c r="B609" t="s">
        <v>8388</v>
      </c>
      <c r="C609" t="s">
        <v>6655</v>
      </c>
      <c r="D609">
        <v>392</v>
      </c>
      <c r="E609" t="s">
        <v>4</v>
      </c>
      <c r="F609" t="s">
        <v>8284</v>
      </c>
      <c r="G609" t="s">
        <v>8421</v>
      </c>
      <c r="H609" t="s">
        <v>8282</v>
      </c>
      <c r="I609" t="s">
        <v>8281</v>
      </c>
      <c r="J609" t="s">
        <v>10520</v>
      </c>
      <c r="Q609">
        <v>45.116667</v>
      </c>
      <c r="R609">
        <v>141.19999999999899</v>
      </c>
      <c r="S609">
        <v>40</v>
      </c>
    </row>
    <row r="610" spans="1:19">
      <c r="A610" t="s">
        <v>10519</v>
      </c>
      <c r="B610" t="s">
        <v>8388</v>
      </c>
      <c r="C610" t="s">
        <v>6655</v>
      </c>
      <c r="D610">
        <v>392</v>
      </c>
      <c r="E610" t="s">
        <v>4</v>
      </c>
      <c r="F610" t="s">
        <v>8284</v>
      </c>
      <c r="G610" t="s">
        <v>8421</v>
      </c>
      <c r="H610" t="s">
        <v>8282</v>
      </c>
      <c r="I610" t="s">
        <v>8281</v>
      </c>
      <c r="J610" t="s">
        <v>10518</v>
      </c>
      <c r="Q610">
        <v>41.25</v>
      </c>
      <c r="R610">
        <v>140.349999999999</v>
      </c>
      <c r="S610">
        <v>105</v>
      </c>
    </row>
    <row r="611" spans="1:19">
      <c r="A611" t="s">
        <v>10517</v>
      </c>
      <c r="B611" t="s">
        <v>8388</v>
      </c>
      <c r="C611" t="s">
        <v>6655</v>
      </c>
      <c r="D611">
        <v>392</v>
      </c>
      <c r="E611" t="s">
        <v>4</v>
      </c>
      <c r="F611" t="s">
        <v>8284</v>
      </c>
      <c r="G611" t="s">
        <v>8421</v>
      </c>
      <c r="H611" t="s">
        <v>8282</v>
      </c>
      <c r="I611" t="s">
        <v>8281</v>
      </c>
      <c r="J611" t="s">
        <v>10516</v>
      </c>
      <c r="Q611">
        <v>27.083333</v>
      </c>
      <c r="R611">
        <v>142.216667</v>
      </c>
      <c r="S611">
        <v>230</v>
      </c>
    </row>
    <row r="612" spans="1:19">
      <c r="A612" t="s">
        <v>10515</v>
      </c>
      <c r="B612" t="s">
        <v>8388</v>
      </c>
      <c r="C612" t="s">
        <v>6655</v>
      </c>
      <c r="D612">
        <v>392</v>
      </c>
      <c r="E612" t="s">
        <v>4</v>
      </c>
      <c r="F612" t="s">
        <v>8284</v>
      </c>
      <c r="G612" t="s">
        <v>8421</v>
      </c>
      <c r="H612" t="s">
        <v>8282</v>
      </c>
      <c r="I612" t="s">
        <v>8281</v>
      </c>
      <c r="J612" t="s">
        <v>10514</v>
      </c>
      <c r="Q612">
        <v>38.233333000000002</v>
      </c>
      <c r="R612">
        <v>138.4</v>
      </c>
      <c r="S612">
        <v>136</v>
      </c>
    </row>
    <row r="613" spans="1:19">
      <c r="A613" t="s">
        <v>10513</v>
      </c>
      <c r="B613" t="s">
        <v>8388</v>
      </c>
      <c r="C613" t="s">
        <v>6655</v>
      </c>
      <c r="D613">
        <v>392</v>
      </c>
      <c r="E613" t="s">
        <v>4</v>
      </c>
      <c r="F613" t="s">
        <v>8284</v>
      </c>
      <c r="G613" t="s">
        <v>8421</v>
      </c>
      <c r="H613" t="s">
        <v>8282</v>
      </c>
      <c r="I613" t="s">
        <v>8281</v>
      </c>
      <c r="J613" t="s">
        <v>10512</v>
      </c>
      <c r="Q613">
        <v>36.700000000000003</v>
      </c>
      <c r="R613">
        <v>137.80000000000001</v>
      </c>
      <c r="S613">
        <v>1850</v>
      </c>
    </row>
    <row r="614" spans="1:19">
      <c r="A614" t="s">
        <v>10511</v>
      </c>
      <c r="B614" t="s">
        <v>8388</v>
      </c>
      <c r="C614" t="s">
        <v>6655</v>
      </c>
      <c r="D614">
        <v>392</v>
      </c>
      <c r="E614" t="s">
        <v>4</v>
      </c>
      <c r="F614" t="s">
        <v>8284</v>
      </c>
      <c r="G614" t="s">
        <v>8421</v>
      </c>
      <c r="H614" t="s">
        <v>8282</v>
      </c>
      <c r="I614" t="s">
        <v>8281</v>
      </c>
      <c r="J614" t="s">
        <v>10510</v>
      </c>
      <c r="Q614">
        <v>35.566667000000002</v>
      </c>
      <c r="R614">
        <v>136.683333</v>
      </c>
      <c r="S614">
        <v>140</v>
      </c>
    </row>
    <row r="615" spans="1:19">
      <c r="A615" t="s">
        <v>10509</v>
      </c>
      <c r="B615" t="s">
        <v>8388</v>
      </c>
      <c r="C615" t="s">
        <v>6655</v>
      </c>
      <c r="D615">
        <v>392</v>
      </c>
      <c r="E615" t="s">
        <v>4</v>
      </c>
      <c r="F615" t="s">
        <v>8284</v>
      </c>
      <c r="G615" t="s">
        <v>8421</v>
      </c>
      <c r="H615" t="s">
        <v>8282</v>
      </c>
      <c r="I615" t="s">
        <v>8281</v>
      </c>
      <c r="J615" t="s">
        <v>10508</v>
      </c>
      <c r="Q615">
        <v>36.283332999999899</v>
      </c>
      <c r="R615">
        <v>133.183333</v>
      </c>
      <c r="S615">
        <v>90</v>
      </c>
    </row>
    <row r="616" spans="1:19">
      <c r="A616" t="s">
        <v>10507</v>
      </c>
      <c r="B616" t="s">
        <v>8388</v>
      </c>
      <c r="C616" t="s">
        <v>6655</v>
      </c>
      <c r="D616">
        <v>392</v>
      </c>
      <c r="E616" t="s">
        <v>8315</v>
      </c>
      <c r="F616" t="s">
        <v>8314</v>
      </c>
      <c r="G616" t="s">
        <v>8421</v>
      </c>
      <c r="H616" t="s">
        <v>8282</v>
      </c>
      <c r="I616" t="s">
        <v>8281</v>
      </c>
      <c r="J616" t="s">
        <v>10506</v>
      </c>
      <c r="Q616">
        <v>34.683332999999898</v>
      </c>
      <c r="R616">
        <v>131.80000000000001</v>
      </c>
      <c r="S616">
        <v>53</v>
      </c>
    </row>
    <row r="617" spans="1:19">
      <c r="A617" t="s">
        <v>10505</v>
      </c>
      <c r="B617" t="s">
        <v>8388</v>
      </c>
      <c r="C617" t="s">
        <v>6655</v>
      </c>
      <c r="D617">
        <v>392</v>
      </c>
      <c r="E617" t="s">
        <v>4</v>
      </c>
      <c r="F617" t="s">
        <v>8284</v>
      </c>
      <c r="G617" t="s">
        <v>8421</v>
      </c>
      <c r="H617" t="s">
        <v>8282</v>
      </c>
      <c r="I617" t="s">
        <v>8281</v>
      </c>
      <c r="J617" t="s">
        <v>10504</v>
      </c>
      <c r="Q617">
        <v>33.366667</v>
      </c>
      <c r="R617">
        <v>132.933333</v>
      </c>
      <c r="S617">
        <v>790</v>
      </c>
    </row>
    <row r="618" spans="1:19">
      <c r="A618" t="s">
        <v>10503</v>
      </c>
      <c r="B618" t="s">
        <v>8388</v>
      </c>
      <c r="C618" t="s">
        <v>6655</v>
      </c>
      <c r="D618">
        <v>392</v>
      </c>
      <c r="E618" t="s">
        <v>4</v>
      </c>
      <c r="F618" t="s">
        <v>8284</v>
      </c>
      <c r="G618" t="s">
        <v>8421</v>
      </c>
      <c r="H618" t="s">
        <v>8282</v>
      </c>
      <c r="I618" t="s">
        <v>8281</v>
      </c>
      <c r="J618" t="s">
        <v>10502</v>
      </c>
      <c r="Q618">
        <v>26.866667</v>
      </c>
      <c r="R618">
        <v>128.25</v>
      </c>
      <c r="S618">
        <v>60</v>
      </c>
    </row>
    <row r="619" spans="1:19">
      <c r="A619" t="s">
        <v>10501</v>
      </c>
      <c r="B619" t="s">
        <v>8388</v>
      </c>
      <c r="C619" t="s">
        <v>6655</v>
      </c>
      <c r="D619">
        <v>392</v>
      </c>
      <c r="E619" t="s">
        <v>4</v>
      </c>
      <c r="F619" t="s">
        <v>8284</v>
      </c>
      <c r="G619" t="s">
        <v>8421</v>
      </c>
      <c r="H619" t="s">
        <v>8282</v>
      </c>
      <c r="I619" t="s">
        <v>8281</v>
      </c>
      <c r="J619" t="s">
        <v>10500</v>
      </c>
      <c r="Q619">
        <v>43.149999999999899</v>
      </c>
      <c r="R619">
        <v>145.5</v>
      </c>
      <c r="S619">
        <v>49</v>
      </c>
    </row>
    <row r="620" spans="1:19">
      <c r="A620" t="s">
        <v>10499</v>
      </c>
      <c r="B620" t="s">
        <v>8388</v>
      </c>
      <c r="C620" t="s">
        <v>6655</v>
      </c>
      <c r="D620">
        <v>392</v>
      </c>
      <c r="E620" t="s">
        <v>8315</v>
      </c>
      <c r="F620" t="s">
        <v>8314</v>
      </c>
      <c r="G620" t="s">
        <v>8421</v>
      </c>
      <c r="H620" t="s">
        <v>8282</v>
      </c>
      <c r="I620" t="s">
        <v>8281</v>
      </c>
      <c r="J620" t="s">
        <v>3730</v>
      </c>
      <c r="Q620">
        <v>35.683332999999898</v>
      </c>
      <c r="R620">
        <v>139.75</v>
      </c>
      <c r="S620">
        <v>47</v>
      </c>
    </row>
    <row r="621" spans="1:19">
      <c r="A621" t="s">
        <v>10498</v>
      </c>
      <c r="B621" t="s">
        <v>10497</v>
      </c>
      <c r="C621" t="s">
        <v>10496</v>
      </c>
      <c r="D621">
        <v>116</v>
      </c>
      <c r="E621" t="s">
        <v>8315</v>
      </c>
      <c r="F621" t="s">
        <v>8314</v>
      </c>
      <c r="G621" t="s">
        <v>8421</v>
      </c>
      <c r="H621" t="s">
        <v>8282</v>
      </c>
      <c r="I621" t="s">
        <v>8281</v>
      </c>
      <c r="J621" t="s">
        <v>10495</v>
      </c>
      <c r="Q621">
        <v>11.55</v>
      </c>
      <c r="R621">
        <v>104.833333</v>
      </c>
      <c r="S621">
        <v>10</v>
      </c>
    </row>
    <row r="622" spans="1:19">
      <c r="A622" t="s">
        <v>10494</v>
      </c>
      <c r="B622" t="s">
        <v>8386</v>
      </c>
      <c r="C622" t="s">
        <v>6483</v>
      </c>
      <c r="D622">
        <v>410</v>
      </c>
      <c r="E622" t="s">
        <v>4</v>
      </c>
      <c r="F622" t="s">
        <v>8284</v>
      </c>
      <c r="G622" t="s">
        <v>8363</v>
      </c>
      <c r="H622" t="s">
        <v>8282</v>
      </c>
      <c r="I622" t="s">
        <v>8281</v>
      </c>
      <c r="J622" t="s">
        <v>2202</v>
      </c>
      <c r="Q622">
        <v>33.28</v>
      </c>
      <c r="R622">
        <v>126.17</v>
      </c>
      <c r="S622">
        <v>72</v>
      </c>
    </row>
    <row r="623" spans="1:19">
      <c r="A623" t="s">
        <v>10493</v>
      </c>
      <c r="B623" t="s">
        <v>8386</v>
      </c>
      <c r="C623" t="s">
        <v>6483</v>
      </c>
      <c r="D623">
        <v>410</v>
      </c>
      <c r="E623" t="s">
        <v>24</v>
      </c>
      <c r="F623" t="s">
        <v>8445</v>
      </c>
      <c r="G623" t="s">
        <v>10492</v>
      </c>
      <c r="H623" t="s">
        <v>8282</v>
      </c>
      <c r="I623" t="s">
        <v>8281</v>
      </c>
      <c r="J623" t="s">
        <v>10491</v>
      </c>
      <c r="Q623">
        <v>37.473599999999898</v>
      </c>
      <c r="R623">
        <v>130.9008</v>
      </c>
      <c r="S623">
        <v>218.3</v>
      </c>
    </row>
    <row r="624" spans="1:19">
      <c r="A624" t="s">
        <v>10490</v>
      </c>
      <c r="B624" t="s">
        <v>8386</v>
      </c>
      <c r="C624" t="s">
        <v>6483</v>
      </c>
      <c r="D624">
        <v>410</v>
      </c>
      <c r="E624" t="s">
        <v>4</v>
      </c>
      <c r="F624" t="s">
        <v>8284</v>
      </c>
      <c r="G624" t="s">
        <v>8421</v>
      </c>
      <c r="H624" t="s">
        <v>8282</v>
      </c>
      <c r="I624" t="s">
        <v>8281</v>
      </c>
      <c r="J624" t="s">
        <v>10489</v>
      </c>
      <c r="Q624">
        <v>37.700000000000003</v>
      </c>
      <c r="R624">
        <v>126.283333</v>
      </c>
      <c r="S624">
        <v>150</v>
      </c>
    </row>
    <row r="625" spans="1:19">
      <c r="A625" t="s">
        <v>10488</v>
      </c>
      <c r="B625" t="s">
        <v>8386</v>
      </c>
      <c r="C625" t="s">
        <v>6483</v>
      </c>
      <c r="D625">
        <v>410</v>
      </c>
      <c r="E625" t="s">
        <v>4</v>
      </c>
      <c r="F625" t="s">
        <v>8284</v>
      </c>
      <c r="G625" t="s">
        <v>8421</v>
      </c>
      <c r="H625" t="s">
        <v>8282</v>
      </c>
      <c r="I625" t="s">
        <v>8281</v>
      </c>
      <c r="J625" t="s">
        <v>3137</v>
      </c>
      <c r="Q625">
        <v>33.299999999999898</v>
      </c>
      <c r="R625">
        <v>126.166667</v>
      </c>
      <c r="S625">
        <v>72</v>
      </c>
    </row>
    <row r="626" spans="1:19">
      <c r="A626" t="s">
        <v>10487</v>
      </c>
      <c r="B626" t="s">
        <v>8386</v>
      </c>
      <c r="C626" t="s">
        <v>6483</v>
      </c>
      <c r="D626">
        <v>410</v>
      </c>
      <c r="E626" t="s">
        <v>4</v>
      </c>
      <c r="F626" t="s">
        <v>8284</v>
      </c>
      <c r="G626" t="s">
        <v>8421</v>
      </c>
      <c r="H626" t="s">
        <v>8282</v>
      </c>
      <c r="I626" t="s">
        <v>8281</v>
      </c>
      <c r="J626" t="s">
        <v>10486</v>
      </c>
      <c r="Q626">
        <v>35.6</v>
      </c>
      <c r="R626">
        <v>127.183333</v>
      </c>
    </row>
    <row r="627" spans="1:19">
      <c r="A627" t="s">
        <v>10485</v>
      </c>
      <c r="B627" t="s">
        <v>10484</v>
      </c>
      <c r="C627" t="s">
        <v>6706</v>
      </c>
      <c r="D627">
        <v>398</v>
      </c>
      <c r="E627" t="s">
        <v>4</v>
      </c>
      <c r="F627" t="s">
        <v>8284</v>
      </c>
      <c r="G627" t="s">
        <v>10483</v>
      </c>
      <c r="H627" t="s">
        <v>8282</v>
      </c>
      <c r="I627" t="s">
        <v>8281</v>
      </c>
      <c r="J627" t="s">
        <v>3078</v>
      </c>
      <c r="Q627">
        <v>53.002375999999899</v>
      </c>
      <c r="R627">
        <v>70.610525999999894</v>
      </c>
      <c r="S627">
        <v>334</v>
      </c>
    </row>
    <row r="628" spans="1:19">
      <c r="A628" t="s">
        <v>10482</v>
      </c>
      <c r="B628" t="s">
        <v>10481</v>
      </c>
      <c r="C628" t="s">
        <v>10480</v>
      </c>
      <c r="D628">
        <v>418</v>
      </c>
      <c r="E628" t="s">
        <v>8315</v>
      </c>
      <c r="F628" t="s">
        <v>8314</v>
      </c>
      <c r="G628" t="s">
        <v>8421</v>
      </c>
      <c r="H628" t="s">
        <v>8282</v>
      </c>
      <c r="I628" t="s">
        <v>8281</v>
      </c>
      <c r="J628" t="s">
        <v>10479</v>
      </c>
      <c r="Q628">
        <v>17</v>
      </c>
      <c r="R628">
        <v>102</v>
      </c>
      <c r="S628">
        <v>60</v>
      </c>
    </row>
    <row r="629" spans="1:19">
      <c r="A629" t="s">
        <v>10478</v>
      </c>
      <c r="B629" t="s">
        <v>10477</v>
      </c>
      <c r="C629" t="s">
        <v>10476</v>
      </c>
      <c r="D629">
        <v>422</v>
      </c>
      <c r="E629" t="s">
        <v>8315</v>
      </c>
      <c r="F629" t="s">
        <v>8314</v>
      </c>
      <c r="G629" t="s">
        <v>10475</v>
      </c>
      <c r="H629" t="s">
        <v>8282</v>
      </c>
      <c r="I629" t="s">
        <v>8281</v>
      </c>
      <c r="J629" t="s">
        <v>10474</v>
      </c>
      <c r="M629" t="s">
        <v>8294</v>
      </c>
      <c r="P629" t="s">
        <v>8293</v>
      </c>
      <c r="Q629">
        <v>33.866275000000002</v>
      </c>
      <c r="R629">
        <v>35.563516667000002</v>
      </c>
      <c r="S629">
        <v>240</v>
      </c>
    </row>
    <row r="630" spans="1:19">
      <c r="A630" t="s">
        <v>10473</v>
      </c>
      <c r="B630" t="s">
        <v>10470</v>
      </c>
      <c r="C630" t="s">
        <v>6611</v>
      </c>
      <c r="D630">
        <v>440</v>
      </c>
      <c r="E630" t="s">
        <v>4</v>
      </c>
      <c r="F630" t="s">
        <v>8284</v>
      </c>
      <c r="G630" t="s">
        <v>10469</v>
      </c>
      <c r="H630" t="s">
        <v>8282</v>
      </c>
      <c r="I630" t="s">
        <v>8281</v>
      </c>
      <c r="J630" t="s">
        <v>10472</v>
      </c>
      <c r="Q630">
        <v>55.35</v>
      </c>
      <c r="R630">
        <v>21.066666999999899</v>
      </c>
      <c r="S630">
        <v>17</v>
      </c>
    </row>
    <row r="631" spans="1:19">
      <c r="A631" t="s">
        <v>1997</v>
      </c>
      <c r="B631" t="s">
        <v>10470</v>
      </c>
      <c r="C631" t="s">
        <v>6611</v>
      </c>
      <c r="D631">
        <v>440</v>
      </c>
      <c r="E631" t="s">
        <v>4</v>
      </c>
      <c r="F631" t="s">
        <v>8284</v>
      </c>
      <c r="G631" t="s">
        <v>10469</v>
      </c>
      <c r="H631" t="s">
        <v>8282</v>
      </c>
      <c r="I631" t="s">
        <v>8281</v>
      </c>
      <c r="J631" t="s">
        <v>1998</v>
      </c>
      <c r="Q631">
        <v>55.376111111111101</v>
      </c>
      <c r="R631">
        <v>21.030555555555502</v>
      </c>
      <c r="S631">
        <v>5</v>
      </c>
    </row>
    <row r="632" spans="1:19">
      <c r="A632" t="s">
        <v>10471</v>
      </c>
      <c r="B632" t="s">
        <v>10470</v>
      </c>
      <c r="C632" t="s">
        <v>6611</v>
      </c>
      <c r="D632">
        <v>440</v>
      </c>
      <c r="E632" t="s">
        <v>4</v>
      </c>
      <c r="F632" t="s">
        <v>8284</v>
      </c>
      <c r="G632" t="s">
        <v>10469</v>
      </c>
      <c r="H632" t="s">
        <v>8282</v>
      </c>
      <c r="I632" t="s">
        <v>8281</v>
      </c>
      <c r="J632" t="s">
        <v>10468</v>
      </c>
      <c r="Q632">
        <v>55.433332999999898</v>
      </c>
      <c r="R632">
        <v>26.066666999999899</v>
      </c>
    </row>
    <row r="633" spans="1:19">
      <c r="A633" t="s">
        <v>1999</v>
      </c>
      <c r="B633" t="s">
        <v>8436</v>
      </c>
      <c r="C633" t="s">
        <v>7545</v>
      </c>
      <c r="D633">
        <v>428</v>
      </c>
      <c r="E633" t="s">
        <v>4</v>
      </c>
      <c r="F633" t="s">
        <v>8284</v>
      </c>
      <c r="G633" t="s">
        <v>10466</v>
      </c>
      <c r="H633" t="s">
        <v>8282</v>
      </c>
      <c r="I633" t="s">
        <v>8281</v>
      </c>
      <c r="J633" t="s">
        <v>2000</v>
      </c>
      <c r="Q633">
        <v>56.161943999999899</v>
      </c>
      <c r="R633">
        <v>21.1730559999999</v>
      </c>
      <c r="S633">
        <v>18</v>
      </c>
    </row>
    <row r="634" spans="1:19">
      <c r="A634" t="s">
        <v>2001</v>
      </c>
      <c r="B634" t="s">
        <v>8436</v>
      </c>
      <c r="C634" t="s">
        <v>7545</v>
      </c>
      <c r="D634">
        <v>428</v>
      </c>
      <c r="E634" t="s">
        <v>4</v>
      </c>
      <c r="F634" t="s">
        <v>8284</v>
      </c>
      <c r="G634" t="s">
        <v>10466</v>
      </c>
      <c r="H634" t="s">
        <v>8282</v>
      </c>
      <c r="I634" t="s">
        <v>8281</v>
      </c>
      <c r="J634" t="s">
        <v>2002</v>
      </c>
      <c r="Q634">
        <v>57.135278</v>
      </c>
      <c r="R634">
        <v>25.905556000000001</v>
      </c>
      <c r="S634">
        <v>188</v>
      </c>
    </row>
    <row r="635" spans="1:19">
      <c r="A635" t="s">
        <v>10467</v>
      </c>
      <c r="B635" t="s">
        <v>8436</v>
      </c>
      <c r="C635" t="s">
        <v>7545</v>
      </c>
      <c r="D635">
        <v>428</v>
      </c>
      <c r="E635" t="s">
        <v>4</v>
      </c>
      <c r="F635" t="s">
        <v>8284</v>
      </c>
      <c r="G635" t="s">
        <v>10466</v>
      </c>
      <c r="H635" t="s">
        <v>8282</v>
      </c>
      <c r="I635" t="s">
        <v>8281</v>
      </c>
      <c r="J635" t="s">
        <v>10465</v>
      </c>
      <c r="Q635">
        <v>56.916666999999897</v>
      </c>
      <c r="R635">
        <v>23.466667000000001</v>
      </c>
      <c r="S635">
        <v>0</v>
      </c>
    </row>
    <row r="636" spans="1:19">
      <c r="A636" t="s">
        <v>10464</v>
      </c>
      <c r="B636" t="s">
        <v>10463</v>
      </c>
      <c r="C636" t="s">
        <v>2712</v>
      </c>
      <c r="D636">
        <v>504</v>
      </c>
      <c r="E636" t="s">
        <v>4</v>
      </c>
      <c r="F636" t="s">
        <v>8284</v>
      </c>
      <c r="G636" t="s">
        <v>8415</v>
      </c>
      <c r="H636" t="s">
        <v>8282</v>
      </c>
      <c r="I636" t="s">
        <v>8281</v>
      </c>
      <c r="J636" t="s">
        <v>10462</v>
      </c>
      <c r="Q636">
        <v>30.239999999999899</v>
      </c>
      <c r="R636">
        <v>-5.61</v>
      </c>
      <c r="S636">
        <v>730</v>
      </c>
    </row>
    <row r="637" spans="1:19">
      <c r="A637" t="s">
        <v>10461</v>
      </c>
      <c r="B637" t="s">
        <v>10458</v>
      </c>
      <c r="C637" t="s">
        <v>7317</v>
      </c>
      <c r="D637">
        <v>498</v>
      </c>
      <c r="E637" t="s">
        <v>4</v>
      </c>
      <c r="F637" t="s">
        <v>8284</v>
      </c>
      <c r="G637" t="s">
        <v>10457</v>
      </c>
      <c r="H637" t="s">
        <v>8282</v>
      </c>
      <c r="I637" t="s">
        <v>8281</v>
      </c>
      <c r="J637" t="s">
        <v>10460</v>
      </c>
      <c r="Q637">
        <v>46.5</v>
      </c>
      <c r="R637">
        <v>28.266667000000002</v>
      </c>
      <c r="S637">
        <v>156</v>
      </c>
    </row>
    <row r="638" spans="1:19">
      <c r="A638" t="s">
        <v>10459</v>
      </c>
      <c r="B638" t="s">
        <v>10458</v>
      </c>
      <c r="C638" t="s">
        <v>7317</v>
      </c>
      <c r="D638">
        <v>498</v>
      </c>
      <c r="E638" t="s">
        <v>4</v>
      </c>
      <c r="F638" t="s">
        <v>8284</v>
      </c>
      <c r="G638" t="s">
        <v>10457</v>
      </c>
      <c r="H638" t="s">
        <v>8282</v>
      </c>
      <c r="I638" t="s">
        <v>8281</v>
      </c>
      <c r="J638" t="s">
        <v>10456</v>
      </c>
      <c r="Q638">
        <v>46.488399999999899</v>
      </c>
      <c r="R638">
        <v>28.2835</v>
      </c>
      <c r="S638">
        <v>166</v>
      </c>
    </row>
    <row r="639" spans="1:19">
      <c r="A639" t="s">
        <v>10455</v>
      </c>
      <c r="B639" t="s">
        <v>7401</v>
      </c>
      <c r="C639" t="s">
        <v>10454</v>
      </c>
      <c r="D639">
        <v>499</v>
      </c>
      <c r="E639" t="s">
        <v>4</v>
      </c>
      <c r="F639" t="s">
        <v>8284</v>
      </c>
      <c r="G639" t="s">
        <v>9607</v>
      </c>
      <c r="H639" t="s">
        <v>8282</v>
      </c>
      <c r="I639" t="s">
        <v>8281</v>
      </c>
      <c r="J639" t="s">
        <v>2472</v>
      </c>
      <c r="Q639">
        <v>43.149999999999899</v>
      </c>
      <c r="R639">
        <v>19.133333</v>
      </c>
      <c r="S639">
        <v>1450</v>
      </c>
    </row>
    <row r="640" spans="1:19">
      <c r="A640" t="s">
        <v>2003</v>
      </c>
      <c r="B640" t="s">
        <v>10453</v>
      </c>
      <c r="C640" t="s">
        <v>10452</v>
      </c>
      <c r="D640">
        <v>807</v>
      </c>
      <c r="E640" t="s">
        <v>4</v>
      </c>
      <c r="F640" t="s">
        <v>8284</v>
      </c>
      <c r="G640" t="s">
        <v>9607</v>
      </c>
      <c r="H640" t="s">
        <v>8282</v>
      </c>
      <c r="I640" t="s">
        <v>8281</v>
      </c>
      <c r="J640" t="s">
        <v>2004</v>
      </c>
      <c r="Q640">
        <v>41.536110999999899</v>
      </c>
      <c r="R640">
        <v>20.69389</v>
      </c>
      <c r="S640">
        <v>1332</v>
      </c>
    </row>
    <row r="641" spans="1:19">
      <c r="A641" t="s">
        <v>10451</v>
      </c>
      <c r="B641" t="s">
        <v>10450</v>
      </c>
      <c r="C641" t="s">
        <v>2727</v>
      </c>
      <c r="D641">
        <v>466</v>
      </c>
      <c r="E641" t="s">
        <v>4</v>
      </c>
      <c r="F641" t="s">
        <v>8284</v>
      </c>
      <c r="G641" t="s">
        <v>10430</v>
      </c>
      <c r="H641" t="s">
        <v>8282</v>
      </c>
      <c r="I641" t="s">
        <v>8281</v>
      </c>
      <c r="J641" t="s">
        <v>3343</v>
      </c>
      <c r="Q641">
        <v>10.866667</v>
      </c>
      <c r="R641">
        <v>-7.5499999999999901</v>
      </c>
      <c r="S641">
        <v>290</v>
      </c>
    </row>
    <row r="642" spans="1:19">
      <c r="A642" t="s">
        <v>10449</v>
      </c>
      <c r="B642" t="s">
        <v>10448</v>
      </c>
      <c r="C642" t="s">
        <v>6490</v>
      </c>
      <c r="D642">
        <v>104</v>
      </c>
      <c r="E642" t="s">
        <v>8315</v>
      </c>
      <c r="F642" t="s">
        <v>8314</v>
      </c>
      <c r="G642" t="s">
        <v>8421</v>
      </c>
      <c r="H642" t="s">
        <v>8282</v>
      </c>
      <c r="I642" t="s">
        <v>8281</v>
      </c>
      <c r="J642" t="s">
        <v>10447</v>
      </c>
      <c r="Q642">
        <v>16.5</v>
      </c>
      <c r="R642">
        <v>96.116667000000007</v>
      </c>
      <c r="S642">
        <v>22</v>
      </c>
    </row>
    <row r="643" spans="1:19">
      <c r="A643" t="s">
        <v>10446</v>
      </c>
      <c r="B643" t="s">
        <v>10444</v>
      </c>
      <c r="C643" t="s">
        <v>7492</v>
      </c>
      <c r="D643">
        <v>496</v>
      </c>
      <c r="E643" t="s">
        <v>8315</v>
      </c>
      <c r="F643" t="s">
        <v>8314</v>
      </c>
      <c r="G643" t="s">
        <v>8421</v>
      </c>
      <c r="H643" t="s">
        <v>8282</v>
      </c>
      <c r="I643" t="s">
        <v>8281</v>
      </c>
      <c r="J643" t="s">
        <v>3753</v>
      </c>
      <c r="Q643">
        <v>47.899999999999899</v>
      </c>
      <c r="R643">
        <v>106.816667</v>
      </c>
      <c r="S643">
        <v>1282</v>
      </c>
    </row>
    <row r="644" spans="1:19">
      <c r="A644" t="s">
        <v>10445</v>
      </c>
      <c r="B644" t="s">
        <v>10444</v>
      </c>
      <c r="C644" t="s">
        <v>7492</v>
      </c>
      <c r="D644">
        <v>496</v>
      </c>
      <c r="E644" t="s">
        <v>4</v>
      </c>
      <c r="F644" t="s">
        <v>8284</v>
      </c>
      <c r="G644" t="s">
        <v>8421</v>
      </c>
      <c r="H644" t="s">
        <v>8282</v>
      </c>
      <c r="I644" t="s">
        <v>8281</v>
      </c>
      <c r="J644" t="s">
        <v>10443</v>
      </c>
      <c r="Q644">
        <v>47.983333000000002</v>
      </c>
      <c r="R644">
        <v>107.483333</v>
      </c>
      <c r="S644">
        <v>1540</v>
      </c>
    </row>
    <row r="645" spans="1:19">
      <c r="A645" t="s">
        <v>10442</v>
      </c>
      <c r="B645" t="s">
        <v>10441</v>
      </c>
      <c r="C645" t="s">
        <v>7655</v>
      </c>
      <c r="D645">
        <v>462</v>
      </c>
      <c r="E645" t="s">
        <v>4</v>
      </c>
      <c r="F645" t="s">
        <v>8284</v>
      </c>
      <c r="G645" t="s">
        <v>8289</v>
      </c>
      <c r="H645" t="s">
        <v>8282</v>
      </c>
      <c r="I645" t="s">
        <v>8281</v>
      </c>
      <c r="J645" t="s">
        <v>10440</v>
      </c>
      <c r="M645" t="s">
        <v>8298</v>
      </c>
      <c r="P645" t="s">
        <v>8317</v>
      </c>
      <c r="Q645">
        <v>4.9664000000000001</v>
      </c>
      <c r="R645">
        <v>73.46566</v>
      </c>
      <c r="S645">
        <v>0.5</v>
      </c>
    </row>
    <row r="646" spans="1:19">
      <c r="A646" t="s">
        <v>10439</v>
      </c>
      <c r="B646" t="s">
        <v>10432</v>
      </c>
      <c r="C646" t="s">
        <v>6904</v>
      </c>
      <c r="D646">
        <v>458</v>
      </c>
      <c r="E646" t="s">
        <v>8315</v>
      </c>
      <c r="F646" t="s">
        <v>8314</v>
      </c>
      <c r="G646" t="s">
        <v>10438</v>
      </c>
      <c r="H646" t="s">
        <v>8282</v>
      </c>
      <c r="I646" t="s">
        <v>8281</v>
      </c>
      <c r="J646" t="s">
        <v>10437</v>
      </c>
      <c r="Q646">
        <v>1.4830000000000001</v>
      </c>
      <c r="R646">
        <v>110.467</v>
      </c>
      <c r="S646">
        <v>22</v>
      </c>
    </row>
    <row r="647" spans="1:19">
      <c r="A647" t="s">
        <v>10436</v>
      </c>
      <c r="B647" t="s">
        <v>10432</v>
      </c>
      <c r="C647" t="s">
        <v>6904</v>
      </c>
      <c r="D647">
        <v>458</v>
      </c>
      <c r="E647" t="s">
        <v>8315</v>
      </c>
      <c r="F647" t="s">
        <v>8314</v>
      </c>
      <c r="G647" t="s">
        <v>8421</v>
      </c>
      <c r="H647" t="s">
        <v>8282</v>
      </c>
      <c r="I647" t="s">
        <v>8281</v>
      </c>
      <c r="J647" t="s">
        <v>10435</v>
      </c>
      <c r="Q647">
        <v>3.1</v>
      </c>
      <c r="R647">
        <v>101.65</v>
      </c>
      <c r="S647">
        <v>87</v>
      </c>
    </row>
    <row r="648" spans="1:19">
      <c r="A648" t="s">
        <v>10433</v>
      </c>
      <c r="B648" t="s">
        <v>10432</v>
      </c>
      <c r="C648" t="s">
        <v>6904</v>
      </c>
      <c r="D648">
        <v>458</v>
      </c>
      <c r="E648" t="s">
        <v>4</v>
      </c>
      <c r="F648" t="s">
        <v>8284</v>
      </c>
      <c r="G648" t="s">
        <v>8421</v>
      </c>
      <c r="H648" t="s">
        <v>8282</v>
      </c>
      <c r="I648" t="s">
        <v>8281</v>
      </c>
      <c r="J648" t="s">
        <v>3172</v>
      </c>
      <c r="Q648">
        <v>4.983333</v>
      </c>
      <c r="R648">
        <v>117.849999999999</v>
      </c>
      <c r="S648">
        <v>427</v>
      </c>
    </row>
    <row r="649" spans="1:19">
      <c r="A649" t="s">
        <v>10431</v>
      </c>
      <c r="B649" t="s">
        <v>10428</v>
      </c>
      <c r="C649" t="s">
        <v>10427</v>
      </c>
      <c r="D649">
        <v>562</v>
      </c>
      <c r="E649" t="s">
        <v>4</v>
      </c>
      <c r="F649" t="s">
        <v>8284</v>
      </c>
      <c r="G649" t="s">
        <v>10430</v>
      </c>
      <c r="H649" t="s">
        <v>8282</v>
      </c>
      <c r="I649" t="s">
        <v>8281</v>
      </c>
      <c r="J649" t="s">
        <v>3038</v>
      </c>
      <c r="Q649">
        <v>13.516667</v>
      </c>
      <c r="R649">
        <v>2.6333329999999902</v>
      </c>
      <c r="S649">
        <v>220</v>
      </c>
    </row>
    <row r="650" spans="1:19">
      <c r="A650" t="s">
        <v>10429</v>
      </c>
      <c r="B650" t="s">
        <v>10428</v>
      </c>
      <c r="C650" t="s">
        <v>10427</v>
      </c>
      <c r="D650">
        <v>562</v>
      </c>
      <c r="E650" t="s">
        <v>4</v>
      </c>
      <c r="F650" t="s">
        <v>8284</v>
      </c>
      <c r="G650" t="s">
        <v>9193</v>
      </c>
      <c r="H650" t="s">
        <v>8282</v>
      </c>
      <c r="I650" t="s">
        <v>8281</v>
      </c>
      <c r="J650" t="s">
        <v>10426</v>
      </c>
      <c r="M650" t="s">
        <v>10425</v>
      </c>
      <c r="P650" t="s">
        <v>8376</v>
      </c>
      <c r="Q650">
        <v>13.48</v>
      </c>
      <c r="R650">
        <v>2.1800000000000002</v>
      </c>
      <c r="S650">
        <v>205</v>
      </c>
    </row>
    <row r="651" spans="1:19">
      <c r="A651" t="s">
        <v>10424</v>
      </c>
      <c r="B651" t="s">
        <v>10398</v>
      </c>
      <c r="C651" t="s">
        <v>7065</v>
      </c>
      <c r="D651">
        <v>528</v>
      </c>
      <c r="E651" t="s">
        <v>4</v>
      </c>
      <c r="F651" t="s">
        <v>8284</v>
      </c>
      <c r="G651" t="s">
        <v>10397</v>
      </c>
      <c r="H651" t="s">
        <v>8282</v>
      </c>
      <c r="I651" t="s">
        <v>8281</v>
      </c>
      <c r="J651" t="s">
        <v>10423</v>
      </c>
      <c r="Q651">
        <v>51.966666699999898</v>
      </c>
      <c r="R651">
        <v>5.6333330000000004</v>
      </c>
      <c r="S651">
        <v>7</v>
      </c>
    </row>
    <row r="652" spans="1:19">
      <c r="A652" t="s">
        <v>10422</v>
      </c>
      <c r="B652" t="s">
        <v>10398</v>
      </c>
      <c r="C652" t="s">
        <v>7065</v>
      </c>
      <c r="D652">
        <v>528</v>
      </c>
      <c r="E652" t="s">
        <v>4</v>
      </c>
      <c r="F652" t="s">
        <v>8284</v>
      </c>
      <c r="G652" t="s">
        <v>10397</v>
      </c>
      <c r="H652" t="s">
        <v>8282</v>
      </c>
      <c r="I652" t="s">
        <v>8281</v>
      </c>
      <c r="J652" t="s">
        <v>10421</v>
      </c>
      <c r="Q652">
        <v>52.816667000000002</v>
      </c>
      <c r="R652">
        <v>6.6666670000000003</v>
      </c>
      <c r="S652">
        <v>18</v>
      </c>
    </row>
    <row r="653" spans="1:19">
      <c r="A653" t="s">
        <v>10420</v>
      </c>
      <c r="B653" t="s">
        <v>10398</v>
      </c>
      <c r="C653" t="s">
        <v>7065</v>
      </c>
      <c r="D653">
        <v>528</v>
      </c>
      <c r="E653" t="s">
        <v>4</v>
      </c>
      <c r="F653" t="s">
        <v>8284</v>
      </c>
      <c r="G653" t="s">
        <v>10397</v>
      </c>
      <c r="H653" t="s">
        <v>8282</v>
      </c>
      <c r="I653" t="s">
        <v>8281</v>
      </c>
      <c r="J653" t="s">
        <v>10419</v>
      </c>
      <c r="Q653">
        <v>52.916666999999897</v>
      </c>
      <c r="R653">
        <v>4.7833329999999901</v>
      </c>
    </row>
    <row r="654" spans="1:19">
      <c r="A654" t="s">
        <v>10418</v>
      </c>
      <c r="B654" t="s">
        <v>10398</v>
      </c>
      <c r="C654" t="s">
        <v>7065</v>
      </c>
      <c r="D654">
        <v>528</v>
      </c>
      <c r="E654" t="s">
        <v>4</v>
      </c>
      <c r="F654" t="s">
        <v>8284</v>
      </c>
      <c r="G654" t="s">
        <v>10397</v>
      </c>
      <c r="H654" t="s">
        <v>8282</v>
      </c>
      <c r="I654" t="s">
        <v>8281</v>
      </c>
      <c r="J654" t="s">
        <v>10417</v>
      </c>
      <c r="Q654">
        <v>51.466667000000001</v>
      </c>
      <c r="R654">
        <v>5.983333</v>
      </c>
    </row>
    <row r="655" spans="1:19">
      <c r="A655" t="s">
        <v>10416</v>
      </c>
      <c r="B655" t="s">
        <v>10398</v>
      </c>
      <c r="C655" t="s">
        <v>7065</v>
      </c>
      <c r="D655">
        <v>528</v>
      </c>
      <c r="E655" t="s">
        <v>4</v>
      </c>
      <c r="F655" t="s">
        <v>8284</v>
      </c>
      <c r="G655" t="s">
        <v>10397</v>
      </c>
      <c r="H655" t="s">
        <v>8282</v>
      </c>
      <c r="I655" t="s">
        <v>8281</v>
      </c>
      <c r="J655" t="s">
        <v>10415</v>
      </c>
      <c r="Q655">
        <v>52.1</v>
      </c>
      <c r="R655">
        <v>6.7166670000000002</v>
      </c>
      <c r="S655">
        <v>25</v>
      </c>
    </row>
    <row r="656" spans="1:19">
      <c r="A656" t="s">
        <v>10414</v>
      </c>
      <c r="B656" t="s">
        <v>10398</v>
      </c>
      <c r="C656" t="s">
        <v>7065</v>
      </c>
      <c r="D656">
        <v>528</v>
      </c>
      <c r="E656" t="s">
        <v>4</v>
      </c>
      <c r="F656" t="s">
        <v>8284</v>
      </c>
      <c r="G656" t="s">
        <v>10397</v>
      </c>
      <c r="H656" t="s">
        <v>8282</v>
      </c>
      <c r="I656" t="s">
        <v>8281</v>
      </c>
      <c r="J656" t="s">
        <v>10413</v>
      </c>
      <c r="Q656">
        <v>52.95</v>
      </c>
      <c r="R656">
        <v>6.2999999999999901</v>
      </c>
      <c r="S656">
        <v>10</v>
      </c>
    </row>
    <row r="657" spans="1:19">
      <c r="A657" t="s">
        <v>2006</v>
      </c>
      <c r="B657" t="s">
        <v>10398</v>
      </c>
      <c r="C657" t="s">
        <v>7065</v>
      </c>
      <c r="D657">
        <v>528</v>
      </c>
      <c r="E657" t="s">
        <v>4</v>
      </c>
      <c r="F657" t="s">
        <v>8284</v>
      </c>
      <c r="G657" t="s">
        <v>10397</v>
      </c>
      <c r="H657" t="s">
        <v>8282</v>
      </c>
      <c r="I657" t="s">
        <v>8281</v>
      </c>
      <c r="J657" t="s">
        <v>2007</v>
      </c>
      <c r="Q657">
        <v>52.083333000000003</v>
      </c>
      <c r="R657">
        <v>6.56666699999999</v>
      </c>
      <c r="S657">
        <v>20</v>
      </c>
    </row>
    <row r="658" spans="1:19">
      <c r="A658" t="s">
        <v>10412</v>
      </c>
      <c r="B658" t="s">
        <v>10398</v>
      </c>
      <c r="C658" t="s">
        <v>7065</v>
      </c>
      <c r="D658">
        <v>528</v>
      </c>
      <c r="E658" t="s">
        <v>4</v>
      </c>
      <c r="F658" t="s">
        <v>8284</v>
      </c>
      <c r="G658" t="s">
        <v>10397</v>
      </c>
      <c r="H658" t="s">
        <v>8282</v>
      </c>
      <c r="I658" t="s">
        <v>8281</v>
      </c>
      <c r="J658" t="s">
        <v>3065</v>
      </c>
      <c r="Q658">
        <v>52.116667</v>
      </c>
      <c r="R658">
        <v>5.2</v>
      </c>
      <c r="S658">
        <v>5</v>
      </c>
    </row>
    <row r="659" spans="1:19">
      <c r="A659" t="s">
        <v>2008</v>
      </c>
      <c r="B659" t="s">
        <v>10398</v>
      </c>
      <c r="C659" t="s">
        <v>7065</v>
      </c>
      <c r="D659">
        <v>528</v>
      </c>
      <c r="E659" t="s">
        <v>4</v>
      </c>
      <c r="F659" t="s">
        <v>8284</v>
      </c>
      <c r="G659" t="s">
        <v>10397</v>
      </c>
      <c r="H659" t="s">
        <v>8282</v>
      </c>
      <c r="I659" t="s">
        <v>8281</v>
      </c>
      <c r="J659" t="s">
        <v>2009</v>
      </c>
      <c r="Q659">
        <v>53.3338889999999</v>
      </c>
      <c r="R659">
        <v>6.2772220000000001</v>
      </c>
      <c r="S659">
        <v>1</v>
      </c>
    </row>
    <row r="660" spans="1:19">
      <c r="A660" t="s">
        <v>2010</v>
      </c>
      <c r="B660" t="s">
        <v>10398</v>
      </c>
      <c r="C660" t="s">
        <v>7065</v>
      </c>
      <c r="D660">
        <v>528</v>
      </c>
      <c r="E660" t="s">
        <v>4</v>
      </c>
      <c r="F660" t="s">
        <v>8284</v>
      </c>
      <c r="G660" t="s">
        <v>10397</v>
      </c>
      <c r="H660" t="s">
        <v>8282</v>
      </c>
      <c r="I660" t="s">
        <v>8281</v>
      </c>
      <c r="J660" t="s">
        <v>2011</v>
      </c>
      <c r="Q660">
        <v>51.541111000000001</v>
      </c>
      <c r="R660">
        <v>5.8536109999999901</v>
      </c>
      <c r="S660">
        <v>28</v>
      </c>
    </row>
    <row r="661" spans="1:19">
      <c r="A661" t="s">
        <v>2012</v>
      </c>
      <c r="B661" t="s">
        <v>10398</v>
      </c>
      <c r="C661" t="s">
        <v>7065</v>
      </c>
      <c r="D661">
        <v>528</v>
      </c>
      <c r="E661" t="s">
        <v>4</v>
      </c>
      <c r="F661" t="s">
        <v>8284</v>
      </c>
      <c r="G661" t="s">
        <v>10397</v>
      </c>
      <c r="H661" t="s">
        <v>8282</v>
      </c>
      <c r="I661" t="s">
        <v>8281</v>
      </c>
      <c r="J661" t="s">
        <v>2013</v>
      </c>
      <c r="Q661">
        <v>51.970278</v>
      </c>
      <c r="R661">
        <v>4.9263890000000004</v>
      </c>
      <c r="S661">
        <v>1</v>
      </c>
    </row>
    <row r="662" spans="1:19">
      <c r="A662" t="s">
        <v>10411</v>
      </c>
      <c r="B662" t="s">
        <v>10398</v>
      </c>
      <c r="C662" t="s">
        <v>7065</v>
      </c>
      <c r="D662">
        <v>528</v>
      </c>
      <c r="E662" t="s">
        <v>4</v>
      </c>
      <c r="F662" t="s">
        <v>8284</v>
      </c>
      <c r="G662" t="s">
        <v>10397</v>
      </c>
      <c r="H662" t="s">
        <v>8282</v>
      </c>
      <c r="I662" t="s">
        <v>8281</v>
      </c>
      <c r="J662" t="s">
        <v>10410</v>
      </c>
    </row>
    <row r="663" spans="1:19">
      <c r="A663" t="s">
        <v>2014</v>
      </c>
      <c r="B663" t="s">
        <v>10398</v>
      </c>
      <c r="C663" t="s">
        <v>7065</v>
      </c>
      <c r="D663">
        <v>528</v>
      </c>
      <c r="E663" t="s">
        <v>4</v>
      </c>
      <c r="F663" t="s">
        <v>8284</v>
      </c>
      <c r="G663" t="s">
        <v>10397</v>
      </c>
      <c r="H663" t="s">
        <v>8282</v>
      </c>
      <c r="I663" t="s">
        <v>8281</v>
      </c>
      <c r="J663" t="s">
        <v>2015</v>
      </c>
      <c r="Q663">
        <v>52.299999999999898</v>
      </c>
      <c r="R663">
        <v>4.5</v>
      </c>
      <c r="S663">
        <v>4</v>
      </c>
    </row>
    <row r="664" spans="1:19">
      <c r="A664" t="s">
        <v>10409</v>
      </c>
      <c r="B664" t="s">
        <v>10398</v>
      </c>
      <c r="C664" t="s">
        <v>7065</v>
      </c>
      <c r="D664">
        <v>528</v>
      </c>
      <c r="E664" t="s">
        <v>10402</v>
      </c>
      <c r="F664" t="s">
        <v>10401</v>
      </c>
      <c r="G664" t="s">
        <v>10400</v>
      </c>
      <c r="H664" t="s">
        <v>8282</v>
      </c>
      <c r="I664" t="s">
        <v>8281</v>
      </c>
      <c r="J664" t="s">
        <v>10408</v>
      </c>
      <c r="Q664">
        <v>52.384999999999899</v>
      </c>
      <c r="R664">
        <v>4.84499999999999</v>
      </c>
      <c r="S664">
        <v>2</v>
      </c>
    </row>
    <row r="665" spans="1:19">
      <c r="A665" t="s">
        <v>10407</v>
      </c>
      <c r="B665" t="s">
        <v>10398</v>
      </c>
      <c r="C665" t="s">
        <v>7065</v>
      </c>
      <c r="D665">
        <v>528</v>
      </c>
      <c r="E665" t="s">
        <v>8315</v>
      </c>
      <c r="F665" t="s">
        <v>8314</v>
      </c>
      <c r="G665" t="s">
        <v>10400</v>
      </c>
      <c r="H665" t="s">
        <v>8282</v>
      </c>
      <c r="I665" t="s">
        <v>8281</v>
      </c>
      <c r="J665" t="s">
        <v>10406</v>
      </c>
      <c r="Q665">
        <v>52.3599999999999</v>
      </c>
      <c r="R665">
        <v>4.80888899999999</v>
      </c>
      <c r="S665">
        <v>3</v>
      </c>
    </row>
    <row r="666" spans="1:19">
      <c r="A666" t="s">
        <v>10405</v>
      </c>
      <c r="B666" t="s">
        <v>10398</v>
      </c>
      <c r="C666" t="s">
        <v>7065</v>
      </c>
      <c r="D666">
        <v>528</v>
      </c>
      <c r="E666" t="s">
        <v>10402</v>
      </c>
      <c r="F666" t="s">
        <v>10401</v>
      </c>
      <c r="G666" t="s">
        <v>10400</v>
      </c>
      <c r="H666" t="s">
        <v>8282</v>
      </c>
      <c r="I666" t="s">
        <v>8281</v>
      </c>
      <c r="J666" t="s">
        <v>10404</v>
      </c>
      <c r="Q666">
        <v>52.333610999999898</v>
      </c>
      <c r="R666">
        <v>4.8980550000000003</v>
      </c>
      <c r="S666">
        <v>3</v>
      </c>
    </row>
    <row r="667" spans="1:19">
      <c r="A667" t="s">
        <v>10403</v>
      </c>
      <c r="B667" t="s">
        <v>10398</v>
      </c>
      <c r="C667" t="s">
        <v>7065</v>
      </c>
      <c r="D667">
        <v>528</v>
      </c>
      <c r="E667" t="s">
        <v>10402</v>
      </c>
      <c r="F667" t="s">
        <v>10401</v>
      </c>
      <c r="G667" t="s">
        <v>10400</v>
      </c>
      <c r="H667" t="s">
        <v>8282</v>
      </c>
      <c r="I667" t="s">
        <v>8281</v>
      </c>
      <c r="J667" t="s">
        <v>10399</v>
      </c>
      <c r="Q667">
        <v>52.375833999999898</v>
      </c>
      <c r="R667">
        <v>4.8608330000000004</v>
      </c>
      <c r="S667">
        <v>3</v>
      </c>
    </row>
    <row r="668" spans="1:19">
      <c r="A668" t="s">
        <v>2016</v>
      </c>
      <c r="B668" t="s">
        <v>10398</v>
      </c>
      <c r="C668" t="s">
        <v>7065</v>
      </c>
      <c r="D668">
        <v>528</v>
      </c>
      <c r="E668" t="s">
        <v>4</v>
      </c>
      <c r="F668" t="s">
        <v>8284</v>
      </c>
      <c r="G668" t="s">
        <v>10397</v>
      </c>
      <c r="H668" t="s">
        <v>8282</v>
      </c>
      <c r="I668" t="s">
        <v>8281</v>
      </c>
      <c r="J668" t="s">
        <v>2017</v>
      </c>
      <c r="Q668">
        <v>51.974443999999899</v>
      </c>
      <c r="R668">
        <v>4.9236110000000002</v>
      </c>
      <c r="S668">
        <v>1</v>
      </c>
    </row>
    <row r="669" spans="1:19">
      <c r="A669" t="s">
        <v>10396</v>
      </c>
      <c r="B669" t="s">
        <v>8307</v>
      </c>
      <c r="C669" t="s">
        <v>2750</v>
      </c>
      <c r="D669">
        <v>578</v>
      </c>
      <c r="E669" t="s">
        <v>4</v>
      </c>
      <c r="F669" t="s">
        <v>8284</v>
      </c>
      <c r="G669" t="s">
        <v>8306</v>
      </c>
      <c r="H669" t="s">
        <v>8282</v>
      </c>
      <c r="I669" t="s">
        <v>8281</v>
      </c>
      <c r="J669" t="s">
        <v>10395</v>
      </c>
      <c r="Q669">
        <v>58.816667000000002</v>
      </c>
      <c r="R669">
        <v>6.7166670000000002</v>
      </c>
      <c r="S669">
        <v>475</v>
      </c>
    </row>
    <row r="670" spans="1:19">
      <c r="A670" t="s">
        <v>2018</v>
      </c>
      <c r="B670" t="s">
        <v>8307</v>
      </c>
      <c r="C670" t="s">
        <v>2750</v>
      </c>
      <c r="D670">
        <v>578</v>
      </c>
      <c r="E670" t="s">
        <v>4</v>
      </c>
      <c r="F670" t="s">
        <v>8284</v>
      </c>
      <c r="G670" t="s">
        <v>8306</v>
      </c>
      <c r="H670" t="s">
        <v>8282</v>
      </c>
      <c r="I670" t="s">
        <v>8281</v>
      </c>
      <c r="J670" t="s">
        <v>2019</v>
      </c>
      <c r="Q670">
        <v>65.833332999999897</v>
      </c>
      <c r="R670">
        <v>13.916667</v>
      </c>
      <c r="S670">
        <v>439</v>
      </c>
    </row>
    <row r="671" spans="1:19">
      <c r="A671" t="s">
        <v>10394</v>
      </c>
      <c r="B671" t="s">
        <v>8307</v>
      </c>
      <c r="C671" t="s">
        <v>2750</v>
      </c>
      <c r="D671">
        <v>578</v>
      </c>
      <c r="E671" t="s">
        <v>4</v>
      </c>
      <c r="F671" t="s">
        <v>8284</v>
      </c>
      <c r="G671" t="s">
        <v>8306</v>
      </c>
      <c r="H671" t="s">
        <v>8282</v>
      </c>
      <c r="I671" t="s">
        <v>8281</v>
      </c>
      <c r="J671" t="s">
        <v>3327</v>
      </c>
      <c r="Q671">
        <v>69.45</v>
      </c>
      <c r="R671">
        <v>24.6</v>
      </c>
      <c r="S671">
        <v>255</v>
      </c>
    </row>
    <row r="672" spans="1:19">
      <c r="A672" t="s">
        <v>10393</v>
      </c>
      <c r="B672" t="s">
        <v>8307</v>
      </c>
      <c r="C672" t="s">
        <v>2750</v>
      </c>
      <c r="D672">
        <v>578</v>
      </c>
      <c r="E672" t="s">
        <v>4</v>
      </c>
      <c r="F672" t="s">
        <v>8284</v>
      </c>
      <c r="G672" t="s">
        <v>8306</v>
      </c>
      <c r="H672" t="s">
        <v>8282</v>
      </c>
      <c r="I672" t="s">
        <v>8281</v>
      </c>
      <c r="J672" t="s">
        <v>10392</v>
      </c>
      <c r="Q672">
        <v>62.35</v>
      </c>
      <c r="R672">
        <v>11.666667</v>
      </c>
      <c r="S672">
        <v>768</v>
      </c>
    </row>
    <row r="673" spans="1:19">
      <c r="A673" t="s">
        <v>10391</v>
      </c>
      <c r="B673" t="s">
        <v>8307</v>
      </c>
      <c r="C673" t="s">
        <v>2750</v>
      </c>
      <c r="D673">
        <v>578</v>
      </c>
      <c r="E673" t="s">
        <v>4</v>
      </c>
      <c r="F673" t="s">
        <v>8284</v>
      </c>
      <c r="G673" t="s">
        <v>8306</v>
      </c>
      <c r="H673" t="s">
        <v>8282</v>
      </c>
      <c r="I673" t="s">
        <v>8281</v>
      </c>
      <c r="J673" t="s">
        <v>10390</v>
      </c>
      <c r="Q673">
        <v>62.45</v>
      </c>
      <c r="R673">
        <v>11.266667</v>
      </c>
      <c r="S673">
        <v>1539</v>
      </c>
    </row>
    <row r="674" spans="1:19">
      <c r="A674" t="s">
        <v>10389</v>
      </c>
      <c r="B674" t="s">
        <v>8307</v>
      </c>
      <c r="C674" t="s">
        <v>2750</v>
      </c>
      <c r="D674">
        <v>578</v>
      </c>
      <c r="E674" t="s">
        <v>4</v>
      </c>
      <c r="F674" t="s">
        <v>8284</v>
      </c>
      <c r="G674" t="s">
        <v>8306</v>
      </c>
      <c r="H674" t="s">
        <v>8282</v>
      </c>
      <c r="I674" t="s">
        <v>8281</v>
      </c>
      <c r="J674" t="s">
        <v>10388</v>
      </c>
      <c r="Q674">
        <v>74.516666999999899</v>
      </c>
      <c r="R674">
        <v>19.016667000000002</v>
      </c>
      <c r="S674">
        <v>20</v>
      </c>
    </row>
    <row r="675" spans="1:19">
      <c r="A675" t="s">
        <v>2020</v>
      </c>
      <c r="B675" t="s">
        <v>8307</v>
      </c>
      <c r="C675" t="s">
        <v>2750</v>
      </c>
      <c r="D675">
        <v>578</v>
      </c>
      <c r="E675" t="s">
        <v>4</v>
      </c>
      <c r="F675" t="s">
        <v>8284</v>
      </c>
      <c r="G675" t="s">
        <v>8306</v>
      </c>
      <c r="H675" t="s">
        <v>8282</v>
      </c>
      <c r="I675" t="s">
        <v>8281</v>
      </c>
      <c r="J675" t="s">
        <v>2021</v>
      </c>
      <c r="Q675">
        <v>62.783332999999899</v>
      </c>
      <c r="R675">
        <v>8.8833330000000004</v>
      </c>
      <c r="S675">
        <v>210</v>
      </c>
    </row>
    <row r="676" spans="1:19">
      <c r="A676" t="s">
        <v>2022</v>
      </c>
      <c r="B676" t="s">
        <v>8307</v>
      </c>
      <c r="C676" t="s">
        <v>2750</v>
      </c>
      <c r="D676">
        <v>578</v>
      </c>
      <c r="E676" t="s">
        <v>4</v>
      </c>
      <c r="F676" t="s">
        <v>8284</v>
      </c>
      <c r="G676" t="s">
        <v>8306</v>
      </c>
      <c r="H676" t="s">
        <v>8282</v>
      </c>
      <c r="I676" t="s">
        <v>8281</v>
      </c>
      <c r="J676" t="s">
        <v>2023</v>
      </c>
      <c r="Q676">
        <v>61.25</v>
      </c>
      <c r="R676">
        <v>11.783333000000001</v>
      </c>
      <c r="S676">
        <v>440</v>
      </c>
    </row>
    <row r="677" spans="1:19">
      <c r="A677" t="s">
        <v>2024</v>
      </c>
      <c r="B677" t="s">
        <v>8307</v>
      </c>
      <c r="C677" t="s">
        <v>2750</v>
      </c>
      <c r="D677">
        <v>578</v>
      </c>
      <c r="E677" t="s">
        <v>4</v>
      </c>
      <c r="F677" t="s">
        <v>8284</v>
      </c>
      <c r="G677" t="s">
        <v>8306</v>
      </c>
      <c r="H677" t="s">
        <v>8282</v>
      </c>
      <c r="I677" t="s">
        <v>8281</v>
      </c>
      <c r="J677" t="s">
        <v>2025</v>
      </c>
      <c r="Q677">
        <v>59</v>
      </c>
      <c r="R677">
        <v>11.533333000000001</v>
      </c>
      <c r="S677">
        <v>160</v>
      </c>
    </row>
    <row r="678" spans="1:19">
      <c r="A678" t="s">
        <v>10387</v>
      </c>
      <c r="B678" t="s">
        <v>8307</v>
      </c>
      <c r="C678" t="s">
        <v>2750</v>
      </c>
      <c r="D678">
        <v>578</v>
      </c>
      <c r="E678" t="s">
        <v>4</v>
      </c>
      <c r="F678" t="s">
        <v>8284</v>
      </c>
      <c r="G678" t="s">
        <v>8306</v>
      </c>
      <c r="H678" t="s">
        <v>8282</v>
      </c>
      <c r="I678" t="s">
        <v>8281</v>
      </c>
      <c r="J678" t="s">
        <v>10386</v>
      </c>
      <c r="Q678">
        <v>60.266666999999899</v>
      </c>
      <c r="R678">
        <v>11.1</v>
      </c>
      <c r="S678">
        <v>200</v>
      </c>
    </row>
    <row r="679" spans="1:19">
      <c r="A679" t="s">
        <v>2026</v>
      </c>
      <c r="B679" t="s">
        <v>8307</v>
      </c>
      <c r="C679" t="s">
        <v>2750</v>
      </c>
      <c r="D679">
        <v>578</v>
      </c>
      <c r="E679" t="s">
        <v>4</v>
      </c>
      <c r="F679" t="s">
        <v>8284</v>
      </c>
      <c r="G679" t="s">
        <v>8306</v>
      </c>
      <c r="H679" t="s">
        <v>8282</v>
      </c>
      <c r="I679" t="s">
        <v>8281</v>
      </c>
      <c r="J679" t="s">
        <v>2027</v>
      </c>
      <c r="Q679">
        <v>59.433332999999898</v>
      </c>
      <c r="R679">
        <v>10.6</v>
      </c>
      <c r="S679">
        <v>5</v>
      </c>
    </row>
    <row r="680" spans="1:19">
      <c r="A680" t="s">
        <v>10385</v>
      </c>
      <c r="B680" t="s">
        <v>8307</v>
      </c>
      <c r="C680" t="s">
        <v>2750</v>
      </c>
      <c r="D680">
        <v>578</v>
      </c>
      <c r="E680" t="s">
        <v>4</v>
      </c>
      <c r="F680" t="s">
        <v>8284</v>
      </c>
      <c r="G680" t="s">
        <v>8306</v>
      </c>
      <c r="H680" t="s">
        <v>8282</v>
      </c>
      <c r="I680" t="s">
        <v>8281</v>
      </c>
      <c r="J680" t="s">
        <v>3698</v>
      </c>
      <c r="Q680">
        <v>69.45</v>
      </c>
      <c r="R680">
        <v>30.033332999999899</v>
      </c>
      <c r="S680">
        <v>30</v>
      </c>
    </row>
    <row r="681" spans="1:19">
      <c r="A681" t="s">
        <v>2028</v>
      </c>
      <c r="B681" t="s">
        <v>8307</v>
      </c>
      <c r="C681" t="s">
        <v>2750</v>
      </c>
      <c r="D681">
        <v>578</v>
      </c>
      <c r="E681" t="s">
        <v>4</v>
      </c>
      <c r="F681" t="s">
        <v>8284</v>
      </c>
      <c r="G681" t="s">
        <v>8306</v>
      </c>
      <c r="H681" t="s">
        <v>8282</v>
      </c>
      <c r="I681" t="s">
        <v>8281</v>
      </c>
      <c r="J681" t="s">
        <v>2029</v>
      </c>
      <c r="Q681">
        <v>60.6</v>
      </c>
      <c r="R681">
        <v>6.5333329999999901</v>
      </c>
      <c r="S681">
        <v>500</v>
      </c>
    </row>
    <row r="682" spans="1:19">
      <c r="A682" t="s">
        <v>2030</v>
      </c>
      <c r="B682" t="s">
        <v>8307</v>
      </c>
      <c r="C682" t="s">
        <v>2750</v>
      </c>
      <c r="D682">
        <v>578</v>
      </c>
      <c r="E682" t="s">
        <v>4</v>
      </c>
      <c r="F682" t="s">
        <v>8284</v>
      </c>
      <c r="G682" t="s">
        <v>8306</v>
      </c>
      <c r="H682" t="s">
        <v>8282</v>
      </c>
      <c r="I682" t="s">
        <v>8281</v>
      </c>
      <c r="J682" t="s">
        <v>2031</v>
      </c>
      <c r="Q682">
        <v>59.2</v>
      </c>
      <c r="R682">
        <v>5.2</v>
      </c>
      <c r="S682">
        <v>15</v>
      </c>
    </row>
    <row r="683" spans="1:19">
      <c r="A683" t="s">
        <v>2032</v>
      </c>
      <c r="B683" t="s">
        <v>8307</v>
      </c>
      <c r="C683" t="s">
        <v>2750</v>
      </c>
      <c r="D683">
        <v>578</v>
      </c>
      <c r="E683" t="s">
        <v>4</v>
      </c>
      <c r="F683" t="s">
        <v>8284</v>
      </c>
      <c r="G683" t="s">
        <v>8306</v>
      </c>
      <c r="H683" t="s">
        <v>8282</v>
      </c>
      <c r="I683" t="s">
        <v>8281</v>
      </c>
      <c r="J683" t="s">
        <v>2033</v>
      </c>
      <c r="Q683">
        <v>69.466667000000001</v>
      </c>
      <c r="R683">
        <v>25.216667000000001</v>
      </c>
      <c r="S683">
        <v>333</v>
      </c>
    </row>
    <row r="684" spans="1:19">
      <c r="A684" t="s">
        <v>2034</v>
      </c>
      <c r="B684" t="s">
        <v>8307</v>
      </c>
      <c r="C684" t="s">
        <v>2750</v>
      </c>
      <c r="D684">
        <v>578</v>
      </c>
      <c r="E684" t="s">
        <v>4</v>
      </c>
      <c r="F684" t="s">
        <v>8284</v>
      </c>
      <c r="G684" t="s">
        <v>8306</v>
      </c>
      <c r="H684" t="s">
        <v>8282</v>
      </c>
      <c r="I684" t="s">
        <v>8281</v>
      </c>
      <c r="J684" t="s">
        <v>2035</v>
      </c>
      <c r="Q684">
        <v>60.372385999999899</v>
      </c>
      <c r="R684">
        <v>11.078142</v>
      </c>
      <c r="S684">
        <v>300</v>
      </c>
    </row>
    <row r="685" spans="1:19">
      <c r="A685" t="s">
        <v>10384</v>
      </c>
      <c r="B685" t="s">
        <v>8307</v>
      </c>
      <c r="C685" t="s">
        <v>2750</v>
      </c>
      <c r="D685">
        <v>578</v>
      </c>
      <c r="E685" t="s">
        <v>4</v>
      </c>
      <c r="F685" t="s">
        <v>8284</v>
      </c>
      <c r="G685" t="s">
        <v>8306</v>
      </c>
      <c r="H685" t="s">
        <v>8282</v>
      </c>
      <c r="I685" t="s">
        <v>8281</v>
      </c>
      <c r="J685" t="s">
        <v>10383</v>
      </c>
      <c r="Q685">
        <v>78.924999999999898</v>
      </c>
      <c r="R685">
        <v>11.9222222</v>
      </c>
      <c r="S685">
        <v>8</v>
      </c>
    </row>
    <row r="686" spans="1:19">
      <c r="A686" t="s">
        <v>2036</v>
      </c>
      <c r="B686" t="s">
        <v>8307</v>
      </c>
      <c r="C686" t="s">
        <v>2750</v>
      </c>
      <c r="D686">
        <v>578</v>
      </c>
      <c r="E686" t="s">
        <v>8</v>
      </c>
      <c r="F686" t="s">
        <v>8290</v>
      </c>
      <c r="G686" t="s">
        <v>8306</v>
      </c>
      <c r="H686" t="s">
        <v>8282</v>
      </c>
      <c r="I686" t="s">
        <v>8281</v>
      </c>
      <c r="J686" t="s">
        <v>2037</v>
      </c>
      <c r="M686" t="s">
        <v>8279</v>
      </c>
      <c r="P686" t="s">
        <v>8278</v>
      </c>
      <c r="Q686">
        <v>-72.016666999999899</v>
      </c>
      <c r="R686">
        <v>2.5333329999999901</v>
      </c>
      <c r="S686">
        <v>1309</v>
      </c>
    </row>
    <row r="687" spans="1:19">
      <c r="A687" t="s">
        <v>1730</v>
      </c>
      <c r="B687" t="s">
        <v>8307</v>
      </c>
      <c r="C687" t="s">
        <v>2750</v>
      </c>
      <c r="D687">
        <v>578</v>
      </c>
      <c r="E687" t="s">
        <v>8</v>
      </c>
      <c r="F687" t="s">
        <v>8290</v>
      </c>
      <c r="G687" t="s">
        <v>8306</v>
      </c>
      <c r="H687" t="s">
        <v>8282</v>
      </c>
      <c r="I687" t="s">
        <v>8281</v>
      </c>
      <c r="J687" t="s">
        <v>1731</v>
      </c>
      <c r="M687" t="s">
        <v>8279</v>
      </c>
      <c r="P687" t="s">
        <v>8278</v>
      </c>
      <c r="Q687">
        <v>-72.011700000000005</v>
      </c>
      <c r="R687">
        <v>2.5350999999999901</v>
      </c>
      <c r="S687">
        <v>1553</v>
      </c>
    </row>
    <row r="688" spans="1:19">
      <c r="A688" t="s">
        <v>10382</v>
      </c>
      <c r="B688" t="s">
        <v>8307</v>
      </c>
      <c r="C688" t="s">
        <v>2750</v>
      </c>
      <c r="D688">
        <v>578</v>
      </c>
      <c r="E688" t="s">
        <v>4</v>
      </c>
      <c r="F688" t="s">
        <v>8284</v>
      </c>
      <c r="G688" t="s">
        <v>8306</v>
      </c>
      <c r="H688" t="s">
        <v>8282</v>
      </c>
      <c r="I688" t="s">
        <v>8281</v>
      </c>
      <c r="J688" t="s">
        <v>10381</v>
      </c>
      <c r="Q688">
        <v>69.278333000000003</v>
      </c>
      <c r="R688">
        <v>16.011666000000002</v>
      </c>
      <c r="S688">
        <v>380</v>
      </c>
    </row>
    <row r="689" spans="1:19">
      <c r="A689" t="s">
        <v>10380</v>
      </c>
      <c r="B689" t="s">
        <v>8307</v>
      </c>
      <c r="C689" t="s">
        <v>2750</v>
      </c>
      <c r="D689">
        <v>578</v>
      </c>
      <c r="E689" t="s">
        <v>4</v>
      </c>
      <c r="F689" t="s">
        <v>8284</v>
      </c>
      <c r="G689" t="s">
        <v>8306</v>
      </c>
      <c r="H689" t="s">
        <v>8282</v>
      </c>
      <c r="I689" t="s">
        <v>8281</v>
      </c>
      <c r="J689" t="s">
        <v>10379</v>
      </c>
      <c r="Q689">
        <v>58.116667</v>
      </c>
      <c r="R689">
        <v>7.85000099999999</v>
      </c>
      <c r="S689">
        <v>15</v>
      </c>
    </row>
    <row r="690" spans="1:19">
      <c r="A690" t="s">
        <v>10378</v>
      </c>
      <c r="B690" t="s">
        <v>8307</v>
      </c>
      <c r="C690" t="s">
        <v>2750</v>
      </c>
      <c r="D690">
        <v>578</v>
      </c>
      <c r="E690" t="s">
        <v>4</v>
      </c>
      <c r="F690" t="s">
        <v>8284</v>
      </c>
      <c r="G690" t="s">
        <v>8306</v>
      </c>
      <c r="H690" t="s">
        <v>8282</v>
      </c>
      <c r="I690" t="s">
        <v>8281</v>
      </c>
      <c r="J690" t="s">
        <v>10377</v>
      </c>
      <c r="Q690">
        <v>69.049999999999898</v>
      </c>
      <c r="R690">
        <v>19.366667</v>
      </c>
      <c r="S690">
        <v>90</v>
      </c>
    </row>
    <row r="691" spans="1:19">
      <c r="A691" t="s">
        <v>10376</v>
      </c>
      <c r="B691" t="s">
        <v>8307</v>
      </c>
      <c r="C691" t="s">
        <v>2750</v>
      </c>
      <c r="D691">
        <v>578</v>
      </c>
      <c r="E691" t="s">
        <v>4</v>
      </c>
      <c r="F691" t="s">
        <v>8284</v>
      </c>
      <c r="G691" t="s">
        <v>8306</v>
      </c>
      <c r="H691" t="s">
        <v>8282</v>
      </c>
      <c r="I691" t="s">
        <v>8281</v>
      </c>
      <c r="J691" t="s">
        <v>10375</v>
      </c>
      <c r="Q691">
        <v>62.083333000000003</v>
      </c>
      <c r="R691">
        <v>12.166667</v>
      </c>
      <c r="S691">
        <v>800</v>
      </c>
    </row>
    <row r="692" spans="1:19">
      <c r="A692" t="s">
        <v>10374</v>
      </c>
      <c r="B692" t="s">
        <v>8307</v>
      </c>
      <c r="C692" t="s">
        <v>2750</v>
      </c>
      <c r="D692">
        <v>578</v>
      </c>
      <c r="E692" t="s">
        <v>4</v>
      </c>
      <c r="F692" t="s">
        <v>8284</v>
      </c>
      <c r="G692" t="s">
        <v>8306</v>
      </c>
      <c r="H692" t="s">
        <v>8282</v>
      </c>
      <c r="I692" t="s">
        <v>8281</v>
      </c>
      <c r="J692" t="s">
        <v>10373</v>
      </c>
      <c r="Q692">
        <v>59.833333000000003</v>
      </c>
      <c r="R692">
        <v>8.3333329999999908</v>
      </c>
      <c r="S692">
        <v>940</v>
      </c>
    </row>
    <row r="693" spans="1:19">
      <c r="A693" t="s">
        <v>10372</v>
      </c>
      <c r="B693" t="s">
        <v>8307</v>
      </c>
      <c r="C693" t="s">
        <v>2750</v>
      </c>
      <c r="D693">
        <v>578</v>
      </c>
      <c r="E693" t="s">
        <v>4</v>
      </c>
      <c r="F693" t="s">
        <v>8284</v>
      </c>
      <c r="G693" t="s">
        <v>8306</v>
      </c>
      <c r="H693" t="s">
        <v>8282</v>
      </c>
      <c r="I693" t="s">
        <v>8281</v>
      </c>
      <c r="J693" t="s">
        <v>10371</v>
      </c>
      <c r="Q693">
        <v>58.516666999999899</v>
      </c>
      <c r="R693">
        <v>6.3833330000000004</v>
      </c>
      <c r="S693">
        <v>220</v>
      </c>
    </row>
    <row r="694" spans="1:19">
      <c r="A694" t="s">
        <v>10370</v>
      </c>
      <c r="B694" t="s">
        <v>8307</v>
      </c>
      <c r="C694" t="s">
        <v>2750</v>
      </c>
      <c r="D694">
        <v>578</v>
      </c>
      <c r="E694" t="s">
        <v>4</v>
      </c>
      <c r="F694" t="s">
        <v>8284</v>
      </c>
      <c r="G694" t="s">
        <v>8306</v>
      </c>
      <c r="H694" t="s">
        <v>8282</v>
      </c>
      <c r="I694" t="s">
        <v>8281</v>
      </c>
      <c r="J694" t="s">
        <v>10369</v>
      </c>
      <c r="Q694">
        <v>64.983333000000002</v>
      </c>
      <c r="R694">
        <v>13.583333</v>
      </c>
      <c r="S694">
        <v>500</v>
      </c>
    </row>
    <row r="695" spans="1:19">
      <c r="A695" t="s">
        <v>10368</v>
      </c>
      <c r="B695" t="s">
        <v>8307</v>
      </c>
      <c r="C695" t="s">
        <v>2750</v>
      </c>
      <c r="D695">
        <v>578</v>
      </c>
      <c r="E695" t="s">
        <v>4</v>
      </c>
      <c r="F695" t="s">
        <v>8284</v>
      </c>
      <c r="G695" t="s">
        <v>8306</v>
      </c>
      <c r="H695" t="s">
        <v>8282</v>
      </c>
      <c r="I695" t="s">
        <v>8281</v>
      </c>
      <c r="J695" t="s">
        <v>10367</v>
      </c>
      <c r="Q695">
        <v>58.933332999999898</v>
      </c>
      <c r="R695">
        <v>8.8000000000000007</v>
      </c>
      <c r="S695">
        <v>260</v>
      </c>
    </row>
    <row r="696" spans="1:19">
      <c r="A696" t="s">
        <v>10366</v>
      </c>
      <c r="B696" t="s">
        <v>8307</v>
      </c>
      <c r="C696" t="s">
        <v>2750</v>
      </c>
      <c r="D696">
        <v>578</v>
      </c>
      <c r="E696" t="s">
        <v>4</v>
      </c>
      <c r="F696" t="s">
        <v>8284</v>
      </c>
      <c r="G696" t="s">
        <v>8306</v>
      </c>
      <c r="H696" t="s">
        <v>8282</v>
      </c>
      <c r="I696" t="s">
        <v>8281</v>
      </c>
      <c r="J696" t="s">
        <v>10365</v>
      </c>
      <c r="Q696">
        <v>69.650000000000006</v>
      </c>
      <c r="R696">
        <v>30.433333000000001</v>
      </c>
      <c r="S696">
        <v>70</v>
      </c>
    </row>
    <row r="697" spans="1:19">
      <c r="A697" t="s">
        <v>10364</v>
      </c>
      <c r="B697" t="s">
        <v>8307</v>
      </c>
      <c r="C697" t="s">
        <v>2750</v>
      </c>
      <c r="D697">
        <v>578</v>
      </c>
      <c r="E697" t="s">
        <v>4</v>
      </c>
      <c r="F697" t="s">
        <v>8284</v>
      </c>
      <c r="G697" t="s">
        <v>8306</v>
      </c>
      <c r="H697" t="s">
        <v>8282</v>
      </c>
      <c r="I697" t="s">
        <v>8281</v>
      </c>
      <c r="J697" t="s">
        <v>10363</v>
      </c>
      <c r="Q697">
        <v>58.1</v>
      </c>
      <c r="R697">
        <v>6.56666699999999</v>
      </c>
      <c r="S697">
        <v>13</v>
      </c>
    </row>
    <row r="698" spans="1:19">
      <c r="A698" t="s">
        <v>10362</v>
      </c>
      <c r="B698" t="s">
        <v>8307</v>
      </c>
      <c r="C698" t="s">
        <v>2750</v>
      </c>
      <c r="D698">
        <v>578</v>
      </c>
      <c r="E698" t="s">
        <v>4</v>
      </c>
      <c r="F698" t="s">
        <v>8284</v>
      </c>
      <c r="G698" t="s">
        <v>8306</v>
      </c>
      <c r="H698" t="s">
        <v>8282</v>
      </c>
      <c r="I698" t="s">
        <v>8281</v>
      </c>
      <c r="J698" t="s">
        <v>10361</v>
      </c>
      <c r="Q698">
        <v>58.969577999999899</v>
      </c>
      <c r="R698">
        <v>5.7324169999999901</v>
      </c>
    </row>
    <row r="699" spans="1:19">
      <c r="A699" t="s">
        <v>10360</v>
      </c>
      <c r="B699" t="s">
        <v>8307</v>
      </c>
      <c r="C699" t="s">
        <v>2750</v>
      </c>
      <c r="D699">
        <v>578</v>
      </c>
      <c r="E699" t="s">
        <v>4</v>
      </c>
      <c r="F699" t="s">
        <v>8284</v>
      </c>
      <c r="G699" t="s">
        <v>8306</v>
      </c>
      <c r="H699" t="s">
        <v>8282</v>
      </c>
      <c r="I699" t="s">
        <v>8281</v>
      </c>
      <c r="J699" t="s">
        <v>10359</v>
      </c>
    </row>
    <row r="700" spans="1:19">
      <c r="A700" t="s">
        <v>10358</v>
      </c>
      <c r="B700" t="s">
        <v>8307</v>
      </c>
      <c r="C700" t="s">
        <v>2750</v>
      </c>
      <c r="D700">
        <v>578</v>
      </c>
      <c r="E700" t="s">
        <v>4</v>
      </c>
      <c r="F700" t="s">
        <v>8284</v>
      </c>
      <c r="G700" t="s">
        <v>8306</v>
      </c>
      <c r="H700" t="s">
        <v>8282</v>
      </c>
      <c r="I700" t="s">
        <v>8281</v>
      </c>
      <c r="J700" t="s">
        <v>10357</v>
      </c>
      <c r="Q700">
        <v>58.891666999999899</v>
      </c>
      <c r="R700">
        <v>5.69166699999999</v>
      </c>
    </row>
    <row r="701" spans="1:19">
      <c r="A701" t="s">
        <v>10356</v>
      </c>
      <c r="B701" t="s">
        <v>8307</v>
      </c>
      <c r="C701" t="s">
        <v>2750</v>
      </c>
      <c r="D701">
        <v>578</v>
      </c>
      <c r="E701" t="s">
        <v>4</v>
      </c>
      <c r="F701" t="s">
        <v>8284</v>
      </c>
      <c r="G701" t="s">
        <v>8306</v>
      </c>
      <c r="H701" t="s">
        <v>8282</v>
      </c>
      <c r="I701" t="s">
        <v>8281</v>
      </c>
      <c r="J701" t="s">
        <v>10355</v>
      </c>
      <c r="Q701">
        <v>58.791666999999897</v>
      </c>
      <c r="R701">
        <v>5.7000010000000003</v>
      </c>
    </row>
    <row r="702" spans="1:19">
      <c r="A702" t="s">
        <v>10354</v>
      </c>
      <c r="B702" t="s">
        <v>8307</v>
      </c>
      <c r="C702" t="s">
        <v>2750</v>
      </c>
      <c r="D702">
        <v>578</v>
      </c>
      <c r="E702" t="s">
        <v>4</v>
      </c>
      <c r="F702" t="s">
        <v>8284</v>
      </c>
      <c r="G702" t="s">
        <v>8306</v>
      </c>
      <c r="H702" t="s">
        <v>8282</v>
      </c>
      <c r="I702" t="s">
        <v>8281</v>
      </c>
      <c r="J702" t="s">
        <v>10353</v>
      </c>
      <c r="Q702">
        <v>58.833333000000003</v>
      </c>
      <c r="R702">
        <v>7.800001</v>
      </c>
      <c r="S702">
        <v>215</v>
      </c>
    </row>
    <row r="703" spans="1:19">
      <c r="A703" t="s">
        <v>10352</v>
      </c>
      <c r="B703" t="s">
        <v>8307</v>
      </c>
      <c r="C703" t="s">
        <v>2750</v>
      </c>
      <c r="D703">
        <v>578</v>
      </c>
      <c r="E703" t="s">
        <v>4</v>
      </c>
      <c r="F703" t="s">
        <v>8284</v>
      </c>
      <c r="G703" t="s">
        <v>8306</v>
      </c>
      <c r="H703" t="s">
        <v>8282</v>
      </c>
      <c r="I703" t="s">
        <v>8281</v>
      </c>
      <c r="J703" t="s">
        <v>10351</v>
      </c>
      <c r="Q703">
        <v>58.316667000000002</v>
      </c>
      <c r="R703">
        <v>7.5833329999999899</v>
      </c>
      <c r="S703">
        <v>275</v>
      </c>
    </row>
    <row r="704" spans="1:19">
      <c r="A704" t="s">
        <v>10350</v>
      </c>
      <c r="B704" t="s">
        <v>8307</v>
      </c>
      <c r="C704" t="s">
        <v>2750</v>
      </c>
      <c r="D704">
        <v>578</v>
      </c>
      <c r="E704" t="s">
        <v>4</v>
      </c>
      <c r="F704" t="s">
        <v>8284</v>
      </c>
      <c r="G704" t="s">
        <v>8306</v>
      </c>
      <c r="H704" t="s">
        <v>8282</v>
      </c>
      <c r="I704" t="s">
        <v>8281</v>
      </c>
      <c r="J704" t="s">
        <v>10349</v>
      </c>
      <c r="Q704">
        <v>58.433332999999898</v>
      </c>
      <c r="R704">
        <v>8.7500009999999904</v>
      </c>
      <c r="S704">
        <v>10</v>
      </c>
    </row>
    <row r="705" spans="1:19">
      <c r="A705" t="s">
        <v>10348</v>
      </c>
      <c r="B705" t="s">
        <v>8307</v>
      </c>
      <c r="C705" t="s">
        <v>2750</v>
      </c>
      <c r="D705">
        <v>578</v>
      </c>
      <c r="E705" t="s">
        <v>4</v>
      </c>
      <c r="F705" t="s">
        <v>8284</v>
      </c>
      <c r="G705" t="s">
        <v>8306</v>
      </c>
      <c r="H705" t="s">
        <v>8282</v>
      </c>
      <c r="I705" t="s">
        <v>8281</v>
      </c>
      <c r="J705" t="s">
        <v>10347</v>
      </c>
      <c r="Q705">
        <v>58.883333</v>
      </c>
      <c r="R705">
        <v>8.9500010000000003</v>
      </c>
      <c r="S705">
        <v>240</v>
      </c>
    </row>
    <row r="706" spans="1:19">
      <c r="A706" t="s">
        <v>10346</v>
      </c>
      <c r="B706" t="s">
        <v>8307</v>
      </c>
      <c r="C706" t="s">
        <v>2750</v>
      </c>
      <c r="D706">
        <v>578</v>
      </c>
      <c r="E706" t="s">
        <v>4</v>
      </c>
      <c r="F706" t="s">
        <v>8284</v>
      </c>
      <c r="G706" t="s">
        <v>8306</v>
      </c>
      <c r="H706" t="s">
        <v>8282</v>
      </c>
      <c r="I706" t="s">
        <v>8281</v>
      </c>
      <c r="J706" t="s">
        <v>10345</v>
      </c>
      <c r="Q706">
        <v>58.050001000000002</v>
      </c>
      <c r="R706">
        <v>7.4500010000000003</v>
      </c>
      <c r="S706">
        <v>138</v>
      </c>
    </row>
    <row r="707" spans="1:19">
      <c r="A707" t="s">
        <v>10344</v>
      </c>
      <c r="B707" t="s">
        <v>8307</v>
      </c>
      <c r="C707" t="s">
        <v>2750</v>
      </c>
      <c r="D707">
        <v>578</v>
      </c>
      <c r="E707" t="s">
        <v>4</v>
      </c>
      <c r="F707" t="s">
        <v>8284</v>
      </c>
      <c r="G707" t="s">
        <v>8306</v>
      </c>
      <c r="H707" t="s">
        <v>8282</v>
      </c>
      <c r="I707" t="s">
        <v>8281</v>
      </c>
      <c r="J707" t="s">
        <v>10343</v>
      </c>
      <c r="Q707">
        <v>58.683332999999898</v>
      </c>
      <c r="R707">
        <v>5.983333</v>
      </c>
      <c r="S707">
        <v>263</v>
      </c>
    </row>
    <row r="708" spans="1:19">
      <c r="A708" t="s">
        <v>10342</v>
      </c>
      <c r="B708" t="s">
        <v>8307</v>
      </c>
      <c r="C708" t="s">
        <v>2750</v>
      </c>
      <c r="D708">
        <v>578</v>
      </c>
      <c r="E708" t="s">
        <v>4</v>
      </c>
      <c r="F708" t="s">
        <v>8284</v>
      </c>
      <c r="G708" t="s">
        <v>8306</v>
      </c>
      <c r="H708" t="s">
        <v>8282</v>
      </c>
      <c r="I708" t="s">
        <v>8281</v>
      </c>
      <c r="J708" t="s">
        <v>10341</v>
      </c>
      <c r="Q708">
        <v>58.800001000000002</v>
      </c>
      <c r="R708">
        <v>8.2300009999999908</v>
      </c>
      <c r="S708">
        <v>227</v>
      </c>
    </row>
    <row r="709" spans="1:19">
      <c r="A709" t="s">
        <v>10340</v>
      </c>
      <c r="B709" t="s">
        <v>8307</v>
      </c>
      <c r="C709" t="s">
        <v>2750</v>
      </c>
      <c r="D709">
        <v>578</v>
      </c>
      <c r="E709" t="s">
        <v>4</v>
      </c>
      <c r="F709" t="s">
        <v>8284</v>
      </c>
      <c r="G709" t="s">
        <v>8306</v>
      </c>
      <c r="H709" t="s">
        <v>8282</v>
      </c>
      <c r="I709" t="s">
        <v>8281</v>
      </c>
      <c r="J709" t="s">
        <v>10339</v>
      </c>
      <c r="Q709">
        <v>61.633333</v>
      </c>
      <c r="R709">
        <v>7.266667</v>
      </c>
      <c r="S709">
        <v>324</v>
      </c>
    </row>
    <row r="710" spans="1:19">
      <c r="A710" t="s">
        <v>10338</v>
      </c>
      <c r="B710" t="s">
        <v>8307</v>
      </c>
      <c r="C710" t="s">
        <v>2750</v>
      </c>
      <c r="D710">
        <v>578</v>
      </c>
      <c r="E710" t="s">
        <v>4</v>
      </c>
      <c r="F710" t="s">
        <v>8284</v>
      </c>
      <c r="G710" t="s">
        <v>8306</v>
      </c>
      <c r="H710" t="s">
        <v>8282</v>
      </c>
      <c r="I710" t="s">
        <v>8281</v>
      </c>
      <c r="J710" t="s">
        <v>10337</v>
      </c>
      <c r="Q710">
        <v>61.566667000000002</v>
      </c>
      <c r="R710">
        <v>4.800001</v>
      </c>
      <c r="S710">
        <v>10</v>
      </c>
    </row>
    <row r="711" spans="1:19">
      <c r="A711" t="s">
        <v>10336</v>
      </c>
      <c r="B711" t="s">
        <v>8307</v>
      </c>
      <c r="C711" t="s">
        <v>2750</v>
      </c>
      <c r="D711">
        <v>578</v>
      </c>
      <c r="E711" t="s">
        <v>4</v>
      </c>
      <c r="F711" t="s">
        <v>8284</v>
      </c>
      <c r="G711" t="s">
        <v>8306</v>
      </c>
      <c r="H711" t="s">
        <v>8282</v>
      </c>
      <c r="I711" t="s">
        <v>8281</v>
      </c>
      <c r="J711" t="s">
        <v>10335</v>
      </c>
      <c r="Q711">
        <v>61.567777</v>
      </c>
      <c r="R711">
        <v>6.483333</v>
      </c>
      <c r="S711">
        <v>205</v>
      </c>
    </row>
    <row r="712" spans="1:19">
      <c r="A712" t="s">
        <v>10334</v>
      </c>
      <c r="B712" t="s">
        <v>8307</v>
      </c>
      <c r="C712" t="s">
        <v>2750</v>
      </c>
      <c r="D712">
        <v>578</v>
      </c>
      <c r="E712" t="s">
        <v>4</v>
      </c>
      <c r="F712" t="s">
        <v>8284</v>
      </c>
      <c r="G712" t="s">
        <v>8306</v>
      </c>
      <c r="H712" t="s">
        <v>8282</v>
      </c>
      <c r="I712" t="s">
        <v>8281</v>
      </c>
      <c r="J712" t="s">
        <v>10333</v>
      </c>
      <c r="Q712">
        <v>61.416777000000003</v>
      </c>
      <c r="R712">
        <v>12.067777</v>
      </c>
      <c r="S712">
        <v>536</v>
      </c>
    </row>
    <row r="713" spans="1:19">
      <c r="A713" t="s">
        <v>10332</v>
      </c>
      <c r="B713" t="s">
        <v>8307</v>
      </c>
      <c r="C713" t="s">
        <v>2750</v>
      </c>
      <c r="D713">
        <v>578</v>
      </c>
      <c r="E713" t="s">
        <v>4</v>
      </c>
      <c r="F713" t="s">
        <v>8284</v>
      </c>
      <c r="G713" t="s">
        <v>8306</v>
      </c>
      <c r="H713" t="s">
        <v>8282</v>
      </c>
      <c r="I713" t="s">
        <v>8281</v>
      </c>
      <c r="J713" t="s">
        <v>10331</v>
      </c>
      <c r="Q713">
        <v>59.983333000000002</v>
      </c>
      <c r="R713">
        <v>11.050001</v>
      </c>
      <c r="S713">
        <v>120</v>
      </c>
    </row>
    <row r="714" spans="1:19">
      <c r="A714" t="s">
        <v>10330</v>
      </c>
      <c r="B714" t="s">
        <v>8307</v>
      </c>
      <c r="C714" t="s">
        <v>2750</v>
      </c>
      <c r="D714">
        <v>578</v>
      </c>
      <c r="E714" t="s">
        <v>4</v>
      </c>
      <c r="F714" t="s">
        <v>8284</v>
      </c>
      <c r="G714" t="s">
        <v>8306</v>
      </c>
      <c r="H714" t="s">
        <v>8282</v>
      </c>
      <c r="I714" t="s">
        <v>8281</v>
      </c>
      <c r="J714" t="s">
        <v>10329</v>
      </c>
      <c r="Q714">
        <v>59.805442999999897</v>
      </c>
      <c r="R714">
        <v>11.4605619999999</v>
      </c>
      <c r="S714">
        <v>135</v>
      </c>
    </row>
    <row r="715" spans="1:19">
      <c r="A715" t="s">
        <v>10328</v>
      </c>
      <c r="B715" t="s">
        <v>8307</v>
      </c>
      <c r="C715" t="s">
        <v>2750</v>
      </c>
      <c r="D715">
        <v>578</v>
      </c>
      <c r="E715" t="s">
        <v>4</v>
      </c>
      <c r="F715" t="s">
        <v>8284</v>
      </c>
      <c r="G715" t="s">
        <v>8306</v>
      </c>
      <c r="H715" t="s">
        <v>8282</v>
      </c>
      <c r="I715" t="s">
        <v>8281</v>
      </c>
      <c r="J715" t="s">
        <v>10327</v>
      </c>
      <c r="Q715">
        <v>60.230001000000001</v>
      </c>
      <c r="R715">
        <v>10.616777000000001</v>
      </c>
      <c r="S715">
        <v>680</v>
      </c>
    </row>
    <row r="716" spans="1:19">
      <c r="A716" t="s">
        <v>10326</v>
      </c>
      <c r="B716" t="s">
        <v>8307</v>
      </c>
      <c r="C716" t="s">
        <v>2750</v>
      </c>
      <c r="D716">
        <v>578</v>
      </c>
      <c r="E716" t="s">
        <v>4</v>
      </c>
      <c r="F716" t="s">
        <v>8284</v>
      </c>
      <c r="G716" t="s">
        <v>8306</v>
      </c>
      <c r="H716" t="s">
        <v>8282</v>
      </c>
      <c r="I716" t="s">
        <v>8281</v>
      </c>
      <c r="J716" t="s">
        <v>10325</v>
      </c>
      <c r="Q716">
        <v>60.130001</v>
      </c>
      <c r="R716">
        <v>9.6000010000000007</v>
      </c>
      <c r="S716">
        <v>367</v>
      </c>
    </row>
    <row r="717" spans="1:19">
      <c r="A717" t="s">
        <v>10324</v>
      </c>
      <c r="B717" t="s">
        <v>8307</v>
      </c>
      <c r="C717" t="s">
        <v>2750</v>
      </c>
      <c r="D717">
        <v>578</v>
      </c>
      <c r="E717" t="s">
        <v>4</v>
      </c>
      <c r="F717" t="s">
        <v>8284</v>
      </c>
      <c r="G717" t="s">
        <v>8306</v>
      </c>
      <c r="H717" t="s">
        <v>8282</v>
      </c>
      <c r="I717" t="s">
        <v>8281</v>
      </c>
      <c r="J717" t="s">
        <v>10323</v>
      </c>
      <c r="Q717">
        <v>60.750000999999898</v>
      </c>
      <c r="R717">
        <v>4.7167770000000004</v>
      </c>
      <c r="S717">
        <v>20</v>
      </c>
    </row>
    <row r="718" spans="1:19">
      <c r="A718" t="s">
        <v>10322</v>
      </c>
      <c r="B718" t="s">
        <v>8307</v>
      </c>
      <c r="C718" t="s">
        <v>2750</v>
      </c>
      <c r="D718">
        <v>578</v>
      </c>
      <c r="E718" t="s">
        <v>4</v>
      </c>
      <c r="F718" t="s">
        <v>8284</v>
      </c>
      <c r="G718" t="s">
        <v>8306</v>
      </c>
      <c r="H718" t="s">
        <v>8282</v>
      </c>
      <c r="I718" t="s">
        <v>8281</v>
      </c>
      <c r="J718" t="s">
        <v>10321</v>
      </c>
      <c r="Q718">
        <v>58.133333</v>
      </c>
      <c r="R718">
        <v>7.9677769999999901</v>
      </c>
      <c r="S718">
        <v>5</v>
      </c>
    </row>
    <row r="719" spans="1:19">
      <c r="A719" t="s">
        <v>10320</v>
      </c>
      <c r="B719" t="s">
        <v>8307</v>
      </c>
      <c r="C719" t="s">
        <v>2750</v>
      </c>
      <c r="D719">
        <v>578</v>
      </c>
      <c r="E719" t="s">
        <v>4</v>
      </c>
      <c r="F719" t="s">
        <v>8284</v>
      </c>
      <c r="G719" t="s">
        <v>8306</v>
      </c>
      <c r="H719" t="s">
        <v>8282</v>
      </c>
      <c r="I719" t="s">
        <v>8281</v>
      </c>
      <c r="J719" t="s">
        <v>10319</v>
      </c>
      <c r="Q719">
        <v>58.241667</v>
      </c>
      <c r="R719">
        <v>7.9500010000000003</v>
      </c>
      <c r="S719">
        <v>20</v>
      </c>
    </row>
    <row r="720" spans="1:19">
      <c r="A720" t="s">
        <v>10318</v>
      </c>
      <c r="B720" t="s">
        <v>8307</v>
      </c>
      <c r="C720" t="s">
        <v>2750</v>
      </c>
      <c r="D720">
        <v>578</v>
      </c>
      <c r="E720" t="s">
        <v>4</v>
      </c>
      <c r="F720" t="s">
        <v>8284</v>
      </c>
      <c r="G720" t="s">
        <v>8306</v>
      </c>
      <c r="H720" t="s">
        <v>8282</v>
      </c>
      <c r="I720" t="s">
        <v>8281</v>
      </c>
      <c r="J720" t="s">
        <v>10317</v>
      </c>
      <c r="Q720">
        <v>58.283332999999899</v>
      </c>
      <c r="R720">
        <v>8.3677770000000002</v>
      </c>
      <c r="S720">
        <v>54</v>
      </c>
    </row>
    <row r="721" spans="1:19">
      <c r="A721" t="s">
        <v>10316</v>
      </c>
      <c r="B721" t="s">
        <v>8307</v>
      </c>
      <c r="C721" t="s">
        <v>2750</v>
      </c>
      <c r="D721">
        <v>578</v>
      </c>
      <c r="E721" t="s">
        <v>4</v>
      </c>
      <c r="F721" t="s">
        <v>8284</v>
      </c>
      <c r="G721" t="s">
        <v>8306</v>
      </c>
      <c r="H721" t="s">
        <v>8282</v>
      </c>
      <c r="I721" t="s">
        <v>8281</v>
      </c>
      <c r="J721" t="s">
        <v>10315</v>
      </c>
      <c r="Q721">
        <v>60.1167769999999</v>
      </c>
      <c r="R721">
        <v>6.60000099999999</v>
      </c>
      <c r="S721">
        <v>370</v>
      </c>
    </row>
    <row r="722" spans="1:19">
      <c r="A722" t="s">
        <v>10314</v>
      </c>
      <c r="B722" t="s">
        <v>8307</v>
      </c>
      <c r="C722" t="s">
        <v>2750</v>
      </c>
      <c r="D722">
        <v>578</v>
      </c>
      <c r="E722" t="s">
        <v>4</v>
      </c>
      <c r="F722" t="s">
        <v>8284</v>
      </c>
      <c r="G722" t="s">
        <v>8306</v>
      </c>
      <c r="H722" t="s">
        <v>8282</v>
      </c>
      <c r="I722" t="s">
        <v>8281</v>
      </c>
      <c r="J722" t="s">
        <v>10313</v>
      </c>
      <c r="Q722">
        <v>60.050001000000002</v>
      </c>
      <c r="R722">
        <v>6.550001</v>
      </c>
      <c r="S722">
        <v>145</v>
      </c>
    </row>
    <row r="723" spans="1:19">
      <c r="A723" t="s">
        <v>10312</v>
      </c>
      <c r="B723" t="s">
        <v>8307</v>
      </c>
      <c r="C723" t="s">
        <v>2750</v>
      </c>
      <c r="D723">
        <v>578</v>
      </c>
      <c r="E723" t="s">
        <v>4</v>
      </c>
      <c r="F723" t="s">
        <v>8284</v>
      </c>
      <c r="G723" t="s">
        <v>8306</v>
      </c>
      <c r="H723" t="s">
        <v>8282</v>
      </c>
      <c r="I723" t="s">
        <v>8281</v>
      </c>
      <c r="J723" t="s">
        <v>10311</v>
      </c>
      <c r="Q723">
        <v>60.083001000000003</v>
      </c>
      <c r="R723">
        <v>6.550001</v>
      </c>
      <c r="S723">
        <v>65</v>
      </c>
    </row>
    <row r="724" spans="1:19">
      <c r="A724" t="s">
        <v>10310</v>
      </c>
      <c r="B724" t="s">
        <v>8307</v>
      </c>
      <c r="C724" t="s">
        <v>2750</v>
      </c>
      <c r="D724">
        <v>578</v>
      </c>
      <c r="E724" t="s">
        <v>4</v>
      </c>
      <c r="F724" t="s">
        <v>8284</v>
      </c>
      <c r="G724" t="s">
        <v>8306</v>
      </c>
      <c r="H724" t="s">
        <v>8282</v>
      </c>
      <c r="I724" t="s">
        <v>8281</v>
      </c>
      <c r="J724" t="s">
        <v>10309</v>
      </c>
      <c r="Q724">
        <v>60.116667</v>
      </c>
      <c r="R724">
        <v>6.56666699999999</v>
      </c>
      <c r="S724">
        <v>35</v>
      </c>
    </row>
    <row r="725" spans="1:19">
      <c r="A725" t="s">
        <v>10308</v>
      </c>
      <c r="B725" t="s">
        <v>8307</v>
      </c>
      <c r="C725" t="s">
        <v>2750</v>
      </c>
      <c r="D725">
        <v>578</v>
      </c>
      <c r="E725" t="s">
        <v>4</v>
      </c>
      <c r="F725" t="s">
        <v>8284</v>
      </c>
      <c r="G725" t="s">
        <v>8306</v>
      </c>
      <c r="H725" t="s">
        <v>8282</v>
      </c>
      <c r="I725" t="s">
        <v>8281</v>
      </c>
      <c r="J725" t="s">
        <v>10307</v>
      </c>
      <c r="Q725">
        <v>59.555554999999899</v>
      </c>
      <c r="R725">
        <v>10.6833329999999</v>
      </c>
      <c r="S725">
        <v>20</v>
      </c>
    </row>
    <row r="726" spans="1:19">
      <c r="A726" t="s">
        <v>10306</v>
      </c>
      <c r="B726" t="s">
        <v>8307</v>
      </c>
      <c r="C726" t="s">
        <v>2750</v>
      </c>
      <c r="D726">
        <v>578</v>
      </c>
      <c r="E726" t="s">
        <v>4</v>
      </c>
      <c r="F726" t="s">
        <v>8284</v>
      </c>
      <c r="G726" t="s">
        <v>8306</v>
      </c>
      <c r="H726" t="s">
        <v>8282</v>
      </c>
      <c r="I726" t="s">
        <v>8281</v>
      </c>
      <c r="J726" t="s">
        <v>10305</v>
      </c>
      <c r="Q726">
        <v>60.216667000000001</v>
      </c>
      <c r="R726">
        <v>9.516667</v>
      </c>
      <c r="S726">
        <v>810</v>
      </c>
    </row>
    <row r="727" spans="1:19">
      <c r="A727" t="s">
        <v>10304</v>
      </c>
      <c r="B727" t="s">
        <v>8307</v>
      </c>
      <c r="C727" t="s">
        <v>2750</v>
      </c>
      <c r="D727">
        <v>578</v>
      </c>
      <c r="E727" t="s">
        <v>4</v>
      </c>
      <c r="F727" t="s">
        <v>8284</v>
      </c>
      <c r="G727" t="s">
        <v>8306</v>
      </c>
      <c r="H727" t="s">
        <v>8282</v>
      </c>
      <c r="I727" t="s">
        <v>8281</v>
      </c>
      <c r="J727" t="s">
        <v>10303</v>
      </c>
      <c r="Q727">
        <v>59.066667000000002</v>
      </c>
      <c r="R727">
        <v>10.4333329999999</v>
      </c>
      <c r="S727">
        <v>35</v>
      </c>
    </row>
    <row r="728" spans="1:19">
      <c r="A728" t="s">
        <v>10302</v>
      </c>
      <c r="B728" t="s">
        <v>8307</v>
      </c>
      <c r="C728" t="s">
        <v>2750</v>
      </c>
      <c r="D728">
        <v>578</v>
      </c>
      <c r="E728" t="s">
        <v>4</v>
      </c>
      <c r="F728" t="s">
        <v>8284</v>
      </c>
      <c r="G728" t="s">
        <v>8306</v>
      </c>
      <c r="H728" t="s">
        <v>8282</v>
      </c>
      <c r="I728" t="s">
        <v>8281</v>
      </c>
      <c r="J728" t="s">
        <v>10301</v>
      </c>
      <c r="Q728">
        <v>58.633333</v>
      </c>
      <c r="R728">
        <v>9.1333330000000004</v>
      </c>
      <c r="S728">
        <v>20</v>
      </c>
    </row>
    <row r="729" spans="1:19">
      <c r="A729" t="s">
        <v>10300</v>
      </c>
      <c r="B729" t="s">
        <v>8307</v>
      </c>
      <c r="C729" t="s">
        <v>2750</v>
      </c>
      <c r="D729">
        <v>578</v>
      </c>
      <c r="E729" t="s">
        <v>4</v>
      </c>
      <c r="F729" t="s">
        <v>8284</v>
      </c>
      <c r="G729" t="s">
        <v>8306</v>
      </c>
      <c r="H729" t="s">
        <v>8282</v>
      </c>
      <c r="I729" t="s">
        <v>8281</v>
      </c>
      <c r="J729" t="s">
        <v>10299</v>
      </c>
      <c r="Q729">
        <v>59.916666999999897</v>
      </c>
      <c r="R729">
        <v>5.31666699999999</v>
      </c>
      <c r="S729">
        <v>20</v>
      </c>
    </row>
    <row r="730" spans="1:19">
      <c r="A730" t="s">
        <v>10298</v>
      </c>
      <c r="B730" t="s">
        <v>8307</v>
      </c>
      <c r="C730" t="s">
        <v>2750</v>
      </c>
      <c r="D730">
        <v>578</v>
      </c>
      <c r="E730" t="s">
        <v>4</v>
      </c>
      <c r="F730" t="s">
        <v>8284</v>
      </c>
      <c r="G730" t="s">
        <v>8306</v>
      </c>
      <c r="H730" t="s">
        <v>8282</v>
      </c>
      <c r="I730" t="s">
        <v>8281</v>
      </c>
      <c r="J730" t="s">
        <v>10297</v>
      </c>
      <c r="Q730">
        <v>59.016666999999899</v>
      </c>
      <c r="R730">
        <v>8.516667</v>
      </c>
      <c r="S730">
        <v>300</v>
      </c>
    </row>
    <row r="731" spans="1:19">
      <c r="A731" t="s">
        <v>10296</v>
      </c>
      <c r="B731" t="s">
        <v>8307</v>
      </c>
      <c r="C731" t="s">
        <v>2750</v>
      </c>
      <c r="D731">
        <v>578</v>
      </c>
      <c r="E731" t="s">
        <v>4</v>
      </c>
      <c r="F731" t="s">
        <v>8284</v>
      </c>
      <c r="G731" t="s">
        <v>8306</v>
      </c>
      <c r="H731" t="s">
        <v>8282</v>
      </c>
      <c r="I731" t="s">
        <v>8281</v>
      </c>
      <c r="J731" t="s">
        <v>10295</v>
      </c>
      <c r="Q731">
        <v>59.466667000000001</v>
      </c>
      <c r="R731">
        <v>7.3666669999999899</v>
      </c>
      <c r="S731">
        <v>800</v>
      </c>
    </row>
    <row r="732" spans="1:19">
      <c r="A732" t="s">
        <v>10294</v>
      </c>
      <c r="B732" t="s">
        <v>8307</v>
      </c>
      <c r="C732" t="s">
        <v>2750</v>
      </c>
      <c r="D732">
        <v>578</v>
      </c>
      <c r="E732" t="s">
        <v>4</v>
      </c>
      <c r="F732" t="s">
        <v>8284</v>
      </c>
      <c r="G732" t="s">
        <v>8306</v>
      </c>
      <c r="H732" t="s">
        <v>8282</v>
      </c>
      <c r="I732" t="s">
        <v>8281</v>
      </c>
      <c r="J732" t="s">
        <v>10293</v>
      </c>
      <c r="Q732">
        <v>58.400001000000003</v>
      </c>
      <c r="R732">
        <v>8.3166670000000007</v>
      </c>
      <c r="S732">
        <v>340</v>
      </c>
    </row>
    <row r="733" spans="1:19">
      <c r="A733" t="s">
        <v>10292</v>
      </c>
      <c r="B733" t="s">
        <v>8307</v>
      </c>
      <c r="C733" t="s">
        <v>2750</v>
      </c>
      <c r="D733">
        <v>578</v>
      </c>
      <c r="E733" t="s">
        <v>4</v>
      </c>
      <c r="F733" t="s">
        <v>8284</v>
      </c>
      <c r="G733" t="s">
        <v>8306</v>
      </c>
      <c r="H733" t="s">
        <v>8282</v>
      </c>
      <c r="I733" t="s">
        <v>8281</v>
      </c>
      <c r="J733" t="s">
        <v>10291</v>
      </c>
    </row>
    <row r="734" spans="1:19">
      <c r="A734" t="s">
        <v>10290</v>
      </c>
      <c r="B734" t="s">
        <v>8307</v>
      </c>
      <c r="C734" t="s">
        <v>2750</v>
      </c>
      <c r="D734">
        <v>578</v>
      </c>
      <c r="E734" t="s">
        <v>4</v>
      </c>
      <c r="F734" t="s">
        <v>8284</v>
      </c>
      <c r="G734" t="s">
        <v>8306</v>
      </c>
      <c r="H734" t="s">
        <v>8282</v>
      </c>
      <c r="I734" t="s">
        <v>8281</v>
      </c>
      <c r="J734" t="s">
        <v>10289</v>
      </c>
      <c r="Q734">
        <v>59.276035</v>
      </c>
      <c r="R734">
        <v>11.121445</v>
      </c>
      <c r="S734">
        <v>10</v>
      </c>
    </row>
    <row r="735" spans="1:19">
      <c r="A735" t="s">
        <v>10288</v>
      </c>
      <c r="B735" t="s">
        <v>8307</v>
      </c>
      <c r="C735" t="s">
        <v>2750</v>
      </c>
      <c r="D735">
        <v>578</v>
      </c>
      <c r="E735" t="s">
        <v>4</v>
      </c>
      <c r="F735" t="s">
        <v>8284</v>
      </c>
      <c r="G735" t="s">
        <v>8306</v>
      </c>
      <c r="H735" t="s">
        <v>8282</v>
      </c>
      <c r="I735" t="s">
        <v>8281</v>
      </c>
      <c r="J735" t="s">
        <v>10287</v>
      </c>
    </row>
    <row r="736" spans="1:19">
      <c r="A736" t="s">
        <v>10286</v>
      </c>
      <c r="B736" t="s">
        <v>8307</v>
      </c>
      <c r="C736" t="s">
        <v>2750</v>
      </c>
      <c r="D736">
        <v>578</v>
      </c>
      <c r="E736" t="s">
        <v>4</v>
      </c>
      <c r="F736" t="s">
        <v>8284</v>
      </c>
      <c r="G736" t="s">
        <v>8306</v>
      </c>
      <c r="H736" t="s">
        <v>8282</v>
      </c>
      <c r="I736" t="s">
        <v>8281</v>
      </c>
      <c r="J736" t="s">
        <v>10285</v>
      </c>
      <c r="Q736">
        <v>60.183332999999898</v>
      </c>
      <c r="R736">
        <v>8.1166669999999908</v>
      </c>
      <c r="S736">
        <v>956</v>
      </c>
    </row>
    <row r="737" spans="1:19">
      <c r="A737" t="s">
        <v>10284</v>
      </c>
      <c r="B737" t="s">
        <v>8307</v>
      </c>
      <c r="C737" t="s">
        <v>2750</v>
      </c>
      <c r="D737">
        <v>578</v>
      </c>
      <c r="E737" t="s">
        <v>4</v>
      </c>
      <c r="F737" t="s">
        <v>8284</v>
      </c>
      <c r="G737" t="s">
        <v>8306</v>
      </c>
      <c r="H737" t="s">
        <v>8282</v>
      </c>
      <c r="I737" t="s">
        <v>8281</v>
      </c>
      <c r="J737" t="s">
        <v>10283</v>
      </c>
      <c r="Q737">
        <v>58.385615999999899</v>
      </c>
      <c r="R737">
        <v>8.2499179999999903</v>
      </c>
      <c r="S737">
        <v>190</v>
      </c>
    </row>
    <row r="738" spans="1:19">
      <c r="A738" t="s">
        <v>10282</v>
      </c>
      <c r="B738" t="s">
        <v>8307</v>
      </c>
      <c r="C738" t="s">
        <v>2750</v>
      </c>
      <c r="D738">
        <v>578</v>
      </c>
      <c r="E738" t="s">
        <v>4</v>
      </c>
      <c r="F738" t="s">
        <v>8284</v>
      </c>
      <c r="G738" t="s">
        <v>8306</v>
      </c>
      <c r="H738" t="s">
        <v>8282</v>
      </c>
      <c r="I738" t="s">
        <v>8281</v>
      </c>
      <c r="J738" t="s">
        <v>10281</v>
      </c>
      <c r="Q738">
        <v>59.083333000000003</v>
      </c>
      <c r="R738">
        <v>9.6666670000000003</v>
      </c>
      <c r="S738">
        <v>90</v>
      </c>
    </row>
    <row r="739" spans="1:19">
      <c r="A739" t="s">
        <v>10280</v>
      </c>
      <c r="B739" t="s">
        <v>8307</v>
      </c>
      <c r="C739" t="s">
        <v>2750</v>
      </c>
      <c r="D739">
        <v>578</v>
      </c>
      <c r="E739" t="s">
        <v>4</v>
      </c>
      <c r="F739" t="s">
        <v>8284</v>
      </c>
      <c r="G739" t="s">
        <v>8306</v>
      </c>
      <c r="H739" t="s">
        <v>8282</v>
      </c>
      <c r="I739" t="s">
        <v>8281</v>
      </c>
      <c r="J739" t="s">
        <v>10279</v>
      </c>
      <c r="Q739">
        <v>58.100000999999899</v>
      </c>
      <c r="R739">
        <v>6.56666699999999</v>
      </c>
      <c r="S739">
        <v>10</v>
      </c>
    </row>
    <row r="740" spans="1:19">
      <c r="A740" t="s">
        <v>10278</v>
      </c>
      <c r="B740" t="s">
        <v>8307</v>
      </c>
      <c r="C740" t="s">
        <v>2750</v>
      </c>
      <c r="D740">
        <v>578</v>
      </c>
      <c r="E740" t="s">
        <v>4</v>
      </c>
      <c r="F740" t="s">
        <v>8284</v>
      </c>
      <c r="G740" t="s">
        <v>8306</v>
      </c>
      <c r="H740" t="s">
        <v>8282</v>
      </c>
      <c r="I740" t="s">
        <v>8281</v>
      </c>
      <c r="J740" t="s">
        <v>10277</v>
      </c>
      <c r="Q740">
        <v>60.366667</v>
      </c>
      <c r="R740">
        <v>9.6500009999999907</v>
      </c>
      <c r="S740">
        <v>260</v>
      </c>
    </row>
    <row r="741" spans="1:19">
      <c r="A741" t="s">
        <v>10276</v>
      </c>
      <c r="B741" t="s">
        <v>8307</v>
      </c>
      <c r="C741" t="s">
        <v>2750</v>
      </c>
      <c r="D741">
        <v>578</v>
      </c>
      <c r="E741" t="s">
        <v>4</v>
      </c>
      <c r="F741" t="s">
        <v>8284</v>
      </c>
      <c r="G741" t="s">
        <v>8306</v>
      </c>
      <c r="H741" t="s">
        <v>8282</v>
      </c>
      <c r="I741" t="s">
        <v>8281</v>
      </c>
      <c r="J741" t="s">
        <v>10275</v>
      </c>
      <c r="Q741">
        <v>59.266666999999899</v>
      </c>
      <c r="R741">
        <v>5.5333329999999901</v>
      </c>
      <c r="S741">
        <v>5</v>
      </c>
    </row>
    <row r="742" spans="1:19">
      <c r="A742" t="s">
        <v>10274</v>
      </c>
      <c r="B742" t="s">
        <v>8307</v>
      </c>
      <c r="C742" t="s">
        <v>2750</v>
      </c>
      <c r="D742">
        <v>578</v>
      </c>
      <c r="E742" t="s">
        <v>4</v>
      </c>
      <c r="F742" t="s">
        <v>8284</v>
      </c>
      <c r="G742" t="s">
        <v>8306</v>
      </c>
      <c r="H742" t="s">
        <v>8282</v>
      </c>
      <c r="I742" t="s">
        <v>8281</v>
      </c>
      <c r="J742" t="s">
        <v>10273</v>
      </c>
      <c r="Q742">
        <v>59.0895119999999</v>
      </c>
      <c r="R742">
        <v>9.6613950000000006</v>
      </c>
      <c r="S742">
        <v>100</v>
      </c>
    </row>
    <row r="743" spans="1:19">
      <c r="A743" t="s">
        <v>10272</v>
      </c>
      <c r="B743" t="s">
        <v>8307</v>
      </c>
      <c r="C743" t="s">
        <v>2750</v>
      </c>
      <c r="D743">
        <v>578</v>
      </c>
      <c r="E743" t="s">
        <v>4</v>
      </c>
      <c r="F743" t="s">
        <v>8284</v>
      </c>
      <c r="G743" t="s">
        <v>8306</v>
      </c>
      <c r="H743" t="s">
        <v>8282</v>
      </c>
      <c r="I743" t="s">
        <v>8281</v>
      </c>
      <c r="J743" t="s">
        <v>10271</v>
      </c>
      <c r="Q743">
        <v>59.266666999999899</v>
      </c>
      <c r="R743">
        <v>11.083333</v>
      </c>
      <c r="S743">
        <v>50</v>
      </c>
    </row>
    <row r="744" spans="1:19">
      <c r="A744" t="s">
        <v>10270</v>
      </c>
      <c r="B744" t="s">
        <v>8307</v>
      </c>
      <c r="C744" t="s">
        <v>2750</v>
      </c>
      <c r="D744">
        <v>578</v>
      </c>
      <c r="E744" t="s">
        <v>4</v>
      </c>
      <c r="F744" t="s">
        <v>8284</v>
      </c>
      <c r="G744" t="s">
        <v>8306</v>
      </c>
      <c r="H744" t="s">
        <v>8282</v>
      </c>
      <c r="I744" t="s">
        <v>8281</v>
      </c>
      <c r="J744" t="s">
        <v>10269</v>
      </c>
      <c r="Q744">
        <v>60.766666999999899</v>
      </c>
      <c r="R744">
        <v>10.816667000000001</v>
      </c>
      <c r="S744">
        <v>128</v>
      </c>
    </row>
    <row r="745" spans="1:19">
      <c r="A745" t="s">
        <v>10268</v>
      </c>
      <c r="B745" t="s">
        <v>8307</v>
      </c>
      <c r="C745" t="s">
        <v>2750</v>
      </c>
      <c r="D745">
        <v>578</v>
      </c>
      <c r="E745" t="s">
        <v>4</v>
      </c>
      <c r="F745" t="s">
        <v>8284</v>
      </c>
      <c r="G745" t="s">
        <v>8306</v>
      </c>
      <c r="H745" t="s">
        <v>8282</v>
      </c>
      <c r="I745" t="s">
        <v>8281</v>
      </c>
      <c r="J745" t="s">
        <v>10267</v>
      </c>
      <c r="Q745">
        <v>70.316666999999896</v>
      </c>
      <c r="R745">
        <v>25.550001000000002</v>
      </c>
      <c r="S745">
        <v>10</v>
      </c>
    </row>
    <row r="746" spans="1:19">
      <c r="A746" t="s">
        <v>10266</v>
      </c>
      <c r="B746" t="s">
        <v>8307</v>
      </c>
      <c r="C746" t="s">
        <v>2750</v>
      </c>
      <c r="D746">
        <v>578</v>
      </c>
      <c r="E746" t="s">
        <v>4</v>
      </c>
      <c r="F746" t="s">
        <v>8284</v>
      </c>
      <c r="G746" t="s">
        <v>8306</v>
      </c>
      <c r="H746" t="s">
        <v>8282</v>
      </c>
      <c r="I746" t="s">
        <v>8281</v>
      </c>
      <c r="J746" t="s">
        <v>10265</v>
      </c>
      <c r="Q746">
        <v>68.950001</v>
      </c>
      <c r="R746">
        <v>19.500001000000001</v>
      </c>
      <c r="S746">
        <v>140</v>
      </c>
    </row>
    <row r="747" spans="1:19">
      <c r="A747" t="s">
        <v>10264</v>
      </c>
      <c r="B747" t="s">
        <v>8307</v>
      </c>
      <c r="C747" t="s">
        <v>2750</v>
      </c>
      <c r="D747">
        <v>578</v>
      </c>
      <c r="E747" t="s">
        <v>4</v>
      </c>
      <c r="F747" t="s">
        <v>8284</v>
      </c>
      <c r="G747" t="s">
        <v>8306</v>
      </c>
      <c r="H747" t="s">
        <v>8282</v>
      </c>
      <c r="I747" t="s">
        <v>8281</v>
      </c>
      <c r="J747" t="s">
        <v>10263</v>
      </c>
      <c r="Q747">
        <v>70.150000000000006</v>
      </c>
      <c r="R747">
        <v>28.566666999999899</v>
      </c>
      <c r="S747">
        <v>14</v>
      </c>
    </row>
    <row r="748" spans="1:19">
      <c r="A748" t="s">
        <v>10262</v>
      </c>
      <c r="B748" t="s">
        <v>8307</v>
      </c>
      <c r="C748" t="s">
        <v>2750</v>
      </c>
      <c r="D748">
        <v>578</v>
      </c>
      <c r="E748" t="s">
        <v>4</v>
      </c>
      <c r="F748" t="s">
        <v>8284</v>
      </c>
      <c r="G748" t="s">
        <v>8306</v>
      </c>
      <c r="H748" t="s">
        <v>8282</v>
      </c>
      <c r="I748" t="s">
        <v>8281</v>
      </c>
      <c r="J748" t="s">
        <v>10261</v>
      </c>
      <c r="Q748">
        <v>60.618792999999897</v>
      </c>
      <c r="R748">
        <v>8.2376749999999905</v>
      </c>
      <c r="S748">
        <v>969</v>
      </c>
    </row>
    <row r="749" spans="1:19">
      <c r="A749" t="s">
        <v>10260</v>
      </c>
      <c r="B749" t="s">
        <v>8307</v>
      </c>
      <c r="C749" t="s">
        <v>2750</v>
      </c>
      <c r="D749">
        <v>578</v>
      </c>
      <c r="E749" t="s">
        <v>4</v>
      </c>
      <c r="F749" t="s">
        <v>8284</v>
      </c>
      <c r="G749" t="s">
        <v>8306</v>
      </c>
      <c r="H749" t="s">
        <v>8282</v>
      </c>
      <c r="I749" t="s">
        <v>8281</v>
      </c>
      <c r="J749" t="s">
        <v>10259</v>
      </c>
    </row>
    <row r="750" spans="1:19">
      <c r="A750" t="s">
        <v>10258</v>
      </c>
      <c r="B750" t="s">
        <v>8307</v>
      </c>
      <c r="C750" t="s">
        <v>2750</v>
      </c>
      <c r="D750">
        <v>578</v>
      </c>
      <c r="E750" t="s">
        <v>4</v>
      </c>
      <c r="F750" t="s">
        <v>8284</v>
      </c>
      <c r="G750" t="s">
        <v>8306</v>
      </c>
      <c r="H750" t="s">
        <v>8282</v>
      </c>
      <c r="I750" t="s">
        <v>8281</v>
      </c>
      <c r="J750" t="s">
        <v>10257</v>
      </c>
    </row>
    <row r="751" spans="1:19">
      <c r="A751" t="s">
        <v>10256</v>
      </c>
      <c r="B751" t="s">
        <v>8307</v>
      </c>
      <c r="C751" t="s">
        <v>2750</v>
      </c>
      <c r="D751">
        <v>578</v>
      </c>
      <c r="E751" t="s">
        <v>4</v>
      </c>
      <c r="F751" t="s">
        <v>8284</v>
      </c>
      <c r="G751" t="s">
        <v>8306</v>
      </c>
      <c r="H751" t="s">
        <v>8282</v>
      </c>
      <c r="I751" t="s">
        <v>8281</v>
      </c>
      <c r="J751" t="s">
        <v>10255</v>
      </c>
      <c r="Q751">
        <v>59.966667000000001</v>
      </c>
      <c r="R751">
        <v>11.033333000000001</v>
      </c>
      <c r="S751">
        <v>110</v>
      </c>
    </row>
    <row r="752" spans="1:19">
      <c r="A752" t="s">
        <v>10254</v>
      </c>
      <c r="B752" t="s">
        <v>8307</v>
      </c>
      <c r="C752" t="s">
        <v>2750</v>
      </c>
      <c r="D752">
        <v>578</v>
      </c>
      <c r="E752" t="s">
        <v>4</v>
      </c>
      <c r="F752" t="s">
        <v>8284</v>
      </c>
      <c r="G752" t="s">
        <v>8306</v>
      </c>
      <c r="H752" t="s">
        <v>8282</v>
      </c>
      <c r="I752" t="s">
        <v>8281</v>
      </c>
      <c r="J752" t="s">
        <v>10253</v>
      </c>
    </row>
    <row r="753" spans="1:19">
      <c r="A753" t="s">
        <v>10252</v>
      </c>
      <c r="B753" t="s">
        <v>8307</v>
      </c>
      <c r="C753" t="s">
        <v>2750</v>
      </c>
      <c r="D753">
        <v>578</v>
      </c>
      <c r="E753" t="s">
        <v>4</v>
      </c>
      <c r="F753" t="s">
        <v>8284</v>
      </c>
      <c r="G753" t="s">
        <v>8306</v>
      </c>
      <c r="H753" t="s">
        <v>8282</v>
      </c>
      <c r="I753" t="s">
        <v>8281</v>
      </c>
      <c r="J753" t="s">
        <v>10251</v>
      </c>
    </row>
    <row r="754" spans="1:19">
      <c r="A754" t="s">
        <v>10250</v>
      </c>
      <c r="B754" t="s">
        <v>8307</v>
      </c>
      <c r="C754" t="s">
        <v>2750</v>
      </c>
      <c r="D754">
        <v>578</v>
      </c>
      <c r="E754" t="s">
        <v>4</v>
      </c>
      <c r="F754" t="s">
        <v>8284</v>
      </c>
      <c r="G754" t="s">
        <v>8306</v>
      </c>
      <c r="H754" t="s">
        <v>8282</v>
      </c>
      <c r="I754" t="s">
        <v>8281</v>
      </c>
      <c r="J754" t="s">
        <v>10249</v>
      </c>
      <c r="Q754">
        <v>70.183333000000005</v>
      </c>
      <c r="R754">
        <v>28.716667000000001</v>
      </c>
      <c r="S754">
        <v>20</v>
      </c>
    </row>
    <row r="755" spans="1:19">
      <c r="A755" t="s">
        <v>10248</v>
      </c>
      <c r="B755" t="s">
        <v>8307</v>
      </c>
      <c r="C755" t="s">
        <v>2750</v>
      </c>
      <c r="D755">
        <v>578</v>
      </c>
      <c r="E755" t="s">
        <v>4</v>
      </c>
      <c r="F755" t="s">
        <v>8284</v>
      </c>
      <c r="G755" t="s">
        <v>8306</v>
      </c>
      <c r="H755" t="s">
        <v>8282</v>
      </c>
      <c r="I755" t="s">
        <v>8281</v>
      </c>
      <c r="J755" t="s">
        <v>10247</v>
      </c>
      <c r="Q755">
        <v>64.646964999999895</v>
      </c>
      <c r="R755">
        <v>12.312422</v>
      </c>
      <c r="S755">
        <v>60</v>
      </c>
    </row>
    <row r="756" spans="1:19">
      <c r="A756" t="s">
        <v>10246</v>
      </c>
      <c r="B756" t="s">
        <v>8307</v>
      </c>
      <c r="C756" t="s">
        <v>2750</v>
      </c>
      <c r="D756">
        <v>578</v>
      </c>
      <c r="E756" t="s">
        <v>4</v>
      </c>
      <c r="F756" t="s">
        <v>8284</v>
      </c>
      <c r="G756" t="s">
        <v>8306</v>
      </c>
      <c r="H756" t="s">
        <v>8282</v>
      </c>
      <c r="I756" t="s">
        <v>8281</v>
      </c>
      <c r="J756" t="s">
        <v>10245</v>
      </c>
      <c r="Q756">
        <v>59.016666999999899</v>
      </c>
      <c r="R756">
        <v>8.5333330000000007</v>
      </c>
      <c r="S756">
        <v>12</v>
      </c>
    </row>
    <row r="757" spans="1:19">
      <c r="A757" t="s">
        <v>2038</v>
      </c>
      <c r="B757" t="s">
        <v>8307</v>
      </c>
      <c r="C757" t="s">
        <v>2750</v>
      </c>
      <c r="D757">
        <v>578</v>
      </c>
      <c r="E757" t="s">
        <v>4</v>
      </c>
      <c r="F757" t="s">
        <v>8284</v>
      </c>
      <c r="G757" t="s">
        <v>8306</v>
      </c>
      <c r="H757" t="s">
        <v>8282</v>
      </c>
      <c r="I757" t="s">
        <v>8281</v>
      </c>
      <c r="J757" t="s">
        <v>2039</v>
      </c>
      <c r="Q757">
        <v>59.2</v>
      </c>
      <c r="R757">
        <v>9.516667</v>
      </c>
      <c r="S757">
        <v>20</v>
      </c>
    </row>
    <row r="758" spans="1:19">
      <c r="A758" t="s">
        <v>10244</v>
      </c>
      <c r="B758" t="s">
        <v>8307</v>
      </c>
      <c r="C758" t="s">
        <v>2750</v>
      </c>
      <c r="D758">
        <v>578</v>
      </c>
      <c r="E758" t="s">
        <v>4</v>
      </c>
      <c r="F758" t="s">
        <v>8284</v>
      </c>
      <c r="G758" t="s">
        <v>8306</v>
      </c>
      <c r="H758" t="s">
        <v>8282</v>
      </c>
      <c r="I758" t="s">
        <v>8281</v>
      </c>
      <c r="J758" t="s">
        <v>10243</v>
      </c>
      <c r="Q758">
        <v>59.161579000000003</v>
      </c>
      <c r="R758">
        <v>9.6155670000000004</v>
      </c>
      <c r="S758">
        <v>90</v>
      </c>
    </row>
    <row r="759" spans="1:19">
      <c r="A759" t="s">
        <v>10242</v>
      </c>
      <c r="B759" t="s">
        <v>8307</v>
      </c>
      <c r="C759" t="s">
        <v>2750</v>
      </c>
      <c r="D759">
        <v>578</v>
      </c>
      <c r="E759" t="s">
        <v>4</v>
      </c>
      <c r="F759" t="s">
        <v>8284</v>
      </c>
      <c r="G759" t="s">
        <v>8306</v>
      </c>
      <c r="H759" t="s">
        <v>8282</v>
      </c>
      <c r="I759" t="s">
        <v>8281</v>
      </c>
      <c r="J759" t="s">
        <v>10241</v>
      </c>
      <c r="Q759">
        <v>60.800739</v>
      </c>
      <c r="R759">
        <v>5.0369210000000004</v>
      </c>
      <c r="S759">
        <v>55</v>
      </c>
    </row>
    <row r="760" spans="1:19">
      <c r="A760" t="s">
        <v>10240</v>
      </c>
      <c r="B760" t="s">
        <v>8307</v>
      </c>
      <c r="C760" t="s">
        <v>2750</v>
      </c>
      <c r="D760">
        <v>578</v>
      </c>
      <c r="E760" t="s">
        <v>4</v>
      </c>
      <c r="F760" t="s">
        <v>8284</v>
      </c>
      <c r="G760" t="s">
        <v>8306</v>
      </c>
      <c r="H760" t="s">
        <v>8282</v>
      </c>
      <c r="I760" t="s">
        <v>8281</v>
      </c>
      <c r="J760" t="s">
        <v>10239</v>
      </c>
      <c r="Q760">
        <v>60.816667000000002</v>
      </c>
      <c r="R760">
        <v>5.5833329999999899</v>
      </c>
      <c r="S760">
        <v>190</v>
      </c>
    </row>
    <row r="761" spans="1:19">
      <c r="A761" t="s">
        <v>10238</v>
      </c>
      <c r="B761" t="s">
        <v>8307</v>
      </c>
      <c r="C761" t="s">
        <v>2750</v>
      </c>
      <c r="D761">
        <v>578</v>
      </c>
      <c r="E761" t="s">
        <v>4</v>
      </c>
      <c r="F761" t="s">
        <v>8284</v>
      </c>
      <c r="G761" t="s">
        <v>8306</v>
      </c>
      <c r="H761" t="s">
        <v>8282</v>
      </c>
      <c r="I761" t="s">
        <v>8281</v>
      </c>
      <c r="J761" t="s">
        <v>10237</v>
      </c>
      <c r="Q761">
        <v>59.216858000000002</v>
      </c>
      <c r="R761">
        <v>10.937426</v>
      </c>
      <c r="S761">
        <v>5</v>
      </c>
    </row>
    <row r="762" spans="1:19">
      <c r="A762" t="s">
        <v>10236</v>
      </c>
      <c r="B762" t="s">
        <v>8307</v>
      </c>
      <c r="C762" t="s">
        <v>2750</v>
      </c>
      <c r="D762">
        <v>578</v>
      </c>
      <c r="E762" t="s">
        <v>4</v>
      </c>
      <c r="F762" t="s">
        <v>8284</v>
      </c>
      <c r="G762" t="s">
        <v>8306</v>
      </c>
      <c r="H762" t="s">
        <v>8282</v>
      </c>
      <c r="I762" t="s">
        <v>8281</v>
      </c>
      <c r="J762" t="s">
        <v>10235</v>
      </c>
      <c r="Q762">
        <v>59.536766</v>
      </c>
      <c r="R762">
        <v>5.97216699999999</v>
      </c>
      <c r="S762">
        <v>60</v>
      </c>
    </row>
    <row r="763" spans="1:19">
      <c r="A763" t="s">
        <v>10234</v>
      </c>
      <c r="B763" t="s">
        <v>8307</v>
      </c>
      <c r="C763" t="s">
        <v>2750</v>
      </c>
      <c r="D763">
        <v>578</v>
      </c>
      <c r="E763" t="s">
        <v>4</v>
      </c>
      <c r="F763" t="s">
        <v>8284</v>
      </c>
      <c r="G763" t="s">
        <v>8306</v>
      </c>
      <c r="H763" t="s">
        <v>8282</v>
      </c>
      <c r="I763" t="s">
        <v>8281</v>
      </c>
      <c r="J763" t="s">
        <v>10233</v>
      </c>
      <c r="Q763">
        <v>61.150001000000003</v>
      </c>
      <c r="R763">
        <v>7.10000099999999</v>
      </c>
      <c r="S763">
        <v>500</v>
      </c>
    </row>
    <row r="764" spans="1:19">
      <c r="A764" t="s">
        <v>10232</v>
      </c>
      <c r="B764" t="s">
        <v>8307</v>
      </c>
      <c r="C764" t="s">
        <v>2750</v>
      </c>
      <c r="D764">
        <v>578</v>
      </c>
      <c r="E764" t="s">
        <v>4</v>
      </c>
      <c r="F764" t="s">
        <v>8284</v>
      </c>
      <c r="G764" t="s">
        <v>8306</v>
      </c>
      <c r="H764" t="s">
        <v>8282</v>
      </c>
      <c r="I764" t="s">
        <v>8281</v>
      </c>
      <c r="J764" t="s">
        <v>10231</v>
      </c>
      <c r="Q764">
        <v>78.918611111000004</v>
      </c>
      <c r="R764">
        <v>11.891666667000001</v>
      </c>
      <c r="S764">
        <v>40</v>
      </c>
    </row>
    <row r="765" spans="1:19">
      <c r="A765" t="s">
        <v>10230</v>
      </c>
      <c r="B765" t="s">
        <v>8307</v>
      </c>
      <c r="C765" t="s">
        <v>2750</v>
      </c>
      <c r="D765">
        <v>578</v>
      </c>
      <c r="E765" t="s">
        <v>4</v>
      </c>
      <c r="F765" t="s">
        <v>8284</v>
      </c>
      <c r="G765" t="s">
        <v>8306</v>
      </c>
      <c r="H765" t="s">
        <v>8282</v>
      </c>
      <c r="I765" t="s">
        <v>8281</v>
      </c>
      <c r="J765" t="s">
        <v>10229</v>
      </c>
      <c r="Q765">
        <v>61.577407999999899</v>
      </c>
      <c r="R765">
        <v>5.8982469999999898</v>
      </c>
      <c r="S765">
        <v>230</v>
      </c>
    </row>
    <row r="766" spans="1:19">
      <c r="A766" t="s">
        <v>10228</v>
      </c>
      <c r="B766" t="s">
        <v>8307</v>
      </c>
      <c r="C766" t="s">
        <v>2750</v>
      </c>
      <c r="D766">
        <v>578</v>
      </c>
      <c r="E766" t="s">
        <v>4</v>
      </c>
      <c r="F766" t="s">
        <v>8284</v>
      </c>
      <c r="G766" t="s">
        <v>8306</v>
      </c>
      <c r="H766" t="s">
        <v>8282</v>
      </c>
      <c r="I766" t="s">
        <v>8281</v>
      </c>
      <c r="J766" t="s">
        <v>10227</v>
      </c>
    </row>
    <row r="767" spans="1:19">
      <c r="A767" t="s">
        <v>10226</v>
      </c>
      <c r="B767" t="s">
        <v>8307</v>
      </c>
      <c r="C767" t="s">
        <v>2750</v>
      </c>
      <c r="D767">
        <v>578</v>
      </c>
      <c r="E767" t="s">
        <v>4</v>
      </c>
      <c r="F767" t="s">
        <v>8284</v>
      </c>
      <c r="G767" t="s">
        <v>8306</v>
      </c>
      <c r="H767" t="s">
        <v>8282</v>
      </c>
      <c r="I767" t="s">
        <v>8281</v>
      </c>
      <c r="J767" t="s">
        <v>10225</v>
      </c>
      <c r="Q767">
        <v>60.813983999999898</v>
      </c>
      <c r="R767">
        <v>4.9984710000000003</v>
      </c>
      <c r="S767">
        <v>10</v>
      </c>
    </row>
    <row r="768" spans="1:19">
      <c r="A768" t="s">
        <v>10224</v>
      </c>
      <c r="B768" t="s">
        <v>8307</v>
      </c>
      <c r="C768" t="s">
        <v>2750</v>
      </c>
      <c r="D768">
        <v>578</v>
      </c>
      <c r="E768" t="s">
        <v>4</v>
      </c>
      <c r="F768" t="s">
        <v>8284</v>
      </c>
      <c r="G768" t="s">
        <v>8306</v>
      </c>
      <c r="H768" t="s">
        <v>8282</v>
      </c>
      <c r="I768" t="s">
        <v>8281</v>
      </c>
      <c r="J768" t="s">
        <v>10223</v>
      </c>
      <c r="Q768">
        <v>60.366667</v>
      </c>
      <c r="R768">
        <v>9.6500009999999907</v>
      </c>
      <c r="S768">
        <v>260</v>
      </c>
    </row>
    <row r="769" spans="1:19">
      <c r="A769" t="s">
        <v>10222</v>
      </c>
      <c r="B769" t="s">
        <v>8307</v>
      </c>
      <c r="C769" t="s">
        <v>2750</v>
      </c>
      <c r="D769">
        <v>578</v>
      </c>
      <c r="E769" t="s">
        <v>4</v>
      </c>
      <c r="F769" t="s">
        <v>8284</v>
      </c>
      <c r="G769" t="s">
        <v>8306</v>
      </c>
      <c r="H769" t="s">
        <v>8282</v>
      </c>
      <c r="I769" t="s">
        <v>8281</v>
      </c>
      <c r="J769" t="s">
        <v>10221</v>
      </c>
      <c r="Q769">
        <v>62.185772</v>
      </c>
      <c r="R769">
        <v>9.4333790000000004</v>
      </c>
      <c r="S769">
        <v>940</v>
      </c>
    </row>
    <row r="770" spans="1:19">
      <c r="A770" t="s">
        <v>10220</v>
      </c>
      <c r="B770" t="s">
        <v>8307</v>
      </c>
      <c r="C770" t="s">
        <v>2750</v>
      </c>
      <c r="D770">
        <v>578</v>
      </c>
      <c r="E770" t="s">
        <v>4</v>
      </c>
      <c r="F770" t="s">
        <v>8284</v>
      </c>
      <c r="G770" t="s">
        <v>8306</v>
      </c>
      <c r="H770" t="s">
        <v>8282</v>
      </c>
      <c r="I770" t="s">
        <v>8281</v>
      </c>
      <c r="J770" t="s">
        <v>10219</v>
      </c>
      <c r="Q770">
        <v>69.166667000000004</v>
      </c>
      <c r="R770">
        <v>29.166667</v>
      </c>
      <c r="S770">
        <v>60</v>
      </c>
    </row>
    <row r="771" spans="1:19">
      <c r="A771" t="s">
        <v>10218</v>
      </c>
      <c r="B771" t="s">
        <v>8307</v>
      </c>
      <c r="C771" t="s">
        <v>2750</v>
      </c>
      <c r="D771">
        <v>578</v>
      </c>
      <c r="E771" t="s">
        <v>4</v>
      </c>
      <c r="F771" t="s">
        <v>8284</v>
      </c>
      <c r="G771" t="s">
        <v>8306</v>
      </c>
      <c r="H771" t="s">
        <v>8282</v>
      </c>
      <c r="I771" t="s">
        <v>8281</v>
      </c>
      <c r="J771" t="s">
        <v>10217</v>
      </c>
      <c r="Q771">
        <v>58.116667</v>
      </c>
      <c r="R771">
        <v>7.85000099999999</v>
      </c>
      <c r="S771">
        <v>15</v>
      </c>
    </row>
    <row r="772" spans="1:19">
      <c r="A772" t="s">
        <v>10216</v>
      </c>
      <c r="B772" t="s">
        <v>8307</v>
      </c>
      <c r="C772" t="s">
        <v>2750</v>
      </c>
      <c r="D772">
        <v>578</v>
      </c>
      <c r="E772" t="s">
        <v>4</v>
      </c>
      <c r="F772" t="s">
        <v>8284</v>
      </c>
      <c r="G772" t="s">
        <v>8306</v>
      </c>
      <c r="H772" t="s">
        <v>8282</v>
      </c>
      <c r="I772" t="s">
        <v>8281</v>
      </c>
      <c r="J772" t="s">
        <v>10215</v>
      </c>
      <c r="Q772">
        <v>58.116667</v>
      </c>
      <c r="R772">
        <v>7.85000099999999</v>
      </c>
      <c r="S772">
        <v>15</v>
      </c>
    </row>
    <row r="773" spans="1:19">
      <c r="A773" t="s">
        <v>10214</v>
      </c>
      <c r="B773" t="s">
        <v>8307</v>
      </c>
      <c r="C773" t="s">
        <v>2750</v>
      </c>
      <c r="D773">
        <v>578</v>
      </c>
      <c r="E773" t="s">
        <v>4</v>
      </c>
      <c r="F773" t="s">
        <v>8284</v>
      </c>
      <c r="G773" t="s">
        <v>8306</v>
      </c>
      <c r="H773" t="s">
        <v>8282</v>
      </c>
      <c r="I773" t="s">
        <v>8281</v>
      </c>
      <c r="J773" t="s">
        <v>10213</v>
      </c>
      <c r="Q773">
        <v>69.683333000000005</v>
      </c>
      <c r="R773">
        <v>30.366667</v>
      </c>
      <c r="S773">
        <v>10</v>
      </c>
    </row>
    <row r="774" spans="1:19">
      <c r="A774" t="s">
        <v>10212</v>
      </c>
      <c r="B774" t="s">
        <v>8307</v>
      </c>
      <c r="C774" t="s">
        <v>2750</v>
      </c>
      <c r="D774">
        <v>578</v>
      </c>
      <c r="E774" t="s">
        <v>4</v>
      </c>
      <c r="F774" t="s">
        <v>8284</v>
      </c>
      <c r="G774" t="s">
        <v>8306</v>
      </c>
      <c r="H774" t="s">
        <v>8282</v>
      </c>
      <c r="I774" t="s">
        <v>8281</v>
      </c>
      <c r="J774" t="s">
        <v>10211</v>
      </c>
      <c r="Q774">
        <v>59.052311000000003</v>
      </c>
      <c r="R774">
        <v>7.5665129999999898</v>
      </c>
      <c r="S774">
        <v>250</v>
      </c>
    </row>
    <row r="775" spans="1:19">
      <c r="A775" t="s">
        <v>10210</v>
      </c>
      <c r="B775" t="s">
        <v>8307</v>
      </c>
      <c r="C775" t="s">
        <v>2750</v>
      </c>
      <c r="D775">
        <v>578</v>
      </c>
      <c r="E775" t="s">
        <v>4</v>
      </c>
      <c r="F775" t="s">
        <v>8284</v>
      </c>
      <c r="G775" t="s">
        <v>8306</v>
      </c>
      <c r="H775" t="s">
        <v>8282</v>
      </c>
      <c r="I775" t="s">
        <v>8281</v>
      </c>
      <c r="J775" t="s">
        <v>10209</v>
      </c>
      <c r="Q775">
        <v>59.466667000000001</v>
      </c>
      <c r="R775">
        <v>9.8499999999999908</v>
      </c>
      <c r="S775">
        <v>210</v>
      </c>
    </row>
    <row r="776" spans="1:19">
      <c r="A776" t="s">
        <v>10208</v>
      </c>
      <c r="B776" t="s">
        <v>8307</v>
      </c>
      <c r="C776" t="s">
        <v>2750</v>
      </c>
      <c r="D776">
        <v>578</v>
      </c>
      <c r="E776" t="s">
        <v>4</v>
      </c>
      <c r="F776" t="s">
        <v>8284</v>
      </c>
      <c r="G776" t="s">
        <v>8306</v>
      </c>
      <c r="H776" t="s">
        <v>8282</v>
      </c>
      <c r="I776" t="s">
        <v>8281</v>
      </c>
      <c r="J776" t="s">
        <v>10207</v>
      </c>
      <c r="Q776">
        <v>60.983333000000002</v>
      </c>
      <c r="R776">
        <v>9.25</v>
      </c>
    </row>
    <row r="777" spans="1:19">
      <c r="A777" t="s">
        <v>10206</v>
      </c>
      <c r="B777" t="s">
        <v>8307</v>
      </c>
      <c r="C777" t="s">
        <v>2750</v>
      </c>
      <c r="D777">
        <v>578</v>
      </c>
      <c r="E777" t="s">
        <v>4</v>
      </c>
      <c r="F777" t="s">
        <v>8284</v>
      </c>
      <c r="G777" t="s">
        <v>8306</v>
      </c>
      <c r="H777" t="s">
        <v>8282</v>
      </c>
      <c r="I777" t="s">
        <v>8281</v>
      </c>
      <c r="J777" t="s">
        <v>10205</v>
      </c>
      <c r="Q777">
        <v>63.283332999999899</v>
      </c>
      <c r="R777">
        <v>11.1833332999999</v>
      </c>
      <c r="S777">
        <v>300</v>
      </c>
    </row>
    <row r="778" spans="1:19">
      <c r="A778" t="s">
        <v>10204</v>
      </c>
      <c r="B778" t="s">
        <v>8307</v>
      </c>
      <c r="C778" t="s">
        <v>2750</v>
      </c>
      <c r="D778">
        <v>578</v>
      </c>
      <c r="E778" t="s">
        <v>4</v>
      </c>
      <c r="F778" t="s">
        <v>8284</v>
      </c>
      <c r="G778" t="s">
        <v>8306</v>
      </c>
      <c r="H778" t="s">
        <v>8282</v>
      </c>
      <c r="I778" t="s">
        <v>8281</v>
      </c>
      <c r="J778" t="s">
        <v>10203</v>
      </c>
      <c r="Q778">
        <v>62.785792999999899</v>
      </c>
      <c r="R778">
        <v>8.8833099999999892</v>
      </c>
      <c r="S778">
        <v>260</v>
      </c>
    </row>
    <row r="779" spans="1:19">
      <c r="A779" t="s">
        <v>10202</v>
      </c>
      <c r="B779" t="s">
        <v>8307</v>
      </c>
      <c r="C779" t="s">
        <v>2750</v>
      </c>
      <c r="D779">
        <v>578</v>
      </c>
      <c r="E779" t="s">
        <v>4</v>
      </c>
      <c r="F779" t="s">
        <v>8284</v>
      </c>
      <c r="G779" t="s">
        <v>8306</v>
      </c>
      <c r="H779" t="s">
        <v>8282</v>
      </c>
      <c r="I779" t="s">
        <v>8281</v>
      </c>
      <c r="J779" t="s">
        <v>10201</v>
      </c>
      <c r="Q779">
        <v>63.4330789999999</v>
      </c>
      <c r="R779">
        <v>10.397842000000001</v>
      </c>
      <c r="S779">
        <v>10</v>
      </c>
    </row>
    <row r="780" spans="1:19">
      <c r="A780" t="s">
        <v>10200</v>
      </c>
      <c r="B780" t="s">
        <v>8307</v>
      </c>
      <c r="C780" t="s">
        <v>2750</v>
      </c>
      <c r="D780">
        <v>578</v>
      </c>
      <c r="E780" t="s">
        <v>4</v>
      </c>
      <c r="F780" t="s">
        <v>8284</v>
      </c>
      <c r="G780" t="s">
        <v>8306</v>
      </c>
      <c r="H780" t="s">
        <v>8282</v>
      </c>
      <c r="I780" t="s">
        <v>8281</v>
      </c>
      <c r="J780" t="s">
        <v>10199</v>
      </c>
      <c r="R780">
        <v>10.564847</v>
      </c>
    </row>
    <row r="781" spans="1:19">
      <c r="A781" t="s">
        <v>10198</v>
      </c>
      <c r="B781" t="s">
        <v>8307</v>
      </c>
      <c r="C781" t="s">
        <v>2750</v>
      </c>
      <c r="D781">
        <v>578</v>
      </c>
      <c r="E781" t="s">
        <v>4</v>
      </c>
      <c r="F781" t="s">
        <v>8284</v>
      </c>
      <c r="G781" t="s">
        <v>8306</v>
      </c>
      <c r="H781" t="s">
        <v>8282</v>
      </c>
      <c r="I781" t="s">
        <v>8281</v>
      </c>
      <c r="J781" t="s">
        <v>10197</v>
      </c>
      <c r="Q781">
        <v>65.063468999999898</v>
      </c>
      <c r="R781">
        <v>10.003322000000001</v>
      </c>
      <c r="S781">
        <v>2</v>
      </c>
    </row>
    <row r="782" spans="1:19">
      <c r="A782" t="s">
        <v>10196</v>
      </c>
      <c r="B782" t="s">
        <v>8307</v>
      </c>
      <c r="C782" t="s">
        <v>2750</v>
      </c>
      <c r="D782">
        <v>578</v>
      </c>
      <c r="E782" t="s">
        <v>4</v>
      </c>
      <c r="F782" t="s">
        <v>8284</v>
      </c>
      <c r="G782" t="s">
        <v>8306</v>
      </c>
      <c r="H782" t="s">
        <v>8282</v>
      </c>
      <c r="I782" t="s">
        <v>8281</v>
      </c>
      <c r="J782" t="s">
        <v>10195</v>
      </c>
      <c r="Q782">
        <v>65.033691000000005</v>
      </c>
      <c r="R782">
        <v>9.8875379999999904</v>
      </c>
      <c r="S782">
        <v>10</v>
      </c>
    </row>
    <row r="783" spans="1:19">
      <c r="A783" t="s">
        <v>10194</v>
      </c>
      <c r="B783" t="s">
        <v>8307</v>
      </c>
      <c r="C783" t="s">
        <v>2750</v>
      </c>
      <c r="D783">
        <v>578</v>
      </c>
      <c r="E783" t="s">
        <v>4</v>
      </c>
      <c r="F783" t="s">
        <v>8284</v>
      </c>
      <c r="G783" t="s">
        <v>8306</v>
      </c>
      <c r="H783" t="s">
        <v>8282</v>
      </c>
      <c r="I783" t="s">
        <v>8281</v>
      </c>
      <c r="J783" t="s">
        <v>10193</v>
      </c>
      <c r="Q783">
        <v>65.038871999999898</v>
      </c>
      <c r="R783">
        <v>9.7624049999999905</v>
      </c>
      <c r="S783">
        <v>40</v>
      </c>
    </row>
    <row r="784" spans="1:19">
      <c r="A784" t="s">
        <v>10192</v>
      </c>
      <c r="B784" t="s">
        <v>8307</v>
      </c>
      <c r="C784" t="s">
        <v>2750</v>
      </c>
      <c r="D784">
        <v>578</v>
      </c>
      <c r="E784" t="s">
        <v>4</v>
      </c>
      <c r="F784" t="s">
        <v>8284</v>
      </c>
      <c r="G784" t="s">
        <v>8306</v>
      </c>
      <c r="H784" t="s">
        <v>8282</v>
      </c>
      <c r="I784" t="s">
        <v>8281</v>
      </c>
      <c r="J784" t="s">
        <v>10191</v>
      </c>
      <c r="Q784">
        <v>69.705619999999897</v>
      </c>
      <c r="R784">
        <v>19.010528999999899</v>
      </c>
      <c r="S784">
        <v>40</v>
      </c>
    </row>
    <row r="785" spans="1:19">
      <c r="A785" t="s">
        <v>10190</v>
      </c>
      <c r="B785" t="s">
        <v>8307</v>
      </c>
      <c r="C785" t="s">
        <v>2750</v>
      </c>
      <c r="D785">
        <v>578</v>
      </c>
      <c r="E785" t="s">
        <v>4</v>
      </c>
      <c r="F785" t="s">
        <v>8284</v>
      </c>
      <c r="G785" t="s">
        <v>8306</v>
      </c>
      <c r="H785" t="s">
        <v>8282</v>
      </c>
      <c r="I785" t="s">
        <v>8281</v>
      </c>
      <c r="J785" t="s">
        <v>10189</v>
      </c>
      <c r="Q785">
        <v>69.410606000000001</v>
      </c>
      <c r="R785">
        <v>30.234694999999899</v>
      </c>
      <c r="S785">
        <v>100</v>
      </c>
    </row>
    <row r="786" spans="1:19">
      <c r="A786" t="s">
        <v>10188</v>
      </c>
      <c r="B786" t="s">
        <v>8307</v>
      </c>
      <c r="C786" t="s">
        <v>2750</v>
      </c>
      <c r="D786">
        <v>578</v>
      </c>
      <c r="E786" t="s">
        <v>4</v>
      </c>
      <c r="F786" t="s">
        <v>8284</v>
      </c>
      <c r="G786" t="s">
        <v>8306</v>
      </c>
      <c r="H786" t="s">
        <v>8282</v>
      </c>
      <c r="I786" t="s">
        <v>8281</v>
      </c>
      <c r="J786" t="s">
        <v>10187</v>
      </c>
      <c r="Q786">
        <v>62.229945999999899</v>
      </c>
      <c r="R786">
        <v>9.5194069999999904</v>
      </c>
      <c r="S786">
        <v>1110</v>
      </c>
    </row>
    <row r="787" spans="1:19">
      <c r="A787" t="s">
        <v>10186</v>
      </c>
      <c r="B787" t="s">
        <v>8307</v>
      </c>
      <c r="C787" t="s">
        <v>2750</v>
      </c>
      <c r="D787">
        <v>578</v>
      </c>
      <c r="E787" t="s">
        <v>4</v>
      </c>
      <c r="F787" t="s">
        <v>8284</v>
      </c>
      <c r="G787" t="s">
        <v>8306</v>
      </c>
      <c r="H787" t="s">
        <v>8282</v>
      </c>
      <c r="I787" t="s">
        <v>8281</v>
      </c>
      <c r="J787" t="s">
        <v>10185</v>
      </c>
      <c r="Q787">
        <v>58.818176000000001</v>
      </c>
      <c r="R787">
        <v>9.0328970000000002</v>
      </c>
      <c r="S787">
        <v>200</v>
      </c>
    </row>
    <row r="788" spans="1:19">
      <c r="A788" t="s">
        <v>10184</v>
      </c>
      <c r="B788" t="s">
        <v>8307</v>
      </c>
      <c r="C788" t="s">
        <v>2750</v>
      </c>
      <c r="D788">
        <v>578</v>
      </c>
      <c r="E788" t="s">
        <v>4</v>
      </c>
      <c r="F788" t="s">
        <v>8284</v>
      </c>
      <c r="G788" t="s">
        <v>8306</v>
      </c>
      <c r="H788" t="s">
        <v>8282</v>
      </c>
      <c r="I788" t="s">
        <v>8281</v>
      </c>
      <c r="J788" t="s">
        <v>10183</v>
      </c>
    </row>
    <row r="789" spans="1:19">
      <c r="A789" t="s">
        <v>10182</v>
      </c>
      <c r="B789" t="s">
        <v>8307</v>
      </c>
      <c r="C789" t="s">
        <v>2750</v>
      </c>
      <c r="D789">
        <v>578</v>
      </c>
      <c r="E789" t="s">
        <v>4</v>
      </c>
      <c r="F789" t="s">
        <v>8284</v>
      </c>
      <c r="G789" t="s">
        <v>8306</v>
      </c>
      <c r="H789" t="s">
        <v>8282</v>
      </c>
      <c r="I789" t="s">
        <v>8281</v>
      </c>
      <c r="J789" t="s">
        <v>10181</v>
      </c>
    </row>
    <row r="790" spans="1:19">
      <c r="A790" t="s">
        <v>10180</v>
      </c>
      <c r="B790" t="s">
        <v>8307</v>
      </c>
      <c r="C790" t="s">
        <v>2750</v>
      </c>
      <c r="D790">
        <v>578</v>
      </c>
      <c r="E790" t="s">
        <v>4</v>
      </c>
      <c r="F790" t="s">
        <v>8284</v>
      </c>
      <c r="G790" t="s">
        <v>8306</v>
      </c>
      <c r="H790" t="s">
        <v>8282</v>
      </c>
      <c r="I790" t="s">
        <v>8281</v>
      </c>
      <c r="J790" t="s">
        <v>10179</v>
      </c>
      <c r="Q790">
        <v>71.7093729999999</v>
      </c>
      <c r="R790">
        <v>5.486809</v>
      </c>
      <c r="S790">
        <v>28</v>
      </c>
    </row>
    <row r="791" spans="1:19">
      <c r="A791" t="s">
        <v>10178</v>
      </c>
      <c r="B791" t="s">
        <v>8307</v>
      </c>
      <c r="C791" t="s">
        <v>2750</v>
      </c>
      <c r="D791">
        <v>578</v>
      </c>
      <c r="E791" t="s">
        <v>4</v>
      </c>
      <c r="F791" t="s">
        <v>8284</v>
      </c>
      <c r="G791" t="s">
        <v>8306</v>
      </c>
      <c r="H791" t="s">
        <v>8282</v>
      </c>
      <c r="I791" t="s">
        <v>8281</v>
      </c>
      <c r="J791" t="s">
        <v>10177</v>
      </c>
      <c r="Q791">
        <v>60.630589000000001</v>
      </c>
      <c r="R791">
        <v>6.4224829999999899</v>
      </c>
      <c r="S791">
        <v>50</v>
      </c>
    </row>
    <row r="792" spans="1:19">
      <c r="A792" t="s">
        <v>10176</v>
      </c>
      <c r="B792" t="s">
        <v>8307</v>
      </c>
      <c r="C792" t="s">
        <v>2750</v>
      </c>
      <c r="D792">
        <v>578</v>
      </c>
      <c r="E792" t="s">
        <v>4</v>
      </c>
      <c r="F792" t="s">
        <v>8284</v>
      </c>
      <c r="G792" t="s">
        <v>8306</v>
      </c>
      <c r="H792" t="s">
        <v>8282</v>
      </c>
      <c r="I792" t="s">
        <v>8281</v>
      </c>
      <c r="J792" t="s">
        <v>10175</v>
      </c>
      <c r="Q792">
        <v>71.7093729999999</v>
      </c>
      <c r="R792">
        <v>5.486809</v>
      </c>
      <c r="S792">
        <v>28</v>
      </c>
    </row>
    <row r="793" spans="1:19">
      <c r="A793" t="s">
        <v>10174</v>
      </c>
      <c r="B793" t="s">
        <v>8307</v>
      </c>
      <c r="C793" t="s">
        <v>2750</v>
      </c>
      <c r="D793">
        <v>578</v>
      </c>
      <c r="E793" t="s">
        <v>4</v>
      </c>
      <c r="F793" t="s">
        <v>8284</v>
      </c>
      <c r="G793" t="s">
        <v>8306</v>
      </c>
      <c r="H793" t="s">
        <v>8282</v>
      </c>
      <c r="I793" t="s">
        <v>8281</v>
      </c>
      <c r="J793" t="s">
        <v>10173</v>
      </c>
      <c r="Q793">
        <v>60.211329999999897</v>
      </c>
      <c r="R793">
        <v>11.076116000000001</v>
      </c>
      <c r="S793">
        <v>200</v>
      </c>
    </row>
    <row r="794" spans="1:19">
      <c r="A794" t="s">
        <v>10172</v>
      </c>
      <c r="B794" t="s">
        <v>8307</v>
      </c>
      <c r="C794" t="s">
        <v>2750</v>
      </c>
      <c r="D794">
        <v>578</v>
      </c>
      <c r="E794" t="s">
        <v>4</v>
      </c>
      <c r="F794" t="s">
        <v>8284</v>
      </c>
      <c r="G794" t="s">
        <v>8306</v>
      </c>
      <c r="H794" t="s">
        <v>8282</v>
      </c>
      <c r="I794" t="s">
        <v>8281</v>
      </c>
      <c r="J794" t="s">
        <v>10171</v>
      </c>
      <c r="Q794">
        <v>59.908520000000003</v>
      </c>
      <c r="R794">
        <v>10.779975</v>
      </c>
      <c r="S794">
        <v>2</v>
      </c>
    </row>
    <row r="795" spans="1:19">
      <c r="A795" t="s">
        <v>10170</v>
      </c>
      <c r="B795" t="s">
        <v>8307</v>
      </c>
      <c r="C795" t="s">
        <v>2750</v>
      </c>
      <c r="D795">
        <v>578</v>
      </c>
      <c r="E795" t="s">
        <v>4</v>
      </c>
      <c r="F795" t="s">
        <v>8284</v>
      </c>
      <c r="G795" t="s">
        <v>8306</v>
      </c>
      <c r="H795" t="s">
        <v>8282</v>
      </c>
      <c r="I795" t="s">
        <v>8281</v>
      </c>
      <c r="J795" t="s">
        <v>10169</v>
      </c>
      <c r="Q795">
        <v>59.947975</v>
      </c>
      <c r="R795">
        <v>10.8466369999999</v>
      </c>
      <c r="S795">
        <v>180</v>
      </c>
    </row>
    <row r="796" spans="1:19">
      <c r="A796" t="s">
        <v>10168</v>
      </c>
      <c r="B796" t="s">
        <v>8307</v>
      </c>
      <c r="C796" t="s">
        <v>2750</v>
      </c>
      <c r="D796">
        <v>578</v>
      </c>
      <c r="E796" t="s">
        <v>4</v>
      </c>
      <c r="F796" t="s">
        <v>8284</v>
      </c>
      <c r="G796" t="s">
        <v>8306</v>
      </c>
      <c r="H796" t="s">
        <v>8282</v>
      </c>
      <c r="I796" t="s">
        <v>8281</v>
      </c>
      <c r="J796" t="s">
        <v>10167</v>
      </c>
      <c r="Q796">
        <v>59.934784000000001</v>
      </c>
      <c r="R796">
        <v>10.725904</v>
      </c>
      <c r="S796">
        <v>60</v>
      </c>
    </row>
    <row r="797" spans="1:19">
      <c r="A797" t="s">
        <v>10166</v>
      </c>
      <c r="B797" t="s">
        <v>8307</v>
      </c>
      <c r="C797" t="s">
        <v>2750</v>
      </c>
      <c r="D797">
        <v>578</v>
      </c>
      <c r="E797" t="s">
        <v>4</v>
      </c>
      <c r="F797" t="s">
        <v>8284</v>
      </c>
      <c r="G797" t="s">
        <v>8306</v>
      </c>
      <c r="H797" t="s">
        <v>8282</v>
      </c>
      <c r="I797" t="s">
        <v>8281</v>
      </c>
      <c r="J797" t="s">
        <v>10165</v>
      </c>
      <c r="Q797">
        <v>59.908183999999899</v>
      </c>
      <c r="R797">
        <v>10.7683339999999</v>
      </c>
      <c r="S797">
        <v>80</v>
      </c>
    </row>
    <row r="798" spans="1:19">
      <c r="A798" t="s">
        <v>10164</v>
      </c>
      <c r="B798" t="s">
        <v>8307</v>
      </c>
      <c r="C798" t="s">
        <v>2750</v>
      </c>
      <c r="D798">
        <v>578</v>
      </c>
      <c r="E798" t="s">
        <v>4</v>
      </c>
      <c r="F798" t="s">
        <v>8284</v>
      </c>
      <c r="G798" t="s">
        <v>8306</v>
      </c>
      <c r="H798" t="s">
        <v>8282</v>
      </c>
      <c r="I798" t="s">
        <v>8281</v>
      </c>
      <c r="J798" t="s">
        <v>10163</v>
      </c>
      <c r="Q798">
        <v>66.800000999999895</v>
      </c>
      <c r="R798">
        <v>5.9800009999999899</v>
      </c>
      <c r="S798">
        <v>120</v>
      </c>
    </row>
    <row r="799" spans="1:19">
      <c r="A799" t="s">
        <v>10162</v>
      </c>
      <c r="B799" t="s">
        <v>8307</v>
      </c>
      <c r="C799" t="s">
        <v>2750</v>
      </c>
      <c r="D799">
        <v>578</v>
      </c>
      <c r="E799" t="s">
        <v>4</v>
      </c>
      <c r="F799" t="s">
        <v>8284</v>
      </c>
      <c r="G799" t="s">
        <v>8306</v>
      </c>
      <c r="H799" t="s">
        <v>8282</v>
      </c>
      <c r="I799" t="s">
        <v>8281</v>
      </c>
      <c r="J799" t="s">
        <v>10161</v>
      </c>
    </row>
    <row r="800" spans="1:19">
      <c r="A800" t="s">
        <v>10160</v>
      </c>
      <c r="B800" t="s">
        <v>8307</v>
      </c>
      <c r="C800" t="s">
        <v>2750</v>
      </c>
      <c r="D800">
        <v>578</v>
      </c>
      <c r="E800" t="s">
        <v>4</v>
      </c>
      <c r="F800" t="s">
        <v>8284</v>
      </c>
      <c r="G800" t="s">
        <v>8306</v>
      </c>
      <c r="H800" t="s">
        <v>8282</v>
      </c>
      <c r="I800" t="s">
        <v>8281</v>
      </c>
      <c r="J800" t="s">
        <v>10159</v>
      </c>
      <c r="Q800">
        <v>58.386516</v>
      </c>
      <c r="R800">
        <v>8.2499179999999903</v>
      </c>
      <c r="S800">
        <v>190</v>
      </c>
    </row>
    <row r="801" spans="1:19">
      <c r="A801" t="s">
        <v>10158</v>
      </c>
      <c r="B801" t="s">
        <v>8307</v>
      </c>
      <c r="C801" t="s">
        <v>2750</v>
      </c>
      <c r="D801">
        <v>578</v>
      </c>
      <c r="E801" t="s">
        <v>4</v>
      </c>
      <c r="F801" t="s">
        <v>8284</v>
      </c>
      <c r="G801" t="s">
        <v>8306</v>
      </c>
      <c r="H801" t="s">
        <v>8282</v>
      </c>
      <c r="I801" t="s">
        <v>8281</v>
      </c>
      <c r="J801" t="s">
        <v>10157</v>
      </c>
    </row>
    <row r="802" spans="1:19">
      <c r="A802" t="s">
        <v>10156</v>
      </c>
      <c r="B802" t="s">
        <v>8307</v>
      </c>
      <c r="C802" t="s">
        <v>2750</v>
      </c>
      <c r="D802">
        <v>578</v>
      </c>
      <c r="E802" t="s">
        <v>4</v>
      </c>
      <c r="F802" t="s">
        <v>8284</v>
      </c>
      <c r="G802" t="s">
        <v>8306</v>
      </c>
      <c r="H802" t="s">
        <v>8282</v>
      </c>
      <c r="I802" t="s">
        <v>8281</v>
      </c>
      <c r="J802" t="s">
        <v>10155</v>
      </c>
    </row>
    <row r="803" spans="1:19">
      <c r="A803" t="s">
        <v>10154</v>
      </c>
      <c r="B803" t="s">
        <v>8307</v>
      </c>
      <c r="C803" t="s">
        <v>2750</v>
      </c>
      <c r="D803">
        <v>578</v>
      </c>
      <c r="E803" t="s">
        <v>4</v>
      </c>
      <c r="F803" t="s">
        <v>8284</v>
      </c>
      <c r="G803" t="s">
        <v>8306</v>
      </c>
      <c r="H803" t="s">
        <v>8282</v>
      </c>
      <c r="I803" t="s">
        <v>8281</v>
      </c>
      <c r="J803" t="s">
        <v>10153</v>
      </c>
      <c r="Q803">
        <v>63.457909999999899</v>
      </c>
      <c r="R803">
        <v>8.6048899999999904</v>
      </c>
      <c r="S803">
        <v>40</v>
      </c>
    </row>
    <row r="804" spans="1:19">
      <c r="A804" t="s">
        <v>10152</v>
      </c>
      <c r="B804" t="s">
        <v>8307</v>
      </c>
      <c r="C804" t="s">
        <v>2750</v>
      </c>
      <c r="D804">
        <v>578</v>
      </c>
      <c r="E804" t="s">
        <v>4</v>
      </c>
      <c r="F804" t="s">
        <v>8284</v>
      </c>
      <c r="G804" t="s">
        <v>8306</v>
      </c>
      <c r="H804" t="s">
        <v>8282</v>
      </c>
      <c r="I804" t="s">
        <v>8281</v>
      </c>
      <c r="J804" t="s">
        <v>10151</v>
      </c>
      <c r="Q804">
        <v>63.516669999999898</v>
      </c>
      <c r="R804">
        <v>9.5000099999999907</v>
      </c>
      <c r="S804">
        <v>90</v>
      </c>
    </row>
    <row r="805" spans="1:19">
      <c r="A805" t="s">
        <v>10150</v>
      </c>
      <c r="B805" t="s">
        <v>8307</v>
      </c>
      <c r="C805" t="s">
        <v>2750</v>
      </c>
      <c r="D805">
        <v>578</v>
      </c>
      <c r="E805" t="s">
        <v>4</v>
      </c>
      <c r="F805" t="s">
        <v>8284</v>
      </c>
      <c r="G805" t="s">
        <v>8306</v>
      </c>
      <c r="H805" t="s">
        <v>8282</v>
      </c>
      <c r="I805" t="s">
        <v>8281</v>
      </c>
      <c r="J805" t="s">
        <v>10149</v>
      </c>
      <c r="Q805">
        <v>63.633330000000001</v>
      </c>
      <c r="R805">
        <v>10.00001</v>
      </c>
      <c r="S805">
        <v>178</v>
      </c>
    </row>
    <row r="806" spans="1:19">
      <c r="A806" t="s">
        <v>10148</v>
      </c>
      <c r="B806" t="s">
        <v>8307</v>
      </c>
      <c r="C806" t="s">
        <v>2750</v>
      </c>
      <c r="D806">
        <v>578</v>
      </c>
      <c r="E806" t="s">
        <v>4</v>
      </c>
      <c r="F806" t="s">
        <v>8284</v>
      </c>
      <c r="G806" t="s">
        <v>8306</v>
      </c>
      <c r="H806" t="s">
        <v>8282</v>
      </c>
      <c r="I806" t="s">
        <v>8281</v>
      </c>
      <c r="J806" t="s">
        <v>10147</v>
      </c>
      <c r="Q806">
        <v>63.416148999999898</v>
      </c>
      <c r="R806">
        <v>8.7586650000000006</v>
      </c>
      <c r="S806">
        <v>90</v>
      </c>
    </row>
    <row r="807" spans="1:19">
      <c r="A807" t="s">
        <v>10146</v>
      </c>
      <c r="B807" t="s">
        <v>8307</v>
      </c>
      <c r="C807" t="s">
        <v>2750</v>
      </c>
      <c r="D807">
        <v>578</v>
      </c>
      <c r="E807" t="s">
        <v>4</v>
      </c>
      <c r="F807" t="s">
        <v>8284</v>
      </c>
      <c r="G807" t="s">
        <v>8306</v>
      </c>
      <c r="H807" t="s">
        <v>8282</v>
      </c>
      <c r="I807" t="s">
        <v>8281</v>
      </c>
      <c r="J807" t="s">
        <v>10145</v>
      </c>
    </row>
    <row r="808" spans="1:19">
      <c r="A808" t="s">
        <v>10144</v>
      </c>
      <c r="B808" t="s">
        <v>8307</v>
      </c>
      <c r="C808" t="s">
        <v>2750</v>
      </c>
      <c r="D808">
        <v>578</v>
      </c>
      <c r="E808" t="s">
        <v>4</v>
      </c>
      <c r="F808" t="s">
        <v>8284</v>
      </c>
      <c r="G808" t="s">
        <v>8306</v>
      </c>
      <c r="H808" t="s">
        <v>8282</v>
      </c>
      <c r="I808" t="s">
        <v>8281</v>
      </c>
      <c r="J808" t="s">
        <v>10143</v>
      </c>
    </row>
    <row r="809" spans="1:19">
      <c r="A809" t="s">
        <v>10142</v>
      </c>
      <c r="B809" t="s">
        <v>8307</v>
      </c>
      <c r="C809" t="s">
        <v>2750</v>
      </c>
      <c r="D809">
        <v>578</v>
      </c>
      <c r="E809" t="s">
        <v>4</v>
      </c>
      <c r="F809" t="s">
        <v>8284</v>
      </c>
      <c r="G809" t="s">
        <v>8306</v>
      </c>
      <c r="H809" t="s">
        <v>8282</v>
      </c>
      <c r="I809" t="s">
        <v>8281</v>
      </c>
      <c r="J809" t="s">
        <v>10141</v>
      </c>
      <c r="Q809">
        <v>59.282715000000003</v>
      </c>
      <c r="R809">
        <v>5.5048310000000003</v>
      </c>
    </row>
    <row r="810" spans="1:19">
      <c r="A810" t="s">
        <v>10140</v>
      </c>
      <c r="B810" t="s">
        <v>8307</v>
      </c>
      <c r="C810" t="s">
        <v>2750</v>
      </c>
      <c r="D810">
        <v>578</v>
      </c>
      <c r="E810" t="s">
        <v>4</v>
      </c>
      <c r="F810" t="s">
        <v>8284</v>
      </c>
      <c r="G810" t="s">
        <v>8306</v>
      </c>
      <c r="H810" t="s">
        <v>8282</v>
      </c>
      <c r="I810" t="s">
        <v>8281</v>
      </c>
      <c r="J810" t="s">
        <v>10139</v>
      </c>
      <c r="Q810">
        <v>59.285862000000002</v>
      </c>
      <c r="R810">
        <v>5.5623019999999901</v>
      </c>
      <c r="S810">
        <v>0</v>
      </c>
    </row>
    <row r="811" spans="1:19">
      <c r="A811" t="s">
        <v>10138</v>
      </c>
      <c r="B811" t="s">
        <v>8307</v>
      </c>
      <c r="C811" t="s">
        <v>2750</v>
      </c>
      <c r="D811">
        <v>578</v>
      </c>
      <c r="E811" t="s">
        <v>4</v>
      </c>
      <c r="F811" t="s">
        <v>8284</v>
      </c>
      <c r="G811" t="s">
        <v>8306</v>
      </c>
      <c r="H811" t="s">
        <v>8282</v>
      </c>
      <c r="I811" t="s">
        <v>8281</v>
      </c>
      <c r="J811" t="s">
        <v>10137</v>
      </c>
      <c r="Q811">
        <v>59.315773</v>
      </c>
      <c r="R811">
        <v>5.3987499999999899</v>
      </c>
      <c r="S811">
        <v>0</v>
      </c>
    </row>
    <row r="812" spans="1:19">
      <c r="A812" t="s">
        <v>10136</v>
      </c>
      <c r="B812" t="s">
        <v>8307</v>
      </c>
      <c r="C812" t="s">
        <v>2750</v>
      </c>
      <c r="D812">
        <v>578</v>
      </c>
      <c r="E812" t="s">
        <v>4</v>
      </c>
      <c r="F812" t="s">
        <v>8284</v>
      </c>
      <c r="G812" t="s">
        <v>8306</v>
      </c>
      <c r="H812" t="s">
        <v>8282</v>
      </c>
      <c r="I812" t="s">
        <v>8281</v>
      </c>
      <c r="J812" t="s">
        <v>10135</v>
      </c>
      <c r="Q812">
        <v>59.223824</v>
      </c>
      <c r="R812">
        <v>5.4710570000000001</v>
      </c>
    </row>
    <row r="813" spans="1:19">
      <c r="A813" t="s">
        <v>10134</v>
      </c>
      <c r="B813" t="s">
        <v>8307</v>
      </c>
      <c r="C813" t="s">
        <v>2750</v>
      </c>
      <c r="D813">
        <v>578</v>
      </c>
      <c r="E813" t="s">
        <v>4</v>
      </c>
      <c r="F813" t="s">
        <v>8284</v>
      </c>
      <c r="G813" t="s">
        <v>8306</v>
      </c>
      <c r="H813" t="s">
        <v>8282</v>
      </c>
      <c r="I813" t="s">
        <v>8281</v>
      </c>
      <c r="J813" t="s">
        <v>10133</v>
      </c>
      <c r="Q813">
        <v>61.437469</v>
      </c>
      <c r="R813">
        <v>6.0372089999999901</v>
      </c>
      <c r="S813">
        <v>136</v>
      </c>
    </row>
    <row r="814" spans="1:19">
      <c r="A814" t="s">
        <v>10132</v>
      </c>
      <c r="B814" t="s">
        <v>8307</v>
      </c>
      <c r="C814" t="s">
        <v>2750</v>
      </c>
      <c r="D814">
        <v>578</v>
      </c>
      <c r="E814" t="s">
        <v>4</v>
      </c>
      <c r="F814" t="s">
        <v>8284</v>
      </c>
      <c r="G814" t="s">
        <v>8306</v>
      </c>
      <c r="H814" t="s">
        <v>8282</v>
      </c>
      <c r="I814" t="s">
        <v>8281</v>
      </c>
      <c r="J814" t="s">
        <v>10131</v>
      </c>
      <c r="Q814">
        <v>59.1346279999999</v>
      </c>
      <c r="R814">
        <v>9.6168309999999906</v>
      </c>
      <c r="S814">
        <v>50</v>
      </c>
    </row>
    <row r="815" spans="1:19">
      <c r="A815" t="s">
        <v>10130</v>
      </c>
      <c r="B815" t="s">
        <v>8307</v>
      </c>
      <c r="C815" t="s">
        <v>2750</v>
      </c>
      <c r="D815">
        <v>578</v>
      </c>
      <c r="E815" t="s">
        <v>4</v>
      </c>
      <c r="F815" t="s">
        <v>8284</v>
      </c>
      <c r="G815" t="s">
        <v>8306</v>
      </c>
      <c r="H815" t="s">
        <v>8282</v>
      </c>
      <c r="I815" t="s">
        <v>8281</v>
      </c>
      <c r="J815" t="s">
        <v>10129</v>
      </c>
      <c r="M815" t="s">
        <v>8279</v>
      </c>
      <c r="P815" t="s">
        <v>8293</v>
      </c>
      <c r="Q815">
        <v>78.92501</v>
      </c>
      <c r="R815">
        <v>11.9265899999999</v>
      </c>
      <c r="S815">
        <v>8</v>
      </c>
    </row>
    <row r="816" spans="1:19">
      <c r="A816" t="s">
        <v>10128</v>
      </c>
      <c r="B816" t="s">
        <v>8307</v>
      </c>
      <c r="C816" t="s">
        <v>2750</v>
      </c>
      <c r="D816">
        <v>578</v>
      </c>
      <c r="E816" t="s">
        <v>4</v>
      </c>
      <c r="F816" t="s">
        <v>8284</v>
      </c>
      <c r="G816" t="s">
        <v>8306</v>
      </c>
      <c r="H816" t="s">
        <v>8282</v>
      </c>
      <c r="I816" t="s">
        <v>8281</v>
      </c>
      <c r="J816" t="s">
        <v>10127</v>
      </c>
      <c r="Q816">
        <v>63.716667000000001</v>
      </c>
      <c r="R816">
        <v>11.2166669999999</v>
      </c>
      <c r="S816">
        <v>5</v>
      </c>
    </row>
    <row r="817" spans="1:19">
      <c r="A817" t="s">
        <v>10126</v>
      </c>
      <c r="B817" t="s">
        <v>8307</v>
      </c>
      <c r="C817" t="s">
        <v>2750</v>
      </c>
      <c r="D817">
        <v>578</v>
      </c>
      <c r="E817" t="s">
        <v>4</v>
      </c>
      <c r="F817" t="s">
        <v>8284</v>
      </c>
      <c r="G817" t="s">
        <v>8306</v>
      </c>
      <c r="H817" t="s">
        <v>8282</v>
      </c>
      <c r="I817" t="s">
        <v>8281</v>
      </c>
      <c r="J817" t="s">
        <v>10125</v>
      </c>
      <c r="Q817">
        <v>60.299999999999898</v>
      </c>
      <c r="R817">
        <v>9.733333</v>
      </c>
      <c r="S817">
        <v>390</v>
      </c>
    </row>
    <row r="818" spans="1:19">
      <c r="A818" t="s">
        <v>10124</v>
      </c>
      <c r="B818" t="s">
        <v>8307</v>
      </c>
      <c r="C818" t="s">
        <v>2750</v>
      </c>
      <c r="D818">
        <v>578</v>
      </c>
      <c r="E818" t="s">
        <v>4</v>
      </c>
      <c r="F818" t="s">
        <v>8284</v>
      </c>
      <c r="G818" t="s">
        <v>8306</v>
      </c>
      <c r="H818" t="s">
        <v>8282</v>
      </c>
      <c r="I818" t="s">
        <v>8281</v>
      </c>
      <c r="J818" t="s">
        <v>10123</v>
      </c>
      <c r="Q818">
        <v>69.666667000000004</v>
      </c>
      <c r="R818">
        <v>30.366667</v>
      </c>
      <c r="S818">
        <v>20</v>
      </c>
    </row>
    <row r="819" spans="1:19">
      <c r="A819" t="s">
        <v>10122</v>
      </c>
      <c r="B819" t="s">
        <v>8307</v>
      </c>
      <c r="C819" t="s">
        <v>2750</v>
      </c>
      <c r="D819">
        <v>578</v>
      </c>
      <c r="E819" t="s">
        <v>4</v>
      </c>
      <c r="F819" t="s">
        <v>8284</v>
      </c>
      <c r="G819" t="s">
        <v>8306</v>
      </c>
      <c r="H819" t="s">
        <v>8282</v>
      </c>
      <c r="I819" t="s">
        <v>8281</v>
      </c>
      <c r="J819" t="s">
        <v>10121</v>
      </c>
      <c r="M819" t="s">
        <v>8279</v>
      </c>
      <c r="P819" t="s">
        <v>8293</v>
      </c>
      <c r="Q819">
        <v>78.924719999999894</v>
      </c>
      <c r="R819">
        <v>11.92643</v>
      </c>
      <c r="S819">
        <v>8</v>
      </c>
    </row>
    <row r="820" spans="1:19">
      <c r="A820" t="s">
        <v>10120</v>
      </c>
      <c r="B820" t="s">
        <v>8307</v>
      </c>
      <c r="C820" t="s">
        <v>2750</v>
      </c>
      <c r="D820">
        <v>578</v>
      </c>
      <c r="E820" t="s">
        <v>4</v>
      </c>
      <c r="F820" t="s">
        <v>8284</v>
      </c>
      <c r="G820" t="s">
        <v>8306</v>
      </c>
      <c r="H820" t="s">
        <v>8282</v>
      </c>
      <c r="I820" t="s">
        <v>8281</v>
      </c>
      <c r="J820" t="s">
        <v>10119</v>
      </c>
      <c r="Q820">
        <v>58.949666999999899</v>
      </c>
      <c r="R820">
        <v>11.647867</v>
      </c>
      <c r="S820">
        <v>140</v>
      </c>
    </row>
    <row r="821" spans="1:19">
      <c r="A821" t="s">
        <v>10118</v>
      </c>
      <c r="B821" t="s">
        <v>8307</v>
      </c>
      <c r="C821" t="s">
        <v>2750</v>
      </c>
      <c r="D821">
        <v>578</v>
      </c>
      <c r="E821" t="s">
        <v>4</v>
      </c>
      <c r="F821" t="s">
        <v>8284</v>
      </c>
      <c r="G821" t="s">
        <v>8306</v>
      </c>
      <c r="H821" t="s">
        <v>8282</v>
      </c>
      <c r="I821" t="s">
        <v>8281</v>
      </c>
      <c r="J821" t="s">
        <v>10117</v>
      </c>
      <c r="Q821">
        <v>59.228717000000003</v>
      </c>
      <c r="R821">
        <v>11.720783000000001</v>
      </c>
      <c r="S821">
        <v>150</v>
      </c>
    </row>
    <row r="822" spans="1:19">
      <c r="A822" t="s">
        <v>10116</v>
      </c>
      <c r="B822" t="s">
        <v>8307</v>
      </c>
      <c r="C822" t="s">
        <v>2750</v>
      </c>
      <c r="D822">
        <v>578</v>
      </c>
      <c r="E822" t="s">
        <v>4</v>
      </c>
      <c r="F822" t="s">
        <v>8284</v>
      </c>
      <c r="G822" t="s">
        <v>8306</v>
      </c>
      <c r="H822" t="s">
        <v>8282</v>
      </c>
      <c r="I822" t="s">
        <v>8281</v>
      </c>
      <c r="J822" t="s">
        <v>10115</v>
      </c>
      <c r="Q822">
        <v>59.669016999999897</v>
      </c>
      <c r="R822">
        <v>11.816867</v>
      </c>
      <c r="S822">
        <v>170</v>
      </c>
    </row>
    <row r="823" spans="1:19">
      <c r="A823" t="s">
        <v>10114</v>
      </c>
      <c r="B823" t="s">
        <v>8307</v>
      </c>
      <c r="C823" t="s">
        <v>2750</v>
      </c>
      <c r="D823">
        <v>578</v>
      </c>
      <c r="E823" t="s">
        <v>4</v>
      </c>
      <c r="F823" t="s">
        <v>8284</v>
      </c>
      <c r="G823" t="s">
        <v>8306</v>
      </c>
      <c r="H823" t="s">
        <v>8282</v>
      </c>
      <c r="I823" t="s">
        <v>8281</v>
      </c>
      <c r="J823" t="s">
        <v>10113</v>
      </c>
      <c r="Q823">
        <v>59.1009999999999</v>
      </c>
      <c r="R823">
        <v>10.89645</v>
      </c>
      <c r="S823">
        <v>50</v>
      </c>
    </row>
    <row r="824" spans="1:19">
      <c r="A824" t="s">
        <v>10112</v>
      </c>
      <c r="B824" t="s">
        <v>8307</v>
      </c>
      <c r="C824" t="s">
        <v>2750</v>
      </c>
      <c r="D824">
        <v>578</v>
      </c>
      <c r="E824" t="s">
        <v>4</v>
      </c>
      <c r="F824" t="s">
        <v>8284</v>
      </c>
      <c r="G824" t="s">
        <v>8306</v>
      </c>
      <c r="H824" t="s">
        <v>8282</v>
      </c>
      <c r="I824" t="s">
        <v>8281</v>
      </c>
      <c r="J824" t="s">
        <v>10111</v>
      </c>
      <c r="Q824">
        <v>59.373199999999898</v>
      </c>
      <c r="R824">
        <v>11.010217000000001</v>
      </c>
      <c r="S824">
        <v>90</v>
      </c>
    </row>
    <row r="825" spans="1:19">
      <c r="A825" t="s">
        <v>10110</v>
      </c>
      <c r="B825" t="s">
        <v>8307</v>
      </c>
      <c r="C825" t="s">
        <v>2750</v>
      </c>
      <c r="D825">
        <v>578</v>
      </c>
      <c r="E825" t="s">
        <v>4</v>
      </c>
      <c r="F825" t="s">
        <v>8284</v>
      </c>
      <c r="G825" t="s">
        <v>8306</v>
      </c>
      <c r="H825" t="s">
        <v>8282</v>
      </c>
      <c r="I825" t="s">
        <v>8281</v>
      </c>
      <c r="J825" t="s">
        <v>10109</v>
      </c>
      <c r="Q825">
        <v>59.454917000000002</v>
      </c>
      <c r="R825">
        <v>10.652867000000001</v>
      </c>
      <c r="S825">
        <v>60</v>
      </c>
    </row>
    <row r="826" spans="1:19">
      <c r="A826" t="s">
        <v>10108</v>
      </c>
      <c r="B826" t="s">
        <v>8307</v>
      </c>
      <c r="C826" t="s">
        <v>2750</v>
      </c>
      <c r="D826">
        <v>578</v>
      </c>
      <c r="E826" t="s">
        <v>4</v>
      </c>
      <c r="F826" t="s">
        <v>8284</v>
      </c>
      <c r="G826" t="s">
        <v>8306</v>
      </c>
      <c r="H826" t="s">
        <v>8282</v>
      </c>
      <c r="I826" t="s">
        <v>8281</v>
      </c>
      <c r="J826" t="s">
        <v>10107</v>
      </c>
      <c r="Q826">
        <v>59.410933</v>
      </c>
      <c r="R826">
        <v>11.467183</v>
      </c>
      <c r="S826">
        <v>150</v>
      </c>
    </row>
    <row r="827" spans="1:19">
      <c r="A827" t="s">
        <v>10106</v>
      </c>
      <c r="B827" t="s">
        <v>8307</v>
      </c>
      <c r="C827" t="s">
        <v>2750</v>
      </c>
      <c r="D827">
        <v>578</v>
      </c>
      <c r="E827" t="s">
        <v>4</v>
      </c>
      <c r="F827" t="s">
        <v>8284</v>
      </c>
      <c r="G827" t="s">
        <v>8306</v>
      </c>
      <c r="H827" t="s">
        <v>8282</v>
      </c>
      <c r="I827" t="s">
        <v>8281</v>
      </c>
      <c r="J827" t="s">
        <v>10105</v>
      </c>
      <c r="Q827">
        <v>59.6464</v>
      </c>
      <c r="R827">
        <v>10.670417</v>
      </c>
      <c r="S827">
        <v>160</v>
      </c>
    </row>
    <row r="828" spans="1:19">
      <c r="A828" t="s">
        <v>10104</v>
      </c>
      <c r="B828" t="s">
        <v>8307</v>
      </c>
      <c r="C828" t="s">
        <v>2750</v>
      </c>
      <c r="D828">
        <v>578</v>
      </c>
      <c r="E828" t="s">
        <v>4</v>
      </c>
      <c r="F828" t="s">
        <v>8284</v>
      </c>
      <c r="G828" t="s">
        <v>8306</v>
      </c>
      <c r="H828" t="s">
        <v>8282</v>
      </c>
      <c r="I828" t="s">
        <v>8281</v>
      </c>
      <c r="J828" t="s">
        <v>10103</v>
      </c>
      <c r="Q828">
        <v>59.731900000000003</v>
      </c>
      <c r="R828">
        <v>11.1443999999999</v>
      </c>
      <c r="S828">
        <v>190</v>
      </c>
    </row>
    <row r="829" spans="1:19">
      <c r="A829" t="s">
        <v>10102</v>
      </c>
      <c r="B829" t="s">
        <v>8307</v>
      </c>
      <c r="C829" t="s">
        <v>2750</v>
      </c>
      <c r="D829">
        <v>578</v>
      </c>
      <c r="E829" t="s">
        <v>4</v>
      </c>
      <c r="F829" t="s">
        <v>8284</v>
      </c>
      <c r="G829" t="s">
        <v>8306</v>
      </c>
      <c r="H829" t="s">
        <v>8282</v>
      </c>
      <c r="I829" t="s">
        <v>8281</v>
      </c>
      <c r="J829" t="s">
        <v>10101</v>
      </c>
      <c r="Q829">
        <v>59.833849999999899</v>
      </c>
      <c r="R829">
        <v>10.672217</v>
      </c>
      <c r="S829">
        <v>150</v>
      </c>
    </row>
    <row r="830" spans="1:19">
      <c r="A830" t="s">
        <v>10100</v>
      </c>
      <c r="B830" t="s">
        <v>8307</v>
      </c>
      <c r="C830" t="s">
        <v>2750</v>
      </c>
      <c r="D830">
        <v>578</v>
      </c>
      <c r="E830" t="s">
        <v>4</v>
      </c>
      <c r="F830" t="s">
        <v>8284</v>
      </c>
      <c r="G830" t="s">
        <v>8306</v>
      </c>
      <c r="H830" t="s">
        <v>8282</v>
      </c>
      <c r="I830" t="s">
        <v>8281</v>
      </c>
      <c r="J830" t="s">
        <v>10099</v>
      </c>
      <c r="Q830">
        <v>59.889617000000001</v>
      </c>
      <c r="R830">
        <v>10.55395</v>
      </c>
      <c r="S830">
        <v>40</v>
      </c>
    </row>
    <row r="831" spans="1:19">
      <c r="A831" t="s">
        <v>10098</v>
      </c>
      <c r="B831" t="s">
        <v>8307</v>
      </c>
      <c r="C831" t="s">
        <v>2750</v>
      </c>
      <c r="D831">
        <v>578</v>
      </c>
      <c r="E831" t="s">
        <v>4</v>
      </c>
      <c r="F831" t="s">
        <v>8284</v>
      </c>
      <c r="G831" t="s">
        <v>8306</v>
      </c>
      <c r="H831" t="s">
        <v>8282</v>
      </c>
      <c r="I831" t="s">
        <v>8281</v>
      </c>
      <c r="J831" t="s">
        <v>10097</v>
      </c>
      <c r="Q831">
        <v>59.963700000000003</v>
      </c>
      <c r="R831">
        <v>10.3593329999999</v>
      </c>
      <c r="S831">
        <v>370</v>
      </c>
    </row>
    <row r="832" spans="1:19">
      <c r="A832" t="s">
        <v>10096</v>
      </c>
      <c r="B832" t="s">
        <v>8307</v>
      </c>
      <c r="C832" t="s">
        <v>2750</v>
      </c>
      <c r="D832">
        <v>578</v>
      </c>
      <c r="E832" t="s">
        <v>4</v>
      </c>
      <c r="F832" t="s">
        <v>8284</v>
      </c>
      <c r="G832" t="s">
        <v>8306</v>
      </c>
      <c r="H832" t="s">
        <v>8282</v>
      </c>
      <c r="I832" t="s">
        <v>8281</v>
      </c>
      <c r="J832" t="s">
        <v>10095</v>
      </c>
      <c r="Q832">
        <v>59.986249999999899</v>
      </c>
      <c r="R832">
        <v>10.629250000000001</v>
      </c>
      <c r="S832">
        <v>180</v>
      </c>
    </row>
    <row r="833" spans="1:19">
      <c r="A833" t="s">
        <v>10094</v>
      </c>
      <c r="B833" t="s">
        <v>8307</v>
      </c>
      <c r="C833" t="s">
        <v>2750</v>
      </c>
      <c r="D833">
        <v>578</v>
      </c>
      <c r="E833" t="s">
        <v>4</v>
      </c>
      <c r="F833" t="s">
        <v>8284</v>
      </c>
      <c r="G833" t="s">
        <v>8306</v>
      </c>
      <c r="H833" t="s">
        <v>8282</v>
      </c>
      <c r="I833" t="s">
        <v>8281</v>
      </c>
      <c r="J833" t="s">
        <v>10093</v>
      </c>
      <c r="Q833">
        <v>59.966633000000002</v>
      </c>
      <c r="R833">
        <v>10.7564829999999</v>
      </c>
      <c r="S833">
        <v>180</v>
      </c>
    </row>
    <row r="834" spans="1:19">
      <c r="A834" t="s">
        <v>10092</v>
      </c>
      <c r="B834" t="s">
        <v>8307</v>
      </c>
      <c r="C834" t="s">
        <v>2750</v>
      </c>
      <c r="D834">
        <v>578</v>
      </c>
      <c r="E834" t="s">
        <v>4</v>
      </c>
      <c r="F834" t="s">
        <v>8284</v>
      </c>
      <c r="G834" t="s">
        <v>8306</v>
      </c>
      <c r="H834" t="s">
        <v>8282</v>
      </c>
      <c r="I834" t="s">
        <v>8281</v>
      </c>
      <c r="J834" t="s">
        <v>10091</v>
      </c>
      <c r="Q834">
        <v>60.105150000000002</v>
      </c>
      <c r="R834">
        <v>10.840433000000001</v>
      </c>
      <c r="S834">
        <v>270</v>
      </c>
    </row>
    <row r="835" spans="1:19">
      <c r="A835" t="s">
        <v>10090</v>
      </c>
      <c r="B835" t="s">
        <v>8307</v>
      </c>
      <c r="C835" t="s">
        <v>2750</v>
      </c>
      <c r="D835">
        <v>578</v>
      </c>
      <c r="E835" t="s">
        <v>4</v>
      </c>
      <c r="F835" t="s">
        <v>8284</v>
      </c>
      <c r="G835" t="s">
        <v>8306</v>
      </c>
      <c r="H835" t="s">
        <v>8282</v>
      </c>
      <c r="I835" t="s">
        <v>8281</v>
      </c>
      <c r="J835" t="s">
        <v>10089</v>
      </c>
      <c r="Q835">
        <v>59.977016999999897</v>
      </c>
      <c r="R835">
        <v>11.110950000000001</v>
      </c>
      <c r="S835">
        <v>210</v>
      </c>
    </row>
    <row r="836" spans="1:19">
      <c r="A836" t="s">
        <v>10088</v>
      </c>
      <c r="B836" t="s">
        <v>8307</v>
      </c>
      <c r="C836" t="s">
        <v>2750</v>
      </c>
      <c r="D836">
        <v>578</v>
      </c>
      <c r="E836" t="s">
        <v>4</v>
      </c>
      <c r="F836" t="s">
        <v>8284</v>
      </c>
      <c r="G836" t="s">
        <v>8306</v>
      </c>
      <c r="H836" t="s">
        <v>8282</v>
      </c>
      <c r="I836" t="s">
        <v>8281</v>
      </c>
      <c r="J836" t="s">
        <v>10087</v>
      </c>
      <c r="Q836">
        <v>59.978217000000001</v>
      </c>
      <c r="R836">
        <v>11.4985</v>
      </c>
      <c r="S836">
        <v>200</v>
      </c>
    </row>
    <row r="837" spans="1:19">
      <c r="A837" t="s">
        <v>10086</v>
      </c>
      <c r="B837" t="s">
        <v>8307</v>
      </c>
      <c r="C837" t="s">
        <v>2750</v>
      </c>
      <c r="D837">
        <v>578</v>
      </c>
      <c r="E837" t="s">
        <v>4</v>
      </c>
      <c r="F837" t="s">
        <v>8284</v>
      </c>
      <c r="G837" t="s">
        <v>8306</v>
      </c>
      <c r="H837" t="s">
        <v>8282</v>
      </c>
      <c r="I837" t="s">
        <v>8281</v>
      </c>
      <c r="J837" t="s">
        <v>10085</v>
      </c>
      <c r="Q837">
        <v>60.251449999999899</v>
      </c>
      <c r="R837">
        <v>11.1145</v>
      </c>
      <c r="S837">
        <v>210</v>
      </c>
    </row>
    <row r="838" spans="1:19">
      <c r="A838" t="s">
        <v>10084</v>
      </c>
      <c r="B838" t="s">
        <v>8307</v>
      </c>
      <c r="C838" t="s">
        <v>2750</v>
      </c>
      <c r="D838">
        <v>578</v>
      </c>
      <c r="E838" t="s">
        <v>4</v>
      </c>
      <c r="F838" t="s">
        <v>8284</v>
      </c>
      <c r="G838" t="s">
        <v>8306</v>
      </c>
      <c r="H838" t="s">
        <v>8282</v>
      </c>
      <c r="I838" t="s">
        <v>8281</v>
      </c>
      <c r="J838" t="s">
        <v>10083</v>
      </c>
      <c r="Q838">
        <v>60.000149999999898</v>
      </c>
      <c r="R838">
        <v>12.367633</v>
      </c>
      <c r="S838">
        <v>170</v>
      </c>
    </row>
    <row r="839" spans="1:19">
      <c r="A839" t="s">
        <v>10082</v>
      </c>
      <c r="B839" t="s">
        <v>8307</v>
      </c>
      <c r="C839" t="s">
        <v>2750</v>
      </c>
      <c r="D839">
        <v>578</v>
      </c>
      <c r="E839" t="s">
        <v>4</v>
      </c>
      <c r="F839" t="s">
        <v>8284</v>
      </c>
      <c r="G839" t="s">
        <v>8306</v>
      </c>
      <c r="H839" t="s">
        <v>8282</v>
      </c>
      <c r="I839" t="s">
        <v>8281</v>
      </c>
      <c r="J839" t="s">
        <v>10081</v>
      </c>
      <c r="Q839">
        <v>60.168717000000001</v>
      </c>
      <c r="R839">
        <v>12.146267</v>
      </c>
      <c r="S839">
        <v>200</v>
      </c>
    </row>
    <row r="840" spans="1:19">
      <c r="A840" t="s">
        <v>10080</v>
      </c>
      <c r="B840" t="s">
        <v>8307</v>
      </c>
      <c r="C840" t="s">
        <v>2750</v>
      </c>
      <c r="D840">
        <v>578</v>
      </c>
      <c r="E840" t="s">
        <v>4</v>
      </c>
      <c r="F840" t="s">
        <v>8284</v>
      </c>
      <c r="G840" t="s">
        <v>8306</v>
      </c>
      <c r="H840" t="s">
        <v>8282</v>
      </c>
      <c r="I840" t="s">
        <v>8281</v>
      </c>
      <c r="J840" t="s">
        <v>10079</v>
      </c>
      <c r="Q840">
        <v>60.416150000000002</v>
      </c>
      <c r="R840">
        <v>11.5695669999999</v>
      </c>
      <c r="S840">
        <v>230</v>
      </c>
    </row>
    <row r="841" spans="1:19">
      <c r="A841" t="s">
        <v>10078</v>
      </c>
      <c r="B841" t="s">
        <v>8307</v>
      </c>
      <c r="C841" t="s">
        <v>2750</v>
      </c>
      <c r="D841">
        <v>578</v>
      </c>
      <c r="E841" t="s">
        <v>4</v>
      </c>
      <c r="F841" t="s">
        <v>8284</v>
      </c>
      <c r="G841" t="s">
        <v>8306</v>
      </c>
      <c r="H841" t="s">
        <v>8282</v>
      </c>
      <c r="I841" t="s">
        <v>8281</v>
      </c>
      <c r="J841" t="s">
        <v>10077</v>
      </c>
      <c r="Q841">
        <v>60.389650000000003</v>
      </c>
      <c r="R841">
        <v>12.555467</v>
      </c>
      <c r="S841">
        <v>400</v>
      </c>
    </row>
    <row r="842" spans="1:19">
      <c r="A842" t="s">
        <v>10076</v>
      </c>
      <c r="B842" t="s">
        <v>8307</v>
      </c>
      <c r="C842" t="s">
        <v>2750</v>
      </c>
      <c r="D842">
        <v>578</v>
      </c>
      <c r="E842" t="s">
        <v>4</v>
      </c>
      <c r="F842" t="s">
        <v>8284</v>
      </c>
      <c r="G842" t="s">
        <v>8306</v>
      </c>
      <c r="H842" t="s">
        <v>8282</v>
      </c>
      <c r="I842" t="s">
        <v>8281</v>
      </c>
      <c r="J842" t="s">
        <v>10075</v>
      </c>
      <c r="Q842">
        <v>60.6945669999999</v>
      </c>
      <c r="R842">
        <v>11.9842169999999</v>
      </c>
      <c r="S842">
        <v>200</v>
      </c>
    </row>
    <row r="843" spans="1:19">
      <c r="A843" t="s">
        <v>10074</v>
      </c>
      <c r="B843" t="s">
        <v>8307</v>
      </c>
      <c r="C843" t="s">
        <v>2750</v>
      </c>
      <c r="D843">
        <v>578</v>
      </c>
      <c r="E843" t="s">
        <v>4</v>
      </c>
      <c r="F843" t="s">
        <v>8284</v>
      </c>
      <c r="G843" t="s">
        <v>8306</v>
      </c>
      <c r="H843" t="s">
        <v>8282</v>
      </c>
      <c r="I843" t="s">
        <v>8281</v>
      </c>
      <c r="J843" t="s">
        <v>10073</v>
      </c>
      <c r="Q843">
        <v>60.7861499999999</v>
      </c>
      <c r="R843">
        <v>10.7869329999999</v>
      </c>
      <c r="S843">
        <v>300</v>
      </c>
    </row>
    <row r="844" spans="1:19">
      <c r="A844" t="s">
        <v>10072</v>
      </c>
      <c r="B844" t="s">
        <v>8307</v>
      </c>
      <c r="C844" t="s">
        <v>2750</v>
      </c>
      <c r="D844">
        <v>578</v>
      </c>
      <c r="E844" t="s">
        <v>4</v>
      </c>
      <c r="F844" t="s">
        <v>8284</v>
      </c>
      <c r="G844" t="s">
        <v>8306</v>
      </c>
      <c r="H844" t="s">
        <v>8282</v>
      </c>
      <c r="I844" t="s">
        <v>8281</v>
      </c>
      <c r="J844" t="s">
        <v>10071</v>
      </c>
      <c r="Q844">
        <v>61.060699999999898</v>
      </c>
      <c r="R844">
        <v>10.831483</v>
      </c>
      <c r="S844">
        <v>570</v>
      </c>
    </row>
    <row r="845" spans="1:19">
      <c r="A845" t="s">
        <v>10070</v>
      </c>
      <c r="B845" t="s">
        <v>8307</v>
      </c>
      <c r="C845" t="s">
        <v>2750</v>
      </c>
      <c r="D845">
        <v>578</v>
      </c>
      <c r="E845" t="s">
        <v>4</v>
      </c>
      <c r="F845" t="s">
        <v>8284</v>
      </c>
      <c r="G845" t="s">
        <v>8306</v>
      </c>
      <c r="H845" t="s">
        <v>8282</v>
      </c>
      <c r="I845" t="s">
        <v>8281</v>
      </c>
      <c r="J845" t="s">
        <v>10069</v>
      </c>
      <c r="Q845">
        <v>61.421100000000003</v>
      </c>
      <c r="R845">
        <v>12.382133</v>
      </c>
      <c r="S845">
        <v>690</v>
      </c>
    </row>
    <row r="846" spans="1:19">
      <c r="A846" t="s">
        <v>10068</v>
      </c>
      <c r="B846" t="s">
        <v>8307</v>
      </c>
      <c r="C846" t="s">
        <v>2750</v>
      </c>
      <c r="D846">
        <v>578</v>
      </c>
      <c r="E846" t="s">
        <v>4</v>
      </c>
      <c r="F846" t="s">
        <v>8284</v>
      </c>
      <c r="G846" t="s">
        <v>8306</v>
      </c>
      <c r="H846" t="s">
        <v>8282</v>
      </c>
      <c r="I846" t="s">
        <v>8281</v>
      </c>
      <c r="J846" t="s">
        <v>10067</v>
      </c>
      <c r="Q846">
        <v>61.321567000000002</v>
      </c>
      <c r="R846">
        <v>11.798717</v>
      </c>
      <c r="S846">
        <v>470</v>
      </c>
    </row>
    <row r="847" spans="1:19">
      <c r="A847" t="s">
        <v>10066</v>
      </c>
      <c r="B847" t="s">
        <v>8307</v>
      </c>
      <c r="C847" t="s">
        <v>2750</v>
      </c>
      <c r="D847">
        <v>578</v>
      </c>
      <c r="E847" t="s">
        <v>4</v>
      </c>
      <c r="F847" t="s">
        <v>8284</v>
      </c>
      <c r="G847" t="s">
        <v>8306</v>
      </c>
      <c r="H847" t="s">
        <v>8282</v>
      </c>
      <c r="I847" t="s">
        <v>8281</v>
      </c>
      <c r="J847" t="s">
        <v>10065</v>
      </c>
      <c r="Q847">
        <v>61.466349999999899</v>
      </c>
      <c r="R847">
        <v>10.999533</v>
      </c>
      <c r="S847">
        <v>320</v>
      </c>
    </row>
    <row r="848" spans="1:19">
      <c r="A848" t="s">
        <v>10064</v>
      </c>
      <c r="B848" t="s">
        <v>8307</v>
      </c>
      <c r="C848" t="s">
        <v>2750</v>
      </c>
      <c r="D848">
        <v>578</v>
      </c>
      <c r="E848" t="s">
        <v>4</v>
      </c>
      <c r="F848" t="s">
        <v>8284</v>
      </c>
      <c r="G848" t="s">
        <v>8306</v>
      </c>
      <c r="H848" t="s">
        <v>8282</v>
      </c>
      <c r="I848" t="s">
        <v>8281</v>
      </c>
      <c r="J848" t="s">
        <v>10063</v>
      </c>
      <c r="Q848">
        <v>61.88805</v>
      </c>
      <c r="R848">
        <v>10.169167</v>
      </c>
      <c r="S848">
        <v>800</v>
      </c>
    </row>
    <row r="849" spans="1:19">
      <c r="A849" t="s">
        <v>10062</v>
      </c>
      <c r="B849" t="s">
        <v>8307</v>
      </c>
      <c r="C849" t="s">
        <v>2750</v>
      </c>
      <c r="D849">
        <v>578</v>
      </c>
      <c r="E849" t="s">
        <v>4</v>
      </c>
      <c r="F849" t="s">
        <v>8284</v>
      </c>
      <c r="G849" t="s">
        <v>8306</v>
      </c>
      <c r="H849" t="s">
        <v>8282</v>
      </c>
      <c r="I849" t="s">
        <v>8281</v>
      </c>
      <c r="J849" t="s">
        <v>10061</v>
      </c>
      <c r="Q849">
        <v>61.998466999999899</v>
      </c>
      <c r="R849">
        <v>10.888267000000001</v>
      </c>
      <c r="S849">
        <v>640</v>
      </c>
    </row>
    <row r="850" spans="1:19">
      <c r="A850" t="s">
        <v>10060</v>
      </c>
      <c r="B850" t="s">
        <v>8307</v>
      </c>
      <c r="C850" t="s">
        <v>2750</v>
      </c>
      <c r="D850">
        <v>578</v>
      </c>
      <c r="E850" t="s">
        <v>4</v>
      </c>
      <c r="F850" t="s">
        <v>8284</v>
      </c>
      <c r="G850" t="s">
        <v>8306</v>
      </c>
      <c r="H850" t="s">
        <v>8282</v>
      </c>
      <c r="I850" t="s">
        <v>8281</v>
      </c>
      <c r="J850" t="s">
        <v>10059</v>
      </c>
      <c r="Q850">
        <v>62.100949999999898</v>
      </c>
      <c r="R850">
        <v>11.643433</v>
      </c>
      <c r="S850">
        <v>720</v>
      </c>
    </row>
    <row r="851" spans="1:19">
      <c r="A851" t="s">
        <v>10058</v>
      </c>
      <c r="B851" t="s">
        <v>8307</v>
      </c>
      <c r="C851" t="s">
        <v>2750</v>
      </c>
      <c r="D851">
        <v>578</v>
      </c>
      <c r="E851" t="s">
        <v>4</v>
      </c>
      <c r="F851" t="s">
        <v>8284</v>
      </c>
      <c r="G851" t="s">
        <v>8306</v>
      </c>
      <c r="H851" t="s">
        <v>8282</v>
      </c>
      <c r="I851" t="s">
        <v>8281</v>
      </c>
      <c r="J851" t="s">
        <v>10057</v>
      </c>
      <c r="Q851">
        <v>62.365699999999897</v>
      </c>
      <c r="R851">
        <v>11.480883</v>
      </c>
      <c r="S851">
        <v>750</v>
      </c>
    </row>
    <row r="852" spans="1:19">
      <c r="A852" t="s">
        <v>10056</v>
      </c>
      <c r="B852" t="s">
        <v>8307</v>
      </c>
      <c r="C852" t="s">
        <v>2750</v>
      </c>
      <c r="D852">
        <v>578</v>
      </c>
      <c r="E852" t="s">
        <v>4</v>
      </c>
      <c r="F852" t="s">
        <v>8284</v>
      </c>
      <c r="G852" t="s">
        <v>8306</v>
      </c>
      <c r="H852" t="s">
        <v>8282</v>
      </c>
      <c r="I852" t="s">
        <v>8281</v>
      </c>
      <c r="J852" t="s">
        <v>10055</v>
      </c>
      <c r="Q852">
        <v>62.525866999999899</v>
      </c>
      <c r="R852">
        <v>11.0794169999999</v>
      </c>
      <c r="S852">
        <v>780</v>
      </c>
    </row>
    <row r="853" spans="1:19">
      <c r="A853" t="s">
        <v>10054</v>
      </c>
      <c r="B853" t="s">
        <v>8307</v>
      </c>
      <c r="C853" t="s">
        <v>2750</v>
      </c>
      <c r="D853">
        <v>578</v>
      </c>
      <c r="E853" t="s">
        <v>4</v>
      </c>
      <c r="F853" t="s">
        <v>8284</v>
      </c>
      <c r="G853" t="s">
        <v>8306</v>
      </c>
      <c r="H853" t="s">
        <v>8282</v>
      </c>
      <c r="I853" t="s">
        <v>8281</v>
      </c>
      <c r="J853" t="s">
        <v>10053</v>
      </c>
      <c r="Q853">
        <v>60.432867000000002</v>
      </c>
      <c r="R853">
        <v>10.5750829999999</v>
      </c>
      <c r="S853">
        <v>500</v>
      </c>
    </row>
    <row r="854" spans="1:19">
      <c r="A854" t="s">
        <v>10052</v>
      </c>
      <c r="B854" t="s">
        <v>8307</v>
      </c>
      <c r="C854" t="s">
        <v>2750</v>
      </c>
      <c r="D854">
        <v>578</v>
      </c>
      <c r="E854" t="s">
        <v>4</v>
      </c>
      <c r="F854" t="s">
        <v>8284</v>
      </c>
      <c r="G854" t="s">
        <v>8306</v>
      </c>
      <c r="H854" t="s">
        <v>8282</v>
      </c>
      <c r="I854" t="s">
        <v>8281</v>
      </c>
      <c r="J854" t="s">
        <v>10051</v>
      </c>
      <c r="Q854">
        <v>60.871017000000002</v>
      </c>
      <c r="R854">
        <v>9.2201170000000001</v>
      </c>
      <c r="S854">
        <v>650</v>
      </c>
    </row>
    <row r="855" spans="1:19">
      <c r="A855" t="s">
        <v>10050</v>
      </c>
      <c r="B855" t="s">
        <v>8307</v>
      </c>
      <c r="C855" t="s">
        <v>2750</v>
      </c>
      <c r="D855">
        <v>578</v>
      </c>
      <c r="E855" t="s">
        <v>4</v>
      </c>
      <c r="F855" t="s">
        <v>8284</v>
      </c>
      <c r="G855" t="s">
        <v>8306</v>
      </c>
      <c r="H855" t="s">
        <v>8282</v>
      </c>
      <c r="I855" t="s">
        <v>8281</v>
      </c>
      <c r="J855" t="s">
        <v>10049</v>
      </c>
      <c r="Q855">
        <v>60.832816999999899</v>
      </c>
      <c r="R855">
        <v>9.9632000000000005</v>
      </c>
      <c r="S855">
        <v>210</v>
      </c>
    </row>
    <row r="856" spans="1:19">
      <c r="A856" t="s">
        <v>10048</v>
      </c>
      <c r="B856" t="s">
        <v>8307</v>
      </c>
      <c r="C856" t="s">
        <v>2750</v>
      </c>
      <c r="D856">
        <v>578</v>
      </c>
      <c r="E856" t="s">
        <v>4</v>
      </c>
      <c r="F856" t="s">
        <v>8284</v>
      </c>
      <c r="G856" t="s">
        <v>8306</v>
      </c>
      <c r="H856" t="s">
        <v>8282</v>
      </c>
      <c r="I856" t="s">
        <v>8281</v>
      </c>
      <c r="J856" t="s">
        <v>10047</v>
      </c>
      <c r="Q856">
        <v>61.111283</v>
      </c>
      <c r="R856">
        <v>9.6934170000000002</v>
      </c>
      <c r="S856">
        <v>970</v>
      </c>
    </row>
    <row r="857" spans="1:19">
      <c r="A857" t="s">
        <v>10046</v>
      </c>
      <c r="B857" t="s">
        <v>8307</v>
      </c>
      <c r="C857" t="s">
        <v>2750</v>
      </c>
      <c r="D857">
        <v>578</v>
      </c>
      <c r="E857" t="s">
        <v>4</v>
      </c>
      <c r="F857" t="s">
        <v>8284</v>
      </c>
      <c r="G857" t="s">
        <v>8306</v>
      </c>
      <c r="H857" t="s">
        <v>8282</v>
      </c>
      <c r="I857" t="s">
        <v>8281</v>
      </c>
      <c r="J857" t="s">
        <v>10045</v>
      </c>
      <c r="Q857">
        <v>61.159582999999898</v>
      </c>
      <c r="R857">
        <v>9.0536670000000008</v>
      </c>
      <c r="S857">
        <v>670</v>
      </c>
    </row>
    <row r="858" spans="1:19">
      <c r="A858" t="s">
        <v>10044</v>
      </c>
      <c r="B858" t="s">
        <v>8307</v>
      </c>
      <c r="C858" t="s">
        <v>2750</v>
      </c>
      <c r="D858">
        <v>578</v>
      </c>
      <c r="E858" t="s">
        <v>4</v>
      </c>
      <c r="F858" t="s">
        <v>8284</v>
      </c>
      <c r="G858" t="s">
        <v>8306</v>
      </c>
      <c r="H858" t="s">
        <v>8282</v>
      </c>
      <c r="I858" t="s">
        <v>8281</v>
      </c>
      <c r="J858" t="s">
        <v>10043</v>
      </c>
      <c r="Q858">
        <v>61.160432999999898</v>
      </c>
      <c r="R858">
        <v>8.4201829999999909</v>
      </c>
      <c r="S858">
        <v>490</v>
      </c>
    </row>
    <row r="859" spans="1:19">
      <c r="A859" t="s">
        <v>10042</v>
      </c>
      <c r="B859" t="s">
        <v>8307</v>
      </c>
      <c r="C859" t="s">
        <v>2750</v>
      </c>
      <c r="D859">
        <v>578</v>
      </c>
      <c r="E859" t="s">
        <v>4</v>
      </c>
      <c r="F859" t="s">
        <v>8284</v>
      </c>
      <c r="G859" t="s">
        <v>8306</v>
      </c>
      <c r="H859" t="s">
        <v>8282</v>
      </c>
      <c r="I859" t="s">
        <v>8281</v>
      </c>
      <c r="J859" t="s">
        <v>10041</v>
      </c>
      <c r="Q859">
        <v>61.615333</v>
      </c>
      <c r="R859">
        <v>10.0702</v>
      </c>
      <c r="S859">
        <v>600</v>
      </c>
    </row>
    <row r="860" spans="1:19">
      <c r="A860" t="s">
        <v>10040</v>
      </c>
      <c r="B860" t="s">
        <v>8307</v>
      </c>
      <c r="C860" t="s">
        <v>2750</v>
      </c>
      <c r="D860">
        <v>578</v>
      </c>
      <c r="E860" t="s">
        <v>4</v>
      </c>
      <c r="F860" t="s">
        <v>8284</v>
      </c>
      <c r="G860" t="s">
        <v>8306</v>
      </c>
      <c r="H860" t="s">
        <v>8282</v>
      </c>
      <c r="I860" t="s">
        <v>8281</v>
      </c>
      <c r="J860" t="s">
        <v>10039</v>
      </c>
      <c r="Q860">
        <v>61.612050000000004</v>
      </c>
      <c r="R860">
        <v>9.452083</v>
      </c>
      <c r="S860">
        <v>780</v>
      </c>
    </row>
    <row r="861" spans="1:19">
      <c r="A861" t="s">
        <v>10038</v>
      </c>
      <c r="B861" t="s">
        <v>8307</v>
      </c>
      <c r="C861" t="s">
        <v>2750</v>
      </c>
      <c r="D861">
        <v>578</v>
      </c>
      <c r="E861" t="s">
        <v>4</v>
      </c>
      <c r="F861" t="s">
        <v>8284</v>
      </c>
      <c r="G861" t="s">
        <v>8306</v>
      </c>
      <c r="H861" t="s">
        <v>8282</v>
      </c>
      <c r="I861" t="s">
        <v>8281</v>
      </c>
      <c r="J861" t="s">
        <v>10037</v>
      </c>
      <c r="Q861">
        <v>61.483832999999898</v>
      </c>
      <c r="R861">
        <v>8.8344670000000001</v>
      </c>
      <c r="S861">
        <v>990</v>
      </c>
    </row>
    <row r="862" spans="1:19">
      <c r="A862" t="s">
        <v>10036</v>
      </c>
      <c r="B862" t="s">
        <v>8307</v>
      </c>
      <c r="C862" t="s">
        <v>2750</v>
      </c>
      <c r="D862">
        <v>578</v>
      </c>
      <c r="E862" t="s">
        <v>4</v>
      </c>
      <c r="F862" t="s">
        <v>8284</v>
      </c>
      <c r="G862" t="s">
        <v>8306</v>
      </c>
      <c r="H862" t="s">
        <v>8282</v>
      </c>
      <c r="I862" t="s">
        <v>8281</v>
      </c>
      <c r="J862" t="s">
        <v>10035</v>
      </c>
      <c r="Q862">
        <v>61.659917</v>
      </c>
      <c r="R862">
        <v>8.1813669999999892</v>
      </c>
      <c r="S862">
        <v>910</v>
      </c>
    </row>
    <row r="863" spans="1:19">
      <c r="A863" t="s">
        <v>10034</v>
      </c>
      <c r="B863" t="s">
        <v>8307</v>
      </c>
      <c r="C863" t="s">
        <v>2750</v>
      </c>
      <c r="D863">
        <v>578</v>
      </c>
      <c r="E863" t="s">
        <v>4</v>
      </c>
      <c r="F863" t="s">
        <v>8284</v>
      </c>
      <c r="G863" t="s">
        <v>8306</v>
      </c>
      <c r="H863" t="s">
        <v>8282</v>
      </c>
      <c r="I863" t="s">
        <v>8281</v>
      </c>
      <c r="J863" t="s">
        <v>10033</v>
      </c>
      <c r="Q863">
        <v>61.780033000000003</v>
      </c>
      <c r="R863">
        <v>9.2444330000000008</v>
      </c>
      <c r="S863">
        <v>830</v>
      </c>
    </row>
    <row r="864" spans="1:19">
      <c r="A864" t="s">
        <v>10032</v>
      </c>
      <c r="B864" t="s">
        <v>8307</v>
      </c>
      <c r="C864" t="s">
        <v>2750</v>
      </c>
      <c r="D864">
        <v>578</v>
      </c>
      <c r="E864" t="s">
        <v>4</v>
      </c>
      <c r="F864" t="s">
        <v>8284</v>
      </c>
      <c r="G864" t="s">
        <v>8306</v>
      </c>
      <c r="H864" t="s">
        <v>8282</v>
      </c>
      <c r="I864" t="s">
        <v>8281</v>
      </c>
      <c r="J864" t="s">
        <v>10031</v>
      </c>
      <c r="Q864">
        <v>62.041066999999899</v>
      </c>
      <c r="R864">
        <v>9.1245829999999906</v>
      </c>
      <c r="S864">
        <v>570</v>
      </c>
    </row>
    <row r="865" spans="1:19">
      <c r="A865" t="s">
        <v>10030</v>
      </c>
      <c r="B865" t="s">
        <v>8307</v>
      </c>
      <c r="C865" t="s">
        <v>2750</v>
      </c>
      <c r="D865">
        <v>578</v>
      </c>
      <c r="E865" t="s">
        <v>4</v>
      </c>
      <c r="F865" t="s">
        <v>8284</v>
      </c>
      <c r="G865" t="s">
        <v>8306</v>
      </c>
      <c r="H865" t="s">
        <v>8282</v>
      </c>
      <c r="I865" t="s">
        <v>8281</v>
      </c>
      <c r="J865" t="s">
        <v>10029</v>
      </c>
      <c r="Q865">
        <v>62.281999999999897</v>
      </c>
      <c r="R865">
        <v>8.1343499999999906</v>
      </c>
      <c r="S865">
        <v>540</v>
      </c>
    </row>
    <row r="866" spans="1:19">
      <c r="A866" t="s">
        <v>10028</v>
      </c>
      <c r="B866" t="s">
        <v>8307</v>
      </c>
      <c r="C866" t="s">
        <v>2750</v>
      </c>
      <c r="D866">
        <v>578</v>
      </c>
      <c r="E866" t="s">
        <v>4</v>
      </c>
      <c r="F866" t="s">
        <v>8284</v>
      </c>
      <c r="G866" t="s">
        <v>8306</v>
      </c>
      <c r="H866" t="s">
        <v>8282</v>
      </c>
      <c r="I866" t="s">
        <v>8281</v>
      </c>
      <c r="J866" t="s">
        <v>10027</v>
      </c>
      <c r="Q866">
        <v>59.748266999999899</v>
      </c>
      <c r="R866">
        <v>10.4500829999999</v>
      </c>
      <c r="S866">
        <v>90</v>
      </c>
    </row>
    <row r="867" spans="1:19">
      <c r="A867" t="s">
        <v>10026</v>
      </c>
      <c r="B867" t="s">
        <v>8307</v>
      </c>
      <c r="C867" t="s">
        <v>2750</v>
      </c>
      <c r="D867">
        <v>578</v>
      </c>
      <c r="E867" t="s">
        <v>4</v>
      </c>
      <c r="F867" t="s">
        <v>8284</v>
      </c>
      <c r="G867" t="s">
        <v>8306</v>
      </c>
      <c r="H867" t="s">
        <v>8282</v>
      </c>
      <c r="I867" t="s">
        <v>8281</v>
      </c>
      <c r="J867" t="s">
        <v>10025</v>
      </c>
      <c r="Q867">
        <v>59.726700000000001</v>
      </c>
      <c r="R867">
        <v>10.1172</v>
      </c>
      <c r="S867">
        <v>300</v>
      </c>
    </row>
    <row r="868" spans="1:19">
      <c r="A868" t="s">
        <v>10024</v>
      </c>
      <c r="B868" t="s">
        <v>8307</v>
      </c>
      <c r="C868" t="s">
        <v>2750</v>
      </c>
      <c r="D868">
        <v>578</v>
      </c>
      <c r="E868" t="s">
        <v>4</v>
      </c>
      <c r="F868" t="s">
        <v>8284</v>
      </c>
      <c r="G868" t="s">
        <v>8306</v>
      </c>
      <c r="H868" t="s">
        <v>8282</v>
      </c>
      <c r="I868" t="s">
        <v>8281</v>
      </c>
      <c r="J868" t="s">
        <v>10023</v>
      </c>
      <c r="Q868">
        <v>59.509766999999897</v>
      </c>
      <c r="R868">
        <v>9.9108669999999908</v>
      </c>
      <c r="S868">
        <v>70</v>
      </c>
    </row>
    <row r="869" spans="1:19">
      <c r="A869" t="s">
        <v>10022</v>
      </c>
      <c r="B869" t="s">
        <v>8307</v>
      </c>
      <c r="C869" t="s">
        <v>2750</v>
      </c>
      <c r="D869">
        <v>578</v>
      </c>
      <c r="E869" t="s">
        <v>4</v>
      </c>
      <c r="F869" t="s">
        <v>8284</v>
      </c>
      <c r="G869" t="s">
        <v>8306</v>
      </c>
      <c r="H869" t="s">
        <v>8282</v>
      </c>
      <c r="I869" t="s">
        <v>8281</v>
      </c>
      <c r="J869" t="s">
        <v>10021</v>
      </c>
      <c r="Q869">
        <v>59.681849999999898</v>
      </c>
      <c r="R869">
        <v>9.6831169999999904</v>
      </c>
      <c r="S869">
        <v>250</v>
      </c>
    </row>
    <row r="870" spans="1:19">
      <c r="A870" t="s">
        <v>10020</v>
      </c>
      <c r="B870" t="s">
        <v>8307</v>
      </c>
      <c r="C870" t="s">
        <v>2750</v>
      </c>
      <c r="D870">
        <v>578</v>
      </c>
      <c r="E870" t="s">
        <v>4</v>
      </c>
      <c r="F870" t="s">
        <v>8284</v>
      </c>
      <c r="G870" t="s">
        <v>8306</v>
      </c>
      <c r="H870" t="s">
        <v>8282</v>
      </c>
      <c r="I870" t="s">
        <v>8281</v>
      </c>
      <c r="J870" t="s">
        <v>10019</v>
      </c>
      <c r="Q870">
        <v>59.917250000000003</v>
      </c>
      <c r="R870">
        <v>9.9188670000000005</v>
      </c>
      <c r="S870">
        <v>170</v>
      </c>
    </row>
    <row r="871" spans="1:19">
      <c r="A871" t="s">
        <v>10018</v>
      </c>
      <c r="B871" t="s">
        <v>8307</v>
      </c>
      <c r="C871" t="s">
        <v>2750</v>
      </c>
      <c r="D871">
        <v>578</v>
      </c>
      <c r="E871" t="s">
        <v>4</v>
      </c>
      <c r="F871" t="s">
        <v>8284</v>
      </c>
      <c r="G871" t="s">
        <v>8306</v>
      </c>
      <c r="H871" t="s">
        <v>8282</v>
      </c>
      <c r="I871" t="s">
        <v>8281</v>
      </c>
      <c r="J871" t="s">
        <v>10017</v>
      </c>
      <c r="Q871">
        <v>59.943517</v>
      </c>
      <c r="R871">
        <v>9.5034500000000008</v>
      </c>
      <c r="S871">
        <v>450</v>
      </c>
    </row>
    <row r="872" spans="1:19">
      <c r="A872" t="s">
        <v>10016</v>
      </c>
      <c r="B872" t="s">
        <v>8307</v>
      </c>
      <c r="C872" t="s">
        <v>2750</v>
      </c>
      <c r="D872">
        <v>578</v>
      </c>
      <c r="E872" t="s">
        <v>4</v>
      </c>
      <c r="F872" t="s">
        <v>8284</v>
      </c>
      <c r="G872" t="s">
        <v>8306</v>
      </c>
      <c r="H872" t="s">
        <v>8282</v>
      </c>
      <c r="I872" t="s">
        <v>8281</v>
      </c>
      <c r="J872" t="s">
        <v>10015</v>
      </c>
      <c r="Q872">
        <v>60.192082999999897</v>
      </c>
      <c r="R872">
        <v>10.1931499999999</v>
      </c>
      <c r="S872">
        <v>200</v>
      </c>
    </row>
    <row r="873" spans="1:19">
      <c r="A873" t="s">
        <v>10014</v>
      </c>
      <c r="B873" t="s">
        <v>8307</v>
      </c>
      <c r="C873" t="s">
        <v>2750</v>
      </c>
      <c r="D873">
        <v>578</v>
      </c>
      <c r="E873" t="s">
        <v>4</v>
      </c>
      <c r="F873" t="s">
        <v>8284</v>
      </c>
      <c r="G873" t="s">
        <v>8306</v>
      </c>
      <c r="H873" t="s">
        <v>8282</v>
      </c>
      <c r="I873" t="s">
        <v>8281</v>
      </c>
      <c r="J873" t="s">
        <v>10013</v>
      </c>
      <c r="Q873">
        <v>60.432400000000001</v>
      </c>
      <c r="R873">
        <v>9.4537329999999908</v>
      </c>
      <c r="S873">
        <v>190</v>
      </c>
    </row>
    <row r="874" spans="1:19">
      <c r="A874" t="s">
        <v>10012</v>
      </c>
      <c r="B874" t="s">
        <v>8307</v>
      </c>
      <c r="C874" t="s">
        <v>2750</v>
      </c>
      <c r="D874">
        <v>578</v>
      </c>
      <c r="E874" t="s">
        <v>4</v>
      </c>
      <c r="F874" t="s">
        <v>8284</v>
      </c>
      <c r="G874" t="s">
        <v>8306</v>
      </c>
      <c r="H874" t="s">
        <v>8282</v>
      </c>
      <c r="I874" t="s">
        <v>8281</v>
      </c>
      <c r="J874" t="s">
        <v>10011</v>
      </c>
      <c r="Q874">
        <v>60.33135</v>
      </c>
      <c r="R874">
        <v>8.4888169999999903</v>
      </c>
      <c r="S874">
        <v>1030</v>
      </c>
    </row>
    <row r="875" spans="1:19">
      <c r="A875" t="s">
        <v>10010</v>
      </c>
      <c r="B875" t="s">
        <v>8307</v>
      </c>
      <c r="C875" t="s">
        <v>2750</v>
      </c>
      <c r="D875">
        <v>578</v>
      </c>
      <c r="E875" t="s">
        <v>4</v>
      </c>
      <c r="F875" t="s">
        <v>8284</v>
      </c>
      <c r="G875" t="s">
        <v>8306</v>
      </c>
      <c r="H875" t="s">
        <v>8282</v>
      </c>
      <c r="I875" t="s">
        <v>8281</v>
      </c>
      <c r="J875" t="s">
        <v>10009</v>
      </c>
      <c r="Q875">
        <v>60.620133000000003</v>
      </c>
      <c r="R875">
        <v>8.5426830000000002</v>
      </c>
      <c r="S875">
        <v>460</v>
      </c>
    </row>
    <row r="876" spans="1:19">
      <c r="A876" t="s">
        <v>10008</v>
      </c>
      <c r="B876" t="s">
        <v>8307</v>
      </c>
      <c r="C876" t="s">
        <v>2750</v>
      </c>
      <c r="D876">
        <v>578</v>
      </c>
      <c r="E876" t="s">
        <v>4</v>
      </c>
      <c r="F876" t="s">
        <v>8284</v>
      </c>
      <c r="G876" t="s">
        <v>8306</v>
      </c>
      <c r="H876" t="s">
        <v>8282</v>
      </c>
      <c r="I876" t="s">
        <v>8281</v>
      </c>
      <c r="J876" t="s">
        <v>10007</v>
      </c>
      <c r="Q876">
        <v>60.726750000000003</v>
      </c>
      <c r="R876">
        <v>7.7433500000000004</v>
      </c>
      <c r="S876">
        <v>1000</v>
      </c>
    </row>
    <row r="877" spans="1:19">
      <c r="A877" t="s">
        <v>10006</v>
      </c>
      <c r="B877" t="s">
        <v>8307</v>
      </c>
      <c r="C877" t="s">
        <v>2750</v>
      </c>
      <c r="D877">
        <v>578</v>
      </c>
      <c r="E877" t="s">
        <v>4</v>
      </c>
      <c r="F877" t="s">
        <v>8284</v>
      </c>
      <c r="G877" t="s">
        <v>8306</v>
      </c>
      <c r="H877" t="s">
        <v>8282</v>
      </c>
      <c r="I877" t="s">
        <v>8281</v>
      </c>
      <c r="J877" t="s">
        <v>10005</v>
      </c>
      <c r="Q877">
        <v>60.856499999999897</v>
      </c>
      <c r="R877">
        <v>8.5530170000000005</v>
      </c>
      <c r="S877">
        <v>630</v>
      </c>
    </row>
    <row r="878" spans="1:19">
      <c r="A878" t="s">
        <v>10004</v>
      </c>
      <c r="B878" t="s">
        <v>8307</v>
      </c>
      <c r="C878" t="s">
        <v>2750</v>
      </c>
      <c r="D878">
        <v>578</v>
      </c>
      <c r="E878" t="s">
        <v>4</v>
      </c>
      <c r="F878" t="s">
        <v>8284</v>
      </c>
      <c r="G878" t="s">
        <v>8306</v>
      </c>
      <c r="H878" t="s">
        <v>8282</v>
      </c>
      <c r="I878" t="s">
        <v>8281</v>
      </c>
      <c r="J878" t="s">
        <v>10003</v>
      </c>
      <c r="Q878">
        <v>59.090183000000003</v>
      </c>
      <c r="R878">
        <v>10.427433000000001</v>
      </c>
      <c r="S878">
        <v>20</v>
      </c>
    </row>
    <row r="879" spans="1:19">
      <c r="A879" t="s">
        <v>10002</v>
      </c>
      <c r="B879" t="s">
        <v>8307</v>
      </c>
      <c r="C879" t="s">
        <v>2750</v>
      </c>
      <c r="D879">
        <v>578</v>
      </c>
      <c r="E879" t="s">
        <v>4</v>
      </c>
      <c r="F879" t="s">
        <v>8284</v>
      </c>
      <c r="G879" t="s">
        <v>8306</v>
      </c>
      <c r="H879" t="s">
        <v>8282</v>
      </c>
      <c r="I879" t="s">
        <v>8281</v>
      </c>
      <c r="J879" t="s">
        <v>10001</v>
      </c>
      <c r="Q879">
        <v>58.997616999999899</v>
      </c>
      <c r="R879">
        <v>9.8890670000000007</v>
      </c>
      <c r="S879">
        <v>80</v>
      </c>
    </row>
    <row r="880" spans="1:19">
      <c r="A880" t="s">
        <v>10000</v>
      </c>
      <c r="B880" t="s">
        <v>8307</v>
      </c>
      <c r="C880" t="s">
        <v>2750</v>
      </c>
      <c r="D880">
        <v>578</v>
      </c>
      <c r="E880" t="s">
        <v>4</v>
      </c>
      <c r="F880" t="s">
        <v>8284</v>
      </c>
      <c r="G880" t="s">
        <v>8306</v>
      </c>
      <c r="H880" t="s">
        <v>8282</v>
      </c>
      <c r="I880" t="s">
        <v>8281</v>
      </c>
      <c r="J880" t="s">
        <v>9999</v>
      </c>
      <c r="Q880">
        <v>59.301499999999898</v>
      </c>
      <c r="R880">
        <v>9.8248829999999892</v>
      </c>
      <c r="S880">
        <v>280</v>
      </c>
    </row>
    <row r="881" spans="1:19">
      <c r="A881" t="s">
        <v>9998</v>
      </c>
      <c r="B881" t="s">
        <v>8307</v>
      </c>
      <c r="C881" t="s">
        <v>2750</v>
      </c>
      <c r="D881">
        <v>578</v>
      </c>
      <c r="E881" t="s">
        <v>4</v>
      </c>
      <c r="F881" t="s">
        <v>8284</v>
      </c>
      <c r="G881" t="s">
        <v>8306</v>
      </c>
      <c r="H881" t="s">
        <v>8282</v>
      </c>
      <c r="I881" t="s">
        <v>8281</v>
      </c>
      <c r="J881" t="s">
        <v>9997</v>
      </c>
      <c r="Q881">
        <v>59.307917000000003</v>
      </c>
      <c r="R881">
        <v>10.516083</v>
      </c>
      <c r="S881">
        <v>30</v>
      </c>
    </row>
    <row r="882" spans="1:19">
      <c r="A882" t="s">
        <v>9996</v>
      </c>
      <c r="B882" t="s">
        <v>8307</v>
      </c>
      <c r="C882" t="s">
        <v>2750</v>
      </c>
      <c r="D882">
        <v>578</v>
      </c>
      <c r="E882" t="s">
        <v>4</v>
      </c>
      <c r="F882" t="s">
        <v>8284</v>
      </c>
      <c r="G882" t="s">
        <v>8306</v>
      </c>
      <c r="H882" t="s">
        <v>8282</v>
      </c>
      <c r="I882" t="s">
        <v>8281</v>
      </c>
      <c r="J882" t="s">
        <v>9995</v>
      </c>
      <c r="Q882">
        <v>59.4392169999999</v>
      </c>
      <c r="R882">
        <v>10.23075</v>
      </c>
      <c r="S882">
        <v>80</v>
      </c>
    </row>
    <row r="883" spans="1:19">
      <c r="A883" t="s">
        <v>9994</v>
      </c>
      <c r="B883" t="s">
        <v>8307</v>
      </c>
      <c r="C883" t="s">
        <v>2750</v>
      </c>
      <c r="D883">
        <v>578</v>
      </c>
      <c r="E883" t="s">
        <v>4</v>
      </c>
      <c r="F883" t="s">
        <v>8284</v>
      </c>
      <c r="G883" t="s">
        <v>8306</v>
      </c>
      <c r="H883" t="s">
        <v>8282</v>
      </c>
      <c r="I883" t="s">
        <v>8281</v>
      </c>
      <c r="J883" t="s">
        <v>9993</v>
      </c>
      <c r="Q883">
        <v>58.838299999999897</v>
      </c>
      <c r="R883">
        <v>9.4351669999999892</v>
      </c>
      <c r="S883">
        <v>70</v>
      </c>
    </row>
    <row r="884" spans="1:19">
      <c r="A884" t="s">
        <v>9992</v>
      </c>
      <c r="B884" t="s">
        <v>8307</v>
      </c>
      <c r="C884" t="s">
        <v>2750</v>
      </c>
      <c r="D884">
        <v>578</v>
      </c>
      <c r="E884" t="s">
        <v>4</v>
      </c>
      <c r="F884" t="s">
        <v>8284</v>
      </c>
      <c r="G884" t="s">
        <v>8306</v>
      </c>
      <c r="H884" t="s">
        <v>8282</v>
      </c>
      <c r="I884" t="s">
        <v>8281</v>
      </c>
      <c r="J884" t="s">
        <v>9991</v>
      </c>
      <c r="Q884">
        <v>59.119083000000003</v>
      </c>
      <c r="R884">
        <v>9.6963329999999903</v>
      </c>
      <c r="S884">
        <v>60</v>
      </c>
    </row>
    <row r="885" spans="1:19">
      <c r="A885" t="s">
        <v>9990</v>
      </c>
      <c r="B885" t="s">
        <v>8307</v>
      </c>
      <c r="C885" t="s">
        <v>2750</v>
      </c>
      <c r="D885">
        <v>578</v>
      </c>
      <c r="E885" t="s">
        <v>4</v>
      </c>
      <c r="F885" t="s">
        <v>8284</v>
      </c>
      <c r="G885" t="s">
        <v>8306</v>
      </c>
      <c r="H885" t="s">
        <v>8282</v>
      </c>
      <c r="I885" t="s">
        <v>8281</v>
      </c>
      <c r="J885" t="s">
        <v>9989</v>
      </c>
      <c r="Q885">
        <v>58.969549999999899</v>
      </c>
      <c r="R885">
        <v>9.1806830000000001</v>
      </c>
      <c r="S885">
        <v>80</v>
      </c>
    </row>
    <row r="886" spans="1:19">
      <c r="A886" t="s">
        <v>9988</v>
      </c>
      <c r="B886" t="s">
        <v>8307</v>
      </c>
      <c r="C886" t="s">
        <v>2750</v>
      </c>
      <c r="D886">
        <v>578</v>
      </c>
      <c r="E886" t="s">
        <v>4</v>
      </c>
      <c r="F886" t="s">
        <v>8284</v>
      </c>
      <c r="G886" t="s">
        <v>8306</v>
      </c>
      <c r="H886" t="s">
        <v>8282</v>
      </c>
      <c r="I886" t="s">
        <v>8281</v>
      </c>
      <c r="J886" t="s">
        <v>9987</v>
      </c>
      <c r="Q886">
        <v>59.072316999999899</v>
      </c>
      <c r="R886">
        <v>9.3538999999999906</v>
      </c>
      <c r="S886">
        <v>120</v>
      </c>
    </row>
    <row r="887" spans="1:19">
      <c r="A887" t="s">
        <v>9986</v>
      </c>
      <c r="B887" t="s">
        <v>8307</v>
      </c>
      <c r="C887" t="s">
        <v>2750</v>
      </c>
      <c r="D887">
        <v>578</v>
      </c>
      <c r="E887" t="s">
        <v>4</v>
      </c>
      <c r="F887" t="s">
        <v>8284</v>
      </c>
      <c r="G887" t="s">
        <v>8306</v>
      </c>
      <c r="H887" t="s">
        <v>8282</v>
      </c>
      <c r="I887" t="s">
        <v>8281</v>
      </c>
      <c r="J887" t="s">
        <v>9985</v>
      </c>
      <c r="Q887">
        <v>59.006816999999899</v>
      </c>
      <c r="R887">
        <v>8.549633</v>
      </c>
      <c r="S887">
        <v>240</v>
      </c>
    </row>
    <row r="888" spans="1:19">
      <c r="A888" t="s">
        <v>9984</v>
      </c>
      <c r="B888" t="s">
        <v>8307</v>
      </c>
      <c r="C888" t="s">
        <v>2750</v>
      </c>
      <c r="D888">
        <v>578</v>
      </c>
      <c r="E888" t="s">
        <v>4</v>
      </c>
      <c r="F888" t="s">
        <v>8284</v>
      </c>
      <c r="G888" t="s">
        <v>8306</v>
      </c>
      <c r="H888" t="s">
        <v>8282</v>
      </c>
      <c r="I888" t="s">
        <v>8281</v>
      </c>
      <c r="J888" t="s">
        <v>9983</v>
      </c>
      <c r="Q888">
        <v>59.099417000000003</v>
      </c>
      <c r="R888">
        <v>8.9707670000000004</v>
      </c>
      <c r="S888">
        <v>90</v>
      </c>
    </row>
    <row r="889" spans="1:19">
      <c r="A889" t="s">
        <v>9982</v>
      </c>
      <c r="B889" t="s">
        <v>8307</v>
      </c>
      <c r="C889" t="s">
        <v>2750</v>
      </c>
      <c r="D889">
        <v>578</v>
      </c>
      <c r="E889" t="s">
        <v>4</v>
      </c>
      <c r="F889" t="s">
        <v>8284</v>
      </c>
      <c r="G889" t="s">
        <v>8306</v>
      </c>
      <c r="H889" t="s">
        <v>8282</v>
      </c>
      <c r="I889" t="s">
        <v>8281</v>
      </c>
      <c r="J889" t="s">
        <v>9981</v>
      </c>
      <c r="Q889">
        <v>59.311117000000003</v>
      </c>
      <c r="R889">
        <v>9.0275669999999906</v>
      </c>
      <c r="S889">
        <v>90</v>
      </c>
    </row>
    <row r="890" spans="1:19">
      <c r="A890" t="s">
        <v>9980</v>
      </c>
      <c r="B890" t="s">
        <v>8307</v>
      </c>
      <c r="C890" t="s">
        <v>2750</v>
      </c>
      <c r="D890">
        <v>578</v>
      </c>
      <c r="E890" t="s">
        <v>4</v>
      </c>
      <c r="F890" t="s">
        <v>8284</v>
      </c>
      <c r="G890" t="s">
        <v>8306</v>
      </c>
      <c r="H890" t="s">
        <v>8282</v>
      </c>
      <c r="I890" t="s">
        <v>8281</v>
      </c>
      <c r="J890" t="s">
        <v>9979</v>
      </c>
      <c r="Q890">
        <v>59.2822999999999</v>
      </c>
      <c r="R890">
        <v>8.0750170000000008</v>
      </c>
      <c r="S890">
        <v>370</v>
      </c>
    </row>
    <row r="891" spans="1:19">
      <c r="A891" t="s">
        <v>9978</v>
      </c>
      <c r="B891" t="s">
        <v>8307</v>
      </c>
      <c r="C891" t="s">
        <v>2750</v>
      </c>
      <c r="D891">
        <v>578</v>
      </c>
      <c r="E891" t="s">
        <v>4</v>
      </c>
      <c r="F891" t="s">
        <v>8284</v>
      </c>
      <c r="G891" t="s">
        <v>8306</v>
      </c>
      <c r="H891" t="s">
        <v>8282</v>
      </c>
      <c r="I891" t="s">
        <v>8281</v>
      </c>
      <c r="J891" t="s">
        <v>9977</v>
      </c>
      <c r="Q891">
        <v>59.501817000000003</v>
      </c>
      <c r="R891">
        <v>7.9684169999999899</v>
      </c>
      <c r="S891">
        <v>370</v>
      </c>
    </row>
    <row r="892" spans="1:19">
      <c r="A892" t="s">
        <v>9976</v>
      </c>
      <c r="B892" t="s">
        <v>8307</v>
      </c>
      <c r="C892" t="s">
        <v>2750</v>
      </c>
      <c r="D892">
        <v>578</v>
      </c>
      <c r="E892" t="s">
        <v>4</v>
      </c>
      <c r="F892" t="s">
        <v>8284</v>
      </c>
      <c r="G892" t="s">
        <v>8306</v>
      </c>
      <c r="H892" t="s">
        <v>8282</v>
      </c>
      <c r="I892" t="s">
        <v>8281</v>
      </c>
      <c r="J892" t="s">
        <v>9975</v>
      </c>
      <c r="Q892">
        <v>59.617117</v>
      </c>
      <c r="R892">
        <v>8.9205000000000005</v>
      </c>
      <c r="S892">
        <v>110</v>
      </c>
    </row>
    <row r="893" spans="1:19">
      <c r="A893" t="s">
        <v>9974</v>
      </c>
      <c r="B893" t="s">
        <v>8307</v>
      </c>
      <c r="C893" t="s">
        <v>2750</v>
      </c>
      <c r="D893">
        <v>578</v>
      </c>
      <c r="E893" t="s">
        <v>4</v>
      </c>
      <c r="F893" t="s">
        <v>8284</v>
      </c>
      <c r="G893" t="s">
        <v>8306</v>
      </c>
      <c r="H893" t="s">
        <v>8282</v>
      </c>
      <c r="I893" t="s">
        <v>8281</v>
      </c>
      <c r="J893" t="s">
        <v>9973</v>
      </c>
      <c r="Q893">
        <v>59.851233000000001</v>
      </c>
      <c r="R893">
        <v>8.438167</v>
      </c>
      <c r="S893">
        <v>850</v>
      </c>
    </row>
    <row r="894" spans="1:19">
      <c r="A894" t="s">
        <v>9972</v>
      </c>
      <c r="B894" t="s">
        <v>8307</v>
      </c>
      <c r="C894" t="s">
        <v>2750</v>
      </c>
      <c r="D894">
        <v>578</v>
      </c>
      <c r="E894" t="s">
        <v>4</v>
      </c>
      <c r="F894" t="s">
        <v>8284</v>
      </c>
      <c r="G894" t="s">
        <v>8306</v>
      </c>
      <c r="H894" t="s">
        <v>8282</v>
      </c>
      <c r="I894" t="s">
        <v>8281</v>
      </c>
      <c r="J894" t="s">
        <v>9971</v>
      </c>
      <c r="Q894">
        <v>59.775300000000001</v>
      </c>
      <c r="R894">
        <v>7.4234169999999899</v>
      </c>
      <c r="S894">
        <v>890</v>
      </c>
    </row>
    <row r="895" spans="1:19">
      <c r="A895" t="s">
        <v>9970</v>
      </c>
      <c r="B895" t="s">
        <v>8307</v>
      </c>
      <c r="C895" t="s">
        <v>2750</v>
      </c>
      <c r="D895">
        <v>578</v>
      </c>
      <c r="E895" t="s">
        <v>4</v>
      </c>
      <c r="F895" t="s">
        <v>8284</v>
      </c>
      <c r="G895" t="s">
        <v>8306</v>
      </c>
      <c r="H895" t="s">
        <v>8282</v>
      </c>
      <c r="I895" t="s">
        <v>8281</v>
      </c>
      <c r="J895" t="s">
        <v>9969</v>
      </c>
      <c r="Q895">
        <v>59.971682999999899</v>
      </c>
      <c r="R895">
        <v>8.8746329999999904</v>
      </c>
      <c r="S895">
        <v>590</v>
      </c>
    </row>
    <row r="896" spans="1:19">
      <c r="A896" t="s">
        <v>9968</v>
      </c>
      <c r="B896" t="s">
        <v>8307</v>
      </c>
      <c r="C896" t="s">
        <v>2750</v>
      </c>
      <c r="D896">
        <v>578</v>
      </c>
      <c r="E896" t="s">
        <v>4</v>
      </c>
      <c r="F896" t="s">
        <v>8284</v>
      </c>
      <c r="G896" t="s">
        <v>8306</v>
      </c>
      <c r="H896" t="s">
        <v>8282</v>
      </c>
      <c r="I896" t="s">
        <v>8281</v>
      </c>
      <c r="J896" t="s">
        <v>9967</v>
      </c>
      <c r="Q896">
        <v>58.256950000000003</v>
      </c>
      <c r="R896">
        <v>8.4044500000000006</v>
      </c>
      <c r="S896">
        <v>40</v>
      </c>
    </row>
    <row r="897" spans="1:19">
      <c r="A897" t="s">
        <v>9966</v>
      </c>
      <c r="B897" t="s">
        <v>8307</v>
      </c>
      <c r="C897" t="s">
        <v>2750</v>
      </c>
      <c r="D897">
        <v>578</v>
      </c>
      <c r="E897" t="s">
        <v>4</v>
      </c>
      <c r="F897" t="s">
        <v>8284</v>
      </c>
      <c r="G897" t="s">
        <v>8306</v>
      </c>
      <c r="H897" t="s">
        <v>8282</v>
      </c>
      <c r="I897" t="s">
        <v>8281</v>
      </c>
      <c r="J897" t="s">
        <v>9965</v>
      </c>
      <c r="Q897">
        <v>58.386966999999899</v>
      </c>
      <c r="R897">
        <v>8.2492669999999908</v>
      </c>
      <c r="S897">
        <v>130</v>
      </c>
    </row>
    <row r="898" spans="1:19">
      <c r="A898" t="s">
        <v>9964</v>
      </c>
      <c r="B898" t="s">
        <v>8307</v>
      </c>
      <c r="C898" t="s">
        <v>2750</v>
      </c>
      <c r="D898">
        <v>578</v>
      </c>
      <c r="E898" t="s">
        <v>4</v>
      </c>
      <c r="F898" t="s">
        <v>8284</v>
      </c>
      <c r="G898" t="s">
        <v>8306</v>
      </c>
      <c r="H898" t="s">
        <v>8282</v>
      </c>
      <c r="I898" t="s">
        <v>8281</v>
      </c>
      <c r="J898" t="s">
        <v>9963</v>
      </c>
      <c r="Q898">
        <v>58.394632999999899</v>
      </c>
      <c r="R898">
        <v>8.5234670000000001</v>
      </c>
      <c r="S898">
        <v>60</v>
      </c>
    </row>
    <row r="899" spans="1:19">
      <c r="A899" t="s">
        <v>9962</v>
      </c>
      <c r="B899" t="s">
        <v>8307</v>
      </c>
      <c r="C899" t="s">
        <v>2750</v>
      </c>
      <c r="D899">
        <v>578</v>
      </c>
      <c r="E899" t="s">
        <v>4</v>
      </c>
      <c r="F899" t="s">
        <v>8284</v>
      </c>
      <c r="G899" t="s">
        <v>8306</v>
      </c>
      <c r="H899" t="s">
        <v>8282</v>
      </c>
      <c r="I899" t="s">
        <v>8281</v>
      </c>
      <c r="J899" t="s">
        <v>9961</v>
      </c>
      <c r="Q899">
        <v>58.400083000000002</v>
      </c>
      <c r="R899">
        <v>7.9079170000000003</v>
      </c>
      <c r="S899">
        <v>170</v>
      </c>
    </row>
    <row r="900" spans="1:19">
      <c r="A900" t="s">
        <v>9960</v>
      </c>
      <c r="B900" t="s">
        <v>8307</v>
      </c>
      <c r="C900" t="s">
        <v>2750</v>
      </c>
      <c r="D900">
        <v>578</v>
      </c>
      <c r="E900" t="s">
        <v>4</v>
      </c>
      <c r="F900" t="s">
        <v>8284</v>
      </c>
      <c r="G900" t="s">
        <v>8306</v>
      </c>
      <c r="H900" t="s">
        <v>8282</v>
      </c>
      <c r="I900" t="s">
        <v>8281</v>
      </c>
      <c r="J900" t="s">
        <v>9959</v>
      </c>
      <c r="Q900">
        <v>58.639417000000002</v>
      </c>
      <c r="R900">
        <v>8.3324829999999892</v>
      </c>
      <c r="S900">
        <v>230</v>
      </c>
    </row>
    <row r="901" spans="1:19">
      <c r="A901" t="s">
        <v>9958</v>
      </c>
      <c r="B901" t="s">
        <v>8307</v>
      </c>
      <c r="C901" t="s">
        <v>2750</v>
      </c>
      <c r="D901">
        <v>578</v>
      </c>
      <c r="E901" t="s">
        <v>4</v>
      </c>
      <c r="F901" t="s">
        <v>8284</v>
      </c>
      <c r="G901" t="s">
        <v>8306</v>
      </c>
      <c r="H901" t="s">
        <v>8282</v>
      </c>
      <c r="I901" t="s">
        <v>8281</v>
      </c>
      <c r="J901" t="s">
        <v>9957</v>
      </c>
      <c r="Q901">
        <v>58.565466999999899</v>
      </c>
      <c r="R901">
        <v>8.5852830000000004</v>
      </c>
      <c r="S901">
        <v>260</v>
      </c>
    </row>
    <row r="902" spans="1:19">
      <c r="A902" t="s">
        <v>9956</v>
      </c>
      <c r="B902" t="s">
        <v>8307</v>
      </c>
      <c r="C902" t="s">
        <v>2750</v>
      </c>
      <c r="D902">
        <v>578</v>
      </c>
      <c r="E902" t="s">
        <v>4</v>
      </c>
      <c r="F902" t="s">
        <v>8284</v>
      </c>
      <c r="G902" t="s">
        <v>8306</v>
      </c>
      <c r="H902" t="s">
        <v>8282</v>
      </c>
      <c r="I902" t="s">
        <v>8281</v>
      </c>
      <c r="J902" t="s">
        <v>9955</v>
      </c>
      <c r="Q902">
        <v>58.486899999999899</v>
      </c>
      <c r="R902">
        <v>8.8724830000000008</v>
      </c>
      <c r="S902">
        <v>50</v>
      </c>
    </row>
    <row r="903" spans="1:19">
      <c r="A903" t="s">
        <v>9954</v>
      </c>
      <c r="B903" t="s">
        <v>8307</v>
      </c>
      <c r="C903" t="s">
        <v>2750</v>
      </c>
      <c r="D903">
        <v>578</v>
      </c>
      <c r="E903" t="s">
        <v>4</v>
      </c>
      <c r="F903" t="s">
        <v>8284</v>
      </c>
      <c r="G903" t="s">
        <v>8306</v>
      </c>
      <c r="H903" t="s">
        <v>8282</v>
      </c>
      <c r="I903" t="s">
        <v>8281</v>
      </c>
      <c r="J903" t="s">
        <v>9953</v>
      </c>
      <c r="Q903">
        <v>58.758633000000003</v>
      </c>
      <c r="R903">
        <v>9.2092329999999905</v>
      </c>
      <c r="S903">
        <v>70</v>
      </c>
    </row>
    <row r="904" spans="1:19">
      <c r="A904" t="s">
        <v>9952</v>
      </c>
      <c r="B904" t="s">
        <v>8307</v>
      </c>
      <c r="C904" t="s">
        <v>2750</v>
      </c>
      <c r="D904">
        <v>578</v>
      </c>
      <c r="E904" t="s">
        <v>4</v>
      </c>
      <c r="F904" t="s">
        <v>8284</v>
      </c>
      <c r="G904" t="s">
        <v>8306</v>
      </c>
      <c r="H904" t="s">
        <v>8282</v>
      </c>
      <c r="I904" t="s">
        <v>8281</v>
      </c>
      <c r="J904" t="s">
        <v>9951</v>
      </c>
      <c r="Q904">
        <v>58.803382999999897</v>
      </c>
      <c r="R904">
        <v>8.5069499999999891</v>
      </c>
      <c r="S904">
        <v>160</v>
      </c>
    </row>
    <row r="905" spans="1:19">
      <c r="A905" t="s">
        <v>9950</v>
      </c>
      <c r="B905" t="s">
        <v>8307</v>
      </c>
      <c r="C905" t="s">
        <v>2750</v>
      </c>
      <c r="D905">
        <v>578</v>
      </c>
      <c r="E905" t="s">
        <v>4</v>
      </c>
      <c r="F905" t="s">
        <v>8284</v>
      </c>
      <c r="G905" t="s">
        <v>8306</v>
      </c>
      <c r="H905" t="s">
        <v>8282</v>
      </c>
      <c r="I905" t="s">
        <v>8281</v>
      </c>
      <c r="J905" t="s">
        <v>9949</v>
      </c>
      <c r="Q905">
        <v>58.837432999999898</v>
      </c>
      <c r="R905">
        <v>7.8075000000000001</v>
      </c>
      <c r="S905">
        <v>250</v>
      </c>
    </row>
    <row r="906" spans="1:19">
      <c r="A906" t="s">
        <v>9948</v>
      </c>
      <c r="B906" t="s">
        <v>8307</v>
      </c>
      <c r="C906" t="s">
        <v>2750</v>
      </c>
      <c r="D906">
        <v>578</v>
      </c>
      <c r="E906" t="s">
        <v>4</v>
      </c>
      <c r="F906" t="s">
        <v>8284</v>
      </c>
      <c r="G906" t="s">
        <v>8306</v>
      </c>
      <c r="H906" t="s">
        <v>8282</v>
      </c>
      <c r="I906" t="s">
        <v>8281</v>
      </c>
      <c r="J906" t="s">
        <v>9947</v>
      </c>
      <c r="Q906">
        <v>58.928550000000001</v>
      </c>
      <c r="R906">
        <v>8.8716170000000005</v>
      </c>
      <c r="S906">
        <v>230</v>
      </c>
    </row>
    <row r="907" spans="1:19">
      <c r="A907" t="s">
        <v>9946</v>
      </c>
      <c r="B907" t="s">
        <v>8307</v>
      </c>
      <c r="C907" t="s">
        <v>2750</v>
      </c>
      <c r="D907">
        <v>578</v>
      </c>
      <c r="E907" t="s">
        <v>4</v>
      </c>
      <c r="F907" t="s">
        <v>8284</v>
      </c>
      <c r="G907" t="s">
        <v>8306</v>
      </c>
      <c r="H907" t="s">
        <v>8282</v>
      </c>
      <c r="I907" t="s">
        <v>8281</v>
      </c>
      <c r="J907" t="s">
        <v>9945</v>
      </c>
      <c r="Q907">
        <v>59.108232999999899</v>
      </c>
      <c r="R907">
        <v>7.5149169999999899</v>
      </c>
      <c r="S907">
        <v>260</v>
      </c>
    </row>
    <row r="908" spans="1:19">
      <c r="A908" t="s">
        <v>9944</v>
      </c>
      <c r="B908" t="s">
        <v>8307</v>
      </c>
      <c r="C908" t="s">
        <v>2750</v>
      </c>
      <c r="D908">
        <v>578</v>
      </c>
      <c r="E908" t="s">
        <v>4</v>
      </c>
      <c r="F908" t="s">
        <v>8284</v>
      </c>
      <c r="G908" t="s">
        <v>8306</v>
      </c>
      <c r="H908" t="s">
        <v>8282</v>
      </c>
      <c r="I908" t="s">
        <v>8281</v>
      </c>
      <c r="J908" t="s">
        <v>9943</v>
      </c>
      <c r="Q908">
        <v>58.12735</v>
      </c>
      <c r="R908">
        <v>6.6447000000000003</v>
      </c>
      <c r="S908">
        <v>60</v>
      </c>
    </row>
    <row r="909" spans="1:19">
      <c r="A909" t="s">
        <v>9942</v>
      </c>
      <c r="B909" t="s">
        <v>8307</v>
      </c>
      <c r="C909" t="s">
        <v>2750</v>
      </c>
      <c r="D909">
        <v>578</v>
      </c>
      <c r="E909" t="s">
        <v>4</v>
      </c>
      <c r="F909" t="s">
        <v>8284</v>
      </c>
      <c r="G909" t="s">
        <v>8306</v>
      </c>
      <c r="H909" t="s">
        <v>8282</v>
      </c>
      <c r="I909" t="s">
        <v>8281</v>
      </c>
      <c r="J909" t="s">
        <v>9941</v>
      </c>
      <c r="Q909">
        <v>58.025866999999899</v>
      </c>
      <c r="R909">
        <v>7.5187330000000001</v>
      </c>
      <c r="S909">
        <v>50</v>
      </c>
    </row>
    <row r="910" spans="1:19">
      <c r="A910" t="s">
        <v>9940</v>
      </c>
      <c r="B910" t="s">
        <v>8307</v>
      </c>
      <c r="C910" t="s">
        <v>2750</v>
      </c>
      <c r="D910">
        <v>578</v>
      </c>
      <c r="E910" t="s">
        <v>4</v>
      </c>
      <c r="F910" t="s">
        <v>8284</v>
      </c>
      <c r="G910" t="s">
        <v>8306</v>
      </c>
      <c r="H910" t="s">
        <v>8282</v>
      </c>
      <c r="I910" t="s">
        <v>8281</v>
      </c>
      <c r="J910" t="s">
        <v>9939</v>
      </c>
      <c r="Q910">
        <v>58.252932999999899</v>
      </c>
      <c r="R910">
        <v>7.8535500000000003</v>
      </c>
      <c r="S910">
        <v>210</v>
      </c>
    </row>
    <row r="911" spans="1:19">
      <c r="A911" t="s">
        <v>9938</v>
      </c>
      <c r="B911" t="s">
        <v>8307</v>
      </c>
      <c r="C911" t="s">
        <v>2750</v>
      </c>
      <c r="D911">
        <v>578</v>
      </c>
      <c r="E911" t="s">
        <v>4</v>
      </c>
      <c r="F911" t="s">
        <v>8284</v>
      </c>
      <c r="G911" t="s">
        <v>8306</v>
      </c>
      <c r="H911" t="s">
        <v>8282</v>
      </c>
      <c r="I911" t="s">
        <v>8281</v>
      </c>
      <c r="J911" t="s">
        <v>9937</v>
      </c>
      <c r="Q911">
        <v>58.263199999999898</v>
      </c>
      <c r="R911">
        <v>6.88093299999999</v>
      </c>
      <c r="S911">
        <v>240</v>
      </c>
    </row>
    <row r="912" spans="1:19">
      <c r="A912" t="s">
        <v>9936</v>
      </c>
      <c r="B912" t="s">
        <v>8307</v>
      </c>
      <c r="C912" t="s">
        <v>2750</v>
      </c>
      <c r="D912">
        <v>578</v>
      </c>
      <c r="E912" t="s">
        <v>4</v>
      </c>
      <c r="F912" t="s">
        <v>8284</v>
      </c>
      <c r="G912" t="s">
        <v>8306</v>
      </c>
      <c r="H912" t="s">
        <v>8282</v>
      </c>
      <c r="I912" t="s">
        <v>8281</v>
      </c>
      <c r="J912" t="s">
        <v>9935</v>
      </c>
      <c r="Q912">
        <v>58.163817000000002</v>
      </c>
      <c r="R912">
        <v>7.1963999999999899</v>
      </c>
      <c r="S912">
        <v>200</v>
      </c>
    </row>
    <row r="913" spans="1:19">
      <c r="A913" t="s">
        <v>9934</v>
      </c>
      <c r="B913" t="s">
        <v>8307</v>
      </c>
      <c r="C913" t="s">
        <v>2750</v>
      </c>
      <c r="D913">
        <v>578</v>
      </c>
      <c r="E913" t="s">
        <v>4</v>
      </c>
      <c r="F913" t="s">
        <v>8284</v>
      </c>
      <c r="G913" t="s">
        <v>8306</v>
      </c>
      <c r="H913" t="s">
        <v>8282</v>
      </c>
      <c r="I913" t="s">
        <v>8281</v>
      </c>
      <c r="J913" t="s">
        <v>9933</v>
      </c>
      <c r="Q913">
        <v>58.280667000000001</v>
      </c>
      <c r="R913">
        <v>7.3784000000000001</v>
      </c>
      <c r="S913">
        <v>240</v>
      </c>
    </row>
    <row r="914" spans="1:19">
      <c r="A914" t="s">
        <v>9932</v>
      </c>
      <c r="B914" t="s">
        <v>8307</v>
      </c>
      <c r="C914" t="s">
        <v>2750</v>
      </c>
      <c r="D914">
        <v>578</v>
      </c>
      <c r="E914" t="s">
        <v>4</v>
      </c>
      <c r="F914" t="s">
        <v>8284</v>
      </c>
      <c r="G914" t="s">
        <v>8306</v>
      </c>
      <c r="H914" t="s">
        <v>8282</v>
      </c>
      <c r="I914" t="s">
        <v>8281</v>
      </c>
      <c r="J914" t="s">
        <v>9931</v>
      </c>
      <c r="Q914">
        <v>58.293500000000002</v>
      </c>
      <c r="R914">
        <v>7.0337170000000002</v>
      </c>
      <c r="S914">
        <v>240</v>
      </c>
    </row>
    <row r="915" spans="1:19">
      <c r="A915" t="s">
        <v>9930</v>
      </c>
      <c r="B915" t="s">
        <v>8307</v>
      </c>
      <c r="C915" t="s">
        <v>2750</v>
      </c>
      <c r="D915">
        <v>578</v>
      </c>
      <c r="E915" t="s">
        <v>4</v>
      </c>
      <c r="F915" t="s">
        <v>8284</v>
      </c>
      <c r="G915" t="s">
        <v>8306</v>
      </c>
      <c r="H915" t="s">
        <v>8282</v>
      </c>
      <c r="I915" t="s">
        <v>8281</v>
      </c>
      <c r="J915" t="s">
        <v>9929</v>
      </c>
      <c r="Q915">
        <v>58.512883000000002</v>
      </c>
      <c r="R915">
        <v>6.74125</v>
      </c>
      <c r="S915">
        <v>300</v>
      </c>
    </row>
    <row r="916" spans="1:19">
      <c r="A916" t="s">
        <v>9928</v>
      </c>
      <c r="B916" t="s">
        <v>8307</v>
      </c>
      <c r="C916" t="s">
        <v>2750</v>
      </c>
      <c r="D916">
        <v>578</v>
      </c>
      <c r="E916" t="s">
        <v>4</v>
      </c>
      <c r="F916" t="s">
        <v>8284</v>
      </c>
      <c r="G916" t="s">
        <v>8306</v>
      </c>
      <c r="H916" t="s">
        <v>8282</v>
      </c>
      <c r="I916" t="s">
        <v>8281</v>
      </c>
      <c r="J916" t="s">
        <v>9927</v>
      </c>
      <c r="Q916">
        <v>58.511266999999897</v>
      </c>
      <c r="R916">
        <v>7.1615500000000001</v>
      </c>
      <c r="S916">
        <v>350</v>
      </c>
    </row>
    <row r="917" spans="1:19">
      <c r="A917" t="s">
        <v>9926</v>
      </c>
      <c r="B917" t="s">
        <v>8307</v>
      </c>
      <c r="C917" t="s">
        <v>2750</v>
      </c>
      <c r="D917">
        <v>578</v>
      </c>
      <c r="E917" t="s">
        <v>4</v>
      </c>
      <c r="F917" t="s">
        <v>8284</v>
      </c>
      <c r="G917" t="s">
        <v>8306</v>
      </c>
      <c r="H917" t="s">
        <v>8282</v>
      </c>
      <c r="I917" t="s">
        <v>8281</v>
      </c>
      <c r="J917" t="s">
        <v>9925</v>
      </c>
      <c r="Q917">
        <v>58.579766999999897</v>
      </c>
      <c r="R917">
        <v>7.54611699999999</v>
      </c>
      <c r="S917">
        <v>360</v>
      </c>
    </row>
    <row r="918" spans="1:19">
      <c r="A918" t="s">
        <v>9924</v>
      </c>
      <c r="B918" t="s">
        <v>8307</v>
      </c>
      <c r="C918" t="s">
        <v>2750</v>
      </c>
      <c r="D918">
        <v>578</v>
      </c>
      <c r="E918" t="s">
        <v>4</v>
      </c>
      <c r="F918" t="s">
        <v>8284</v>
      </c>
      <c r="G918" t="s">
        <v>8306</v>
      </c>
      <c r="H918" t="s">
        <v>8282</v>
      </c>
      <c r="I918" t="s">
        <v>8281</v>
      </c>
      <c r="J918" t="s">
        <v>9923</v>
      </c>
      <c r="Q918">
        <v>58.671550000000003</v>
      </c>
      <c r="R918">
        <v>7.0452329999999899</v>
      </c>
      <c r="S918">
        <v>570</v>
      </c>
    </row>
    <row r="919" spans="1:19">
      <c r="A919" t="s">
        <v>9922</v>
      </c>
      <c r="B919" t="s">
        <v>8307</v>
      </c>
      <c r="C919" t="s">
        <v>2750</v>
      </c>
      <c r="D919">
        <v>578</v>
      </c>
      <c r="E919" t="s">
        <v>4</v>
      </c>
      <c r="F919" t="s">
        <v>8284</v>
      </c>
      <c r="G919" t="s">
        <v>8306</v>
      </c>
      <c r="H919" t="s">
        <v>8282</v>
      </c>
      <c r="I919" t="s">
        <v>8281</v>
      </c>
      <c r="J919" t="s">
        <v>9921</v>
      </c>
      <c r="Q919">
        <v>58.810667000000002</v>
      </c>
      <c r="R919">
        <v>7.4663170000000001</v>
      </c>
      <c r="S919">
        <v>520</v>
      </c>
    </row>
    <row r="920" spans="1:19">
      <c r="A920" t="s">
        <v>9920</v>
      </c>
      <c r="B920" t="s">
        <v>8307</v>
      </c>
      <c r="C920" t="s">
        <v>2750</v>
      </c>
      <c r="D920">
        <v>578</v>
      </c>
      <c r="E920" t="s">
        <v>4</v>
      </c>
      <c r="F920" t="s">
        <v>8284</v>
      </c>
      <c r="G920" t="s">
        <v>8306</v>
      </c>
      <c r="H920" t="s">
        <v>8282</v>
      </c>
      <c r="I920" t="s">
        <v>8281</v>
      </c>
      <c r="J920" t="s">
        <v>9919</v>
      </c>
      <c r="Q920">
        <v>58.842799999999897</v>
      </c>
      <c r="R920">
        <v>6.7683</v>
      </c>
      <c r="S920">
        <v>320</v>
      </c>
    </row>
    <row r="921" spans="1:19">
      <c r="A921" t="s">
        <v>9918</v>
      </c>
      <c r="B921" t="s">
        <v>8307</v>
      </c>
      <c r="C921" t="s">
        <v>2750</v>
      </c>
      <c r="D921">
        <v>578</v>
      </c>
      <c r="E921" t="s">
        <v>4</v>
      </c>
      <c r="F921" t="s">
        <v>8284</v>
      </c>
      <c r="G921" t="s">
        <v>8306</v>
      </c>
      <c r="H921" t="s">
        <v>8282</v>
      </c>
      <c r="I921" t="s">
        <v>8281</v>
      </c>
      <c r="J921" t="s">
        <v>9917</v>
      </c>
      <c r="Q921">
        <v>59.031216999999899</v>
      </c>
      <c r="R921">
        <v>7.1349669999999898</v>
      </c>
      <c r="S921">
        <v>900</v>
      </c>
    </row>
    <row r="922" spans="1:19">
      <c r="A922" t="s">
        <v>9916</v>
      </c>
      <c r="B922" t="s">
        <v>8307</v>
      </c>
      <c r="C922" t="s">
        <v>2750</v>
      </c>
      <c r="D922">
        <v>578</v>
      </c>
      <c r="E922" t="s">
        <v>4</v>
      </c>
      <c r="F922" t="s">
        <v>8284</v>
      </c>
      <c r="G922" t="s">
        <v>8306</v>
      </c>
      <c r="H922" t="s">
        <v>8282</v>
      </c>
      <c r="I922" t="s">
        <v>8281</v>
      </c>
      <c r="J922" t="s">
        <v>9915</v>
      </c>
      <c r="Q922">
        <v>58.413550000000001</v>
      </c>
      <c r="R922">
        <v>6.4226999999999901</v>
      </c>
      <c r="S922">
        <v>160</v>
      </c>
    </row>
    <row r="923" spans="1:19">
      <c r="A923" t="s">
        <v>9914</v>
      </c>
      <c r="B923" t="s">
        <v>8307</v>
      </c>
      <c r="C923" t="s">
        <v>2750</v>
      </c>
      <c r="D923">
        <v>578</v>
      </c>
      <c r="E923" t="s">
        <v>4</v>
      </c>
      <c r="F923" t="s">
        <v>8284</v>
      </c>
      <c r="G923" t="s">
        <v>8306</v>
      </c>
      <c r="H923" t="s">
        <v>8282</v>
      </c>
      <c r="I923" t="s">
        <v>8281</v>
      </c>
      <c r="J923" t="s">
        <v>9913</v>
      </c>
      <c r="Q923">
        <v>58.530250000000002</v>
      </c>
      <c r="R923">
        <v>5.8031170000000003</v>
      </c>
      <c r="S923">
        <v>10</v>
      </c>
    </row>
    <row r="924" spans="1:19">
      <c r="A924" t="s">
        <v>9912</v>
      </c>
      <c r="B924" t="s">
        <v>8307</v>
      </c>
      <c r="C924" t="s">
        <v>2750</v>
      </c>
      <c r="D924">
        <v>578</v>
      </c>
      <c r="E924" t="s">
        <v>4</v>
      </c>
      <c r="F924" t="s">
        <v>8284</v>
      </c>
      <c r="G924" t="s">
        <v>8306</v>
      </c>
      <c r="H924" t="s">
        <v>8282</v>
      </c>
      <c r="I924" t="s">
        <v>8281</v>
      </c>
      <c r="J924" t="s">
        <v>9911</v>
      </c>
      <c r="Q924">
        <v>58.537782999999898</v>
      </c>
      <c r="R924">
        <v>6.3783669999999901</v>
      </c>
      <c r="S924">
        <v>190</v>
      </c>
    </row>
    <row r="925" spans="1:19">
      <c r="A925" t="s">
        <v>9910</v>
      </c>
      <c r="B925" t="s">
        <v>8307</v>
      </c>
      <c r="C925" t="s">
        <v>2750</v>
      </c>
      <c r="D925">
        <v>578</v>
      </c>
      <c r="E925" t="s">
        <v>4</v>
      </c>
      <c r="F925" t="s">
        <v>8284</v>
      </c>
      <c r="G925" t="s">
        <v>8306</v>
      </c>
      <c r="H925" t="s">
        <v>8282</v>
      </c>
      <c r="I925" t="s">
        <v>8281</v>
      </c>
      <c r="J925" t="s">
        <v>9909</v>
      </c>
      <c r="Q925">
        <v>58.754483</v>
      </c>
      <c r="R925">
        <v>5.864833</v>
      </c>
      <c r="S925">
        <v>140</v>
      </c>
    </row>
    <row r="926" spans="1:19">
      <c r="A926" t="s">
        <v>9908</v>
      </c>
      <c r="B926" t="s">
        <v>8307</v>
      </c>
      <c r="C926" t="s">
        <v>2750</v>
      </c>
      <c r="D926">
        <v>578</v>
      </c>
      <c r="E926" t="s">
        <v>4</v>
      </c>
      <c r="F926" t="s">
        <v>8284</v>
      </c>
      <c r="G926" t="s">
        <v>8306</v>
      </c>
      <c r="H926" t="s">
        <v>8282</v>
      </c>
      <c r="I926" t="s">
        <v>8281</v>
      </c>
      <c r="J926" t="s">
        <v>9907</v>
      </c>
      <c r="Q926">
        <v>58.778016999999899</v>
      </c>
      <c r="R926">
        <v>6.33138299999999</v>
      </c>
      <c r="S926">
        <v>460</v>
      </c>
    </row>
    <row r="927" spans="1:19">
      <c r="A927" t="s">
        <v>9906</v>
      </c>
      <c r="B927" t="s">
        <v>8307</v>
      </c>
      <c r="C927" t="s">
        <v>2750</v>
      </c>
      <c r="D927">
        <v>578</v>
      </c>
      <c r="E927" t="s">
        <v>4</v>
      </c>
      <c r="F927" t="s">
        <v>8284</v>
      </c>
      <c r="G927" t="s">
        <v>8306</v>
      </c>
      <c r="H927" t="s">
        <v>8282</v>
      </c>
      <c r="I927" t="s">
        <v>8281</v>
      </c>
      <c r="J927" t="s">
        <v>9905</v>
      </c>
      <c r="Q927">
        <v>58.853667000000002</v>
      </c>
      <c r="R927">
        <v>5.57775</v>
      </c>
      <c r="S927">
        <v>30</v>
      </c>
    </row>
    <row r="928" spans="1:19">
      <c r="A928" t="s">
        <v>9904</v>
      </c>
      <c r="B928" t="s">
        <v>8307</v>
      </c>
      <c r="C928" t="s">
        <v>2750</v>
      </c>
      <c r="D928">
        <v>578</v>
      </c>
      <c r="E928" t="s">
        <v>4</v>
      </c>
      <c r="F928" t="s">
        <v>8284</v>
      </c>
      <c r="G928" t="s">
        <v>8306</v>
      </c>
      <c r="H928" t="s">
        <v>8282</v>
      </c>
      <c r="I928" t="s">
        <v>8281</v>
      </c>
      <c r="J928" t="s">
        <v>9903</v>
      </c>
      <c r="Q928">
        <v>58.927532999999897</v>
      </c>
      <c r="R928">
        <v>6.280017</v>
      </c>
      <c r="S928">
        <v>280</v>
      </c>
    </row>
    <row r="929" spans="1:19">
      <c r="A929" t="s">
        <v>9902</v>
      </c>
      <c r="B929" t="s">
        <v>8307</v>
      </c>
      <c r="C929" t="s">
        <v>2750</v>
      </c>
      <c r="D929">
        <v>578</v>
      </c>
      <c r="E929" t="s">
        <v>4</v>
      </c>
      <c r="F929" t="s">
        <v>8284</v>
      </c>
      <c r="G929" t="s">
        <v>8306</v>
      </c>
      <c r="H929" t="s">
        <v>8282</v>
      </c>
      <c r="I929" t="s">
        <v>8281</v>
      </c>
      <c r="J929" t="s">
        <v>9901</v>
      </c>
      <c r="Q929">
        <v>59.04495</v>
      </c>
      <c r="R929">
        <v>6.6487829999999901</v>
      </c>
      <c r="S929">
        <v>740</v>
      </c>
    </row>
    <row r="930" spans="1:19">
      <c r="A930" t="s">
        <v>9900</v>
      </c>
      <c r="B930" t="s">
        <v>8307</v>
      </c>
      <c r="C930" t="s">
        <v>2750</v>
      </c>
      <c r="D930">
        <v>578</v>
      </c>
      <c r="E930" t="s">
        <v>4</v>
      </c>
      <c r="F930" t="s">
        <v>8284</v>
      </c>
      <c r="G930" t="s">
        <v>8306</v>
      </c>
      <c r="H930" t="s">
        <v>8282</v>
      </c>
      <c r="I930" t="s">
        <v>8281</v>
      </c>
      <c r="J930" t="s">
        <v>9899</v>
      </c>
      <c r="Q930">
        <v>59.155700000000003</v>
      </c>
      <c r="R930">
        <v>5.2548329999999899</v>
      </c>
      <c r="S930">
        <v>40</v>
      </c>
    </row>
    <row r="931" spans="1:19">
      <c r="A931" t="s">
        <v>9898</v>
      </c>
      <c r="B931" t="s">
        <v>8307</v>
      </c>
      <c r="C931" t="s">
        <v>2750</v>
      </c>
      <c r="D931">
        <v>578</v>
      </c>
      <c r="E931" t="s">
        <v>4</v>
      </c>
      <c r="F931" t="s">
        <v>8284</v>
      </c>
      <c r="G931" t="s">
        <v>8306</v>
      </c>
      <c r="H931" t="s">
        <v>8282</v>
      </c>
      <c r="I931" t="s">
        <v>8281</v>
      </c>
      <c r="J931" t="s">
        <v>9897</v>
      </c>
      <c r="Q931">
        <v>59.235317000000002</v>
      </c>
      <c r="R931">
        <v>6.2672999999999899</v>
      </c>
      <c r="S931">
        <v>240</v>
      </c>
    </row>
    <row r="932" spans="1:19">
      <c r="A932" t="s">
        <v>9896</v>
      </c>
      <c r="B932" t="s">
        <v>8307</v>
      </c>
      <c r="C932" t="s">
        <v>2750</v>
      </c>
      <c r="D932">
        <v>578</v>
      </c>
      <c r="E932" t="s">
        <v>4</v>
      </c>
      <c r="F932" t="s">
        <v>8284</v>
      </c>
      <c r="G932" t="s">
        <v>8306</v>
      </c>
      <c r="H932" t="s">
        <v>8282</v>
      </c>
      <c r="I932" t="s">
        <v>8281</v>
      </c>
      <c r="J932" t="s">
        <v>9895</v>
      </c>
      <c r="Q932">
        <v>59.337316999999899</v>
      </c>
      <c r="R932">
        <v>5.6924830000000002</v>
      </c>
      <c r="S932">
        <v>30</v>
      </c>
    </row>
    <row r="933" spans="1:19">
      <c r="A933" t="s">
        <v>9894</v>
      </c>
      <c r="B933" t="s">
        <v>8307</v>
      </c>
      <c r="C933" t="s">
        <v>2750</v>
      </c>
      <c r="D933">
        <v>578</v>
      </c>
      <c r="E933" t="s">
        <v>4</v>
      </c>
      <c r="F933" t="s">
        <v>8284</v>
      </c>
      <c r="G933" t="s">
        <v>8306</v>
      </c>
      <c r="H933" t="s">
        <v>8282</v>
      </c>
      <c r="I933" t="s">
        <v>8281</v>
      </c>
      <c r="J933" t="s">
        <v>9893</v>
      </c>
      <c r="Q933">
        <v>59.412633</v>
      </c>
      <c r="R933">
        <v>6.6031829999999898</v>
      </c>
      <c r="S933">
        <v>820</v>
      </c>
    </row>
    <row r="934" spans="1:19">
      <c r="A934" t="s">
        <v>9892</v>
      </c>
      <c r="B934" t="s">
        <v>8307</v>
      </c>
      <c r="C934" t="s">
        <v>2750</v>
      </c>
      <c r="D934">
        <v>578</v>
      </c>
      <c r="E934" t="s">
        <v>4</v>
      </c>
      <c r="F934" t="s">
        <v>8284</v>
      </c>
      <c r="G934" t="s">
        <v>8306</v>
      </c>
      <c r="H934" t="s">
        <v>8282</v>
      </c>
      <c r="I934" t="s">
        <v>8281</v>
      </c>
      <c r="J934" t="s">
        <v>9891</v>
      </c>
      <c r="Q934">
        <v>59.488416999999899</v>
      </c>
      <c r="R934">
        <v>6.44166699999999</v>
      </c>
      <c r="S934">
        <v>130</v>
      </c>
    </row>
    <row r="935" spans="1:19">
      <c r="A935" t="s">
        <v>9890</v>
      </c>
      <c r="B935" t="s">
        <v>8307</v>
      </c>
      <c r="C935" t="s">
        <v>2750</v>
      </c>
      <c r="D935">
        <v>578</v>
      </c>
      <c r="E935" t="s">
        <v>4</v>
      </c>
      <c r="F935" t="s">
        <v>8284</v>
      </c>
      <c r="G935" t="s">
        <v>8306</v>
      </c>
      <c r="H935" t="s">
        <v>8282</v>
      </c>
      <c r="I935" t="s">
        <v>8281</v>
      </c>
      <c r="J935" t="s">
        <v>9889</v>
      </c>
      <c r="Q935">
        <v>59.635750000000002</v>
      </c>
      <c r="R935">
        <v>6.2981170000000004</v>
      </c>
      <c r="S935">
        <v>80</v>
      </c>
    </row>
    <row r="936" spans="1:19">
      <c r="A936" t="s">
        <v>9888</v>
      </c>
      <c r="B936" t="s">
        <v>8307</v>
      </c>
      <c r="C936" t="s">
        <v>2750</v>
      </c>
      <c r="D936">
        <v>578</v>
      </c>
      <c r="E936" t="s">
        <v>4</v>
      </c>
      <c r="F936" t="s">
        <v>8284</v>
      </c>
      <c r="G936" t="s">
        <v>8306</v>
      </c>
      <c r="H936" t="s">
        <v>8282</v>
      </c>
      <c r="I936" t="s">
        <v>8281</v>
      </c>
      <c r="J936" t="s">
        <v>9887</v>
      </c>
      <c r="Q936">
        <v>59.653233</v>
      </c>
      <c r="R936">
        <v>6.8919499999999898</v>
      </c>
      <c r="S936">
        <v>150</v>
      </c>
    </row>
    <row r="937" spans="1:19">
      <c r="A937" t="s">
        <v>9886</v>
      </c>
      <c r="B937" t="s">
        <v>8307</v>
      </c>
      <c r="C937" t="s">
        <v>2750</v>
      </c>
      <c r="D937">
        <v>578</v>
      </c>
      <c r="E937" t="s">
        <v>4</v>
      </c>
      <c r="F937" t="s">
        <v>8284</v>
      </c>
      <c r="G937" t="s">
        <v>8306</v>
      </c>
      <c r="H937" t="s">
        <v>8282</v>
      </c>
      <c r="I937" t="s">
        <v>8281</v>
      </c>
      <c r="J937" t="s">
        <v>9885</v>
      </c>
      <c r="Q937">
        <v>59.592100000000002</v>
      </c>
      <c r="R937">
        <v>5.8117000000000001</v>
      </c>
      <c r="S937">
        <v>120</v>
      </c>
    </row>
    <row r="938" spans="1:19">
      <c r="A938" t="s">
        <v>9884</v>
      </c>
      <c r="B938" t="s">
        <v>8307</v>
      </c>
      <c r="C938" t="s">
        <v>2750</v>
      </c>
      <c r="D938">
        <v>578</v>
      </c>
      <c r="E938" t="s">
        <v>4</v>
      </c>
      <c r="F938" t="s">
        <v>8284</v>
      </c>
      <c r="G938" t="s">
        <v>8306</v>
      </c>
      <c r="H938" t="s">
        <v>8282</v>
      </c>
      <c r="I938" t="s">
        <v>8281</v>
      </c>
      <c r="J938" t="s">
        <v>9883</v>
      </c>
      <c r="Q938">
        <v>59.880049999999898</v>
      </c>
      <c r="R938">
        <v>5.34433299999999</v>
      </c>
      <c r="S938">
        <v>40</v>
      </c>
    </row>
    <row r="939" spans="1:19">
      <c r="A939" t="s">
        <v>9882</v>
      </c>
      <c r="B939" t="s">
        <v>8307</v>
      </c>
      <c r="C939" t="s">
        <v>2750</v>
      </c>
      <c r="D939">
        <v>578</v>
      </c>
      <c r="E939" t="s">
        <v>4</v>
      </c>
      <c r="F939" t="s">
        <v>8284</v>
      </c>
      <c r="G939" t="s">
        <v>8306</v>
      </c>
      <c r="H939" t="s">
        <v>8282</v>
      </c>
      <c r="I939" t="s">
        <v>8281</v>
      </c>
      <c r="J939" t="s">
        <v>9881</v>
      </c>
      <c r="Q939">
        <v>59.870983000000003</v>
      </c>
      <c r="R939">
        <v>6.0335999999999901</v>
      </c>
      <c r="S939">
        <v>350</v>
      </c>
    </row>
    <row r="940" spans="1:19">
      <c r="A940" t="s">
        <v>9880</v>
      </c>
      <c r="B940" t="s">
        <v>8307</v>
      </c>
      <c r="C940" t="s">
        <v>2750</v>
      </c>
      <c r="D940">
        <v>578</v>
      </c>
      <c r="E940" t="s">
        <v>4</v>
      </c>
      <c r="F940" t="s">
        <v>8284</v>
      </c>
      <c r="G940" t="s">
        <v>8306</v>
      </c>
      <c r="H940" t="s">
        <v>8282</v>
      </c>
      <c r="I940" t="s">
        <v>8281</v>
      </c>
      <c r="J940" t="s">
        <v>9879</v>
      </c>
      <c r="Q940">
        <v>60.055999999999898</v>
      </c>
      <c r="R940">
        <v>6.5346330000000004</v>
      </c>
      <c r="S940">
        <v>300</v>
      </c>
    </row>
    <row r="941" spans="1:19">
      <c r="A941" t="s">
        <v>9878</v>
      </c>
      <c r="B941" t="s">
        <v>8307</v>
      </c>
      <c r="C941" t="s">
        <v>2750</v>
      </c>
      <c r="D941">
        <v>578</v>
      </c>
      <c r="E941" t="s">
        <v>4</v>
      </c>
      <c r="F941" t="s">
        <v>8284</v>
      </c>
      <c r="G941" t="s">
        <v>8306</v>
      </c>
      <c r="H941" t="s">
        <v>8282</v>
      </c>
      <c r="I941" t="s">
        <v>8281</v>
      </c>
      <c r="J941" t="s">
        <v>9877</v>
      </c>
      <c r="Q941">
        <v>59.951999999999899</v>
      </c>
      <c r="R941">
        <v>6.96809999999999</v>
      </c>
      <c r="S941">
        <v>790</v>
      </c>
    </row>
    <row r="942" spans="1:19">
      <c r="A942" t="s">
        <v>9876</v>
      </c>
      <c r="B942" t="s">
        <v>8307</v>
      </c>
      <c r="C942" t="s">
        <v>2750</v>
      </c>
      <c r="D942">
        <v>578</v>
      </c>
      <c r="E942" t="s">
        <v>4</v>
      </c>
      <c r="F942" t="s">
        <v>8284</v>
      </c>
      <c r="G942" t="s">
        <v>8306</v>
      </c>
      <c r="H942" t="s">
        <v>8282</v>
      </c>
      <c r="I942" t="s">
        <v>8281</v>
      </c>
      <c r="J942" t="s">
        <v>9875</v>
      </c>
      <c r="Q942">
        <v>60.205533000000003</v>
      </c>
      <c r="R942">
        <v>6.5591999999999899</v>
      </c>
      <c r="S942">
        <v>100</v>
      </c>
    </row>
    <row r="943" spans="1:19">
      <c r="A943" t="s">
        <v>9874</v>
      </c>
      <c r="B943" t="s">
        <v>8307</v>
      </c>
      <c r="C943" t="s">
        <v>2750</v>
      </c>
      <c r="D943">
        <v>578</v>
      </c>
      <c r="E943" t="s">
        <v>4</v>
      </c>
      <c r="F943" t="s">
        <v>8284</v>
      </c>
      <c r="G943" t="s">
        <v>8306</v>
      </c>
      <c r="H943" t="s">
        <v>8282</v>
      </c>
      <c r="I943" t="s">
        <v>8281</v>
      </c>
      <c r="J943" t="s">
        <v>9873</v>
      </c>
      <c r="Q943">
        <v>60.302549999999897</v>
      </c>
      <c r="R943">
        <v>6.1735829999999901</v>
      </c>
      <c r="S943">
        <v>30</v>
      </c>
    </row>
    <row r="944" spans="1:19">
      <c r="A944" t="s">
        <v>9872</v>
      </c>
      <c r="B944" t="s">
        <v>8307</v>
      </c>
      <c r="C944" t="s">
        <v>2750</v>
      </c>
      <c r="D944">
        <v>578</v>
      </c>
      <c r="E944" t="s">
        <v>4</v>
      </c>
      <c r="F944" t="s">
        <v>8284</v>
      </c>
      <c r="G944" t="s">
        <v>8306</v>
      </c>
      <c r="H944" t="s">
        <v>8282</v>
      </c>
      <c r="I944" t="s">
        <v>8281</v>
      </c>
      <c r="J944" t="s">
        <v>9871</v>
      </c>
      <c r="Q944">
        <v>60.232433</v>
      </c>
      <c r="R944">
        <v>5.8413000000000004</v>
      </c>
      <c r="S944">
        <v>60</v>
      </c>
    </row>
    <row r="945" spans="1:19">
      <c r="A945" t="s">
        <v>9870</v>
      </c>
      <c r="B945" t="s">
        <v>8307</v>
      </c>
      <c r="C945" t="s">
        <v>2750</v>
      </c>
      <c r="D945">
        <v>578</v>
      </c>
      <c r="E945" t="s">
        <v>4</v>
      </c>
      <c r="F945" t="s">
        <v>8284</v>
      </c>
      <c r="G945" t="s">
        <v>8306</v>
      </c>
      <c r="H945" t="s">
        <v>8282</v>
      </c>
      <c r="I945" t="s">
        <v>8281</v>
      </c>
      <c r="J945" t="s">
        <v>9869</v>
      </c>
      <c r="Q945">
        <v>60.182499999999898</v>
      </c>
      <c r="R945">
        <v>5.4041670000000002</v>
      </c>
      <c r="S945">
        <v>90</v>
      </c>
    </row>
    <row r="946" spans="1:19">
      <c r="A946" t="s">
        <v>9868</v>
      </c>
      <c r="B946" t="s">
        <v>8307</v>
      </c>
      <c r="C946" t="s">
        <v>2750</v>
      </c>
      <c r="D946">
        <v>578</v>
      </c>
      <c r="E946" t="s">
        <v>4</v>
      </c>
      <c r="F946" t="s">
        <v>8284</v>
      </c>
      <c r="G946" t="s">
        <v>8306</v>
      </c>
      <c r="H946" t="s">
        <v>8282</v>
      </c>
      <c r="I946" t="s">
        <v>8281</v>
      </c>
      <c r="J946" t="s">
        <v>9867</v>
      </c>
      <c r="Q946">
        <v>60.368917000000003</v>
      </c>
      <c r="R946">
        <v>5.4930329999999898</v>
      </c>
      <c r="S946">
        <v>110</v>
      </c>
    </row>
    <row r="947" spans="1:19">
      <c r="A947" t="s">
        <v>9866</v>
      </c>
      <c r="B947" t="s">
        <v>8307</v>
      </c>
      <c r="C947" t="s">
        <v>2750</v>
      </c>
      <c r="D947">
        <v>578</v>
      </c>
      <c r="E947" t="s">
        <v>4</v>
      </c>
      <c r="F947" t="s">
        <v>8284</v>
      </c>
      <c r="G947" t="s">
        <v>8306</v>
      </c>
      <c r="H947" t="s">
        <v>8282</v>
      </c>
      <c r="I947" t="s">
        <v>8281</v>
      </c>
      <c r="J947" t="s">
        <v>9865</v>
      </c>
      <c r="Q947">
        <v>60.591316999999897</v>
      </c>
      <c r="R947">
        <v>6.8585330000000004</v>
      </c>
      <c r="S947">
        <v>340</v>
      </c>
    </row>
    <row r="948" spans="1:19">
      <c r="A948" t="s">
        <v>9864</v>
      </c>
      <c r="B948" t="s">
        <v>8307</v>
      </c>
      <c r="C948" t="s">
        <v>2750</v>
      </c>
      <c r="D948">
        <v>578</v>
      </c>
      <c r="E948" t="s">
        <v>4</v>
      </c>
      <c r="F948" t="s">
        <v>8284</v>
      </c>
      <c r="G948" t="s">
        <v>8306</v>
      </c>
      <c r="H948" t="s">
        <v>8282</v>
      </c>
      <c r="I948" t="s">
        <v>8281</v>
      </c>
      <c r="J948" t="s">
        <v>9863</v>
      </c>
      <c r="Q948">
        <v>60.628782999999899</v>
      </c>
      <c r="R948">
        <v>6.2610169999999901</v>
      </c>
      <c r="S948">
        <v>190</v>
      </c>
    </row>
    <row r="949" spans="1:19">
      <c r="A949" t="s">
        <v>9862</v>
      </c>
      <c r="B949" t="s">
        <v>8307</v>
      </c>
      <c r="C949" t="s">
        <v>2750</v>
      </c>
      <c r="D949">
        <v>578</v>
      </c>
      <c r="E949" t="s">
        <v>4</v>
      </c>
      <c r="F949" t="s">
        <v>8284</v>
      </c>
      <c r="G949" t="s">
        <v>8306</v>
      </c>
      <c r="H949" t="s">
        <v>8282</v>
      </c>
      <c r="I949" t="s">
        <v>8281</v>
      </c>
      <c r="J949" t="s">
        <v>9861</v>
      </c>
      <c r="Q949">
        <v>60.493183000000002</v>
      </c>
      <c r="R949">
        <v>5.3877329999999901</v>
      </c>
      <c r="S949">
        <v>80</v>
      </c>
    </row>
    <row r="950" spans="1:19">
      <c r="A950" t="s">
        <v>9860</v>
      </c>
      <c r="B950" t="s">
        <v>8307</v>
      </c>
      <c r="C950" t="s">
        <v>2750</v>
      </c>
      <c r="D950">
        <v>578</v>
      </c>
      <c r="E950" t="s">
        <v>4</v>
      </c>
      <c r="F950" t="s">
        <v>8284</v>
      </c>
      <c r="G950" t="s">
        <v>8306</v>
      </c>
      <c r="H950" t="s">
        <v>8282</v>
      </c>
      <c r="I950" t="s">
        <v>8281</v>
      </c>
      <c r="J950" t="s">
        <v>9859</v>
      </c>
      <c r="Q950">
        <v>60.915182999999899</v>
      </c>
      <c r="R950">
        <v>5.9670829999999899</v>
      </c>
      <c r="S950">
        <v>130</v>
      </c>
    </row>
    <row r="951" spans="1:19">
      <c r="A951" t="s">
        <v>9858</v>
      </c>
      <c r="B951" t="s">
        <v>8307</v>
      </c>
      <c r="C951" t="s">
        <v>2750</v>
      </c>
      <c r="D951">
        <v>578</v>
      </c>
      <c r="E951" t="s">
        <v>4</v>
      </c>
      <c r="F951" t="s">
        <v>8284</v>
      </c>
      <c r="G951" t="s">
        <v>8306</v>
      </c>
      <c r="H951" t="s">
        <v>8282</v>
      </c>
      <c r="I951" t="s">
        <v>8281</v>
      </c>
      <c r="J951" t="s">
        <v>9857</v>
      </c>
      <c r="Q951">
        <v>60.846333000000001</v>
      </c>
      <c r="R951">
        <v>5.1044830000000001</v>
      </c>
      <c r="S951">
        <v>30</v>
      </c>
    </row>
    <row r="952" spans="1:19">
      <c r="A952" t="s">
        <v>9856</v>
      </c>
      <c r="B952" t="s">
        <v>8307</v>
      </c>
      <c r="C952" t="s">
        <v>2750</v>
      </c>
      <c r="D952">
        <v>578</v>
      </c>
      <c r="E952" t="s">
        <v>4</v>
      </c>
      <c r="F952" t="s">
        <v>8284</v>
      </c>
      <c r="G952" t="s">
        <v>8306</v>
      </c>
      <c r="H952" t="s">
        <v>8282</v>
      </c>
      <c r="I952" t="s">
        <v>8281</v>
      </c>
      <c r="J952" t="s">
        <v>9855</v>
      </c>
      <c r="Q952">
        <v>60.908467000000002</v>
      </c>
      <c r="R952">
        <v>7.2168669999999899</v>
      </c>
      <c r="S952">
        <v>670</v>
      </c>
    </row>
    <row r="953" spans="1:19">
      <c r="A953" t="s">
        <v>9854</v>
      </c>
      <c r="B953" t="s">
        <v>8307</v>
      </c>
      <c r="C953" t="s">
        <v>2750</v>
      </c>
      <c r="D953">
        <v>578</v>
      </c>
      <c r="E953" t="s">
        <v>4</v>
      </c>
      <c r="F953" t="s">
        <v>8284</v>
      </c>
      <c r="G953" t="s">
        <v>8306</v>
      </c>
      <c r="H953" t="s">
        <v>8282</v>
      </c>
      <c r="I953" t="s">
        <v>8281</v>
      </c>
      <c r="J953" t="s">
        <v>9853</v>
      </c>
      <c r="Q953">
        <v>61.248632999999899</v>
      </c>
      <c r="R953">
        <v>5.4096330000000004</v>
      </c>
      <c r="S953">
        <v>50</v>
      </c>
    </row>
    <row r="954" spans="1:19">
      <c r="A954" t="s">
        <v>9852</v>
      </c>
      <c r="B954" t="s">
        <v>8307</v>
      </c>
      <c r="C954" t="s">
        <v>2750</v>
      </c>
      <c r="D954">
        <v>578</v>
      </c>
      <c r="E954" t="s">
        <v>4</v>
      </c>
      <c r="F954" t="s">
        <v>8284</v>
      </c>
      <c r="G954" t="s">
        <v>8306</v>
      </c>
      <c r="H954" t="s">
        <v>8282</v>
      </c>
      <c r="I954" t="s">
        <v>8281</v>
      </c>
      <c r="J954" t="s">
        <v>9851</v>
      </c>
      <c r="Q954">
        <v>61.31015</v>
      </c>
      <c r="R954">
        <v>7.1312670000000002</v>
      </c>
      <c r="S954">
        <v>180</v>
      </c>
    </row>
    <row r="955" spans="1:19">
      <c r="A955" t="s">
        <v>9850</v>
      </c>
      <c r="B955" t="s">
        <v>8307</v>
      </c>
      <c r="C955" t="s">
        <v>2750</v>
      </c>
      <c r="D955">
        <v>578</v>
      </c>
      <c r="E955" t="s">
        <v>4</v>
      </c>
      <c r="F955" t="s">
        <v>8284</v>
      </c>
      <c r="G955" t="s">
        <v>8306</v>
      </c>
      <c r="H955" t="s">
        <v>8282</v>
      </c>
      <c r="I955" t="s">
        <v>8281</v>
      </c>
      <c r="J955" t="s">
        <v>9849</v>
      </c>
      <c r="Q955">
        <v>61.326250000000002</v>
      </c>
      <c r="R955">
        <v>6.26684999999999</v>
      </c>
      <c r="S955">
        <v>400</v>
      </c>
    </row>
    <row r="956" spans="1:19">
      <c r="A956" t="s">
        <v>9848</v>
      </c>
      <c r="B956" t="s">
        <v>8307</v>
      </c>
      <c r="C956" t="s">
        <v>2750</v>
      </c>
      <c r="D956">
        <v>578</v>
      </c>
      <c r="E956" t="s">
        <v>4</v>
      </c>
      <c r="F956" t="s">
        <v>8284</v>
      </c>
      <c r="G956" t="s">
        <v>8306</v>
      </c>
      <c r="H956" t="s">
        <v>8282</v>
      </c>
      <c r="I956" t="s">
        <v>8281</v>
      </c>
      <c r="J956" t="s">
        <v>9847</v>
      </c>
      <c r="Q956">
        <v>61.616816999999898</v>
      </c>
      <c r="R956">
        <v>5.626817</v>
      </c>
      <c r="S956">
        <v>80</v>
      </c>
    </row>
    <row r="957" spans="1:19">
      <c r="A957" t="s">
        <v>9846</v>
      </c>
      <c r="B957" t="s">
        <v>8307</v>
      </c>
      <c r="C957" t="s">
        <v>2750</v>
      </c>
      <c r="D957">
        <v>578</v>
      </c>
      <c r="E957" t="s">
        <v>4</v>
      </c>
      <c r="F957" t="s">
        <v>8284</v>
      </c>
      <c r="G957" t="s">
        <v>8306</v>
      </c>
      <c r="H957" t="s">
        <v>8282</v>
      </c>
      <c r="I957" t="s">
        <v>8281</v>
      </c>
      <c r="J957" t="s">
        <v>9845</v>
      </c>
      <c r="Q957">
        <v>61.630482999999899</v>
      </c>
      <c r="R957">
        <v>7.2618330000000002</v>
      </c>
      <c r="S957">
        <v>220</v>
      </c>
    </row>
    <row r="958" spans="1:19">
      <c r="A958" t="s">
        <v>9844</v>
      </c>
      <c r="B958" t="s">
        <v>8307</v>
      </c>
      <c r="C958" t="s">
        <v>2750</v>
      </c>
      <c r="D958">
        <v>578</v>
      </c>
      <c r="E958" t="s">
        <v>4</v>
      </c>
      <c r="F958" t="s">
        <v>8284</v>
      </c>
      <c r="G958" t="s">
        <v>8306</v>
      </c>
      <c r="H958" t="s">
        <v>8282</v>
      </c>
      <c r="I958" t="s">
        <v>8281</v>
      </c>
      <c r="J958" t="s">
        <v>9843</v>
      </c>
      <c r="Q958">
        <v>61.985033000000001</v>
      </c>
      <c r="R958">
        <v>5.1198670000000002</v>
      </c>
      <c r="S958">
        <v>60</v>
      </c>
    </row>
    <row r="959" spans="1:19">
      <c r="A959" t="s">
        <v>9842</v>
      </c>
      <c r="B959" t="s">
        <v>8307</v>
      </c>
      <c r="C959" t="s">
        <v>2750</v>
      </c>
      <c r="D959">
        <v>578</v>
      </c>
      <c r="E959" t="s">
        <v>4</v>
      </c>
      <c r="F959" t="s">
        <v>8284</v>
      </c>
      <c r="G959" t="s">
        <v>8306</v>
      </c>
      <c r="H959" t="s">
        <v>8282</v>
      </c>
      <c r="I959" t="s">
        <v>8281</v>
      </c>
      <c r="J959" t="s">
        <v>9841</v>
      </c>
      <c r="Q959">
        <v>61.919249999999899</v>
      </c>
      <c r="R959">
        <v>6.0945</v>
      </c>
      <c r="S959">
        <v>80</v>
      </c>
    </row>
    <row r="960" spans="1:19">
      <c r="A960" t="s">
        <v>9840</v>
      </c>
      <c r="B960" t="s">
        <v>8307</v>
      </c>
      <c r="C960" t="s">
        <v>2750</v>
      </c>
      <c r="D960">
        <v>578</v>
      </c>
      <c r="E960" t="s">
        <v>4</v>
      </c>
      <c r="F960" t="s">
        <v>8284</v>
      </c>
      <c r="G960" t="s">
        <v>8306</v>
      </c>
      <c r="H960" t="s">
        <v>8282</v>
      </c>
      <c r="I960" t="s">
        <v>8281</v>
      </c>
      <c r="J960" t="s">
        <v>9839</v>
      </c>
      <c r="Q960">
        <v>61.918382999999899</v>
      </c>
      <c r="R960">
        <v>7.1807169999999898</v>
      </c>
      <c r="S960">
        <v>160</v>
      </c>
    </row>
    <row r="961" spans="1:19">
      <c r="A961" t="s">
        <v>9838</v>
      </c>
      <c r="B961" t="s">
        <v>8307</v>
      </c>
      <c r="C961" t="s">
        <v>2750</v>
      </c>
      <c r="D961">
        <v>578</v>
      </c>
      <c r="E961" t="s">
        <v>4</v>
      </c>
      <c r="F961" t="s">
        <v>8284</v>
      </c>
      <c r="G961" t="s">
        <v>8306</v>
      </c>
      <c r="H961" t="s">
        <v>8282</v>
      </c>
      <c r="I961" t="s">
        <v>8281</v>
      </c>
      <c r="J961" t="s">
        <v>9837</v>
      </c>
      <c r="Q961">
        <v>62.364832999999898</v>
      </c>
      <c r="R961">
        <v>5.5392669999999899</v>
      </c>
      <c r="S961">
        <v>30</v>
      </c>
    </row>
    <row r="962" spans="1:19">
      <c r="A962" t="s">
        <v>9836</v>
      </c>
      <c r="B962" t="s">
        <v>8307</v>
      </c>
      <c r="C962" t="s">
        <v>2750</v>
      </c>
      <c r="D962">
        <v>578</v>
      </c>
      <c r="E962" t="s">
        <v>4</v>
      </c>
      <c r="F962" t="s">
        <v>8284</v>
      </c>
      <c r="G962" t="s">
        <v>8306</v>
      </c>
      <c r="H962" t="s">
        <v>8282</v>
      </c>
      <c r="I962" t="s">
        <v>8281</v>
      </c>
      <c r="J962" t="s">
        <v>9835</v>
      </c>
      <c r="Q962">
        <v>62.325882999999898</v>
      </c>
      <c r="R962">
        <v>6.7601170000000002</v>
      </c>
      <c r="S962">
        <v>360</v>
      </c>
    </row>
    <row r="963" spans="1:19">
      <c r="A963" t="s">
        <v>9834</v>
      </c>
      <c r="B963" t="s">
        <v>8307</v>
      </c>
      <c r="C963" t="s">
        <v>2750</v>
      </c>
      <c r="D963">
        <v>578</v>
      </c>
      <c r="E963" t="s">
        <v>4</v>
      </c>
      <c r="F963" t="s">
        <v>8284</v>
      </c>
      <c r="G963" t="s">
        <v>8306</v>
      </c>
      <c r="H963" t="s">
        <v>8282</v>
      </c>
      <c r="I963" t="s">
        <v>8281</v>
      </c>
      <c r="J963" t="s">
        <v>9833</v>
      </c>
      <c r="Q963">
        <v>62.476083000000003</v>
      </c>
      <c r="R963">
        <v>6.0157829999999901</v>
      </c>
      <c r="S963">
        <v>40</v>
      </c>
    </row>
    <row r="964" spans="1:19">
      <c r="A964" t="s">
        <v>9832</v>
      </c>
      <c r="B964" t="s">
        <v>8307</v>
      </c>
      <c r="C964" t="s">
        <v>2750</v>
      </c>
      <c r="D964">
        <v>578</v>
      </c>
      <c r="E964" t="s">
        <v>4</v>
      </c>
      <c r="F964" t="s">
        <v>8284</v>
      </c>
      <c r="G964" t="s">
        <v>8306</v>
      </c>
      <c r="H964" t="s">
        <v>8282</v>
      </c>
      <c r="I964" t="s">
        <v>8281</v>
      </c>
      <c r="J964" t="s">
        <v>9831</v>
      </c>
      <c r="Q964">
        <v>62.585467000000001</v>
      </c>
      <c r="R964">
        <v>7.7982170000000002</v>
      </c>
      <c r="S964">
        <v>110</v>
      </c>
    </row>
    <row r="965" spans="1:19">
      <c r="A965" t="s">
        <v>9830</v>
      </c>
      <c r="B965" t="s">
        <v>8307</v>
      </c>
      <c r="C965" t="s">
        <v>2750</v>
      </c>
      <c r="D965">
        <v>578</v>
      </c>
      <c r="E965" t="s">
        <v>4</v>
      </c>
      <c r="F965" t="s">
        <v>8284</v>
      </c>
      <c r="G965" t="s">
        <v>8306</v>
      </c>
      <c r="H965" t="s">
        <v>8282</v>
      </c>
      <c r="I965" t="s">
        <v>8281</v>
      </c>
      <c r="J965" t="s">
        <v>9829</v>
      </c>
      <c r="Q965">
        <v>62.723182999999899</v>
      </c>
      <c r="R965">
        <v>7.0162000000000004</v>
      </c>
      <c r="S965">
        <v>70</v>
      </c>
    </row>
    <row r="966" spans="1:19">
      <c r="A966" t="s">
        <v>9828</v>
      </c>
      <c r="B966" t="s">
        <v>8307</v>
      </c>
      <c r="C966" t="s">
        <v>2750</v>
      </c>
      <c r="D966">
        <v>578</v>
      </c>
      <c r="E966" t="s">
        <v>4</v>
      </c>
      <c r="F966" t="s">
        <v>8284</v>
      </c>
      <c r="G966" t="s">
        <v>8306</v>
      </c>
      <c r="H966" t="s">
        <v>8282</v>
      </c>
      <c r="I966" t="s">
        <v>8281</v>
      </c>
      <c r="J966" t="s">
        <v>9827</v>
      </c>
      <c r="Q966">
        <v>62.783183000000001</v>
      </c>
      <c r="R966">
        <v>8.8313500000000005</v>
      </c>
      <c r="S966">
        <v>240</v>
      </c>
    </row>
    <row r="967" spans="1:19">
      <c r="A967" t="s">
        <v>9826</v>
      </c>
      <c r="B967" t="s">
        <v>8307</v>
      </c>
      <c r="C967" t="s">
        <v>2750</v>
      </c>
      <c r="D967">
        <v>578</v>
      </c>
      <c r="E967" t="s">
        <v>4</v>
      </c>
      <c r="F967" t="s">
        <v>8284</v>
      </c>
      <c r="G967" t="s">
        <v>8306</v>
      </c>
      <c r="H967" t="s">
        <v>8282</v>
      </c>
      <c r="I967" t="s">
        <v>8281</v>
      </c>
      <c r="J967" t="s">
        <v>9825</v>
      </c>
      <c r="Q967">
        <v>63.050182999999898</v>
      </c>
      <c r="R967">
        <v>8.0230669999999904</v>
      </c>
      <c r="S967">
        <v>130</v>
      </c>
    </row>
    <row r="968" spans="1:19">
      <c r="A968" t="s">
        <v>9824</v>
      </c>
      <c r="B968" t="s">
        <v>8307</v>
      </c>
      <c r="C968" t="s">
        <v>2750</v>
      </c>
      <c r="D968">
        <v>578</v>
      </c>
      <c r="E968" t="s">
        <v>4</v>
      </c>
      <c r="F968" t="s">
        <v>8284</v>
      </c>
      <c r="G968" t="s">
        <v>8306</v>
      </c>
      <c r="H968" t="s">
        <v>8282</v>
      </c>
      <c r="I968" t="s">
        <v>8281</v>
      </c>
      <c r="J968" t="s">
        <v>9823</v>
      </c>
      <c r="Q968">
        <v>62.2799669999999</v>
      </c>
      <c r="R968">
        <v>9.6027830000000005</v>
      </c>
      <c r="S968">
        <v>940</v>
      </c>
    </row>
    <row r="969" spans="1:19">
      <c r="A969" t="s">
        <v>9822</v>
      </c>
      <c r="B969" t="s">
        <v>8307</v>
      </c>
      <c r="C969" t="s">
        <v>2750</v>
      </c>
      <c r="D969">
        <v>578</v>
      </c>
      <c r="E969" t="s">
        <v>4</v>
      </c>
      <c r="F969" t="s">
        <v>8284</v>
      </c>
      <c r="G969" t="s">
        <v>8306</v>
      </c>
      <c r="H969" t="s">
        <v>8282</v>
      </c>
      <c r="I969" t="s">
        <v>8281</v>
      </c>
      <c r="J969" t="s">
        <v>9821</v>
      </c>
      <c r="Q969">
        <v>62.596167000000001</v>
      </c>
      <c r="R969">
        <v>9.7695329999999903</v>
      </c>
      <c r="S969">
        <v>560</v>
      </c>
    </row>
    <row r="970" spans="1:19">
      <c r="A970" t="s">
        <v>9820</v>
      </c>
      <c r="B970" t="s">
        <v>8307</v>
      </c>
      <c r="C970" t="s">
        <v>2750</v>
      </c>
      <c r="D970">
        <v>578</v>
      </c>
      <c r="E970" t="s">
        <v>4</v>
      </c>
      <c r="F970" t="s">
        <v>8284</v>
      </c>
      <c r="G970" t="s">
        <v>8306</v>
      </c>
      <c r="H970" t="s">
        <v>8282</v>
      </c>
      <c r="I970" t="s">
        <v>8281</v>
      </c>
      <c r="J970" t="s">
        <v>9819</v>
      </c>
      <c r="Q970">
        <v>62.822217000000002</v>
      </c>
      <c r="R970">
        <v>10.452467</v>
      </c>
      <c r="S970">
        <v>750</v>
      </c>
    </row>
    <row r="971" spans="1:19">
      <c r="A971" t="s">
        <v>9818</v>
      </c>
      <c r="B971" t="s">
        <v>8307</v>
      </c>
      <c r="C971" t="s">
        <v>2750</v>
      </c>
      <c r="D971">
        <v>578</v>
      </c>
      <c r="E971" t="s">
        <v>4</v>
      </c>
      <c r="F971" t="s">
        <v>8284</v>
      </c>
      <c r="G971" t="s">
        <v>8306</v>
      </c>
      <c r="H971" t="s">
        <v>8282</v>
      </c>
      <c r="I971" t="s">
        <v>8281</v>
      </c>
      <c r="J971" t="s">
        <v>9817</v>
      </c>
      <c r="Q971">
        <v>62.643082999999898</v>
      </c>
      <c r="R971">
        <v>12.018767</v>
      </c>
      <c r="S971">
        <v>230</v>
      </c>
    </row>
    <row r="972" spans="1:19">
      <c r="A972" t="s">
        <v>9816</v>
      </c>
      <c r="B972" t="s">
        <v>8307</v>
      </c>
      <c r="C972" t="s">
        <v>2750</v>
      </c>
      <c r="D972">
        <v>578</v>
      </c>
      <c r="E972" t="s">
        <v>4</v>
      </c>
      <c r="F972" t="s">
        <v>8284</v>
      </c>
      <c r="G972" t="s">
        <v>8306</v>
      </c>
      <c r="H972" t="s">
        <v>8282</v>
      </c>
      <c r="I972" t="s">
        <v>8281</v>
      </c>
      <c r="J972" t="s">
        <v>9815</v>
      </c>
      <c r="Q972">
        <v>63.085067000000002</v>
      </c>
      <c r="R972">
        <v>10.085283</v>
      </c>
      <c r="S972">
        <v>320</v>
      </c>
    </row>
    <row r="973" spans="1:19">
      <c r="A973" t="s">
        <v>9814</v>
      </c>
      <c r="B973" t="s">
        <v>8307</v>
      </c>
      <c r="C973" t="s">
        <v>2750</v>
      </c>
      <c r="D973">
        <v>578</v>
      </c>
      <c r="E973" t="s">
        <v>4</v>
      </c>
      <c r="F973" t="s">
        <v>8284</v>
      </c>
      <c r="G973" t="s">
        <v>8306</v>
      </c>
      <c r="H973" t="s">
        <v>8282</v>
      </c>
      <c r="I973" t="s">
        <v>8281</v>
      </c>
      <c r="J973" t="s">
        <v>9813</v>
      </c>
      <c r="Q973">
        <v>63.070099999999897</v>
      </c>
      <c r="R973">
        <v>11.433350000000001</v>
      </c>
      <c r="S973">
        <v>310</v>
      </c>
    </row>
    <row r="974" spans="1:19">
      <c r="A974" t="s">
        <v>9812</v>
      </c>
      <c r="B974" t="s">
        <v>8307</v>
      </c>
      <c r="C974" t="s">
        <v>2750</v>
      </c>
      <c r="D974">
        <v>578</v>
      </c>
      <c r="E974" t="s">
        <v>4</v>
      </c>
      <c r="F974" t="s">
        <v>8284</v>
      </c>
      <c r="G974" t="s">
        <v>8306</v>
      </c>
      <c r="H974" t="s">
        <v>8282</v>
      </c>
      <c r="I974" t="s">
        <v>8281</v>
      </c>
      <c r="J974" t="s">
        <v>9811</v>
      </c>
      <c r="Q974">
        <v>63.225282999999898</v>
      </c>
      <c r="R974">
        <v>9.3104169999999904</v>
      </c>
      <c r="S974">
        <v>300</v>
      </c>
    </row>
    <row r="975" spans="1:19">
      <c r="A975" t="s">
        <v>9810</v>
      </c>
      <c r="B975" t="s">
        <v>8307</v>
      </c>
      <c r="C975" t="s">
        <v>2750</v>
      </c>
      <c r="D975">
        <v>578</v>
      </c>
      <c r="E975" t="s">
        <v>4</v>
      </c>
      <c r="F975" t="s">
        <v>8284</v>
      </c>
      <c r="G975" t="s">
        <v>8306</v>
      </c>
      <c r="H975" t="s">
        <v>8282</v>
      </c>
      <c r="I975" t="s">
        <v>8281</v>
      </c>
      <c r="J975" t="s">
        <v>9809</v>
      </c>
      <c r="Q975">
        <v>63.416182999999897</v>
      </c>
      <c r="R975">
        <v>9.5247670000000006</v>
      </c>
      <c r="S975">
        <v>50</v>
      </c>
    </row>
    <row r="976" spans="1:19">
      <c r="A976" t="s">
        <v>9808</v>
      </c>
      <c r="B976" t="s">
        <v>8307</v>
      </c>
      <c r="C976" t="s">
        <v>2750</v>
      </c>
      <c r="D976">
        <v>578</v>
      </c>
      <c r="E976" t="s">
        <v>4</v>
      </c>
      <c r="F976" t="s">
        <v>8284</v>
      </c>
      <c r="G976" t="s">
        <v>8306</v>
      </c>
      <c r="H976" t="s">
        <v>8282</v>
      </c>
      <c r="I976" t="s">
        <v>8281</v>
      </c>
      <c r="J976" t="s">
        <v>9807</v>
      </c>
      <c r="Q976">
        <v>63.378300000000003</v>
      </c>
      <c r="R976">
        <v>10.605783000000001</v>
      </c>
      <c r="S976">
        <v>150</v>
      </c>
    </row>
    <row r="977" spans="1:19">
      <c r="A977" t="s">
        <v>9806</v>
      </c>
      <c r="B977" t="s">
        <v>8307</v>
      </c>
      <c r="C977" t="s">
        <v>2750</v>
      </c>
      <c r="D977">
        <v>578</v>
      </c>
      <c r="E977" t="s">
        <v>4</v>
      </c>
      <c r="F977" t="s">
        <v>8284</v>
      </c>
      <c r="G977" t="s">
        <v>8306</v>
      </c>
      <c r="H977" t="s">
        <v>8282</v>
      </c>
      <c r="I977" t="s">
        <v>8281</v>
      </c>
      <c r="J977" t="s">
        <v>9805</v>
      </c>
      <c r="Q977">
        <v>63.449533000000002</v>
      </c>
      <c r="R977">
        <v>10.295933</v>
      </c>
      <c r="S977">
        <v>200</v>
      </c>
    </row>
    <row r="978" spans="1:19">
      <c r="A978" t="s">
        <v>9804</v>
      </c>
      <c r="B978" t="s">
        <v>8307</v>
      </c>
      <c r="C978" t="s">
        <v>2750</v>
      </c>
      <c r="D978">
        <v>578</v>
      </c>
      <c r="E978" t="s">
        <v>4</v>
      </c>
      <c r="F978" t="s">
        <v>8284</v>
      </c>
      <c r="G978" t="s">
        <v>8306</v>
      </c>
      <c r="H978" t="s">
        <v>8282</v>
      </c>
      <c r="I978" t="s">
        <v>8281</v>
      </c>
      <c r="J978" t="s">
        <v>9803</v>
      </c>
      <c r="Q978">
        <v>63.420549999999899</v>
      </c>
      <c r="R978">
        <v>8.4205500000000004</v>
      </c>
      <c r="S978">
        <v>20</v>
      </c>
    </row>
    <row r="979" spans="1:19">
      <c r="A979" t="s">
        <v>9802</v>
      </c>
      <c r="B979" t="s">
        <v>8307</v>
      </c>
      <c r="C979" t="s">
        <v>2750</v>
      </c>
      <c r="D979">
        <v>578</v>
      </c>
      <c r="E979" t="s">
        <v>4</v>
      </c>
      <c r="F979" t="s">
        <v>8284</v>
      </c>
      <c r="G979" t="s">
        <v>8306</v>
      </c>
      <c r="H979" t="s">
        <v>8282</v>
      </c>
      <c r="I979" t="s">
        <v>8281</v>
      </c>
      <c r="J979" t="s">
        <v>9801</v>
      </c>
      <c r="Q979">
        <v>63.969482999999897</v>
      </c>
      <c r="R979">
        <v>10.0312</v>
      </c>
      <c r="S979">
        <v>50</v>
      </c>
    </row>
    <row r="980" spans="1:19">
      <c r="A980" t="s">
        <v>9800</v>
      </c>
      <c r="B980" t="s">
        <v>8307</v>
      </c>
      <c r="C980" t="s">
        <v>2750</v>
      </c>
      <c r="D980">
        <v>578</v>
      </c>
      <c r="E980" t="s">
        <v>4</v>
      </c>
      <c r="F980" t="s">
        <v>8284</v>
      </c>
      <c r="G980" t="s">
        <v>8306</v>
      </c>
      <c r="H980" t="s">
        <v>8282</v>
      </c>
      <c r="I980" t="s">
        <v>8281</v>
      </c>
      <c r="J980" t="s">
        <v>9799</v>
      </c>
      <c r="Q980">
        <v>63.452067</v>
      </c>
      <c r="R980">
        <v>11.3478829999999</v>
      </c>
      <c r="S980">
        <v>90</v>
      </c>
    </row>
    <row r="981" spans="1:19">
      <c r="A981" t="s">
        <v>9798</v>
      </c>
      <c r="B981" t="s">
        <v>8307</v>
      </c>
      <c r="C981" t="s">
        <v>2750</v>
      </c>
      <c r="D981">
        <v>578</v>
      </c>
      <c r="E981" t="s">
        <v>4</v>
      </c>
      <c r="F981" t="s">
        <v>8284</v>
      </c>
      <c r="G981" t="s">
        <v>8306</v>
      </c>
      <c r="H981" t="s">
        <v>8282</v>
      </c>
      <c r="I981" t="s">
        <v>8281</v>
      </c>
      <c r="J981" t="s">
        <v>9797</v>
      </c>
      <c r="Q981">
        <v>63.683467</v>
      </c>
      <c r="R981">
        <v>11.034967</v>
      </c>
      <c r="S981">
        <v>80</v>
      </c>
    </row>
    <row r="982" spans="1:19">
      <c r="A982" t="s">
        <v>9796</v>
      </c>
      <c r="B982" t="s">
        <v>8307</v>
      </c>
      <c r="C982" t="s">
        <v>2750</v>
      </c>
      <c r="D982">
        <v>578</v>
      </c>
      <c r="E982" t="s">
        <v>4</v>
      </c>
      <c r="F982" t="s">
        <v>8284</v>
      </c>
      <c r="G982" t="s">
        <v>8306</v>
      </c>
      <c r="H982" t="s">
        <v>8282</v>
      </c>
      <c r="I982" t="s">
        <v>8281</v>
      </c>
      <c r="J982" t="s">
        <v>9795</v>
      </c>
      <c r="Q982">
        <v>63.6554</v>
      </c>
      <c r="R982">
        <v>12.249983</v>
      </c>
      <c r="S982">
        <v>430</v>
      </c>
    </row>
    <row r="983" spans="1:19">
      <c r="A983" t="s">
        <v>9794</v>
      </c>
      <c r="B983" t="s">
        <v>8307</v>
      </c>
      <c r="C983" t="s">
        <v>2750</v>
      </c>
      <c r="D983">
        <v>578</v>
      </c>
      <c r="E983" t="s">
        <v>4</v>
      </c>
      <c r="F983" t="s">
        <v>8284</v>
      </c>
      <c r="G983" t="s">
        <v>8306</v>
      </c>
      <c r="H983" t="s">
        <v>8282</v>
      </c>
      <c r="I983" t="s">
        <v>8281</v>
      </c>
      <c r="J983" t="s">
        <v>9793</v>
      </c>
      <c r="Q983">
        <v>63.801732999999899</v>
      </c>
      <c r="R983">
        <v>10.594900000000001</v>
      </c>
      <c r="S983">
        <v>50</v>
      </c>
    </row>
    <row r="984" spans="1:19">
      <c r="A984" t="s">
        <v>9792</v>
      </c>
      <c r="B984" t="s">
        <v>8307</v>
      </c>
      <c r="C984" t="s">
        <v>2750</v>
      </c>
      <c r="D984">
        <v>578</v>
      </c>
      <c r="E984" t="s">
        <v>4</v>
      </c>
      <c r="F984" t="s">
        <v>8284</v>
      </c>
      <c r="G984" t="s">
        <v>8306</v>
      </c>
      <c r="H984" t="s">
        <v>8282</v>
      </c>
      <c r="I984" t="s">
        <v>8281</v>
      </c>
      <c r="J984" t="s">
        <v>9791</v>
      </c>
      <c r="Q984">
        <v>64.169282999999893</v>
      </c>
      <c r="R984">
        <v>12.037667000000001</v>
      </c>
      <c r="S984">
        <v>180</v>
      </c>
    </row>
    <row r="985" spans="1:19">
      <c r="A985" t="s">
        <v>9790</v>
      </c>
      <c r="B985" t="s">
        <v>8307</v>
      </c>
      <c r="C985" t="s">
        <v>2750</v>
      </c>
      <c r="D985">
        <v>578</v>
      </c>
      <c r="E985" t="s">
        <v>4</v>
      </c>
      <c r="F985" t="s">
        <v>8284</v>
      </c>
      <c r="G985" t="s">
        <v>8306</v>
      </c>
      <c r="H985" t="s">
        <v>8282</v>
      </c>
      <c r="I985" t="s">
        <v>8281</v>
      </c>
      <c r="J985" t="s">
        <v>9789</v>
      </c>
      <c r="Q985">
        <v>64.225350000000006</v>
      </c>
      <c r="R985">
        <v>11.02215</v>
      </c>
      <c r="S985">
        <v>120</v>
      </c>
    </row>
    <row r="986" spans="1:19">
      <c r="A986" t="s">
        <v>9788</v>
      </c>
      <c r="B986" t="s">
        <v>8307</v>
      </c>
      <c r="C986" t="s">
        <v>2750</v>
      </c>
      <c r="D986">
        <v>578</v>
      </c>
      <c r="E986" t="s">
        <v>4</v>
      </c>
      <c r="F986" t="s">
        <v>8284</v>
      </c>
      <c r="G986" t="s">
        <v>8306</v>
      </c>
      <c r="H986" t="s">
        <v>8282</v>
      </c>
      <c r="I986" t="s">
        <v>8281</v>
      </c>
      <c r="J986" t="s">
        <v>9787</v>
      </c>
      <c r="Q986">
        <v>64.632317</v>
      </c>
      <c r="R986">
        <v>11.067083</v>
      </c>
      <c r="S986">
        <v>40</v>
      </c>
    </row>
    <row r="987" spans="1:19">
      <c r="A987" t="s">
        <v>9786</v>
      </c>
      <c r="B987" t="s">
        <v>8307</v>
      </c>
      <c r="C987" t="s">
        <v>2750</v>
      </c>
      <c r="D987">
        <v>578</v>
      </c>
      <c r="E987" t="s">
        <v>4</v>
      </c>
      <c r="F987" t="s">
        <v>8284</v>
      </c>
      <c r="G987" t="s">
        <v>8306</v>
      </c>
      <c r="H987" t="s">
        <v>8282</v>
      </c>
      <c r="I987" t="s">
        <v>8281</v>
      </c>
      <c r="J987" t="s">
        <v>9785</v>
      </c>
      <c r="Q987">
        <v>64.29195</v>
      </c>
      <c r="R987">
        <v>13.63575</v>
      </c>
      <c r="S987">
        <v>390</v>
      </c>
    </row>
    <row r="988" spans="1:19">
      <c r="A988" t="s">
        <v>9784</v>
      </c>
      <c r="B988" t="s">
        <v>8307</v>
      </c>
      <c r="C988" t="s">
        <v>2750</v>
      </c>
      <c r="D988">
        <v>578</v>
      </c>
      <c r="E988" t="s">
        <v>4</v>
      </c>
      <c r="F988" t="s">
        <v>8284</v>
      </c>
      <c r="G988" t="s">
        <v>8306</v>
      </c>
      <c r="H988" t="s">
        <v>8282</v>
      </c>
      <c r="I988" t="s">
        <v>8281</v>
      </c>
      <c r="J988" t="s">
        <v>9783</v>
      </c>
      <c r="Q988">
        <v>64.473282999999896</v>
      </c>
      <c r="R988">
        <v>14.088917</v>
      </c>
      <c r="S988">
        <v>450</v>
      </c>
    </row>
    <row r="989" spans="1:19">
      <c r="A989" t="s">
        <v>9782</v>
      </c>
      <c r="B989" t="s">
        <v>8307</v>
      </c>
      <c r="C989" t="s">
        <v>2750</v>
      </c>
      <c r="D989">
        <v>578</v>
      </c>
      <c r="E989" t="s">
        <v>4</v>
      </c>
      <c r="F989" t="s">
        <v>8284</v>
      </c>
      <c r="G989" t="s">
        <v>8306</v>
      </c>
      <c r="H989" t="s">
        <v>8282</v>
      </c>
      <c r="I989" t="s">
        <v>8281</v>
      </c>
      <c r="J989" t="s">
        <v>9781</v>
      </c>
      <c r="Q989">
        <v>64.888400000000004</v>
      </c>
      <c r="R989">
        <v>13.9276</v>
      </c>
      <c r="S989">
        <v>490</v>
      </c>
    </row>
    <row r="990" spans="1:19">
      <c r="A990" t="s">
        <v>9780</v>
      </c>
      <c r="B990" t="s">
        <v>8307</v>
      </c>
      <c r="C990" t="s">
        <v>2750</v>
      </c>
      <c r="D990">
        <v>578</v>
      </c>
      <c r="E990" t="s">
        <v>4</v>
      </c>
      <c r="F990" t="s">
        <v>8284</v>
      </c>
      <c r="G990" t="s">
        <v>8306</v>
      </c>
      <c r="H990" t="s">
        <v>8282</v>
      </c>
      <c r="I990" t="s">
        <v>8281</v>
      </c>
      <c r="J990" t="s">
        <v>9779</v>
      </c>
      <c r="Q990">
        <v>64.742932999999894</v>
      </c>
      <c r="R990">
        <v>12.851150000000001</v>
      </c>
      <c r="S990">
        <v>190</v>
      </c>
    </row>
    <row r="991" spans="1:19">
      <c r="A991" t="s">
        <v>9778</v>
      </c>
      <c r="B991" t="s">
        <v>8307</v>
      </c>
      <c r="C991" t="s">
        <v>2750</v>
      </c>
      <c r="D991">
        <v>578</v>
      </c>
      <c r="E991" t="s">
        <v>4</v>
      </c>
      <c r="F991" t="s">
        <v>8284</v>
      </c>
      <c r="G991" t="s">
        <v>8306</v>
      </c>
      <c r="H991" t="s">
        <v>8282</v>
      </c>
      <c r="I991" t="s">
        <v>8281</v>
      </c>
      <c r="J991" t="s">
        <v>9777</v>
      </c>
      <c r="Q991">
        <v>64.959817000000001</v>
      </c>
      <c r="R991">
        <v>12.2046329999999</v>
      </c>
      <c r="S991">
        <v>40</v>
      </c>
    </row>
    <row r="992" spans="1:19">
      <c r="A992" t="s">
        <v>9776</v>
      </c>
      <c r="B992" t="s">
        <v>8307</v>
      </c>
      <c r="C992" t="s">
        <v>2750</v>
      </c>
      <c r="D992">
        <v>578</v>
      </c>
      <c r="E992" t="s">
        <v>4</v>
      </c>
      <c r="F992" t="s">
        <v>8284</v>
      </c>
      <c r="G992" t="s">
        <v>8306</v>
      </c>
      <c r="H992" t="s">
        <v>8282</v>
      </c>
      <c r="I992" t="s">
        <v>8281</v>
      </c>
      <c r="J992" t="s">
        <v>9775</v>
      </c>
      <c r="Q992">
        <v>65.097350000000006</v>
      </c>
      <c r="R992">
        <v>13.335417</v>
      </c>
      <c r="S992">
        <v>260</v>
      </c>
    </row>
    <row r="993" spans="1:19">
      <c r="A993" t="s">
        <v>9774</v>
      </c>
      <c r="B993" t="s">
        <v>8307</v>
      </c>
      <c r="C993" t="s">
        <v>2750</v>
      </c>
      <c r="D993">
        <v>578</v>
      </c>
      <c r="E993" t="s">
        <v>4</v>
      </c>
      <c r="F993" t="s">
        <v>8284</v>
      </c>
      <c r="G993" t="s">
        <v>8306</v>
      </c>
      <c r="H993" t="s">
        <v>8282</v>
      </c>
      <c r="I993" t="s">
        <v>8281</v>
      </c>
      <c r="J993" t="s">
        <v>9773</v>
      </c>
      <c r="Q993">
        <v>65.216250000000002</v>
      </c>
      <c r="R993">
        <v>12.034817</v>
      </c>
      <c r="S993">
        <v>10</v>
      </c>
    </row>
    <row r="994" spans="1:19">
      <c r="A994" t="s">
        <v>9772</v>
      </c>
      <c r="B994" t="s">
        <v>8307</v>
      </c>
      <c r="C994" t="s">
        <v>2750</v>
      </c>
      <c r="D994">
        <v>578</v>
      </c>
      <c r="E994" t="s">
        <v>4</v>
      </c>
      <c r="F994" t="s">
        <v>8284</v>
      </c>
      <c r="G994" t="s">
        <v>8306</v>
      </c>
      <c r="H994" t="s">
        <v>8282</v>
      </c>
      <c r="I994" t="s">
        <v>8281</v>
      </c>
      <c r="J994" t="s">
        <v>9771</v>
      </c>
      <c r="Q994">
        <v>65.328999999999894</v>
      </c>
      <c r="R994">
        <v>14.411867000000001</v>
      </c>
      <c r="S994">
        <v>610</v>
      </c>
    </row>
    <row r="995" spans="1:19">
      <c r="A995" t="s">
        <v>9770</v>
      </c>
      <c r="B995" t="s">
        <v>8307</v>
      </c>
      <c r="C995" t="s">
        <v>2750</v>
      </c>
      <c r="D995">
        <v>578</v>
      </c>
      <c r="E995" t="s">
        <v>4</v>
      </c>
      <c r="F995" t="s">
        <v>8284</v>
      </c>
      <c r="G995" t="s">
        <v>8306</v>
      </c>
      <c r="H995" t="s">
        <v>8282</v>
      </c>
      <c r="I995" t="s">
        <v>8281</v>
      </c>
      <c r="J995" t="s">
        <v>9769</v>
      </c>
      <c r="Q995">
        <v>65.68535</v>
      </c>
      <c r="R995">
        <v>14.4790829999999</v>
      </c>
      <c r="S995">
        <v>590</v>
      </c>
    </row>
    <row r="996" spans="1:19">
      <c r="A996" t="s">
        <v>9768</v>
      </c>
      <c r="B996" t="s">
        <v>8307</v>
      </c>
      <c r="C996" t="s">
        <v>2750</v>
      </c>
      <c r="D996">
        <v>578</v>
      </c>
      <c r="E996" t="s">
        <v>4</v>
      </c>
      <c r="F996" t="s">
        <v>8284</v>
      </c>
      <c r="G996" t="s">
        <v>8306</v>
      </c>
      <c r="H996" t="s">
        <v>8282</v>
      </c>
      <c r="I996" t="s">
        <v>8281</v>
      </c>
      <c r="J996" t="s">
        <v>9767</v>
      </c>
      <c r="Q996">
        <v>65.5872829999999</v>
      </c>
      <c r="R996">
        <v>13.408683</v>
      </c>
      <c r="S996">
        <v>130</v>
      </c>
    </row>
    <row r="997" spans="1:19">
      <c r="A997" t="s">
        <v>9766</v>
      </c>
      <c r="B997" t="s">
        <v>8307</v>
      </c>
      <c r="C997" t="s">
        <v>2750</v>
      </c>
      <c r="D997">
        <v>578</v>
      </c>
      <c r="E997" t="s">
        <v>4</v>
      </c>
      <c r="F997" t="s">
        <v>8284</v>
      </c>
      <c r="G997" t="s">
        <v>8306</v>
      </c>
      <c r="H997" t="s">
        <v>8282</v>
      </c>
      <c r="I997" t="s">
        <v>8281</v>
      </c>
      <c r="J997" t="s">
        <v>9765</v>
      </c>
      <c r="Q997">
        <v>65.947083000000006</v>
      </c>
      <c r="R997">
        <v>12.487933</v>
      </c>
      <c r="S997">
        <v>20</v>
      </c>
    </row>
    <row r="998" spans="1:19">
      <c r="A998" t="s">
        <v>9764</v>
      </c>
      <c r="B998" t="s">
        <v>8307</v>
      </c>
      <c r="C998" t="s">
        <v>2750</v>
      </c>
      <c r="D998">
        <v>578</v>
      </c>
      <c r="E998" t="s">
        <v>4</v>
      </c>
      <c r="F998" t="s">
        <v>8284</v>
      </c>
      <c r="G998" t="s">
        <v>8306</v>
      </c>
      <c r="H998" t="s">
        <v>8282</v>
      </c>
      <c r="I998" t="s">
        <v>8281</v>
      </c>
      <c r="J998" t="s">
        <v>9763</v>
      </c>
      <c r="Q998">
        <v>66.3964</v>
      </c>
      <c r="R998">
        <v>13.173633000000001</v>
      </c>
      <c r="S998">
        <v>110</v>
      </c>
    </row>
    <row r="999" spans="1:19">
      <c r="A999" t="s">
        <v>9762</v>
      </c>
      <c r="B999" t="s">
        <v>8307</v>
      </c>
      <c r="C999" t="s">
        <v>2750</v>
      </c>
      <c r="D999">
        <v>578</v>
      </c>
      <c r="E999" t="s">
        <v>4</v>
      </c>
      <c r="F999" t="s">
        <v>8284</v>
      </c>
      <c r="G999" t="s">
        <v>8306</v>
      </c>
      <c r="H999" t="s">
        <v>8282</v>
      </c>
      <c r="I999" t="s">
        <v>8281</v>
      </c>
      <c r="J999" t="s">
        <v>9761</v>
      </c>
      <c r="Q999">
        <v>66.181267000000005</v>
      </c>
      <c r="R999">
        <v>14.5512999999999</v>
      </c>
      <c r="S999">
        <v>650</v>
      </c>
    </row>
    <row r="1000" spans="1:19">
      <c r="A1000" t="s">
        <v>9760</v>
      </c>
      <c r="B1000" t="s">
        <v>8307</v>
      </c>
      <c r="C1000" t="s">
        <v>2750</v>
      </c>
      <c r="D1000">
        <v>578</v>
      </c>
      <c r="E1000" t="s">
        <v>4</v>
      </c>
      <c r="F1000" t="s">
        <v>8284</v>
      </c>
      <c r="G1000" t="s">
        <v>8306</v>
      </c>
      <c r="H1000" t="s">
        <v>8282</v>
      </c>
      <c r="I1000" t="s">
        <v>8281</v>
      </c>
      <c r="J1000" t="s">
        <v>9759</v>
      </c>
      <c r="Q1000">
        <v>66.325599999999895</v>
      </c>
      <c r="R1000">
        <v>14.168533</v>
      </c>
      <c r="S1000">
        <v>60</v>
      </c>
    </row>
    <row r="1001" spans="1:19">
      <c r="A1001" t="s">
        <v>9758</v>
      </c>
      <c r="B1001" t="s">
        <v>8307</v>
      </c>
      <c r="C1001" t="s">
        <v>2750</v>
      </c>
      <c r="D1001">
        <v>578</v>
      </c>
      <c r="E1001" t="s">
        <v>4</v>
      </c>
      <c r="F1001" t="s">
        <v>8284</v>
      </c>
      <c r="G1001" t="s">
        <v>8306</v>
      </c>
      <c r="H1001" t="s">
        <v>8282</v>
      </c>
      <c r="I1001" t="s">
        <v>8281</v>
      </c>
      <c r="J1001" t="s">
        <v>9757</v>
      </c>
      <c r="Q1001">
        <v>66.39555</v>
      </c>
      <c r="R1001">
        <v>14.657117</v>
      </c>
      <c r="S1001">
        <v>120</v>
      </c>
    </row>
    <row r="1002" spans="1:19">
      <c r="A1002" t="s">
        <v>9756</v>
      </c>
      <c r="B1002" t="s">
        <v>8307</v>
      </c>
      <c r="C1002" t="s">
        <v>2750</v>
      </c>
      <c r="D1002">
        <v>578</v>
      </c>
      <c r="E1002" t="s">
        <v>4</v>
      </c>
      <c r="F1002" t="s">
        <v>8284</v>
      </c>
      <c r="G1002" t="s">
        <v>8306</v>
      </c>
      <c r="H1002" t="s">
        <v>8282</v>
      </c>
      <c r="I1002" t="s">
        <v>8281</v>
      </c>
      <c r="J1002" t="s">
        <v>9755</v>
      </c>
      <c r="Q1002">
        <v>66.793116999999896</v>
      </c>
      <c r="R1002">
        <v>14.006133</v>
      </c>
      <c r="S1002">
        <v>200</v>
      </c>
    </row>
    <row r="1003" spans="1:19">
      <c r="A1003" t="s">
        <v>9754</v>
      </c>
      <c r="B1003" t="s">
        <v>8307</v>
      </c>
      <c r="C1003" t="s">
        <v>2750</v>
      </c>
      <c r="D1003">
        <v>578</v>
      </c>
      <c r="E1003" t="s">
        <v>4</v>
      </c>
      <c r="F1003" t="s">
        <v>8284</v>
      </c>
      <c r="G1003" t="s">
        <v>8306</v>
      </c>
      <c r="H1003" t="s">
        <v>8282</v>
      </c>
      <c r="I1003" t="s">
        <v>8281</v>
      </c>
      <c r="J1003" t="s">
        <v>9753</v>
      </c>
      <c r="Q1003">
        <v>66.813167000000007</v>
      </c>
      <c r="R1003">
        <v>15.423400000000001</v>
      </c>
      <c r="S1003">
        <v>250</v>
      </c>
    </row>
    <row r="1004" spans="1:19">
      <c r="A1004" t="s">
        <v>9752</v>
      </c>
      <c r="B1004" t="s">
        <v>8307</v>
      </c>
      <c r="C1004" t="s">
        <v>2750</v>
      </c>
      <c r="D1004">
        <v>578</v>
      </c>
      <c r="E1004" t="s">
        <v>4</v>
      </c>
      <c r="F1004" t="s">
        <v>8284</v>
      </c>
      <c r="G1004" t="s">
        <v>8306</v>
      </c>
      <c r="H1004" t="s">
        <v>8282</v>
      </c>
      <c r="I1004" t="s">
        <v>8281</v>
      </c>
      <c r="J1004" t="s">
        <v>9751</v>
      </c>
      <c r="Q1004">
        <v>67.166200000000003</v>
      </c>
      <c r="R1004">
        <v>14.435867</v>
      </c>
      <c r="S1004">
        <v>160</v>
      </c>
    </row>
    <row r="1005" spans="1:19">
      <c r="A1005" t="s">
        <v>9750</v>
      </c>
      <c r="B1005" t="s">
        <v>8307</v>
      </c>
      <c r="C1005" t="s">
        <v>2750</v>
      </c>
      <c r="D1005">
        <v>578</v>
      </c>
      <c r="E1005" t="s">
        <v>4</v>
      </c>
      <c r="F1005" t="s">
        <v>8284</v>
      </c>
      <c r="G1005" t="s">
        <v>8306</v>
      </c>
      <c r="H1005" t="s">
        <v>8282</v>
      </c>
      <c r="I1005" t="s">
        <v>8281</v>
      </c>
      <c r="J1005" t="s">
        <v>9749</v>
      </c>
      <c r="Q1005">
        <v>67.218333000000001</v>
      </c>
      <c r="R1005">
        <v>15.591517</v>
      </c>
      <c r="S1005">
        <v>40</v>
      </c>
    </row>
    <row r="1006" spans="1:19">
      <c r="A1006" t="s">
        <v>9748</v>
      </c>
      <c r="B1006" t="s">
        <v>8307</v>
      </c>
      <c r="C1006" t="s">
        <v>2750</v>
      </c>
      <c r="D1006">
        <v>578</v>
      </c>
      <c r="E1006" t="s">
        <v>4</v>
      </c>
      <c r="F1006" t="s">
        <v>8284</v>
      </c>
      <c r="G1006" t="s">
        <v>8306</v>
      </c>
      <c r="H1006" t="s">
        <v>8282</v>
      </c>
      <c r="I1006" t="s">
        <v>8281</v>
      </c>
      <c r="J1006" t="s">
        <v>9747</v>
      </c>
      <c r="Q1006">
        <v>67.411450000000002</v>
      </c>
      <c r="R1006">
        <v>14.7366829999999</v>
      </c>
      <c r="S1006">
        <v>100</v>
      </c>
    </row>
    <row r="1007" spans="1:19">
      <c r="A1007" t="s">
        <v>9746</v>
      </c>
      <c r="B1007" t="s">
        <v>8307</v>
      </c>
      <c r="C1007" t="s">
        <v>2750</v>
      </c>
      <c r="D1007">
        <v>578</v>
      </c>
      <c r="E1007" t="s">
        <v>4</v>
      </c>
      <c r="F1007" t="s">
        <v>8284</v>
      </c>
      <c r="G1007" t="s">
        <v>8306</v>
      </c>
      <c r="H1007" t="s">
        <v>8282</v>
      </c>
      <c r="I1007" t="s">
        <v>8281</v>
      </c>
      <c r="J1007" t="s">
        <v>9745</v>
      </c>
      <c r="Q1007">
        <v>67.6917499999999</v>
      </c>
      <c r="R1007">
        <v>15.849667</v>
      </c>
      <c r="S1007">
        <v>40</v>
      </c>
    </row>
    <row r="1008" spans="1:19">
      <c r="A1008" t="s">
        <v>9744</v>
      </c>
      <c r="B1008" t="s">
        <v>8307</v>
      </c>
      <c r="C1008" t="s">
        <v>2750</v>
      </c>
      <c r="D1008">
        <v>578</v>
      </c>
      <c r="E1008" t="s">
        <v>4</v>
      </c>
      <c r="F1008" t="s">
        <v>8284</v>
      </c>
      <c r="G1008" t="s">
        <v>8306</v>
      </c>
      <c r="H1008" t="s">
        <v>8282</v>
      </c>
      <c r="I1008" t="s">
        <v>8281</v>
      </c>
      <c r="J1008" t="s">
        <v>9743</v>
      </c>
      <c r="Q1008">
        <v>68.162850000000006</v>
      </c>
      <c r="R1008">
        <v>17.566016999999899</v>
      </c>
      <c r="S1008">
        <v>100</v>
      </c>
    </row>
    <row r="1009" spans="1:19">
      <c r="A1009" t="s">
        <v>9742</v>
      </c>
      <c r="B1009" t="s">
        <v>8307</v>
      </c>
      <c r="C1009" t="s">
        <v>2750</v>
      </c>
      <c r="D1009">
        <v>578</v>
      </c>
      <c r="E1009" t="s">
        <v>4</v>
      </c>
      <c r="F1009" t="s">
        <v>8284</v>
      </c>
      <c r="G1009" t="s">
        <v>8306</v>
      </c>
      <c r="H1009" t="s">
        <v>8282</v>
      </c>
      <c r="I1009" t="s">
        <v>8281</v>
      </c>
      <c r="J1009" t="s">
        <v>9741</v>
      </c>
      <c r="Q1009">
        <v>68.458600000000004</v>
      </c>
      <c r="R1009">
        <v>15.872233</v>
      </c>
      <c r="S1009">
        <v>30</v>
      </c>
    </row>
    <row r="1010" spans="1:19">
      <c r="A1010" t="s">
        <v>9740</v>
      </c>
      <c r="B1010" t="s">
        <v>8307</v>
      </c>
      <c r="C1010" t="s">
        <v>2750</v>
      </c>
      <c r="D1010">
        <v>578</v>
      </c>
      <c r="E1010" t="s">
        <v>4</v>
      </c>
      <c r="F1010" t="s">
        <v>8284</v>
      </c>
      <c r="G1010" t="s">
        <v>8306</v>
      </c>
      <c r="H1010" t="s">
        <v>8282</v>
      </c>
      <c r="I1010" t="s">
        <v>8281</v>
      </c>
      <c r="J1010" t="s">
        <v>9739</v>
      </c>
      <c r="Q1010">
        <v>68.233733000000001</v>
      </c>
      <c r="R1010">
        <v>14.507833</v>
      </c>
      <c r="S1010">
        <v>70</v>
      </c>
    </row>
    <row r="1011" spans="1:19">
      <c r="A1011" t="s">
        <v>9738</v>
      </c>
      <c r="B1011" t="s">
        <v>8307</v>
      </c>
      <c r="C1011" t="s">
        <v>2750</v>
      </c>
      <c r="D1011">
        <v>578</v>
      </c>
      <c r="E1011" t="s">
        <v>4</v>
      </c>
      <c r="F1011" t="s">
        <v>8284</v>
      </c>
      <c r="G1011" t="s">
        <v>8306</v>
      </c>
      <c r="H1011" t="s">
        <v>8282</v>
      </c>
      <c r="I1011" t="s">
        <v>8281</v>
      </c>
      <c r="J1011" t="s">
        <v>9737</v>
      </c>
      <c r="Q1011">
        <v>67.913317000000006</v>
      </c>
      <c r="R1011">
        <v>13.0712499999999</v>
      </c>
      <c r="S1011">
        <v>30</v>
      </c>
    </row>
    <row r="1012" spans="1:19">
      <c r="A1012" t="s">
        <v>9736</v>
      </c>
      <c r="B1012" t="s">
        <v>8307</v>
      </c>
      <c r="C1012" t="s">
        <v>2750</v>
      </c>
      <c r="D1012">
        <v>578</v>
      </c>
      <c r="E1012" t="s">
        <v>4</v>
      </c>
      <c r="F1012" t="s">
        <v>8284</v>
      </c>
      <c r="G1012" t="s">
        <v>8306</v>
      </c>
      <c r="H1012" t="s">
        <v>8282</v>
      </c>
      <c r="I1012" t="s">
        <v>8281</v>
      </c>
      <c r="J1012" t="s">
        <v>9735</v>
      </c>
      <c r="Q1012">
        <v>68.772649999999899</v>
      </c>
      <c r="R1012">
        <v>14.672800000000001</v>
      </c>
      <c r="S1012">
        <v>30</v>
      </c>
    </row>
    <row r="1013" spans="1:19">
      <c r="A1013" t="s">
        <v>9734</v>
      </c>
      <c r="B1013" t="s">
        <v>8307</v>
      </c>
      <c r="C1013" t="s">
        <v>2750</v>
      </c>
      <c r="D1013">
        <v>578</v>
      </c>
      <c r="E1013" t="s">
        <v>4</v>
      </c>
      <c r="F1013" t="s">
        <v>8284</v>
      </c>
      <c r="G1013" t="s">
        <v>8306</v>
      </c>
      <c r="H1013" t="s">
        <v>8282</v>
      </c>
      <c r="I1013" t="s">
        <v>8281</v>
      </c>
      <c r="J1013" t="s">
        <v>9733</v>
      </c>
      <c r="Q1013">
        <v>69.289017000000001</v>
      </c>
      <c r="R1013">
        <v>16.043050000000001</v>
      </c>
      <c r="S1013">
        <v>70</v>
      </c>
    </row>
    <row r="1014" spans="1:19">
      <c r="A1014" t="s">
        <v>9732</v>
      </c>
      <c r="B1014" t="s">
        <v>8307</v>
      </c>
      <c r="C1014" t="s">
        <v>2750</v>
      </c>
      <c r="D1014">
        <v>578</v>
      </c>
      <c r="E1014" t="s">
        <v>4</v>
      </c>
      <c r="F1014" t="s">
        <v>8284</v>
      </c>
      <c r="G1014" t="s">
        <v>8306</v>
      </c>
      <c r="H1014" t="s">
        <v>8282</v>
      </c>
      <c r="I1014" t="s">
        <v>8281</v>
      </c>
      <c r="J1014" t="s">
        <v>9731</v>
      </c>
      <c r="Q1014">
        <v>68.670017000000001</v>
      </c>
      <c r="R1014">
        <v>17.514900000000001</v>
      </c>
      <c r="S1014">
        <v>70</v>
      </c>
    </row>
    <row r="1015" spans="1:19">
      <c r="A1015" t="s">
        <v>9730</v>
      </c>
      <c r="B1015" t="s">
        <v>8307</v>
      </c>
      <c r="C1015" t="s">
        <v>2750</v>
      </c>
      <c r="D1015">
        <v>578</v>
      </c>
      <c r="E1015" t="s">
        <v>4</v>
      </c>
      <c r="F1015" t="s">
        <v>8284</v>
      </c>
      <c r="G1015" t="s">
        <v>8306</v>
      </c>
      <c r="H1015" t="s">
        <v>8282</v>
      </c>
      <c r="I1015" t="s">
        <v>8281</v>
      </c>
      <c r="J1015" t="s">
        <v>9729</v>
      </c>
      <c r="Q1015">
        <v>68.743399999999895</v>
      </c>
      <c r="R1015">
        <v>16.422533000000001</v>
      </c>
      <c r="S1015">
        <v>60</v>
      </c>
    </row>
    <row r="1016" spans="1:19">
      <c r="A1016" t="s">
        <v>9728</v>
      </c>
      <c r="B1016" t="s">
        <v>8307</v>
      </c>
      <c r="C1016" t="s">
        <v>2750</v>
      </c>
      <c r="D1016">
        <v>578</v>
      </c>
      <c r="E1016" t="s">
        <v>4</v>
      </c>
      <c r="F1016" t="s">
        <v>8284</v>
      </c>
      <c r="G1016" t="s">
        <v>8306</v>
      </c>
      <c r="H1016" t="s">
        <v>8282</v>
      </c>
      <c r="I1016" t="s">
        <v>8281</v>
      </c>
      <c r="J1016" t="s">
        <v>9727</v>
      </c>
      <c r="Q1016">
        <v>68.783867000000001</v>
      </c>
      <c r="R1016">
        <v>19.705417000000001</v>
      </c>
      <c r="S1016">
        <v>240</v>
      </c>
    </row>
    <row r="1017" spans="1:19">
      <c r="A1017" t="s">
        <v>9726</v>
      </c>
      <c r="B1017" t="s">
        <v>8307</v>
      </c>
      <c r="C1017" t="s">
        <v>2750</v>
      </c>
      <c r="D1017">
        <v>578</v>
      </c>
      <c r="E1017" t="s">
        <v>4</v>
      </c>
      <c r="F1017" t="s">
        <v>8284</v>
      </c>
      <c r="G1017" t="s">
        <v>8306</v>
      </c>
      <c r="H1017" t="s">
        <v>8282</v>
      </c>
      <c r="I1017" t="s">
        <v>8281</v>
      </c>
      <c r="J1017" t="s">
        <v>9725</v>
      </c>
      <c r="Q1017">
        <v>69.062016999999898</v>
      </c>
      <c r="R1017">
        <v>17.742100000000001</v>
      </c>
      <c r="S1017">
        <v>100</v>
      </c>
    </row>
    <row r="1018" spans="1:19">
      <c r="A1018" t="s">
        <v>9724</v>
      </c>
      <c r="B1018" t="s">
        <v>8307</v>
      </c>
      <c r="C1018" t="s">
        <v>2750</v>
      </c>
      <c r="D1018">
        <v>578</v>
      </c>
      <c r="E1018" t="s">
        <v>4</v>
      </c>
      <c r="F1018" t="s">
        <v>8284</v>
      </c>
      <c r="G1018" t="s">
        <v>8306</v>
      </c>
      <c r="H1018" t="s">
        <v>8282</v>
      </c>
      <c r="I1018" t="s">
        <v>8281</v>
      </c>
      <c r="J1018" t="s">
        <v>9723</v>
      </c>
      <c r="Q1018">
        <v>69.010666999999899</v>
      </c>
      <c r="R1018">
        <v>18.9835999999999</v>
      </c>
      <c r="S1018">
        <v>160</v>
      </c>
    </row>
    <row r="1019" spans="1:19">
      <c r="A1019" t="s">
        <v>9722</v>
      </c>
      <c r="B1019" t="s">
        <v>8307</v>
      </c>
      <c r="C1019" t="s">
        <v>2750</v>
      </c>
      <c r="D1019">
        <v>578</v>
      </c>
      <c r="E1019" t="s">
        <v>4</v>
      </c>
      <c r="F1019" t="s">
        <v>8284</v>
      </c>
      <c r="G1019" t="s">
        <v>8306</v>
      </c>
      <c r="H1019" t="s">
        <v>8282</v>
      </c>
      <c r="I1019" t="s">
        <v>8281</v>
      </c>
      <c r="J1019" t="s">
        <v>9721</v>
      </c>
      <c r="Q1019">
        <v>69.124650000000003</v>
      </c>
      <c r="R1019">
        <v>20.747367000000001</v>
      </c>
      <c r="S1019">
        <v>500</v>
      </c>
    </row>
    <row r="1020" spans="1:19">
      <c r="A1020" t="s">
        <v>9720</v>
      </c>
      <c r="B1020" t="s">
        <v>8307</v>
      </c>
      <c r="C1020" t="s">
        <v>2750</v>
      </c>
      <c r="D1020">
        <v>578</v>
      </c>
      <c r="E1020" t="s">
        <v>4</v>
      </c>
      <c r="F1020" t="s">
        <v>8284</v>
      </c>
      <c r="G1020" t="s">
        <v>8306</v>
      </c>
      <c r="H1020" t="s">
        <v>8282</v>
      </c>
      <c r="I1020" t="s">
        <v>8281</v>
      </c>
      <c r="J1020" t="s">
        <v>9719</v>
      </c>
      <c r="Q1020">
        <v>69.442032999999896</v>
      </c>
      <c r="R1020">
        <v>17.975200000000001</v>
      </c>
      <c r="S1020">
        <v>10</v>
      </c>
    </row>
    <row r="1021" spans="1:19">
      <c r="A1021" t="s">
        <v>9718</v>
      </c>
      <c r="B1021" t="s">
        <v>8307</v>
      </c>
      <c r="C1021" t="s">
        <v>2750</v>
      </c>
      <c r="D1021">
        <v>578</v>
      </c>
      <c r="E1021" t="s">
        <v>4</v>
      </c>
      <c r="F1021" t="s">
        <v>8284</v>
      </c>
      <c r="G1021" t="s">
        <v>8306</v>
      </c>
      <c r="H1021" t="s">
        <v>8282</v>
      </c>
      <c r="I1021" t="s">
        <v>8281</v>
      </c>
      <c r="J1021" t="s">
        <v>9717</v>
      </c>
      <c r="Q1021">
        <v>69.390682999999896</v>
      </c>
      <c r="R1021">
        <v>19.4301169999999</v>
      </c>
      <c r="S1021">
        <v>60</v>
      </c>
    </row>
    <row r="1022" spans="1:19">
      <c r="A1022" t="s">
        <v>9716</v>
      </c>
      <c r="B1022" t="s">
        <v>8307</v>
      </c>
      <c r="C1022" t="s">
        <v>2750</v>
      </c>
      <c r="D1022">
        <v>578</v>
      </c>
      <c r="E1022" t="s">
        <v>4</v>
      </c>
      <c r="F1022" t="s">
        <v>8284</v>
      </c>
      <c r="G1022" t="s">
        <v>8306</v>
      </c>
      <c r="H1022" t="s">
        <v>8282</v>
      </c>
      <c r="I1022" t="s">
        <v>8281</v>
      </c>
      <c r="J1022" t="s">
        <v>9715</v>
      </c>
      <c r="Q1022">
        <v>69.477917000000005</v>
      </c>
      <c r="R1022">
        <v>21.4850999999999</v>
      </c>
      <c r="S1022">
        <v>130</v>
      </c>
    </row>
    <row r="1023" spans="1:19">
      <c r="A1023" t="s">
        <v>9714</v>
      </c>
      <c r="B1023" t="s">
        <v>8307</v>
      </c>
      <c r="C1023" t="s">
        <v>2750</v>
      </c>
      <c r="D1023">
        <v>578</v>
      </c>
      <c r="E1023" t="s">
        <v>4</v>
      </c>
      <c r="F1023" t="s">
        <v>8284</v>
      </c>
      <c r="G1023" t="s">
        <v>8306</v>
      </c>
      <c r="H1023" t="s">
        <v>8282</v>
      </c>
      <c r="I1023" t="s">
        <v>8281</v>
      </c>
      <c r="J1023" t="s">
        <v>9713</v>
      </c>
      <c r="Q1023">
        <v>69.775450000000006</v>
      </c>
      <c r="R1023">
        <v>18.8218</v>
      </c>
      <c r="S1023">
        <v>100</v>
      </c>
    </row>
    <row r="1024" spans="1:19">
      <c r="A1024" t="s">
        <v>9712</v>
      </c>
      <c r="B1024" t="s">
        <v>8307</v>
      </c>
      <c r="C1024" t="s">
        <v>2750</v>
      </c>
      <c r="D1024">
        <v>578</v>
      </c>
      <c r="E1024" t="s">
        <v>4</v>
      </c>
      <c r="F1024" t="s">
        <v>8284</v>
      </c>
      <c r="G1024" t="s">
        <v>8306</v>
      </c>
      <c r="H1024" t="s">
        <v>8282</v>
      </c>
      <c r="I1024" t="s">
        <v>8281</v>
      </c>
      <c r="J1024" t="s">
        <v>9711</v>
      </c>
      <c r="Q1024">
        <v>69.595167000000004</v>
      </c>
      <c r="R1024">
        <v>19.984667000000002</v>
      </c>
      <c r="S1024">
        <v>30</v>
      </c>
    </row>
    <row r="1025" spans="1:19">
      <c r="A1025" t="s">
        <v>9710</v>
      </c>
      <c r="B1025" t="s">
        <v>8307</v>
      </c>
      <c r="C1025" t="s">
        <v>2750</v>
      </c>
      <c r="D1025">
        <v>578</v>
      </c>
      <c r="E1025" t="s">
        <v>4</v>
      </c>
      <c r="F1025" t="s">
        <v>8284</v>
      </c>
      <c r="G1025" t="s">
        <v>8306</v>
      </c>
      <c r="H1025" t="s">
        <v>8282</v>
      </c>
      <c r="I1025" t="s">
        <v>8281</v>
      </c>
      <c r="J1025" t="s">
        <v>9709</v>
      </c>
      <c r="Q1025">
        <v>69.722233000000003</v>
      </c>
      <c r="R1025">
        <v>22.067067000000002</v>
      </c>
      <c r="S1025">
        <v>30</v>
      </c>
    </row>
    <row r="1026" spans="1:19">
      <c r="A1026" t="s">
        <v>9708</v>
      </c>
      <c r="B1026" t="s">
        <v>8307</v>
      </c>
      <c r="C1026" t="s">
        <v>2750</v>
      </c>
      <c r="D1026">
        <v>578</v>
      </c>
      <c r="E1026" t="s">
        <v>4</v>
      </c>
      <c r="F1026" t="s">
        <v>8284</v>
      </c>
      <c r="G1026" t="s">
        <v>8306</v>
      </c>
      <c r="H1026" t="s">
        <v>8282</v>
      </c>
      <c r="I1026" t="s">
        <v>8281</v>
      </c>
      <c r="J1026" t="s">
        <v>9707</v>
      </c>
      <c r="Q1026">
        <v>70.22775</v>
      </c>
      <c r="R1026">
        <v>22.377382999999899</v>
      </c>
      <c r="S1026">
        <v>40</v>
      </c>
    </row>
    <row r="1027" spans="1:19">
      <c r="A1027" t="s">
        <v>9706</v>
      </c>
      <c r="B1027" t="s">
        <v>8307</v>
      </c>
      <c r="C1027" t="s">
        <v>2750</v>
      </c>
      <c r="D1027">
        <v>578</v>
      </c>
      <c r="E1027" t="s">
        <v>4</v>
      </c>
      <c r="F1027" t="s">
        <v>8284</v>
      </c>
      <c r="G1027" t="s">
        <v>8306</v>
      </c>
      <c r="H1027" t="s">
        <v>8282</v>
      </c>
      <c r="I1027" t="s">
        <v>8281</v>
      </c>
      <c r="J1027" t="s">
        <v>9705</v>
      </c>
      <c r="Q1027">
        <v>69.897649999999899</v>
      </c>
      <c r="R1027">
        <v>23.567699999999899</v>
      </c>
      <c r="S1027">
        <v>120</v>
      </c>
    </row>
    <row r="1028" spans="1:19">
      <c r="A1028" t="s">
        <v>9704</v>
      </c>
      <c r="B1028" t="s">
        <v>8307</v>
      </c>
      <c r="C1028" t="s">
        <v>2750</v>
      </c>
      <c r="D1028">
        <v>578</v>
      </c>
      <c r="E1028" t="s">
        <v>4</v>
      </c>
      <c r="F1028" t="s">
        <v>8284</v>
      </c>
      <c r="G1028" t="s">
        <v>8306</v>
      </c>
      <c r="H1028" t="s">
        <v>8282</v>
      </c>
      <c r="I1028" t="s">
        <v>8281</v>
      </c>
      <c r="J1028" t="s">
        <v>9703</v>
      </c>
      <c r="Q1028">
        <v>70.436283000000003</v>
      </c>
      <c r="R1028">
        <v>24.5047</v>
      </c>
      <c r="S1028">
        <v>120</v>
      </c>
    </row>
    <row r="1029" spans="1:19">
      <c r="A1029" t="s">
        <v>9702</v>
      </c>
      <c r="B1029" t="s">
        <v>8307</v>
      </c>
      <c r="C1029" t="s">
        <v>2750</v>
      </c>
      <c r="D1029">
        <v>578</v>
      </c>
      <c r="E1029" t="s">
        <v>4</v>
      </c>
      <c r="F1029" t="s">
        <v>8284</v>
      </c>
      <c r="G1029" t="s">
        <v>8306</v>
      </c>
      <c r="H1029" t="s">
        <v>8282</v>
      </c>
      <c r="I1029" t="s">
        <v>8281</v>
      </c>
      <c r="J1029" t="s">
        <v>9701</v>
      </c>
      <c r="Q1029">
        <v>70.992132999999896</v>
      </c>
      <c r="R1029">
        <v>24.644632999999899</v>
      </c>
      <c r="S1029">
        <v>40</v>
      </c>
    </row>
    <row r="1030" spans="1:19">
      <c r="A1030" t="s">
        <v>9700</v>
      </c>
      <c r="B1030" t="s">
        <v>8307</v>
      </c>
      <c r="C1030" t="s">
        <v>2750</v>
      </c>
      <c r="D1030">
        <v>578</v>
      </c>
      <c r="E1030" t="s">
        <v>4</v>
      </c>
      <c r="F1030" t="s">
        <v>8284</v>
      </c>
      <c r="G1030" t="s">
        <v>8306</v>
      </c>
      <c r="H1030" t="s">
        <v>8282</v>
      </c>
      <c r="I1030" t="s">
        <v>8281</v>
      </c>
      <c r="J1030" t="s">
        <v>9699</v>
      </c>
      <c r="Q1030">
        <v>70.733450000000005</v>
      </c>
      <c r="R1030">
        <v>24.539400000000001</v>
      </c>
      <c r="S1030">
        <v>10</v>
      </c>
    </row>
    <row r="1031" spans="1:19">
      <c r="A1031" t="s">
        <v>9698</v>
      </c>
      <c r="B1031" t="s">
        <v>8307</v>
      </c>
      <c r="C1031" t="s">
        <v>2750</v>
      </c>
      <c r="D1031">
        <v>578</v>
      </c>
      <c r="E1031" t="s">
        <v>4</v>
      </c>
      <c r="F1031" t="s">
        <v>8284</v>
      </c>
      <c r="G1031" t="s">
        <v>8306</v>
      </c>
      <c r="H1031" t="s">
        <v>8282</v>
      </c>
      <c r="I1031" t="s">
        <v>8281</v>
      </c>
      <c r="J1031" t="s">
        <v>9697</v>
      </c>
      <c r="Q1031">
        <v>69.827699999999894</v>
      </c>
      <c r="R1031">
        <v>25.165182999999899</v>
      </c>
      <c r="S1031">
        <v>50</v>
      </c>
    </row>
    <row r="1032" spans="1:19">
      <c r="A1032" t="s">
        <v>9696</v>
      </c>
      <c r="B1032" t="s">
        <v>8307</v>
      </c>
      <c r="C1032" t="s">
        <v>2750</v>
      </c>
      <c r="D1032">
        <v>578</v>
      </c>
      <c r="E1032" t="s">
        <v>4</v>
      </c>
      <c r="F1032" t="s">
        <v>8284</v>
      </c>
      <c r="G1032" t="s">
        <v>8306</v>
      </c>
      <c r="H1032" t="s">
        <v>8282</v>
      </c>
      <c r="I1032" t="s">
        <v>8281</v>
      </c>
      <c r="J1032" t="s">
        <v>9695</v>
      </c>
      <c r="Q1032">
        <v>69.429266999999896</v>
      </c>
      <c r="R1032">
        <v>25.7838169999999</v>
      </c>
      <c r="S1032">
        <v>160</v>
      </c>
    </row>
    <row r="1033" spans="1:19">
      <c r="A1033" t="s">
        <v>9694</v>
      </c>
      <c r="B1033" t="s">
        <v>8307</v>
      </c>
      <c r="C1033" t="s">
        <v>2750</v>
      </c>
      <c r="D1033">
        <v>578</v>
      </c>
      <c r="E1033" t="s">
        <v>4</v>
      </c>
      <c r="F1033" t="s">
        <v>8284</v>
      </c>
      <c r="G1033" t="s">
        <v>8306</v>
      </c>
      <c r="H1033" t="s">
        <v>8282</v>
      </c>
      <c r="I1033" t="s">
        <v>8281</v>
      </c>
      <c r="J1033" t="s">
        <v>9693</v>
      </c>
      <c r="Q1033">
        <v>69.403800000000004</v>
      </c>
      <c r="R1033">
        <v>24.649633000000001</v>
      </c>
      <c r="S1033">
        <v>250</v>
      </c>
    </row>
    <row r="1034" spans="1:19">
      <c r="A1034" t="s">
        <v>9692</v>
      </c>
      <c r="B1034" t="s">
        <v>8307</v>
      </c>
      <c r="C1034" t="s">
        <v>2750</v>
      </c>
      <c r="D1034">
        <v>578</v>
      </c>
      <c r="E1034" t="s">
        <v>4</v>
      </c>
      <c r="F1034" t="s">
        <v>8284</v>
      </c>
      <c r="G1034" t="s">
        <v>8306</v>
      </c>
      <c r="H1034" t="s">
        <v>8282</v>
      </c>
      <c r="I1034" t="s">
        <v>8281</v>
      </c>
      <c r="J1034" t="s">
        <v>9691</v>
      </c>
      <c r="Q1034">
        <v>69.052317000000002</v>
      </c>
      <c r="R1034">
        <v>22.879083000000001</v>
      </c>
      <c r="S1034">
        <v>380</v>
      </c>
    </row>
    <row r="1035" spans="1:19">
      <c r="A1035" t="s">
        <v>9690</v>
      </c>
      <c r="B1035" t="s">
        <v>8307</v>
      </c>
      <c r="C1035" t="s">
        <v>2750</v>
      </c>
      <c r="D1035">
        <v>578</v>
      </c>
      <c r="E1035" t="s">
        <v>4</v>
      </c>
      <c r="F1035" t="s">
        <v>8284</v>
      </c>
      <c r="G1035" t="s">
        <v>8306</v>
      </c>
      <c r="H1035" t="s">
        <v>8282</v>
      </c>
      <c r="I1035" t="s">
        <v>8281</v>
      </c>
      <c r="J1035" t="s">
        <v>9689</v>
      </c>
      <c r="Q1035">
        <v>68.733417000000003</v>
      </c>
      <c r="R1035">
        <v>23.224567</v>
      </c>
      <c r="S1035">
        <v>420</v>
      </c>
    </row>
    <row r="1036" spans="1:19">
      <c r="A1036" t="s">
        <v>9688</v>
      </c>
      <c r="B1036" t="s">
        <v>8307</v>
      </c>
      <c r="C1036" t="s">
        <v>2750</v>
      </c>
      <c r="D1036">
        <v>578</v>
      </c>
      <c r="E1036" t="s">
        <v>4</v>
      </c>
      <c r="F1036" t="s">
        <v>8284</v>
      </c>
      <c r="G1036" t="s">
        <v>8306</v>
      </c>
      <c r="H1036" t="s">
        <v>8282</v>
      </c>
      <c r="I1036" t="s">
        <v>8281</v>
      </c>
      <c r="J1036" t="s">
        <v>9687</v>
      </c>
      <c r="Q1036">
        <v>69.932182999999895</v>
      </c>
      <c r="R1036">
        <v>26.45035</v>
      </c>
      <c r="S1036">
        <v>110</v>
      </c>
    </row>
    <row r="1037" spans="1:19">
      <c r="A1037" t="s">
        <v>9686</v>
      </c>
      <c r="B1037" t="s">
        <v>8307</v>
      </c>
      <c r="C1037" t="s">
        <v>2750</v>
      </c>
      <c r="D1037">
        <v>578</v>
      </c>
      <c r="E1037" t="s">
        <v>4</v>
      </c>
      <c r="F1037" t="s">
        <v>8284</v>
      </c>
      <c r="G1037" t="s">
        <v>8306</v>
      </c>
      <c r="H1037" t="s">
        <v>8282</v>
      </c>
      <c r="I1037" t="s">
        <v>8281</v>
      </c>
      <c r="J1037" t="s">
        <v>9685</v>
      </c>
      <c r="Q1037">
        <v>70.356482999999898</v>
      </c>
      <c r="R1037">
        <v>25.6619999999999</v>
      </c>
      <c r="S1037">
        <v>60</v>
      </c>
    </row>
    <row r="1038" spans="1:19">
      <c r="A1038" t="s">
        <v>9684</v>
      </c>
      <c r="B1038" t="s">
        <v>8307</v>
      </c>
      <c r="C1038" t="s">
        <v>2750</v>
      </c>
      <c r="D1038">
        <v>578</v>
      </c>
      <c r="E1038" t="s">
        <v>4</v>
      </c>
      <c r="F1038" t="s">
        <v>8284</v>
      </c>
      <c r="G1038" t="s">
        <v>8306</v>
      </c>
      <c r="H1038" t="s">
        <v>8282</v>
      </c>
      <c r="I1038" t="s">
        <v>8281</v>
      </c>
      <c r="J1038" t="s">
        <v>9683</v>
      </c>
      <c r="Q1038">
        <v>70.799166999999898</v>
      </c>
      <c r="R1038">
        <v>27.717817</v>
      </c>
      <c r="S1038">
        <v>30</v>
      </c>
    </row>
    <row r="1039" spans="1:19">
      <c r="A1039" t="s">
        <v>9682</v>
      </c>
      <c r="B1039" t="s">
        <v>8307</v>
      </c>
      <c r="C1039" t="s">
        <v>2750</v>
      </c>
      <c r="D1039">
        <v>578</v>
      </c>
      <c r="E1039" t="s">
        <v>4</v>
      </c>
      <c r="F1039" t="s">
        <v>8284</v>
      </c>
      <c r="G1039" t="s">
        <v>8306</v>
      </c>
      <c r="H1039" t="s">
        <v>8282</v>
      </c>
      <c r="I1039" t="s">
        <v>8281</v>
      </c>
      <c r="J1039" t="s">
        <v>9681</v>
      </c>
      <c r="Q1039">
        <v>70.473267000000007</v>
      </c>
      <c r="R1039">
        <v>27.949583000000001</v>
      </c>
      <c r="S1039">
        <v>30</v>
      </c>
    </row>
    <row r="1040" spans="1:19">
      <c r="A1040" t="s">
        <v>9680</v>
      </c>
      <c r="B1040" t="s">
        <v>8307</v>
      </c>
      <c r="C1040" t="s">
        <v>2750</v>
      </c>
      <c r="D1040">
        <v>578</v>
      </c>
      <c r="E1040" t="s">
        <v>4</v>
      </c>
      <c r="F1040" t="s">
        <v>8284</v>
      </c>
      <c r="G1040" t="s">
        <v>8306</v>
      </c>
      <c r="H1040" t="s">
        <v>8282</v>
      </c>
      <c r="I1040" t="s">
        <v>8281</v>
      </c>
      <c r="J1040" t="s">
        <v>9679</v>
      </c>
      <c r="Q1040">
        <v>70.534032999999894</v>
      </c>
      <c r="R1040">
        <v>29.9857499999999</v>
      </c>
      <c r="S1040">
        <v>30</v>
      </c>
    </row>
    <row r="1041" spans="1:19">
      <c r="A1041" t="s">
        <v>9678</v>
      </c>
      <c r="B1041" t="s">
        <v>8307</v>
      </c>
      <c r="C1041" t="s">
        <v>2750</v>
      </c>
      <c r="D1041">
        <v>578</v>
      </c>
      <c r="E1041" t="s">
        <v>4</v>
      </c>
      <c r="F1041" t="s">
        <v>8284</v>
      </c>
      <c r="G1041" t="s">
        <v>8306</v>
      </c>
      <c r="H1041" t="s">
        <v>8282</v>
      </c>
      <c r="I1041" t="s">
        <v>8281</v>
      </c>
      <c r="J1041" t="s">
        <v>9677</v>
      </c>
      <c r="Q1041">
        <v>70.110050000000001</v>
      </c>
      <c r="R1041">
        <v>30.183983000000001</v>
      </c>
      <c r="S1041">
        <v>30</v>
      </c>
    </row>
    <row r="1042" spans="1:19">
      <c r="A1042" t="s">
        <v>9676</v>
      </c>
      <c r="B1042" t="s">
        <v>8307</v>
      </c>
      <c r="C1042" t="s">
        <v>2750</v>
      </c>
      <c r="D1042">
        <v>578</v>
      </c>
      <c r="E1042" t="s">
        <v>4</v>
      </c>
      <c r="F1042" t="s">
        <v>8284</v>
      </c>
      <c r="G1042" t="s">
        <v>8306</v>
      </c>
      <c r="H1042" t="s">
        <v>8282</v>
      </c>
      <c r="I1042" t="s">
        <v>8281</v>
      </c>
      <c r="J1042" t="s">
        <v>9675</v>
      </c>
      <c r="Q1042">
        <v>70.068117000000001</v>
      </c>
      <c r="R1042">
        <v>28.841916999999899</v>
      </c>
      <c r="S1042">
        <v>40</v>
      </c>
    </row>
    <row r="1043" spans="1:19">
      <c r="A1043" t="s">
        <v>9674</v>
      </c>
      <c r="B1043" t="s">
        <v>8307</v>
      </c>
      <c r="C1043" t="s">
        <v>2750</v>
      </c>
      <c r="D1043">
        <v>578</v>
      </c>
      <c r="E1043" t="s">
        <v>4</v>
      </c>
      <c r="F1043" t="s">
        <v>8284</v>
      </c>
      <c r="G1043" t="s">
        <v>8306</v>
      </c>
      <c r="H1043" t="s">
        <v>8282</v>
      </c>
      <c r="I1043" t="s">
        <v>8281</v>
      </c>
      <c r="J1043" t="s">
        <v>9673</v>
      </c>
      <c r="Q1043">
        <v>69.646249999999895</v>
      </c>
      <c r="R1043">
        <v>29.466816999999899</v>
      </c>
      <c r="S1043">
        <v>50</v>
      </c>
    </row>
    <row r="1044" spans="1:19">
      <c r="A1044" t="s">
        <v>9672</v>
      </c>
      <c r="B1044" t="s">
        <v>8307</v>
      </c>
      <c r="C1044" t="s">
        <v>2750</v>
      </c>
      <c r="D1044">
        <v>578</v>
      </c>
      <c r="E1044" t="s">
        <v>4</v>
      </c>
      <c r="F1044" t="s">
        <v>8284</v>
      </c>
      <c r="G1044" t="s">
        <v>8306</v>
      </c>
      <c r="H1044" t="s">
        <v>8282</v>
      </c>
      <c r="I1044" t="s">
        <v>8281</v>
      </c>
      <c r="J1044" t="s">
        <v>9671</v>
      </c>
      <c r="Q1044">
        <v>69.453532999999894</v>
      </c>
      <c r="R1044">
        <v>30.0549</v>
      </c>
      <c r="S1044">
        <v>40</v>
      </c>
    </row>
    <row r="1045" spans="1:19">
      <c r="A1045" t="s">
        <v>9670</v>
      </c>
      <c r="B1045" t="s">
        <v>8307</v>
      </c>
      <c r="C1045" t="s">
        <v>2750</v>
      </c>
      <c r="D1045">
        <v>578</v>
      </c>
      <c r="E1045" t="s">
        <v>4</v>
      </c>
      <c r="F1045" t="s">
        <v>8284</v>
      </c>
      <c r="G1045" t="s">
        <v>8306</v>
      </c>
      <c r="H1045" t="s">
        <v>8282</v>
      </c>
      <c r="I1045" t="s">
        <v>8281</v>
      </c>
      <c r="J1045" t="s">
        <v>9669</v>
      </c>
      <c r="Q1045">
        <v>69.157782999999895</v>
      </c>
      <c r="R1045">
        <v>28.9802</v>
      </c>
      <c r="S1045">
        <v>120</v>
      </c>
    </row>
    <row r="1046" spans="1:19">
      <c r="A1046" t="s">
        <v>9668</v>
      </c>
      <c r="B1046" t="s">
        <v>8307</v>
      </c>
      <c r="C1046" t="s">
        <v>2750</v>
      </c>
      <c r="D1046">
        <v>578</v>
      </c>
      <c r="E1046" t="s">
        <v>4</v>
      </c>
      <c r="F1046" t="s">
        <v>8284</v>
      </c>
      <c r="G1046" t="s">
        <v>8306</v>
      </c>
      <c r="H1046" t="s">
        <v>8282</v>
      </c>
      <c r="I1046" t="s">
        <v>8281</v>
      </c>
      <c r="J1046" t="s">
        <v>9667</v>
      </c>
      <c r="Q1046">
        <v>69.771150000000006</v>
      </c>
      <c r="R1046">
        <v>30.840399999999899</v>
      </c>
      <c r="S1046">
        <v>20</v>
      </c>
    </row>
    <row r="1047" spans="1:19">
      <c r="A1047" t="s">
        <v>9666</v>
      </c>
      <c r="B1047" t="s">
        <v>8307</v>
      </c>
      <c r="C1047" t="s">
        <v>2750</v>
      </c>
      <c r="D1047">
        <v>578</v>
      </c>
      <c r="E1047" t="s">
        <v>4</v>
      </c>
      <c r="F1047" t="s">
        <v>8284</v>
      </c>
      <c r="G1047" t="s">
        <v>8306</v>
      </c>
      <c r="H1047" t="s">
        <v>8282</v>
      </c>
      <c r="I1047" t="s">
        <v>8281</v>
      </c>
      <c r="J1047" t="s">
        <v>9665</v>
      </c>
      <c r="Q1047">
        <v>60.288333000000002</v>
      </c>
      <c r="R1047">
        <v>7.7185499999999898</v>
      </c>
      <c r="S1047">
        <v>1300</v>
      </c>
    </row>
    <row r="1048" spans="1:19">
      <c r="A1048" t="s">
        <v>9664</v>
      </c>
      <c r="B1048" t="s">
        <v>9663</v>
      </c>
      <c r="C1048" t="s">
        <v>9662</v>
      </c>
      <c r="D1048">
        <v>524</v>
      </c>
      <c r="E1048" t="s">
        <v>8</v>
      </c>
      <c r="F1048" t="s">
        <v>8290</v>
      </c>
      <c r="G1048" t="s">
        <v>8313</v>
      </c>
      <c r="H1048" t="s">
        <v>8282</v>
      </c>
      <c r="I1048" t="s">
        <v>8281</v>
      </c>
      <c r="J1048" t="s">
        <v>3502</v>
      </c>
      <c r="Q1048">
        <v>27.957799999999899</v>
      </c>
      <c r="R1048">
        <v>86.814899999999895</v>
      </c>
      <c r="S1048">
        <v>5079</v>
      </c>
    </row>
    <row r="1049" spans="1:19">
      <c r="A1049" t="s">
        <v>9661</v>
      </c>
      <c r="B1049" t="s">
        <v>9656</v>
      </c>
      <c r="C1049" t="s">
        <v>7062</v>
      </c>
      <c r="D1049">
        <v>608</v>
      </c>
      <c r="E1049" t="s">
        <v>8315</v>
      </c>
      <c r="F1049" t="s">
        <v>8314</v>
      </c>
      <c r="G1049" t="s">
        <v>8421</v>
      </c>
      <c r="H1049" t="s">
        <v>8282</v>
      </c>
      <c r="I1049" t="s">
        <v>8281</v>
      </c>
      <c r="J1049" t="s">
        <v>9660</v>
      </c>
      <c r="Q1049">
        <v>14.633333</v>
      </c>
      <c r="R1049">
        <v>121.066667</v>
      </c>
      <c r="S1049">
        <v>54</v>
      </c>
    </row>
    <row r="1050" spans="1:19">
      <c r="A1050" t="s">
        <v>9659</v>
      </c>
      <c r="B1050" t="s">
        <v>9656</v>
      </c>
      <c r="C1050" t="s">
        <v>7062</v>
      </c>
      <c r="D1050">
        <v>608</v>
      </c>
      <c r="E1050" t="s">
        <v>4</v>
      </c>
      <c r="F1050" t="s">
        <v>8284</v>
      </c>
      <c r="G1050" t="s">
        <v>8421</v>
      </c>
      <c r="H1050" t="s">
        <v>8282</v>
      </c>
      <c r="I1050" t="s">
        <v>8281</v>
      </c>
      <c r="J1050" t="s">
        <v>9658</v>
      </c>
      <c r="Q1050">
        <v>14.1833329999999</v>
      </c>
      <c r="R1050">
        <v>121.25</v>
      </c>
      <c r="S1050">
        <v>35</v>
      </c>
    </row>
    <row r="1051" spans="1:19">
      <c r="A1051" t="s">
        <v>9657</v>
      </c>
      <c r="B1051" t="s">
        <v>9656</v>
      </c>
      <c r="C1051" t="s">
        <v>7062</v>
      </c>
      <c r="D1051">
        <v>608</v>
      </c>
      <c r="E1051" t="s">
        <v>4</v>
      </c>
      <c r="F1051" t="s">
        <v>8284</v>
      </c>
      <c r="G1051" t="s">
        <v>8421</v>
      </c>
      <c r="H1051" t="s">
        <v>8282</v>
      </c>
      <c r="I1051" t="s">
        <v>8281</v>
      </c>
      <c r="J1051" t="s">
        <v>9655</v>
      </c>
      <c r="Q1051">
        <v>16.416667</v>
      </c>
      <c r="R1051">
        <v>120.599999999999</v>
      </c>
      <c r="S1051">
        <v>1500</v>
      </c>
    </row>
    <row r="1052" spans="1:19">
      <c r="A1052" t="s">
        <v>9654</v>
      </c>
      <c r="B1052" t="s">
        <v>8300</v>
      </c>
      <c r="C1052" t="s">
        <v>6942</v>
      </c>
      <c r="D1052">
        <v>616</v>
      </c>
      <c r="E1052" t="s">
        <v>4</v>
      </c>
      <c r="F1052" t="s">
        <v>8284</v>
      </c>
      <c r="G1052" t="s">
        <v>8299</v>
      </c>
      <c r="H1052" t="s">
        <v>8282</v>
      </c>
      <c r="I1052" t="s">
        <v>8281</v>
      </c>
      <c r="J1052" t="s">
        <v>2457</v>
      </c>
      <c r="Q1052">
        <v>54.133333</v>
      </c>
      <c r="R1052">
        <v>22.9499999999999</v>
      </c>
      <c r="S1052">
        <v>184</v>
      </c>
    </row>
    <row r="1053" spans="1:19">
      <c r="A1053" t="s">
        <v>2046</v>
      </c>
      <c r="B1053" t="s">
        <v>8300</v>
      </c>
      <c r="C1053" t="s">
        <v>6942</v>
      </c>
      <c r="D1053">
        <v>616</v>
      </c>
      <c r="E1053" t="s">
        <v>4</v>
      </c>
      <c r="F1053" t="s">
        <v>8284</v>
      </c>
      <c r="G1053" t="s">
        <v>9653</v>
      </c>
      <c r="H1053" t="s">
        <v>8282</v>
      </c>
      <c r="I1053" t="s">
        <v>8281</v>
      </c>
      <c r="J1053" t="s">
        <v>2047</v>
      </c>
      <c r="Q1053">
        <v>54.149999999999899</v>
      </c>
      <c r="R1053">
        <v>22.066666999999899</v>
      </c>
      <c r="S1053">
        <v>157</v>
      </c>
    </row>
    <row r="1054" spans="1:19">
      <c r="A1054" t="s">
        <v>9652</v>
      </c>
      <c r="B1054" t="s">
        <v>8300</v>
      </c>
      <c r="C1054" t="s">
        <v>6942</v>
      </c>
      <c r="D1054">
        <v>616</v>
      </c>
      <c r="E1054" t="s">
        <v>4</v>
      </c>
      <c r="F1054" t="s">
        <v>8284</v>
      </c>
      <c r="G1054" t="s">
        <v>9651</v>
      </c>
      <c r="H1054" t="s">
        <v>8282</v>
      </c>
      <c r="I1054" t="s">
        <v>8281</v>
      </c>
      <c r="J1054" t="s">
        <v>3053</v>
      </c>
      <c r="Q1054">
        <v>51.84</v>
      </c>
      <c r="R1054">
        <v>20.7899999999999</v>
      </c>
      <c r="S1054">
        <v>180</v>
      </c>
    </row>
    <row r="1055" spans="1:19">
      <c r="A1055" t="s">
        <v>9650</v>
      </c>
      <c r="B1055" t="s">
        <v>8300</v>
      </c>
      <c r="C1055" t="s">
        <v>6942</v>
      </c>
      <c r="D1055">
        <v>616</v>
      </c>
      <c r="E1055" t="s">
        <v>8315</v>
      </c>
      <c r="F1055" t="s">
        <v>8314</v>
      </c>
      <c r="G1055" t="s">
        <v>9649</v>
      </c>
      <c r="H1055" t="s">
        <v>8282</v>
      </c>
      <c r="I1055" t="s">
        <v>8281</v>
      </c>
      <c r="J1055" t="s">
        <v>9648</v>
      </c>
      <c r="M1055" t="s">
        <v>8294</v>
      </c>
      <c r="P1055" t="s">
        <v>8293</v>
      </c>
      <c r="Q1055">
        <v>50.089703999999898</v>
      </c>
      <c r="R1055">
        <v>19.890297</v>
      </c>
      <c r="S1055">
        <v>242</v>
      </c>
    </row>
    <row r="1056" spans="1:19">
      <c r="A1056" t="s">
        <v>9647</v>
      </c>
      <c r="B1056" t="s">
        <v>8300</v>
      </c>
      <c r="C1056" t="s">
        <v>6942</v>
      </c>
      <c r="D1056">
        <v>616</v>
      </c>
      <c r="E1056" t="s">
        <v>4</v>
      </c>
      <c r="F1056" t="s">
        <v>8284</v>
      </c>
      <c r="G1056" t="s">
        <v>9646</v>
      </c>
      <c r="H1056" t="s">
        <v>8282</v>
      </c>
      <c r="I1056" t="s">
        <v>8281</v>
      </c>
      <c r="J1056" t="s">
        <v>9645</v>
      </c>
      <c r="Q1056">
        <v>54.518999999999899</v>
      </c>
      <c r="R1056">
        <v>18.530999999999899</v>
      </c>
      <c r="S1056">
        <v>21</v>
      </c>
    </row>
    <row r="1057" spans="1:19">
      <c r="A1057" t="s">
        <v>9644</v>
      </c>
      <c r="B1057" t="s">
        <v>8300</v>
      </c>
      <c r="C1057" t="s">
        <v>6942</v>
      </c>
      <c r="D1057">
        <v>616</v>
      </c>
      <c r="E1057" t="s">
        <v>4</v>
      </c>
      <c r="F1057" t="s">
        <v>8284</v>
      </c>
      <c r="G1057" t="s">
        <v>9643</v>
      </c>
      <c r="H1057" t="s">
        <v>8282</v>
      </c>
      <c r="I1057" t="s">
        <v>8281</v>
      </c>
      <c r="J1057" t="s">
        <v>9642</v>
      </c>
      <c r="Q1057">
        <v>53.662117000000002</v>
      </c>
      <c r="R1057">
        <v>17.934017000000001</v>
      </c>
      <c r="S1057">
        <v>121</v>
      </c>
    </row>
    <row r="1058" spans="1:19">
      <c r="A1058" t="s">
        <v>9641</v>
      </c>
      <c r="B1058" t="s">
        <v>8300</v>
      </c>
      <c r="C1058" t="s">
        <v>6942</v>
      </c>
      <c r="D1058">
        <v>616</v>
      </c>
      <c r="E1058" t="s">
        <v>8315</v>
      </c>
      <c r="F1058" t="s">
        <v>8314</v>
      </c>
      <c r="G1058" t="s">
        <v>9640</v>
      </c>
      <c r="H1058" t="s">
        <v>8282</v>
      </c>
      <c r="I1058" t="s">
        <v>8281</v>
      </c>
      <c r="J1058" t="s">
        <v>9639</v>
      </c>
      <c r="M1058" t="s">
        <v>8323</v>
      </c>
      <c r="P1058" t="s">
        <v>8293</v>
      </c>
      <c r="Q1058">
        <v>50.066944444000001</v>
      </c>
      <c r="R1058">
        <v>19.913055556</v>
      </c>
      <c r="S1058">
        <v>282</v>
      </c>
    </row>
    <row r="1059" spans="1:19">
      <c r="A1059" t="s">
        <v>9638</v>
      </c>
      <c r="B1059" t="s">
        <v>9637</v>
      </c>
      <c r="C1059" t="s">
        <v>9636</v>
      </c>
      <c r="D1059">
        <v>630</v>
      </c>
      <c r="E1059" t="s">
        <v>24</v>
      </c>
      <c r="F1059" t="s">
        <v>8445</v>
      </c>
      <c r="G1059" t="s">
        <v>8363</v>
      </c>
      <c r="H1059" t="s">
        <v>8282</v>
      </c>
      <c r="I1059" t="s">
        <v>8281</v>
      </c>
      <c r="J1059" t="s">
        <v>3119</v>
      </c>
      <c r="Q1059">
        <v>18.381</v>
      </c>
      <c r="R1059">
        <v>-65.617999999999896</v>
      </c>
      <c r="S1059">
        <v>65</v>
      </c>
    </row>
    <row r="1060" spans="1:19">
      <c r="A1060" t="s">
        <v>9635</v>
      </c>
      <c r="B1060" t="s">
        <v>8336</v>
      </c>
      <c r="C1060" t="s">
        <v>1481</v>
      </c>
      <c r="D1060">
        <v>620</v>
      </c>
      <c r="E1060" t="s">
        <v>4</v>
      </c>
      <c r="F1060" t="s">
        <v>8284</v>
      </c>
      <c r="G1060" t="s">
        <v>9624</v>
      </c>
      <c r="H1060" t="s">
        <v>8282</v>
      </c>
      <c r="I1060" t="s">
        <v>8281</v>
      </c>
      <c r="J1060" t="s">
        <v>2388</v>
      </c>
      <c r="Q1060">
        <v>41.816667000000002</v>
      </c>
      <c r="R1060">
        <v>-6.766667</v>
      </c>
      <c r="S1060">
        <v>690</v>
      </c>
    </row>
    <row r="1061" spans="1:19">
      <c r="A1061" t="s">
        <v>9634</v>
      </c>
      <c r="B1061" t="s">
        <v>8336</v>
      </c>
      <c r="C1061" t="s">
        <v>1481</v>
      </c>
      <c r="D1061">
        <v>620</v>
      </c>
      <c r="E1061" t="s">
        <v>4</v>
      </c>
      <c r="F1061" t="s">
        <v>8284</v>
      </c>
      <c r="G1061" t="s">
        <v>9624</v>
      </c>
      <c r="H1061" t="s">
        <v>8282</v>
      </c>
      <c r="I1061" t="s">
        <v>8281</v>
      </c>
      <c r="J1061" t="s">
        <v>3211</v>
      </c>
      <c r="Q1061">
        <v>37.016666999999899</v>
      </c>
      <c r="R1061">
        <v>-7.9666670000000002</v>
      </c>
      <c r="S1061">
        <v>8</v>
      </c>
    </row>
    <row r="1062" spans="1:19">
      <c r="A1062" t="s">
        <v>9633</v>
      </c>
      <c r="B1062" t="s">
        <v>8336</v>
      </c>
      <c r="C1062" t="s">
        <v>1481</v>
      </c>
      <c r="D1062">
        <v>620</v>
      </c>
      <c r="E1062" t="s">
        <v>4</v>
      </c>
      <c r="F1062" t="s">
        <v>8284</v>
      </c>
      <c r="G1062" t="s">
        <v>9624</v>
      </c>
      <c r="H1062" t="s">
        <v>8282</v>
      </c>
      <c r="I1062" t="s">
        <v>8281</v>
      </c>
      <c r="J1062" t="s">
        <v>2466</v>
      </c>
      <c r="Q1062">
        <v>41.7</v>
      </c>
      <c r="R1062">
        <v>-8.8000000000000007</v>
      </c>
      <c r="S1062">
        <v>16</v>
      </c>
    </row>
    <row r="1063" spans="1:19">
      <c r="A1063" t="s">
        <v>2048</v>
      </c>
      <c r="B1063" t="s">
        <v>8336</v>
      </c>
      <c r="C1063" t="s">
        <v>1481</v>
      </c>
      <c r="D1063">
        <v>620</v>
      </c>
      <c r="E1063" t="s">
        <v>4</v>
      </c>
      <c r="F1063" t="s">
        <v>8284</v>
      </c>
      <c r="G1063" t="s">
        <v>9624</v>
      </c>
      <c r="H1063" t="s">
        <v>8282</v>
      </c>
      <c r="I1063" t="s">
        <v>8281</v>
      </c>
      <c r="J1063" t="s">
        <v>2049</v>
      </c>
      <c r="Q1063">
        <v>38.083333000000003</v>
      </c>
      <c r="R1063">
        <v>-8.8000000000000007</v>
      </c>
      <c r="S1063">
        <v>43</v>
      </c>
    </row>
    <row r="1064" spans="1:19">
      <c r="A1064" t="s">
        <v>9632</v>
      </c>
      <c r="B1064" t="s">
        <v>8336</v>
      </c>
      <c r="C1064" t="s">
        <v>1481</v>
      </c>
      <c r="D1064">
        <v>620</v>
      </c>
      <c r="E1064" t="s">
        <v>4</v>
      </c>
      <c r="F1064" t="s">
        <v>8284</v>
      </c>
      <c r="G1064" t="s">
        <v>9624</v>
      </c>
      <c r="H1064" t="s">
        <v>8282</v>
      </c>
      <c r="I1064" t="s">
        <v>8281</v>
      </c>
      <c r="J1064" t="s">
        <v>9631</v>
      </c>
      <c r="Q1064">
        <v>37.316667000000002</v>
      </c>
      <c r="R1064">
        <v>-8.9</v>
      </c>
      <c r="S1064">
        <v>902</v>
      </c>
    </row>
    <row r="1065" spans="1:19">
      <c r="A1065" t="s">
        <v>9630</v>
      </c>
      <c r="B1065" t="s">
        <v>8336</v>
      </c>
      <c r="C1065" t="s">
        <v>1481</v>
      </c>
      <c r="D1065">
        <v>620</v>
      </c>
      <c r="E1065" t="s">
        <v>4</v>
      </c>
      <c r="F1065" t="s">
        <v>8284</v>
      </c>
      <c r="G1065" t="s">
        <v>9629</v>
      </c>
      <c r="H1065" t="s">
        <v>8282</v>
      </c>
      <c r="I1065" t="s">
        <v>8281</v>
      </c>
      <c r="J1065" t="s">
        <v>9628</v>
      </c>
      <c r="Q1065">
        <v>38.738889</v>
      </c>
      <c r="R1065">
        <v>-9.2074999999999907</v>
      </c>
      <c r="S1065">
        <v>109</v>
      </c>
    </row>
    <row r="1066" spans="1:19">
      <c r="A1066" t="s">
        <v>9627</v>
      </c>
      <c r="B1066" t="s">
        <v>8336</v>
      </c>
      <c r="C1066" t="s">
        <v>1481</v>
      </c>
      <c r="D1066">
        <v>620</v>
      </c>
      <c r="E1066" t="s">
        <v>4</v>
      </c>
      <c r="F1066" t="s">
        <v>8284</v>
      </c>
      <c r="G1066" t="s">
        <v>9193</v>
      </c>
      <c r="H1066" t="s">
        <v>8282</v>
      </c>
      <c r="I1066" t="s">
        <v>8281</v>
      </c>
      <c r="J1066" t="s">
        <v>9626</v>
      </c>
      <c r="M1066" t="s">
        <v>8298</v>
      </c>
      <c r="P1066" t="s">
        <v>8302</v>
      </c>
      <c r="Q1066">
        <v>39.091099999999898</v>
      </c>
      <c r="R1066">
        <v>-28.029699999999899</v>
      </c>
      <c r="S1066">
        <v>15</v>
      </c>
    </row>
    <row r="1067" spans="1:19">
      <c r="A1067" t="s">
        <v>9625</v>
      </c>
      <c r="B1067" t="s">
        <v>8336</v>
      </c>
      <c r="C1067" t="s">
        <v>1481</v>
      </c>
      <c r="D1067">
        <v>620</v>
      </c>
      <c r="E1067" t="s">
        <v>4</v>
      </c>
      <c r="F1067" t="s">
        <v>8284</v>
      </c>
      <c r="G1067" t="s">
        <v>9624</v>
      </c>
      <c r="H1067" t="s">
        <v>8282</v>
      </c>
      <c r="I1067" t="s">
        <v>8281</v>
      </c>
      <c r="J1067" t="s">
        <v>2115</v>
      </c>
      <c r="Q1067">
        <v>38.666666999999897</v>
      </c>
      <c r="R1067">
        <v>-27.216667000000001</v>
      </c>
      <c r="S1067">
        <v>74</v>
      </c>
    </row>
    <row r="1068" spans="1:19">
      <c r="A1068" t="s">
        <v>9623</v>
      </c>
      <c r="B1068" t="s">
        <v>8296</v>
      </c>
      <c r="C1068" t="s">
        <v>1621</v>
      </c>
      <c r="D1068">
        <v>642</v>
      </c>
      <c r="E1068" t="s">
        <v>4</v>
      </c>
      <c r="F1068" t="s">
        <v>8284</v>
      </c>
      <c r="G1068" t="s">
        <v>9615</v>
      </c>
      <c r="H1068" t="s">
        <v>8282</v>
      </c>
      <c r="I1068" t="s">
        <v>8281</v>
      </c>
      <c r="J1068" t="s">
        <v>9622</v>
      </c>
      <c r="Q1068">
        <v>47.45</v>
      </c>
      <c r="R1068">
        <v>25.4499999999999</v>
      </c>
      <c r="S1068">
        <v>1536</v>
      </c>
    </row>
    <row r="1069" spans="1:19">
      <c r="A1069" t="s">
        <v>9621</v>
      </c>
      <c r="B1069" t="s">
        <v>8296</v>
      </c>
      <c r="C1069" t="s">
        <v>1621</v>
      </c>
      <c r="D1069">
        <v>642</v>
      </c>
      <c r="E1069" t="s">
        <v>4</v>
      </c>
      <c r="F1069" t="s">
        <v>8284</v>
      </c>
      <c r="G1069" t="s">
        <v>9615</v>
      </c>
      <c r="H1069" t="s">
        <v>8282</v>
      </c>
      <c r="I1069" t="s">
        <v>8281</v>
      </c>
      <c r="J1069" t="s">
        <v>2453</v>
      </c>
      <c r="Q1069">
        <v>46.683332999999898</v>
      </c>
      <c r="R1069">
        <v>23.533332999999899</v>
      </c>
      <c r="S1069">
        <v>1111</v>
      </c>
    </row>
    <row r="1070" spans="1:19">
      <c r="A1070" t="s">
        <v>9620</v>
      </c>
      <c r="B1070" t="s">
        <v>8296</v>
      </c>
      <c r="C1070" t="s">
        <v>1621</v>
      </c>
      <c r="D1070">
        <v>642</v>
      </c>
      <c r="E1070" t="s">
        <v>4</v>
      </c>
      <c r="F1070" t="s">
        <v>8284</v>
      </c>
      <c r="G1070" t="s">
        <v>9615</v>
      </c>
      <c r="H1070" t="s">
        <v>8282</v>
      </c>
      <c r="I1070" t="s">
        <v>8281</v>
      </c>
      <c r="J1070" t="s">
        <v>2444</v>
      </c>
      <c r="Q1070">
        <v>45.116667</v>
      </c>
      <c r="R1070">
        <v>25.966667000000001</v>
      </c>
      <c r="S1070">
        <v>1432</v>
      </c>
    </row>
    <row r="1071" spans="1:19">
      <c r="A1071" t="s">
        <v>9619</v>
      </c>
      <c r="B1071" t="s">
        <v>8296</v>
      </c>
      <c r="C1071" t="s">
        <v>1621</v>
      </c>
      <c r="D1071">
        <v>642</v>
      </c>
      <c r="E1071" t="s">
        <v>4</v>
      </c>
      <c r="F1071" t="s">
        <v>8284</v>
      </c>
      <c r="G1071" t="s">
        <v>9615</v>
      </c>
      <c r="H1071" t="s">
        <v>8282</v>
      </c>
      <c r="I1071" t="s">
        <v>8281</v>
      </c>
      <c r="J1071" t="s">
        <v>9618</v>
      </c>
      <c r="Q1071">
        <v>45.383333</v>
      </c>
      <c r="R1071">
        <v>23.466667000000001</v>
      </c>
      <c r="S1071">
        <v>1585</v>
      </c>
    </row>
    <row r="1072" spans="1:19">
      <c r="A1072" t="s">
        <v>9617</v>
      </c>
      <c r="B1072" t="s">
        <v>8296</v>
      </c>
      <c r="C1072" t="s">
        <v>1621</v>
      </c>
      <c r="D1072">
        <v>642</v>
      </c>
      <c r="E1072" t="s">
        <v>4</v>
      </c>
      <c r="F1072" t="s">
        <v>8284</v>
      </c>
      <c r="G1072" t="s">
        <v>9615</v>
      </c>
      <c r="H1072" t="s">
        <v>8282</v>
      </c>
      <c r="I1072" t="s">
        <v>8281</v>
      </c>
      <c r="J1072" t="s">
        <v>2192</v>
      </c>
      <c r="Q1072">
        <v>45.466667000000001</v>
      </c>
      <c r="R1072">
        <v>25.3</v>
      </c>
      <c r="S1072">
        <v>1371</v>
      </c>
    </row>
    <row r="1073" spans="1:19">
      <c r="A1073" t="s">
        <v>9616</v>
      </c>
      <c r="B1073" t="s">
        <v>8296</v>
      </c>
      <c r="C1073" t="s">
        <v>1621</v>
      </c>
      <c r="D1073">
        <v>642</v>
      </c>
      <c r="E1073" t="s">
        <v>4</v>
      </c>
      <c r="F1073" t="s">
        <v>8284</v>
      </c>
      <c r="G1073" t="s">
        <v>9615</v>
      </c>
      <c r="H1073" t="s">
        <v>8282</v>
      </c>
      <c r="I1073" t="s">
        <v>8281</v>
      </c>
      <c r="J1073" t="s">
        <v>9614</v>
      </c>
      <c r="Q1073">
        <v>46.116667</v>
      </c>
      <c r="R1073">
        <v>25.983332999999899</v>
      </c>
      <c r="S1073">
        <v>1008</v>
      </c>
    </row>
    <row r="1074" spans="1:19">
      <c r="A1074" t="s">
        <v>2050</v>
      </c>
      <c r="B1074" t="s">
        <v>8296</v>
      </c>
      <c r="C1074" t="s">
        <v>1621</v>
      </c>
      <c r="D1074">
        <v>642</v>
      </c>
      <c r="E1074" t="s">
        <v>4</v>
      </c>
      <c r="F1074" t="s">
        <v>8284</v>
      </c>
      <c r="G1074" t="s">
        <v>9613</v>
      </c>
      <c r="H1074" t="s">
        <v>8282</v>
      </c>
      <c r="I1074" t="s">
        <v>8281</v>
      </c>
      <c r="J1074" t="s">
        <v>2051</v>
      </c>
      <c r="Q1074">
        <v>47.324792000000002</v>
      </c>
      <c r="R1074">
        <v>25.134664000000001</v>
      </c>
      <c r="S1074">
        <v>908</v>
      </c>
    </row>
    <row r="1075" spans="1:19">
      <c r="A1075" t="s">
        <v>9612</v>
      </c>
      <c r="B1075" t="s">
        <v>9608</v>
      </c>
      <c r="C1075" t="s">
        <v>7582</v>
      </c>
      <c r="D1075">
        <v>688</v>
      </c>
      <c r="E1075" t="s">
        <v>8315</v>
      </c>
      <c r="F1075" t="s">
        <v>8314</v>
      </c>
      <c r="G1075" t="s">
        <v>9611</v>
      </c>
      <c r="H1075" t="s">
        <v>8282</v>
      </c>
      <c r="I1075" t="s">
        <v>8281</v>
      </c>
      <c r="J1075" t="s">
        <v>9610</v>
      </c>
      <c r="M1075" t="s">
        <v>8294</v>
      </c>
      <c r="P1075" t="s">
        <v>8293</v>
      </c>
      <c r="Q1075">
        <v>44.756827999999899</v>
      </c>
      <c r="R1075">
        <v>20.600994</v>
      </c>
      <c r="S1075">
        <v>170</v>
      </c>
    </row>
    <row r="1076" spans="1:19">
      <c r="A1076" t="s">
        <v>9609</v>
      </c>
      <c r="B1076" t="s">
        <v>9608</v>
      </c>
      <c r="C1076" t="s">
        <v>7582</v>
      </c>
      <c r="D1076">
        <v>688</v>
      </c>
      <c r="E1076" t="s">
        <v>4</v>
      </c>
      <c r="F1076" t="s">
        <v>8284</v>
      </c>
      <c r="G1076" t="s">
        <v>9607</v>
      </c>
      <c r="H1076" t="s">
        <v>8282</v>
      </c>
      <c r="I1076" t="s">
        <v>8281</v>
      </c>
      <c r="J1076" t="s">
        <v>9606</v>
      </c>
      <c r="Q1076">
        <v>43.399999999999899</v>
      </c>
      <c r="R1076">
        <v>21.9499999999999</v>
      </c>
      <c r="S1076">
        <v>813</v>
      </c>
    </row>
    <row r="1077" spans="1:19">
      <c r="A1077" t="s">
        <v>2052</v>
      </c>
      <c r="B1077" t="s">
        <v>8385</v>
      </c>
      <c r="C1077" t="s">
        <v>6596</v>
      </c>
      <c r="D1077">
        <v>643</v>
      </c>
      <c r="E1077" t="s">
        <v>4</v>
      </c>
      <c r="F1077" t="s">
        <v>8284</v>
      </c>
      <c r="G1077" t="s">
        <v>9589</v>
      </c>
      <c r="H1077" t="s">
        <v>8282</v>
      </c>
      <c r="I1077" t="s">
        <v>8281</v>
      </c>
      <c r="J1077" t="s">
        <v>2053</v>
      </c>
      <c r="Q1077">
        <v>68.933333000000005</v>
      </c>
      <c r="R1077">
        <v>28.85</v>
      </c>
      <c r="S1077">
        <v>118</v>
      </c>
    </row>
    <row r="1078" spans="1:19">
      <c r="A1078" t="s">
        <v>9605</v>
      </c>
      <c r="B1078" t="s">
        <v>8385</v>
      </c>
      <c r="C1078" t="s">
        <v>6596</v>
      </c>
      <c r="D1078">
        <v>643</v>
      </c>
      <c r="E1078" t="s">
        <v>4</v>
      </c>
      <c r="F1078" t="s">
        <v>8284</v>
      </c>
      <c r="G1078" t="s">
        <v>9589</v>
      </c>
      <c r="H1078" t="s">
        <v>8282</v>
      </c>
      <c r="I1078" t="s">
        <v>8281</v>
      </c>
      <c r="J1078" t="s">
        <v>9604</v>
      </c>
      <c r="Q1078">
        <v>69.716667000000001</v>
      </c>
      <c r="R1078">
        <v>61.616667</v>
      </c>
      <c r="S1078">
        <v>100</v>
      </c>
    </row>
    <row r="1079" spans="1:19">
      <c r="A1079" t="s">
        <v>9603</v>
      </c>
      <c r="B1079" t="s">
        <v>8385</v>
      </c>
      <c r="C1079" t="s">
        <v>6596</v>
      </c>
      <c r="D1079">
        <v>643</v>
      </c>
      <c r="E1079" t="s">
        <v>4</v>
      </c>
      <c r="F1079" t="s">
        <v>8284</v>
      </c>
      <c r="G1079" t="s">
        <v>9589</v>
      </c>
      <c r="H1079" t="s">
        <v>8282</v>
      </c>
      <c r="I1079" t="s">
        <v>8281</v>
      </c>
      <c r="J1079" t="s">
        <v>9602</v>
      </c>
      <c r="Q1079">
        <v>61</v>
      </c>
      <c r="R1079">
        <v>28.966667000000001</v>
      </c>
      <c r="S1079">
        <v>39</v>
      </c>
    </row>
    <row r="1080" spans="1:19">
      <c r="A1080" t="s">
        <v>2054</v>
      </c>
      <c r="B1080" t="s">
        <v>8385</v>
      </c>
      <c r="C1080" t="s">
        <v>6596</v>
      </c>
      <c r="D1080">
        <v>643</v>
      </c>
      <c r="E1080" t="s">
        <v>4</v>
      </c>
      <c r="F1080" t="s">
        <v>8284</v>
      </c>
      <c r="G1080" t="s">
        <v>9589</v>
      </c>
      <c r="H1080" t="s">
        <v>8282</v>
      </c>
      <c r="I1080" t="s">
        <v>8281</v>
      </c>
      <c r="J1080" t="s">
        <v>2055</v>
      </c>
      <c r="Q1080">
        <v>64.7</v>
      </c>
      <c r="R1080">
        <v>43.399999999999899</v>
      </c>
      <c r="S1080">
        <v>28</v>
      </c>
    </row>
    <row r="1081" spans="1:19">
      <c r="A1081" t="s">
        <v>9601</v>
      </c>
      <c r="B1081" t="s">
        <v>8385</v>
      </c>
      <c r="C1081" t="s">
        <v>6596</v>
      </c>
      <c r="D1081">
        <v>643</v>
      </c>
      <c r="E1081" t="s">
        <v>4</v>
      </c>
      <c r="F1081" t="s">
        <v>8284</v>
      </c>
      <c r="G1081" t="s">
        <v>9589</v>
      </c>
      <c r="H1081" t="s">
        <v>8282</v>
      </c>
      <c r="I1081" t="s">
        <v>8281</v>
      </c>
      <c r="J1081" t="s">
        <v>9600</v>
      </c>
      <c r="Q1081">
        <v>57</v>
      </c>
      <c r="R1081">
        <v>28.899999999999899</v>
      </c>
      <c r="S1081">
        <v>103</v>
      </c>
    </row>
    <row r="1082" spans="1:19">
      <c r="A1082" t="s">
        <v>2056</v>
      </c>
      <c r="B1082" t="s">
        <v>8385</v>
      </c>
      <c r="C1082" t="s">
        <v>6596</v>
      </c>
      <c r="D1082">
        <v>643</v>
      </c>
      <c r="E1082" t="s">
        <v>4</v>
      </c>
      <c r="F1082" t="s">
        <v>8284</v>
      </c>
      <c r="G1082" t="s">
        <v>9589</v>
      </c>
      <c r="H1082" t="s">
        <v>8282</v>
      </c>
      <c r="I1082" t="s">
        <v>8281</v>
      </c>
      <c r="J1082" t="s">
        <v>2057</v>
      </c>
      <c r="Q1082">
        <v>59.966667000000001</v>
      </c>
      <c r="R1082">
        <v>29.116667</v>
      </c>
      <c r="S1082">
        <v>4</v>
      </c>
    </row>
    <row r="1083" spans="1:19">
      <c r="A1083" t="s">
        <v>9599</v>
      </c>
      <c r="B1083" t="s">
        <v>8385</v>
      </c>
      <c r="C1083" t="s">
        <v>6596</v>
      </c>
      <c r="D1083">
        <v>643</v>
      </c>
      <c r="E1083" t="s">
        <v>4</v>
      </c>
      <c r="F1083" t="s">
        <v>8284</v>
      </c>
      <c r="G1083" t="s">
        <v>9589</v>
      </c>
      <c r="H1083" t="s">
        <v>8282</v>
      </c>
      <c r="I1083" t="s">
        <v>8281</v>
      </c>
      <c r="J1083" t="s">
        <v>9598</v>
      </c>
      <c r="Q1083">
        <v>73.983333000000002</v>
      </c>
      <c r="R1083">
        <v>124.5</v>
      </c>
      <c r="S1083">
        <v>474</v>
      </c>
    </row>
    <row r="1084" spans="1:19">
      <c r="A1084" t="s">
        <v>2058</v>
      </c>
      <c r="B1084" t="s">
        <v>8385</v>
      </c>
      <c r="C1084" t="s">
        <v>6596</v>
      </c>
      <c r="D1084">
        <v>643</v>
      </c>
      <c r="E1084" t="s">
        <v>4</v>
      </c>
      <c r="F1084" t="s">
        <v>8284</v>
      </c>
      <c r="G1084" t="s">
        <v>9589</v>
      </c>
      <c r="H1084" t="s">
        <v>8282</v>
      </c>
      <c r="I1084" t="s">
        <v>8281</v>
      </c>
      <c r="J1084" t="s">
        <v>2059</v>
      </c>
      <c r="Q1084">
        <v>54.899999999999899</v>
      </c>
      <c r="R1084">
        <v>37.799999999999898</v>
      </c>
      <c r="S1084">
        <v>150</v>
      </c>
    </row>
    <row r="1085" spans="1:19">
      <c r="A1085" t="s">
        <v>9597</v>
      </c>
      <c r="B1085" t="s">
        <v>8385</v>
      </c>
      <c r="C1085" t="s">
        <v>6596</v>
      </c>
      <c r="D1085">
        <v>643</v>
      </c>
      <c r="E1085" t="s">
        <v>4</v>
      </c>
      <c r="F1085" t="s">
        <v>8284</v>
      </c>
      <c r="G1085" t="s">
        <v>9589</v>
      </c>
      <c r="H1085" t="s">
        <v>8282</v>
      </c>
      <c r="I1085" t="s">
        <v>8281</v>
      </c>
      <c r="J1085" t="s">
        <v>9596</v>
      </c>
      <c r="Q1085">
        <v>72.5</v>
      </c>
      <c r="R1085">
        <v>171.774193999999</v>
      </c>
      <c r="S1085">
        <v>15</v>
      </c>
    </row>
    <row r="1086" spans="1:19">
      <c r="A1086" t="s">
        <v>9595</v>
      </c>
      <c r="B1086" t="s">
        <v>8385</v>
      </c>
      <c r="C1086" t="s">
        <v>6596</v>
      </c>
      <c r="D1086">
        <v>643</v>
      </c>
      <c r="E1086" t="s">
        <v>4</v>
      </c>
      <c r="F1086" t="s">
        <v>8284</v>
      </c>
      <c r="G1086" t="s">
        <v>9589</v>
      </c>
      <c r="H1086" t="s">
        <v>8282</v>
      </c>
      <c r="I1086" t="s">
        <v>8281</v>
      </c>
      <c r="J1086" t="s">
        <v>9594</v>
      </c>
      <c r="Q1086">
        <v>56.53</v>
      </c>
      <c r="R1086">
        <v>32.939999999999898</v>
      </c>
      <c r="S1086">
        <v>340</v>
      </c>
    </row>
    <row r="1087" spans="1:19">
      <c r="A1087" t="s">
        <v>9593</v>
      </c>
      <c r="B1087" t="s">
        <v>8385</v>
      </c>
      <c r="C1087" t="s">
        <v>6596</v>
      </c>
      <c r="D1087">
        <v>643</v>
      </c>
      <c r="E1087" t="s">
        <v>4</v>
      </c>
      <c r="F1087" t="s">
        <v>8284</v>
      </c>
      <c r="G1087" t="s">
        <v>9589</v>
      </c>
      <c r="H1087" t="s">
        <v>8282</v>
      </c>
      <c r="I1087" t="s">
        <v>8281</v>
      </c>
      <c r="J1087" t="s">
        <v>3125</v>
      </c>
      <c r="Q1087">
        <v>44.608888999999898</v>
      </c>
      <c r="R1087">
        <v>40.858611000000003</v>
      </c>
    </row>
    <row r="1088" spans="1:19">
      <c r="A1088" t="s">
        <v>9592</v>
      </c>
      <c r="B1088" t="s">
        <v>8385</v>
      </c>
      <c r="C1088" t="s">
        <v>6596</v>
      </c>
      <c r="D1088">
        <v>643</v>
      </c>
      <c r="E1088" t="s">
        <v>4</v>
      </c>
      <c r="F1088" t="s">
        <v>8284</v>
      </c>
      <c r="G1088" t="s">
        <v>9589</v>
      </c>
      <c r="H1088" t="s">
        <v>8282</v>
      </c>
      <c r="I1088" t="s">
        <v>8281</v>
      </c>
      <c r="J1088" t="s">
        <v>3347</v>
      </c>
      <c r="Q1088">
        <v>54.108888999999898</v>
      </c>
      <c r="R1088">
        <v>107.958611</v>
      </c>
    </row>
    <row r="1089" spans="1:19">
      <c r="A1089" t="s">
        <v>9591</v>
      </c>
      <c r="B1089" t="s">
        <v>8385</v>
      </c>
      <c r="C1089" t="s">
        <v>6596</v>
      </c>
      <c r="D1089">
        <v>643</v>
      </c>
      <c r="E1089" t="s">
        <v>4</v>
      </c>
      <c r="F1089" t="s">
        <v>8284</v>
      </c>
      <c r="G1089" t="s">
        <v>9589</v>
      </c>
      <c r="H1089" t="s">
        <v>8282</v>
      </c>
      <c r="I1089" t="s">
        <v>8281</v>
      </c>
      <c r="J1089" t="s">
        <v>3784</v>
      </c>
      <c r="Q1089">
        <v>52.7088889999999</v>
      </c>
      <c r="R1089">
        <v>40.158611000000001</v>
      </c>
    </row>
    <row r="1090" spans="1:19">
      <c r="A1090" t="s">
        <v>9590</v>
      </c>
      <c r="B1090" t="s">
        <v>8385</v>
      </c>
      <c r="C1090" t="s">
        <v>6596</v>
      </c>
      <c r="D1090">
        <v>643</v>
      </c>
      <c r="E1090" t="s">
        <v>4</v>
      </c>
      <c r="F1090" t="s">
        <v>8284</v>
      </c>
      <c r="G1090" t="s">
        <v>9589</v>
      </c>
      <c r="H1090" t="s">
        <v>8282</v>
      </c>
      <c r="I1090" t="s">
        <v>8281</v>
      </c>
      <c r="J1090" t="s">
        <v>3521</v>
      </c>
      <c r="Q1090">
        <v>55.7088889999999</v>
      </c>
      <c r="R1090">
        <v>38.358611000000003</v>
      </c>
    </row>
    <row r="1091" spans="1:19">
      <c r="A1091" t="s">
        <v>9588</v>
      </c>
      <c r="B1091" t="s">
        <v>8385</v>
      </c>
      <c r="C1091" t="s">
        <v>6596</v>
      </c>
      <c r="D1091">
        <v>643</v>
      </c>
      <c r="E1091" t="s">
        <v>4</v>
      </c>
      <c r="F1091" t="s">
        <v>8284</v>
      </c>
      <c r="G1091" t="s">
        <v>8421</v>
      </c>
      <c r="H1091" t="s">
        <v>8282</v>
      </c>
      <c r="I1091" t="s">
        <v>8281</v>
      </c>
      <c r="J1091" t="s">
        <v>9587</v>
      </c>
      <c r="Q1091">
        <v>51.666666999999897</v>
      </c>
      <c r="R1091">
        <v>101</v>
      </c>
      <c r="S1091">
        <v>2000</v>
      </c>
    </row>
    <row r="1092" spans="1:19">
      <c r="A1092" t="s">
        <v>9586</v>
      </c>
      <c r="B1092" t="s">
        <v>8385</v>
      </c>
      <c r="C1092" t="s">
        <v>6596</v>
      </c>
      <c r="D1092">
        <v>643</v>
      </c>
      <c r="E1092" t="s">
        <v>4</v>
      </c>
      <c r="F1092" t="s">
        <v>8284</v>
      </c>
      <c r="G1092" t="s">
        <v>8421</v>
      </c>
      <c r="H1092" t="s">
        <v>8282</v>
      </c>
      <c r="I1092" t="s">
        <v>8281</v>
      </c>
      <c r="J1092" t="s">
        <v>9585</v>
      </c>
      <c r="Q1092">
        <v>51.85</v>
      </c>
      <c r="R1092">
        <v>104.9</v>
      </c>
      <c r="S1092">
        <v>700</v>
      </c>
    </row>
    <row r="1093" spans="1:19">
      <c r="A1093" t="s">
        <v>9584</v>
      </c>
      <c r="B1093" t="s">
        <v>8385</v>
      </c>
      <c r="C1093" t="s">
        <v>6596</v>
      </c>
      <c r="D1093">
        <v>643</v>
      </c>
      <c r="E1093" t="s">
        <v>8315</v>
      </c>
      <c r="F1093" t="s">
        <v>8314</v>
      </c>
      <c r="G1093" t="s">
        <v>8421</v>
      </c>
      <c r="H1093" t="s">
        <v>8282</v>
      </c>
      <c r="I1093" t="s">
        <v>8281</v>
      </c>
      <c r="J1093" t="s">
        <v>3317</v>
      </c>
      <c r="Q1093">
        <v>52.233333000000002</v>
      </c>
      <c r="R1093">
        <v>104.25</v>
      </c>
      <c r="S1093">
        <v>400</v>
      </c>
    </row>
    <row r="1094" spans="1:19">
      <c r="A1094" t="s">
        <v>9583</v>
      </c>
      <c r="B1094" t="s">
        <v>8385</v>
      </c>
      <c r="C1094" t="s">
        <v>6596</v>
      </c>
      <c r="D1094">
        <v>643</v>
      </c>
      <c r="E1094" t="s">
        <v>4</v>
      </c>
      <c r="F1094" t="s">
        <v>8284</v>
      </c>
      <c r="G1094" t="s">
        <v>8421</v>
      </c>
      <c r="H1094" t="s">
        <v>8282</v>
      </c>
      <c r="I1094" t="s">
        <v>8281</v>
      </c>
      <c r="J1094" t="s">
        <v>9582</v>
      </c>
      <c r="Q1094">
        <v>43.7</v>
      </c>
      <c r="R1094">
        <v>132.11666700000001</v>
      </c>
      <c r="S1094">
        <v>84</v>
      </c>
    </row>
    <row r="1095" spans="1:19">
      <c r="A1095" t="s">
        <v>9581</v>
      </c>
      <c r="B1095" t="s">
        <v>8385</v>
      </c>
      <c r="C1095" t="s">
        <v>6596</v>
      </c>
      <c r="D1095">
        <v>643</v>
      </c>
      <c r="E1095" t="s">
        <v>4</v>
      </c>
      <c r="F1095" t="s">
        <v>8284</v>
      </c>
      <c r="G1095" t="s">
        <v>9569</v>
      </c>
      <c r="H1095" t="s">
        <v>8282</v>
      </c>
      <c r="I1095" t="s">
        <v>8281</v>
      </c>
      <c r="J1095" t="s">
        <v>9580</v>
      </c>
      <c r="Q1095">
        <v>66</v>
      </c>
      <c r="R1095">
        <v>78.2</v>
      </c>
    </row>
    <row r="1096" spans="1:19">
      <c r="A1096" t="s">
        <v>9579</v>
      </c>
      <c r="B1096" t="s">
        <v>8385</v>
      </c>
      <c r="C1096" t="s">
        <v>6596</v>
      </c>
      <c r="D1096">
        <v>643</v>
      </c>
      <c r="E1096" t="s">
        <v>4</v>
      </c>
      <c r="F1096" t="s">
        <v>8284</v>
      </c>
      <c r="G1096" t="s">
        <v>9569</v>
      </c>
      <c r="H1096" t="s">
        <v>8282</v>
      </c>
      <c r="I1096" t="s">
        <v>8281</v>
      </c>
      <c r="J1096" t="s">
        <v>9578</v>
      </c>
      <c r="Q1096">
        <v>59.899999999999899</v>
      </c>
      <c r="R1096">
        <v>30.6999999999999</v>
      </c>
      <c r="S1096">
        <v>60</v>
      </c>
    </row>
    <row r="1097" spans="1:19">
      <c r="A1097" t="s">
        <v>9577</v>
      </c>
      <c r="B1097" t="s">
        <v>8385</v>
      </c>
      <c r="C1097" t="s">
        <v>6596</v>
      </c>
      <c r="D1097">
        <v>643</v>
      </c>
      <c r="E1097" t="s">
        <v>4</v>
      </c>
      <c r="F1097" t="s">
        <v>8284</v>
      </c>
      <c r="G1097" t="s">
        <v>9569</v>
      </c>
      <c r="H1097" t="s">
        <v>8282</v>
      </c>
      <c r="I1097" t="s">
        <v>8281</v>
      </c>
      <c r="J1097" t="s">
        <v>9576</v>
      </c>
      <c r="Q1097">
        <v>62.2</v>
      </c>
      <c r="R1097">
        <v>50.399999999999899</v>
      </c>
      <c r="S1097">
        <v>106</v>
      </c>
    </row>
    <row r="1098" spans="1:19">
      <c r="A1098" t="s">
        <v>9575</v>
      </c>
      <c r="B1098" t="s">
        <v>8385</v>
      </c>
      <c r="C1098" t="s">
        <v>6596</v>
      </c>
      <c r="D1098">
        <v>643</v>
      </c>
      <c r="E1098" t="s">
        <v>4</v>
      </c>
      <c r="F1098" t="s">
        <v>8284</v>
      </c>
      <c r="G1098" t="s">
        <v>9569</v>
      </c>
      <c r="H1098" t="s">
        <v>8282</v>
      </c>
      <c r="I1098" t="s">
        <v>8281</v>
      </c>
      <c r="J1098" t="s">
        <v>9574</v>
      </c>
      <c r="Q1098">
        <v>45</v>
      </c>
      <c r="R1098">
        <v>136.599999999999</v>
      </c>
      <c r="S1098">
        <v>51</v>
      </c>
    </row>
    <row r="1099" spans="1:19">
      <c r="A1099" t="s">
        <v>9573</v>
      </c>
      <c r="B1099" t="s">
        <v>8385</v>
      </c>
      <c r="C1099" t="s">
        <v>6596</v>
      </c>
      <c r="D1099">
        <v>643</v>
      </c>
      <c r="E1099" t="s">
        <v>4</v>
      </c>
      <c r="F1099" t="s">
        <v>8284</v>
      </c>
      <c r="G1099" t="s">
        <v>9569</v>
      </c>
      <c r="H1099" t="s">
        <v>8282</v>
      </c>
      <c r="I1099" t="s">
        <v>8281</v>
      </c>
      <c r="J1099" t="s">
        <v>9572</v>
      </c>
      <c r="Q1099">
        <v>51.5</v>
      </c>
      <c r="R1099">
        <v>103.599999999999</v>
      </c>
      <c r="S1099">
        <v>1440</v>
      </c>
    </row>
    <row r="1100" spans="1:19">
      <c r="A1100" t="s">
        <v>9571</v>
      </c>
      <c r="B1100" t="s">
        <v>8385</v>
      </c>
      <c r="C1100" t="s">
        <v>6596</v>
      </c>
      <c r="D1100">
        <v>643</v>
      </c>
      <c r="E1100" t="s">
        <v>4</v>
      </c>
      <c r="F1100" t="s">
        <v>8284</v>
      </c>
      <c r="G1100" t="s">
        <v>9569</v>
      </c>
      <c r="H1100" t="s">
        <v>8282</v>
      </c>
      <c r="I1100" t="s">
        <v>8281</v>
      </c>
      <c r="J1100" t="s">
        <v>3748</v>
      </c>
      <c r="Q1100">
        <v>65.799999999999898</v>
      </c>
      <c r="R1100">
        <v>87.9</v>
      </c>
      <c r="S1100">
        <v>38</v>
      </c>
    </row>
    <row r="1101" spans="1:19">
      <c r="A1101" t="s">
        <v>9570</v>
      </c>
      <c r="B1101" t="s">
        <v>8385</v>
      </c>
      <c r="C1101" t="s">
        <v>6596</v>
      </c>
      <c r="D1101">
        <v>643</v>
      </c>
      <c r="E1101" t="s">
        <v>4</v>
      </c>
      <c r="F1101" t="s">
        <v>8284</v>
      </c>
      <c r="G1101" t="s">
        <v>9569</v>
      </c>
      <c r="H1101" t="s">
        <v>8282</v>
      </c>
      <c r="I1101" t="s">
        <v>8281</v>
      </c>
      <c r="J1101" t="s">
        <v>9568</v>
      </c>
      <c r="Q1101">
        <v>43.7</v>
      </c>
      <c r="R1101">
        <v>42.7</v>
      </c>
      <c r="S1101">
        <v>2070</v>
      </c>
    </row>
    <row r="1102" spans="1:19">
      <c r="A1102" t="s">
        <v>9567</v>
      </c>
      <c r="B1102" t="s">
        <v>8468</v>
      </c>
      <c r="C1102" t="s">
        <v>7057</v>
      </c>
      <c r="D1102">
        <v>752</v>
      </c>
      <c r="E1102" t="s">
        <v>4</v>
      </c>
      <c r="F1102" t="s">
        <v>8284</v>
      </c>
      <c r="G1102" t="s">
        <v>8486</v>
      </c>
      <c r="H1102" t="s">
        <v>8282</v>
      </c>
      <c r="I1102" t="s">
        <v>8281</v>
      </c>
      <c r="J1102" t="s">
        <v>9566</v>
      </c>
      <c r="Q1102">
        <v>55.899999999999899</v>
      </c>
      <c r="R1102">
        <v>13.7166669999999</v>
      </c>
      <c r="S1102">
        <v>140</v>
      </c>
    </row>
    <row r="1103" spans="1:19">
      <c r="A1103" t="s">
        <v>2060</v>
      </c>
      <c r="B1103" t="s">
        <v>8468</v>
      </c>
      <c r="C1103" t="s">
        <v>7057</v>
      </c>
      <c r="D1103">
        <v>752</v>
      </c>
      <c r="E1103" t="s">
        <v>4</v>
      </c>
      <c r="F1103" t="s">
        <v>8284</v>
      </c>
      <c r="G1103" t="s">
        <v>8486</v>
      </c>
      <c r="H1103" t="s">
        <v>8282</v>
      </c>
      <c r="I1103" t="s">
        <v>8281</v>
      </c>
      <c r="J1103" t="s">
        <v>2061</v>
      </c>
      <c r="Q1103">
        <v>57.416666999999897</v>
      </c>
      <c r="R1103">
        <v>11.9333329999999</v>
      </c>
      <c r="S1103">
        <v>10</v>
      </c>
    </row>
    <row r="1104" spans="1:19">
      <c r="A1104" t="s">
        <v>2062</v>
      </c>
      <c r="B1104" t="s">
        <v>8468</v>
      </c>
      <c r="C1104" t="s">
        <v>7057</v>
      </c>
      <c r="D1104">
        <v>752</v>
      </c>
      <c r="E1104" t="s">
        <v>4</v>
      </c>
      <c r="F1104" t="s">
        <v>8284</v>
      </c>
      <c r="G1104" t="s">
        <v>8486</v>
      </c>
      <c r="H1104" t="s">
        <v>8282</v>
      </c>
      <c r="I1104" t="s">
        <v>8281</v>
      </c>
      <c r="J1104" t="s">
        <v>2063</v>
      </c>
      <c r="Q1104">
        <v>58.783332999999899</v>
      </c>
      <c r="R1104">
        <v>14.3</v>
      </c>
      <c r="S1104">
        <v>127</v>
      </c>
    </row>
    <row r="1105" spans="1:19">
      <c r="A1105" t="s">
        <v>9565</v>
      </c>
      <c r="B1105" t="s">
        <v>8468</v>
      </c>
      <c r="C1105" t="s">
        <v>7057</v>
      </c>
      <c r="D1105">
        <v>752</v>
      </c>
      <c r="E1105" t="s">
        <v>4</v>
      </c>
      <c r="F1105" t="s">
        <v>8284</v>
      </c>
      <c r="G1105" t="s">
        <v>8486</v>
      </c>
      <c r="H1105" t="s">
        <v>8282</v>
      </c>
      <c r="I1105" t="s">
        <v>8281</v>
      </c>
      <c r="J1105" t="s">
        <v>9564</v>
      </c>
      <c r="Q1105">
        <v>59.766666999999899</v>
      </c>
      <c r="R1105">
        <v>17.133333</v>
      </c>
    </row>
    <row r="1106" spans="1:19">
      <c r="A1106" t="s">
        <v>2064</v>
      </c>
      <c r="B1106" t="s">
        <v>8468</v>
      </c>
      <c r="C1106" t="s">
        <v>7057</v>
      </c>
      <c r="D1106">
        <v>752</v>
      </c>
      <c r="E1106" t="s">
        <v>4</v>
      </c>
      <c r="F1106" t="s">
        <v>8284</v>
      </c>
      <c r="G1106" t="s">
        <v>8486</v>
      </c>
      <c r="H1106" t="s">
        <v>8282</v>
      </c>
      <c r="I1106" t="s">
        <v>8281</v>
      </c>
      <c r="J1106" t="s">
        <v>2065</v>
      </c>
      <c r="Q1106">
        <v>63.85</v>
      </c>
      <c r="R1106">
        <v>15.333333</v>
      </c>
      <c r="S1106">
        <v>404</v>
      </c>
    </row>
    <row r="1107" spans="1:19">
      <c r="A1107" t="s">
        <v>9563</v>
      </c>
      <c r="B1107" t="s">
        <v>8468</v>
      </c>
      <c r="C1107" t="s">
        <v>7057</v>
      </c>
      <c r="D1107">
        <v>752</v>
      </c>
      <c r="E1107" t="s">
        <v>4</v>
      </c>
      <c r="F1107" t="s">
        <v>8284</v>
      </c>
      <c r="G1107" t="s">
        <v>8486</v>
      </c>
      <c r="H1107" t="s">
        <v>8282</v>
      </c>
      <c r="I1107" t="s">
        <v>8281</v>
      </c>
      <c r="J1107" t="s">
        <v>9562</v>
      </c>
      <c r="Q1107">
        <v>56.799999999999898</v>
      </c>
      <c r="R1107">
        <v>16.516667000000002</v>
      </c>
    </row>
    <row r="1108" spans="1:19">
      <c r="A1108" t="s">
        <v>9561</v>
      </c>
      <c r="B1108" t="s">
        <v>8468</v>
      </c>
      <c r="C1108" t="s">
        <v>7057</v>
      </c>
      <c r="D1108">
        <v>752</v>
      </c>
      <c r="E1108" t="s">
        <v>4</v>
      </c>
      <c r="F1108" t="s">
        <v>8284</v>
      </c>
      <c r="G1108" t="s">
        <v>8486</v>
      </c>
      <c r="H1108" t="s">
        <v>8282</v>
      </c>
      <c r="I1108" t="s">
        <v>8281</v>
      </c>
      <c r="J1108" t="s">
        <v>9560</v>
      </c>
      <c r="Q1108">
        <v>61.116667</v>
      </c>
      <c r="R1108">
        <v>12.8</v>
      </c>
    </row>
    <row r="1109" spans="1:19">
      <c r="A1109" t="s">
        <v>9559</v>
      </c>
      <c r="B1109" t="s">
        <v>8468</v>
      </c>
      <c r="C1109" t="s">
        <v>7057</v>
      </c>
      <c r="D1109">
        <v>752</v>
      </c>
      <c r="E1109" t="s">
        <v>4</v>
      </c>
      <c r="F1109" t="s">
        <v>8284</v>
      </c>
      <c r="G1109" t="s">
        <v>8486</v>
      </c>
      <c r="H1109" t="s">
        <v>8282</v>
      </c>
      <c r="I1109" t="s">
        <v>8281</v>
      </c>
      <c r="J1109" t="s">
        <v>9558</v>
      </c>
      <c r="Q1109">
        <v>56.916666999999897</v>
      </c>
      <c r="R1109">
        <v>18.149999999999899</v>
      </c>
      <c r="S1109">
        <v>58</v>
      </c>
    </row>
    <row r="1110" spans="1:19">
      <c r="A1110" t="s">
        <v>9557</v>
      </c>
      <c r="B1110" t="s">
        <v>8468</v>
      </c>
      <c r="C1110" t="s">
        <v>7057</v>
      </c>
      <c r="D1110">
        <v>752</v>
      </c>
      <c r="E1110" t="s">
        <v>4</v>
      </c>
      <c r="F1110" t="s">
        <v>8284</v>
      </c>
      <c r="G1110" t="s">
        <v>8486</v>
      </c>
      <c r="H1110" t="s">
        <v>8282</v>
      </c>
      <c r="I1110" t="s">
        <v>8281</v>
      </c>
      <c r="J1110" t="s">
        <v>9556</v>
      </c>
      <c r="Q1110">
        <v>68.239999999999895</v>
      </c>
      <c r="R1110">
        <v>20.083333</v>
      </c>
    </row>
    <row r="1111" spans="1:19">
      <c r="A1111" t="s">
        <v>2066</v>
      </c>
      <c r="B1111" t="s">
        <v>8468</v>
      </c>
      <c r="C1111" t="s">
        <v>7057</v>
      </c>
      <c r="D1111">
        <v>752</v>
      </c>
      <c r="E1111" t="s">
        <v>4</v>
      </c>
      <c r="F1111" t="s">
        <v>8284</v>
      </c>
      <c r="G1111" t="s">
        <v>8486</v>
      </c>
      <c r="H1111" t="s">
        <v>8282</v>
      </c>
      <c r="I1111" t="s">
        <v>8281</v>
      </c>
      <c r="J1111" t="s">
        <v>2067</v>
      </c>
      <c r="Q1111">
        <v>56.016666999999899</v>
      </c>
      <c r="R1111">
        <v>13.15</v>
      </c>
      <c r="S1111">
        <v>175</v>
      </c>
    </row>
    <row r="1112" spans="1:19">
      <c r="A1112" t="s">
        <v>2068</v>
      </c>
      <c r="B1112" t="s">
        <v>8468</v>
      </c>
      <c r="C1112" t="s">
        <v>7057</v>
      </c>
      <c r="D1112">
        <v>752</v>
      </c>
      <c r="E1112" t="s">
        <v>4</v>
      </c>
      <c r="F1112" t="s">
        <v>8284</v>
      </c>
      <c r="G1112" t="s">
        <v>8486</v>
      </c>
      <c r="H1112" t="s">
        <v>8282</v>
      </c>
      <c r="I1112" t="s">
        <v>8281</v>
      </c>
      <c r="J1112" t="s">
        <v>2069</v>
      </c>
      <c r="Q1112">
        <v>58.799999999999898</v>
      </c>
      <c r="R1112">
        <v>17.383333</v>
      </c>
      <c r="S1112">
        <v>20</v>
      </c>
    </row>
    <row r="1113" spans="1:19">
      <c r="A1113" t="s">
        <v>2070</v>
      </c>
      <c r="B1113" t="s">
        <v>8468</v>
      </c>
      <c r="C1113" t="s">
        <v>7057</v>
      </c>
      <c r="D1113">
        <v>752</v>
      </c>
      <c r="E1113" t="s">
        <v>4</v>
      </c>
      <c r="F1113" t="s">
        <v>8284</v>
      </c>
      <c r="G1113" t="s">
        <v>8486</v>
      </c>
      <c r="H1113" t="s">
        <v>8282</v>
      </c>
      <c r="I1113" t="s">
        <v>8281</v>
      </c>
      <c r="J1113" t="s">
        <v>2071</v>
      </c>
      <c r="Q1113">
        <v>67.883332999999894</v>
      </c>
      <c r="R1113">
        <v>21.066666999999899</v>
      </c>
      <c r="S1113">
        <v>475</v>
      </c>
    </row>
    <row r="1114" spans="1:19">
      <c r="A1114" t="s">
        <v>2072</v>
      </c>
      <c r="B1114" t="s">
        <v>8468</v>
      </c>
      <c r="C1114" t="s">
        <v>7057</v>
      </c>
      <c r="D1114">
        <v>752</v>
      </c>
      <c r="E1114" t="s">
        <v>4</v>
      </c>
      <c r="F1114" t="s">
        <v>8284</v>
      </c>
      <c r="G1114" t="s">
        <v>8486</v>
      </c>
      <c r="H1114" t="s">
        <v>8282</v>
      </c>
      <c r="I1114" t="s">
        <v>8281</v>
      </c>
      <c r="J1114" t="s">
        <v>2073</v>
      </c>
      <c r="Q1114">
        <v>57.393999999999899</v>
      </c>
      <c r="R1114">
        <v>11.914</v>
      </c>
      <c r="S1114">
        <v>5</v>
      </c>
    </row>
    <row r="1115" spans="1:19">
      <c r="A1115" t="s">
        <v>9555</v>
      </c>
      <c r="B1115" t="s">
        <v>8468</v>
      </c>
      <c r="C1115" t="s">
        <v>7057</v>
      </c>
      <c r="D1115">
        <v>752</v>
      </c>
      <c r="E1115" t="s">
        <v>24</v>
      </c>
      <c r="F1115" t="s">
        <v>8445</v>
      </c>
      <c r="G1115" t="s">
        <v>9551</v>
      </c>
      <c r="H1115" t="s">
        <v>8282</v>
      </c>
      <c r="I1115" t="s">
        <v>8281</v>
      </c>
      <c r="J1115" t="s">
        <v>3352</v>
      </c>
      <c r="Q1115">
        <v>67.84</v>
      </c>
      <c r="R1115">
        <v>20.41</v>
      </c>
      <c r="S1115">
        <v>419</v>
      </c>
    </row>
    <row r="1116" spans="1:19">
      <c r="A1116" t="s">
        <v>9554</v>
      </c>
      <c r="B1116" t="s">
        <v>8468</v>
      </c>
      <c r="C1116" t="s">
        <v>7057</v>
      </c>
      <c r="D1116">
        <v>752</v>
      </c>
      <c r="E1116" t="s">
        <v>4</v>
      </c>
      <c r="F1116" t="s">
        <v>8284</v>
      </c>
      <c r="G1116" t="s">
        <v>9551</v>
      </c>
      <c r="H1116" t="s">
        <v>8282</v>
      </c>
      <c r="I1116" t="s">
        <v>8281</v>
      </c>
      <c r="J1116" t="s">
        <v>9553</v>
      </c>
      <c r="Q1116">
        <v>58.583333000000003</v>
      </c>
      <c r="R1116">
        <v>16.149999999999899</v>
      </c>
      <c r="S1116">
        <v>43</v>
      </c>
    </row>
    <row r="1117" spans="1:19">
      <c r="A1117" t="s">
        <v>9552</v>
      </c>
      <c r="B1117" t="s">
        <v>8468</v>
      </c>
      <c r="C1117" t="s">
        <v>7057</v>
      </c>
      <c r="D1117">
        <v>752</v>
      </c>
      <c r="E1117" t="s">
        <v>4</v>
      </c>
      <c r="F1117" t="s">
        <v>8284</v>
      </c>
      <c r="G1117" t="s">
        <v>9551</v>
      </c>
      <c r="H1117" t="s">
        <v>8282</v>
      </c>
      <c r="I1117" t="s">
        <v>8281</v>
      </c>
      <c r="J1117" t="s">
        <v>3777</v>
      </c>
      <c r="Q1117">
        <v>57.67</v>
      </c>
      <c r="R1117">
        <v>18.350000000000001</v>
      </c>
      <c r="S1117">
        <v>51</v>
      </c>
    </row>
    <row r="1118" spans="1:19">
      <c r="A1118" t="s">
        <v>9550</v>
      </c>
      <c r="B1118" t="s">
        <v>8468</v>
      </c>
      <c r="C1118" t="s">
        <v>7057</v>
      </c>
      <c r="D1118">
        <v>752</v>
      </c>
      <c r="E1118" t="s">
        <v>4</v>
      </c>
      <c r="F1118" t="s">
        <v>8284</v>
      </c>
      <c r="G1118" t="s">
        <v>8486</v>
      </c>
      <c r="H1118" t="s">
        <v>8282</v>
      </c>
      <c r="I1118" t="s">
        <v>8281</v>
      </c>
      <c r="J1118" t="s">
        <v>9549</v>
      </c>
      <c r="Q1118">
        <v>57.164499999999897</v>
      </c>
      <c r="R1118">
        <v>14.782500000000001</v>
      </c>
      <c r="S1118">
        <v>180</v>
      </c>
    </row>
    <row r="1119" spans="1:19">
      <c r="A1119" t="s">
        <v>9548</v>
      </c>
      <c r="B1119" t="s">
        <v>8468</v>
      </c>
      <c r="C1119" t="s">
        <v>7057</v>
      </c>
      <c r="D1119">
        <v>752</v>
      </c>
      <c r="E1119" t="s">
        <v>4</v>
      </c>
      <c r="F1119" t="s">
        <v>8284</v>
      </c>
      <c r="G1119" t="s">
        <v>8486</v>
      </c>
      <c r="H1119" t="s">
        <v>8282</v>
      </c>
      <c r="I1119" t="s">
        <v>8281</v>
      </c>
      <c r="J1119" t="s">
        <v>9547</v>
      </c>
      <c r="Q1119">
        <v>57.952500000000001</v>
      </c>
      <c r="R1119">
        <v>12.403</v>
      </c>
      <c r="S1119">
        <v>65</v>
      </c>
    </row>
    <row r="1120" spans="1:19">
      <c r="A1120" t="s">
        <v>9546</v>
      </c>
      <c r="B1120" t="s">
        <v>8468</v>
      </c>
      <c r="C1120" t="s">
        <v>7057</v>
      </c>
      <c r="D1120">
        <v>752</v>
      </c>
      <c r="E1120" t="s">
        <v>4</v>
      </c>
      <c r="F1120" t="s">
        <v>8284</v>
      </c>
      <c r="G1120" t="s">
        <v>8486</v>
      </c>
      <c r="H1120" t="s">
        <v>8282</v>
      </c>
      <c r="I1120" t="s">
        <v>8281</v>
      </c>
      <c r="J1120" t="s">
        <v>9545</v>
      </c>
      <c r="M1120" t="s">
        <v>8303</v>
      </c>
      <c r="P1120" t="s">
        <v>8305</v>
      </c>
      <c r="Q1120">
        <v>60.0857999999999</v>
      </c>
      <c r="R1120">
        <v>17.5052799999999</v>
      </c>
      <c r="S1120">
        <v>45</v>
      </c>
    </row>
    <row r="1121" spans="1:19">
      <c r="A1121" t="s">
        <v>2074</v>
      </c>
      <c r="B1121" t="s">
        <v>8468</v>
      </c>
      <c r="C1121" t="s">
        <v>7057</v>
      </c>
      <c r="D1121">
        <v>752</v>
      </c>
      <c r="E1121" t="s">
        <v>4</v>
      </c>
      <c r="F1121" t="s">
        <v>8284</v>
      </c>
      <c r="G1121" t="s">
        <v>8486</v>
      </c>
      <c r="H1121" t="s">
        <v>8282</v>
      </c>
      <c r="I1121" t="s">
        <v>8281</v>
      </c>
      <c r="J1121" t="s">
        <v>2075</v>
      </c>
      <c r="Q1121">
        <v>57.816667000000002</v>
      </c>
      <c r="R1121">
        <v>15.566667000000001</v>
      </c>
      <c r="S1121">
        <v>261</v>
      </c>
    </row>
    <row r="1122" spans="1:19">
      <c r="A1122" t="s">
        <v>2076</v>
      </c>
      <c r="B1122" t="s">
        <v>8468</v>
      </c>
      <c r="C1122" t="s">
        <v>7057</v>
      </c>
      <c r="D1122">
        <v>752</v>
      </c>
      <c r="E1122" t="s">
        <v>4</v>
      </c>
      <c r="F1122" t="s">
        <v>8284</v>
      </c>
      <c r="G1122" t="s">
        <v>8486</v>
      </c>
      <c r="H1122" t="s">
        <v>8282</v>
      </c>
      <c r="I1122" t="s">
        <v>8281</v>
      </c>
      <c r="J1122" t="s">
        <v>2077</v>
      </c>
      <c r="Q1122">
        <v>56.333333000000003</v>
      </c>
      <c r="R1122">
        <v>15.333333</v>
      </c>
      <c r="S1122">
        <v>90</v>
      </c>
    </row>
    <row r="1123" spans="1:19">
      <c r="A1123" t="s">
        <v>2078</v>
      </c>
      <c r="B1123" t="s">
        <v>8468</v>
      </c>
      <c r="C1123" t="s">
        <v>7057</v>
      </c>
      <c r="D1123">
        <v>752</v>
      </c>
      <c r="E1123" t="s">
        <v>4</v>
      </c>
      <c r="F1123" t="s">
        <v>8284</v>
      </c>
      <c r="G1123" t="s">
        <v>8486</v>
      </c>
      <c r="H1123" t="s">
        <v>8282</v>
      </c>
      <c r="I1123" t="s">
        <v>8281</v>
      </c>
      <c r="J1123" t="s">
        <v>2079</v>
      </c>
      <c r="Q1123">
        <v>62.266666999999899</v>
      </c>
      <c r="R1123">
        <v>16.3</v>
      </c>
      <c r="S1123">
        <v>420</v>
      </c>
    </row>
    <row r="1124" spans="1:19">
      <c r="A1124" t="s">
        <v>2080</v>
      </c>
      <c r="B1124" t="s">
        <v>8468</v>
      </c>
      <c r="C1124" t="s">
        <v>7057</v>
      </c>
      <c r="D1124">
        <v>752</v>
      </c>
      <c r="E1124" t="s">
        <v>4</v>
      </c>
      <c r="F1124" t="s">
        <v>8284</v>
      </c>
      <c r="G1124" t="s">
        <v>8486</v>
      </c>
      <c r="H1124" t="s">
        <v>8282</v>
      </c>
      <c r="I1124" t="s">
        <v>8281</v>
      </c>
      <c r="J1124" t="s">
        <v>2081</v>
      </c>
      <c r="Q1124">
        <v>64.25</v>
      </c>
      <c r="R1124">
        <v>19.766667000000002</v>
      </c>
      <c r="S1124">
        <v>225</v>
      </c>
    </row>
    <row r="1125" spans="1:19">
      <c r="A1125" t="s">
        <v>2082</v>
      </c>
      <c r="B1125" t="s">
        <v>8468</v>
      </c>
      <c r="C1125" t="s">
        <v>7057</v>
      </c>
      <c r="D1125">
        <v>752</v>
      </c>
      <c r="E1125" t="s">
        <v>4</v>
      </c>
      <c r="F1125" t="s">
        <v>8284</v>
      </c>
      <c r="G1125" t="s">
        <v>8486</v>
      </c>
      <c r="H1125" t="s">
        <v>8282</v>
      </c>
      <c r="I1125" t="s">
        <v>8281</v>
      </c>
      <c r="J1125" t="s">
        <v>2083</v>
      </c>
      <c r="Q1125">
        <v>59.728000000000002</v>
      </c>
      <c r="R1125">
        <v>15.472</v>
      </c>
      <c r="S1125">
        <v>132</v>
      </c>
    </row>
    <row r="1126" spans="1:19">
      <c r="A1126" t="s">
        <v>9544</v>
      </c>
      <c r="B1126" t="s">
        <v>8468</v>
      </c>
      <c r="C1126" t="s">
        <v>7057</v>
      </c>
      <c r="D1126">
        <v>752</v>
      </c>
      <c r="E1126" t="s">
        <v>4</v>
      </c>
      <c r="F1126" t="s">
        <v>8284</v>
      </c>
      <c r="G1126" t="s">
        <v>8486</v>
      </c>
      <c r="H1126" t="s">
        <v>8282</v>
      </c>
      <c r="I1126" t="s">
        <v>8281</v>
      </c>
      <c r="J1126" t="s">
        <v>3026</v>
      </c>
      <c r="Q1126">
        <v>55.75</v>
      </c>
      <c r="R1126">
        <v>13.666667</v>
      </c>
      <c r="S1126">
        <v>157</v>
      </c>
    </row>
    <row r="1127" spans="1:19">
      <c r="A1127" t="s">
        <v>9543</v>
      </c>
      <c r="B1127" t="s">
        <v>8468</v>
      </c>
      <c r="C1127" t="s">
        <v>7057</v>
      </c>
      <c r="D1127">
        <v>752</v>
      </c>
      <c r="E1127" t="s">
        <v>4</v>
      </c>
      <c r="F1127" t="s">
        <v>8284</v>
      </c>
      <c r="G1127" t="s">
        <v>8486</v>
      </c>
      <c r="H1127" t="s">
        <v>8282</v>
      </c>
      <c r="I1127" t="s">
        <v>8281</v>
      </c>
      <c r="J1127" t="s">
        <v>9542</v>
      </c>
      <c r="Q1127">
        <v>64.166667000000004</v>
      </c>
      <c r="R1127">
        <v>20.933333000000001</v>
      </c>
    </row>
    <row r="1128" spans="1:19">
      <c r="A1128" t="s">
        <v>9541</v>
      </c>
      <c r="B1128" t="s">
        <v>8468</v>
      </c>
      <c r="C1128" t="s">
        <v>7057</v>
      </c>
      <c r="D1128">
        <v>752</v>
      </c>
      <c r="E1128" t="s">
        <v>4</v>
      </c>
      <c r="F1128" t="s">
        <v>8284</v>
      </c>
      <c r="G1128" t="s">
        <v>8486</v>
      </c>
      <c r="H1128" t="s">
        <v>8282</v>
      </c>
      <c r="I1128" t="s">
        <v>8281</v>
      </c>
      <c r="J1128" t="s">
        <v>9540</v>
      </c>
      <c r="Q1128">
        <v>68.349999999999895</v>
      </c>
      <c r="R1128">
        <v>18.816666999999899</v>
      </c>
      <c r="S1128">
        <v>0</v>
      </c>
    </row>
    <row r="1129" spans="1:19">
      <c r="A1129" t="s">
        <v>2084</v>
      </c>
      <c r="B1129" t="s">
        <v>8468</v>
      </c>
      <c r="C1129" t="s">
        <v>7057</v>
      </c>
      <c r="D1129">
        <v>752</v>
      </c>
      <c r="E1129" t="s">
        <v>4</v>
      </c>
      <c r="F1129" t="s">
        <v>8284</v>
      </c>
      <c r="G1129" t="s">
        <v>8486</v>
      </c>
      <c r="H1129" t="s">
        <v>8282</v>
      </c>
      <c r="I1129" t="s">
        <v>8281</v>
      </c>
      <c r="J1129" t="s">
        <v>2085</v>
      </c>
      <c r="Q1129">
        <v>65.966667000000001</v>
      </c>
      <c r="R1129">
        <v>16.1999999999999</v>
      </c>
      <c r="S1129">
        <v>140</v>
      </c>
    </row>
    <row r="1130" spans="1:19">
      <c r="A1130" t="s">
        <v>9539</v>
      </c>
      <c r="B1130" t="s">
        <v>8468</v>
      </c>
      <c r="C1130" t="s">
        <v>7057</v>
      </c>
      <c r="D1130">
        <v>752</v>
      </c>
      <c r="E1130" t="s">
        <v>4</v>
      </c>
      <c r="F1130" t="s">
        <v>8284</v>
      </c>
      <c r="G1130" t="s">
        <v>8486</v>
      </c>
      <c r="H1130" t="s">
        <v>8282</v>
      </c>
      <c r="I1130" t="s">
        <v>8281</v>
      </c>
      <c r="J1130" t="s">
        <v>9538</v>
      </c>
      <c r="Q1130">
        <v>66.400000000000006</v>
      </c>
      <c r="R1130">
        <v>21.633333</v>
      </c>
      <c r="S1130">
        <v>0</v>
      </c>
    </row>
    <row r="1131" spans="1:19">
      <c r="A1131" t="s">
        <v>9537</v>
      </c>
      <c r="B1131" t="s">
        <v>8468</v>
      </c>
      <c r="C1131" t="s">
        <v>7057</v>
      </c>
      <c r="D1131">
        <v>752</v>
      </c>
      <c r="E1131" t="s">
        <v>4</v>
      </c>
      <c r="F1131" t="s">
        <v>8284</v>
      </c>
      <c r="G1131" t="s">
        <v>8486</v>
      </c>
      <c r="H1131" t="s">
        <v>8282</v>
      </c>
      <c r="I1131" t="s">
        <v>8281</v>
      </c>
      <c r="J1131" t="s">
        <v>9536</v>
      </c>
      <c r="Q1131">
        <v>65.783332999999899</v>
      </c>
      <c r="R1131">
        <v>19.149999999999899</v>
      </c>
      <c r="S1131">
        <v>0</v>
      </c>
    </row>
    <row r="1132" spans="1:19">
      <c r="A1132" t="s">
        <v>9535</v>
      </c>
      <c r="B1132" t="s">
        <v>8468</v>
      </c>
      <c r="C1132" t="s">
        <v>7057</v>
      </c>
      <c r="D1132">
        <v>752</v>
      </c>
      <c r="E1132" t="s">
        <v>4</v>
      </c>
      <c r="F1132" t="s">
        <v>8284</v>
      </c>
      <c r="G1132" t="s">
        <v>8486</v>
      </c>
      <c r="H1132" t="s">
        <v>8282</v>
      </c>
      <c r="I1132" t="s">
        <v>8281</v>
      </c>
      <c r="J1132" t="s">
        <v>9534</v>
      </c>
      <c r="Q1132">
        <v>58.049999999999898</v>
      </c>
      <c r="R1132">
        <v>12.016667</v>
      </c>
      <c r="S1132">
        <v>126</v>
      </c>
    </row>
    <row r="1133" spans="1:19">
      <c r="A1133" t="s">
        <v>9533</v>
      </c>
      <c r="B1133" t="s">
        <v>8468</v>
      </c>
      <c r="C1133" t="s">
        <v>7057</v>
      </c>
      <c r="D1133">
        <v>752</v>
      </c>
      <c r="E1133" t="s">
        <v>4</v>
      </c>
      <c r="F1133" t="s">
        <v>8284</v>
      </c>
      <c r="G1133" t="s">
        <v>8486</v>
      </c>
      <c r="H1133" t="s">
        <v>8282</v>
      </c>
      <c r="I1133" t="s">
        <v>8281</v>
      </c>
      <c r="J1133" t="s">
        <v>9532</v>
      </c>
      <c r="Q1133">
        <v>57.983333000000002</v>
      </c>
      <c r="R1133">
        <v>13.066667000000001</v>
      </c>
      <c r="S1133">
        <v>100</v>
      </c>
    </row>
    <row r="1134" spans="1:19">
      <c r="A1134" t="s">
        <v>9531</v>
      </c>
      <c r="B1134" t="s">
        <v>9530</v>
      </c>
      <c r="C1134" t="s">
        <v>1608</v>
      </c>
      <c r="D1134">
        <v>654</v>
      </c>
      <c r="E1134" t="s">
        <v>4</v>
      </c>
      <c r="F1134" t="s">
        <v>8284</v>
      </c>
      <c r="G1134" t="s">
        <v>8498</v>
      </c>
      <c r="H1134" t="s">
        <v>8282</v>
      </c>
      <c r="I1134" t="s">
        <v>8281</v>
      </c>
      <c r="J1134" t="s">
        <v>2116</v>
      </c>
      <c r="Q1134">
        <v>-7.9666666666666597</v>
      </c>
      <c r="R1134">
        <v>-14.4</v>
      </c>
      <c r="S1134">
        <v>80</v>
      </c>
    </row>
    <row r="1135" spans="1:19">
      <c r="A1135" t="s">
        <v>9529</v>
      </c>
      <c r="B1135" t="s">
        <v>9527</v>
      </c>
      <c r="C1135" t="s">
        <v>9526</v>
      </c>
      <c r="D1135">
        <v>705</v>
      </c>
      <c r="E1135" t="s">
        <v>4</v>
      </c>
      <c r="F1135" t="s">
        <v>8284</v>
      </c>
      <c r="G1135" t="s">
        <v>9525</v>
      </c>
      <c r="H1135" t="s">
        <v>8282</v>
      </c>
      <c r="I1135" t="s">
        <v>8281</v>
      </c>
      <c r="J1135" t="s">
        <v>9528</v>
      </c>
      <c r="Q1135">
        <v>45.649999999999899</v>
      </c>
      <c r="R1135">
        <v>14.366667</v>
      </c>
      <c r="S1135">
        <v>1026</v>
      </c>
    </row>
    <row r="1136" spans="1:19">
      <c r="A1136" t="s">
        <v>2086</v>
      </c>
      <c r="B1136" t="s">
        <v>9527</v>
      </c>
      <c r="C1136" t="s">
        <v>9526</v>
      </c>
      <c r="D1136">
        <v>705</v>
      </c>
      <c r="E1136" t="s">
        <v>4</v>
      </c>
      <c r="F1136" t="s">
        <v>8284</v>
      </c>
      <c r="G1136" t="s">
        <v>9525</v>
      </c>
      <c r="H1136" t="s">
        <v>8282</v>
      </c>
      <c r="I1136" t="s">
        <v>8281</v>
      </c>
      <c r="J1136" t="s">
        <v>2087</v>
      </c>
      <c r="Q1136">
        <v>45.566667000000002</v>
      </c>
      <c r="R1136">
        <v>14.866667</v>
      </c>
      <c r="S1136">
        <v>520</v>
      </c>
    </row>
    <row r="1137" spans="1:19">
      <c r="A1137" t="s">
        <v>2088</v>
      </c>
      <c r="B1137" t="s">
        <v>9527</v>
      </c>
      <c r="C1137" t="s">
        <v>9526</v>
      </c>
      <c r="D1137">
        <v>705</v>
      </c>
      <c r="E1137" t="s">
        <v>4</v>
      </c>
      <c r="F1137" t="s">
        <v>8284</v>
      </c>
      <c r="G1137" t="s">
        <v>9525</v>
      </c>
      <c r="H1137" t="s">
        <v>8282</v>
      </c>
      <c r="I1137" t="s">
        <v>8281</v>
      </c>
      <c r="J1137" t="s">
        <v>2089</v>
      </c>
      <c r="Q1137">
        <v>46.428610999999897</v>
      </c>
      <c r="R1137">
        <v>15.003333</v>
      </c>
      <c r="S1137">
        <v>770</v>
      </c>
    </row>
    <row r="1138" spans="1:19">
      <c r="A1138" t="s">
        <v>2090</v>
      </c>
      <c r="B1138" t="s">
        <v>9527</v>
      </c>
      <c r="C1138" t="s">
        <v>9526</v>
      </c>
      <c r="D1138">
        <v>705</v>
      </c>
      <c r="E1138" t="s">
        <v>4</v>
      </c>
      <c r="F1138" t="s">
        <v>8284</v>
      </c>
      <c r="G1138" t="s">
        <v>9525</v>
      </c>
      <c r="H1138" t="s">
        <v>8282</v>
      </c>
      <c r="I1138" t="s">
        <v>8281</v>
      </c>
      <c r="J1138" t="s">
        <v>2091</v>
      </c>
      <c r="Q1138">
        <v>46.299444000000001</v>
      </c>
      <c r="R1138">
        <v>14.538611</v>
      </c>
      <c r="S1138">
        <v>1740</v>
      </c>
    </row>
    <row r="1139" spans="1:19">
      <c r="A1139" t="s">
        <v>2092</v>
      </c>
      <c r="B1139" t="s">
        <v>9527</v>
      </c>
      <c r="C1139" t="s">
        <v>9526</v>
      </c>
      <c r="D1139">
        <v>705</v>
      </c>
      <c r="E1139" t="s">
        <v>4</v>
      </c>
      <c r="F1139" t="s">
        <v>8284</v>
      </c>
      <c r="G1139" t="s">
        <v>9525</v>
      </c>
      <c r="H1139" t="s">
        <v>8282</v>
      </c>
      <c r="I1139" t="s">
        <v>8281</v>
      </c>
      <c r="J1139" t="s">
        <v>2093</v>
      </c>
      <c r="Q1139">
        <v>46.1286109999999</v>
      </c>
      <c r="R1139">
        <v>15.113889</v>
      </c>
      <c r="S1139">
        <v>600</v>
      </c>
    </row>
    <row r="1140" spans="1:19">
      <c r="A1140" t="s">
        <v>2094</v>
      </c>
      <c r="B1140" t="s">
        <v>8362</v>
      </c>
      <c r="C1140" t="s">
        <v>7309</v>
      </c>
      <c r="D1140">
        <v>703</v>
      </c>
      <c r="E1140" t="s">
        <v>4</v>
      </c>
      <c r="F1140" t="s">
        <v>8284</v>
      </c>
      <c r="G1140" t="s">
        <v>9524</v>
      </c>
      <c r="H1140" t="s">
        <v>8282</v>
      </c>
      <c r="I1140" t="s">
        <v>8281</v>
      </c>
      <c r="J1140" t="s">
        <v>2095</v>
      </c>
      <c r="Q1140">
        <v>48.933332999999898</v>
      </c>
      <c r="R1140">
        <v>19.583333</v>
      </c>
      <c r="S1140">
        <v>2008</v>
      </c>
    </row>
    <row r="1141" spans="1:19">
      <c r="A1141" t="s">
        <v>2096</v>
      </c>
      <c r="B1141" t="s">
        <v>8362</v>
      </c>
      <c r="C1141" t="s">
        <v>7309</v>
      </c>
      <c r="D1141">
        <v>703</v>
      </c>
      <c r="E1141" t="s">
        <v>4</v>
      </c>
      <c r="F1141" t="s">
        <v>8284</v>
      </c>
      <c r="G1141" t="s">
        <v>9524</v>
      </c>
      <c r="H1141" t="s">
        <v>8282</v>
      </c>
      <c r="I1141" t="s">
        <v>8281</v>
      </c>
      <c r="J1141" t="s">
        <v>2097</v>
      </c>
      <c r="Q1141">
        <v>49.149999999999899</v>
      </c>
      <c r="R1141">
        <v>20.283332999999899</v>
      </c>
      <c r="S1141">
        <v>808</v>
      </c>
    </row>
    <row r="1142" spans="1:19">
      <c r="A1142" t="s">
        <v>2098</v>
      </c>
      <c r="B1142" t="s">
        <v>8362</v>
      </c>
      <c r="C1142" t="s">
        <v>7309</v>
      </c>
      <c r="D1142">
        <v>703</v>
      </c>
      <c r="E1142" t="s">
        <v>4</v>
      </c>
      <c r="F1142" t="s">
        <v>8284</v>
      </c>
      <c r="G1142" t="s">
        <v>9524</v>
      </c>
      <c r="H1142" t="s">
        <v>8282</v>
      </c>
      <c r="I1142" t="s">
        <v>8281</v>
      </c>
      <c r="J1142" t="s">
        <v>2099</v>
      </c>
      <c r="Q1142">
        <v>49.366667</v>
      </c>
      <c r="R1142">
        <v>19.683333000000001</v>
      </c>
      <c r="S1142">
        <v>892</v>
      </c>
    </row>
    <row r="1143" spans="1:19">
      <c r="A1143" t="s">
        <v>2100</v>
      </c>
      <c r="B1143" t="s">
        <v>8362</v>
      </c>
      <c r="C1143" t="s">
        <v>7309</v>
      </c>
      <c r="D1143">
        <v>703</v>
      </c>
      <c r="E1143" t="s">
        <v>4</v>
      </c>
      <c r="F1143" t="s">
        <v>8284</v>
      </c>
      <c r="G1143" t="s">
        <v>9524</v>
      </c>
      <c r="H1143" t="s">
        <v>8282</v>
      </c>
      <c r="I1143" t="s">
        <v>8281</v>
      </c>
      <c r="J1143" t="s">
        <v>2101</v>
      </c>
      <c r="Q1143">
        <v>49.049999999999898</v>
      </c>
      <c r="R1143">
        <v>22.266667000000002</v>
      </c>
      <c r="S1143">
        <v>345</v>
      </c>
    </row>
    <row r="1144" spans="1:19">
      <c r="A1144" t="s">
        <v>2102</v>
      </c>
      <c r="B1144" t="s">
        <v>8362</v>
      </c>
      <c r="C1144" t="s">
        <v>7309</v>
      </c>
      <c r="D1144">
        <v>703</v>
      </c>
      <c r="E1144" t="s">
        <v>4</v>
      </c>
      <c r="F1144" t="s">
        <v>8284</v>
      </c>
      <c r="G1144" t="s">
        <v>9524</v>
      </c>
      <c r="H1144" t="s">
        <v>8282</v>
      </c>
      <c r="I1144" t="s">
        <v>8281</v>
      </c>
      <c r="J1144" t="s">
        <v>2103</v>
      </c>
      <c r="Q1144">
        <v>47.96</v>
      </c>
      <c r="R1144">
        <v>17.8605559999999</v>
      </c>
      <c r="S1144">
        <v>113</v>
      </c>
    </row>
    <row r="1145" spans="1:19">
      <c r="A1145" t="s">
        <v>9523</v>
      </c>
      <c r="B1145" t="s">
        <v>9512</v>
      </c>
      <c r="C1145" t="s">
        <v>2846</v>
      </c>
      <c r="D1145">
        <v>764</v>
      </c>
      <c r="E1145" t="s">
        <v>8315</v>
      </c>
      <c r="F1145" t="s">
        <v>8314</v>
      </c>
      <c r="G1145" t="s">
        <v>8421</v>
      </c>
      <c r="H1145" t="s">
        <v>8282</v>
      </c>
      <c r="I1145" t="s">
        <v>8281</v>
      </c>
      <c r="J1145" t="s">
        <v>9522</v>
      </c>
      <c r="Q1145">
        <v>13.766667</v>
      </c>
      <c r="R1145">
        <v>100.533333</v>
      </c>
      <c r="S1145">
        <v>2</v>
      </c>
    </row>
    <row r="1146" spans="1:19">
      <c r="A1146" t="s">
        <v>9521</v>
      </c>
      <c r="B1146" t="s">
        <v>9512</v>
      </c>
      <c r="C1146" t="s">
        <v>2846</v>
      </c>
      <c r="D1146">
        <v>764</v>
      </c>
      <c r="E1146" t="s">
        <v>8315</v>
      </c>
      <c r="F1146" t="s">
        <v>8314</v>
      </c>
      <c r="G1146" t="s">
        <v>8421</v>
      </c>
      <c r="H1146" t="s">
        <v>8282</v>
      </c>
      <c r="I1146" t="s">
        <v>8281</v>
      </c>
      <c r="J1146" t="s">
        <v>9520</v>
      </c>
      <c r="Q1146">
        <v>13.733333</v>
      </c>
      <c r="R1146">
        <v>100.566667</v>
      </c>
      <c r="S1146">
        <v>2</v>
      </c>
    </row>
    <row r="1147" spans="1:19">
      <c r="A1147" t="s">
        <v>9519</v>
      </c>
      <c r="B1147" t="s">
        <v>9512</v>
      </c>
      <c r="C1147" t="s">
        <v>2846</v>
      </c>
      <c r="D1147">
        <v>764</v>
      </c>
      <c r="E1147" t="s">
        <v>4</v>
      </c>
      <c r="F1147" t="s">
        <v>8284</v>
      </c>
      <c r="G1147" t="s">
        <v>8421</v>
      </c>
      <c r="H1147" t="s">
        <v>8282</v>
      </c>
      <c r="I1147" t="s">
        <v>8281</v>
      </c>
      <c r="J1147" t="s">
        <v>9518</v>
      </c>
      <c r="Q1147">
        <v>14.033333000000001</v>
      </c>
      <c r="R1147">
        <v>100.766667</v>
      </c>
      <c r="S1147">
        <v>2</v>
      </c>
    </row>
    <row r="1148" spans="1:19">
      <c r="A1148" t="s">
        <v>9517</v>
      </c>
      <c r="B1148" t="s">
        <v>9512</v>
      </c>
      <c r="C1148" t="s">
        <v>2846</v>
      </c>
      <c r="D1148">
        <v>764</v>
      </c>
      <c r="E1148" t="s">
        <v>4</v>
      </c>
      <c r="F1148" t="s">
        <v>8284</v>
      </c>
      <c r="G1148" t="s">
        <v>8421</v>
      </c>
      <c r="H1148" t="s">
        <v>8282</v>
      </c>
      <c r="I1148" t="s">
        <v>8281</v>
      </c>
      <c r="J1148" t="s">
        <v>9516</v>
      </c>
      <c r="Q1148">
        <v>14.766667</v>
      </c>
      <c r="R1148">
        <v>98.583332999999897</v>
      </c>
      <c r="S1148">
        <v>170</v>
      </c>
    </row>
    <row r="1149" spans="1:19">
      <c r="A1149" t="s">
        <v>9515</v>
      </c>
      <c r="B1149" t="s">
        <v>9512</v>
      </c>
      <c r="C1149" t="s">
        <v>2846</v>
      </c>
      <c r="D1149">
        <v>764</v>
      </c>
      <c r="E1149" t="s">
        <v>4</v>
      </c>
      <c r="F1149" t="s">
        <v>8284</v>
      </c>
      <c r="G1149" t="s">
        <v>8421</v>
      </c>
      <c r="H1149" t="s">
        <v>8282</v>
      </c>
      <c r="I1149" t="s">
        <v>8281</v>
      </c>
      <c r="J1149" t="s">
        <v>9514</v>
      </c>
      <c r="Q1149">
        <v>18.766667000000002</v>
      </c>
      <c r="R1149">
        <v>98.933333000000005</v>
      </c>
      <c r="S1149">
        <v>350</v>
      </c>
    </row>
    <row r="1150" spans="1:19">
      <c r="A1150" t="s">
        <v>9513</v>
      </c>
      <c r="B1150" t="s">
        <v>9512</v>
      </c>
      <c r="C1150" t="s">
        <v>2846</v>
      </c>
      <c r="D1150">
        <v>764</v>
      </c>
      <c r="E1150" t="s">
        <v>4</v>
      </c>
      <c r="F1150" t="s">
        <v>8284</v>
      </c>
      <c r="G1150" t="s">
        <v>8421</v>
      </c>
      <c r="H1150" t="s">
        <v>8282</v>
      </c>
      <c r="I1150" t="s">
        <v>8281</v>
      </c>
      <c r="J1150" t="s">
        <v>9511</v>
      </c>
      <c r="Q1150">
        <v>14.4499999999999</v>
      </c>
      <c r="R1150">
        <v>101.883332999999</v>
      </c>
      <c r="S1150">
        <v>418</v>
      </c>
    </row>
    <row r="1151" spans="1:19">
      <c r="A1151" t="s">
        <v>9510</v>
      </c>
      <c r="B1151" t="s">
        <v>9508</v>
      </c>
      <c r="C1151" t="s">
        <v>1361</v>
      </c>
      <c r="D1151">
        <v>792</v>
      </c>
      <c r="E1151" t="s">
        <v>4</v>
      </c>
      <c r="F1151" t="s">
        <v>8284</v>
      </c>
      <c r="G1151" t="s">
        <v>9507</v>
      </c>
      <c r="H1151" t="s">
        <v>8282</v>
      </c>
      <c r="I1151" t="s">
        <v>8281</v>
      </c>
      <c r="J1151" t="s">
        <v>3166</v>
      </c>
      <c r="Q1151">
        <v>40.5</v>
      </c>
      <c r="R1151">
        <v>33</v>
      </c>
      <c r="S1151">
        <v>1169</v>
      </c>
    </row>
    <row r="1152" spans="1:19">
      <c r="A1152" t="s">
        <v>9509</v>
      </c>
      <c r="B1152" t="s">
        <v>9508</v>
      </c>
      <c r="C1152" t="s">
        <v>1361</v>
      </c>
      <c r="D1152">
        <v>792</v>
      </c>
      <c r="E1152" t="s">
        <v>4</v>
      </c>
      <c r="F1152" t="s">
        <v>8284</v>
      </c>
      <c r="G1152" t="s">
        <v>9507</v>
      </c>
      <c r="H1152" t="s">
        <v>8282</v>
      </c>
      <c r="I1152" t="s">
        <v>8281</v>
      </c>
      <c r="J1152" t="s">
        <v>9506</v>
      </c>
    </row>
    <row r="1153" spans="1:19">
      <c r="A1153" t="s">
        <v>9505</v>
      </c>
      <c r="B1153" t="s">
        <v>9504</v>
      </c>
      <c r="C1153" t="s">
        <v>6995</v>
      </c>
      <c r="D1153">
        <v>158</v>
      </c>
      <c r="E1153" t="s">
        <v>4</v>
      </c>
      <c r="F1153" t="s">
        <v>8284</v>
      </c>
      <c r="G1153" t="s">
        <v>8363</v>
      </c>
      <c r="H1153" t="s">
        <v>8282</v>
      </c>
      <c r="I1153" t="s">
        <v>8281</v>
      </c>
      <c r="J1153" t="s">
        <v>2244</v>
      </c>
      <c r="Q1153">
        <v>23.469999999999899</v>
      </c>
      <c r="R1153">
        <v>120.87</v>
      </c>
      <c r="S1153">
        <v>2862</v>
      </c>
    </row>
    <row r="1154" spans="1:19">
      <c r="A1154" t="s">
        <v>9503</v>
      </c>
      <c r="B1154" t="s">
        <v>9496</v>
      </c>
      <c r="C1154" t="s">
        <v>7139</v>
      </c>
      <c r="D1154">
        <v>804</v>
      </c>
      <c r="E1154" t="s">
        <v>4</v>
      </c>
      <c r="F1154" t="s">
        <v>8284</v>
      </c>
      <c r="G1154" t="s">
        <v>9495</v>
      </c>
      <c r="H1154" t="s">
        <v>8282</v>
      </c>
      <c r="I1154" t="s">
        <v>8281</v>
      </c>
      <c r="J1154" t="s">
        <v>9502</v>
      </c>
      <c r="Q1154">
        <v>51.516666999999899</v>
      </c>
      <c r="R1154">
        <v>23.883333</v>
      </c>
      <c r="S1154">
        <v>164</v>
      </c>
    </row>
    <row r="1155" spans="1:19">
      <c r="A1155" t="s">
        <v>9501</v>
      </c>
      <c r="B1155" t="s">
        <v>9496</v>
      </c>
      <c r="C1155" t="s">
        <v>7139</v>
      </c>
      <c r="D1155">
        <v>804</v>
      </c>
      <c r="E1155" t="s">
        <v>4</v>
      </c>
      <c r="F1155" t="s">
        <v>8284</v>
      </c>
      <c r="G1155" t="s">
        <v>9495</v>
      </c>
      <c r="H1155" t="s">
        <v>8282</v>
      </c>
      <c r="I1155" t="s">
        <v>8281</v>
      </c>
      <c r="J1155" t="s">
        <v>9500</v>
      </c>
      <c r="Q1155">
        <v>50.25</v>
      </c>
      <c r="R1155">
        <v>23.633333</v>
      </c>
      <c r="S1155">
        <v>249</v>
      </c>
    </row>
    <row r="1156" spans="1:19">
      <c r="A1156" t="s">
        <v>9499</v>
      </c>
      <c r="B1156" t="s">
        <v>9496</v>
      </c>
      <c r="C1156" t="s">
        <v>7139</v>
      </c>
      <c r="D1156">
        <v>804</v>
      </c>
      <c r="E1156" t="s">
        <v>4</v>
      </c>
      <c r="F1156" t="s">
        <v>8284</v>
      </c>
      <c r="G1156" t="s">
        <v>9495</v>
      </c>
      <c r="H1156" t="s">
        <v>8282</v>
      </c>
      <c r="I1156" t="s">
        <v>8281</v>
      </c>
      <c r="J1156" t="s">
        <v>9498</v>
      </c>
      <c r="Q1156">
        <v>48.25</v>
      </c>
      <c r="R1156">
        <v>22.683333000000001</v>
      </c>
      <c r="S1156">
        <v>112</v>
      </c>
    </row>
    <row r="1157" spans="1:19">
      <c r="A1157" t="s">
        <v>9497</v>
      </c>
      <c r="B1157" t="s">
        <v>9496</v>
      </c>
      <c r="C1157" t="s">
        <v>7139</v>
      </c>
      <c r="D1157">
        <v>804</v>
      </c>
      <c r="E1157" t="s">
        <v>4</v>
      </c>
      <c r="F1157" t="s">
        <v>8284</v>
      </c>
      <c r="G1157" t="s">
        <v>9495</v>
      </c>
      <c r="H1157" t="s">
        <v>8282</v>
      </c>
      <c r="I1157" t="s">
        <v>8281</v>
      </c>
      <c r="J1157" t="s">
        <v>9494</v>
      </c>
      <c r="Q1157">
        <v>45.25</v>
      </c>
      <c r="R1157">
        <v>30.1999999999999</v>
      </c>
    </row>
    <row r="1158" spans="1:19">
      <c r="A1158" t="s">
        <v>9493</v>
      </c>
      <c r="B1158" t="s">
        <v>8291</v>
      </c>
      <c r="C1158" t="s">
        <v>6528</v>
      </c>
      <c r="D1158">
        <v>840</v>
      </c>
      <c r="E1158" t="s">
        <v>4</v>
      </c>
      <c r="F1158" t="s">
        <v>8284</v>
      </c>
      <c r="G1158" t="s">
        <v>8425</v>
      </c>
      <c r="H1158" t="s">
        <v>8282</v>
      </c>
      <c r="I1158" t="s">
        <v>8281</v>
      </c>
      <c r="J1158" t="s">
        <v>9492</v>
      </c>
      <c r="Q1158">
        <v>67.866667000000007</v>
      </c>
      <c r="R1158">
        <v>-162.58333300000001</v>
      </c>
      <c r="S1158">
        <v>23</v>
      </c>
    </row>
    <row r="1159" spans="1:19">
      <c r="A1159" t="s">
        <v>9491</v>
      </c>
      <c r="B1159" t="s">
        <v>8291</v>
      </c>
      <c r="C1159" t="s">
        <v>6528</v>
      </c>
      <c r="D1159">
        <v>840</v>
      </c>
      <c r="E1159" t="s">
        <v>4</v>
      </c>
      <c r="F1159" t="s">
        <v>8284</v>
      </c>
      <c r="G1159" t="s">
        <v>8425</v>
      </c>
      <c r="H1159" t="s">
        <v>8282</v>
      </c>
      <c r="I1159" t="s">
        <v>8281</v>
      </c>
      <c r="J1159" t="s">
        <v>9490</v>
      </c>
      <c r="Q1159">
        <v>64.833332999999897</v>
      </c>
      <c r="R1159">
        <v>-165.69999999999899</v>
      </c>
      <c r="S1159">
        <v>0</v>
      </c>
    </row>
    <row r="1160" spans="1:19">
      <c r="A1160" t="s">
        <v>9489</v>
      </c>
      <c r="B1160" t="s">
        <v>8291</v>
      </c>
      <c r="C1160" t="s">
        <v>6528</v>
      </c>
      <c r="D1160">
        <v>840</v>
      </c>
      <c r="E1160" t="s">
        <v>4</v>
      </c>
      <c r="F1160" t="s">
        <v>8284</v>
      </c>
      <c r="G1160" t="s">
        <v>8425</v>
      </c>
      <c r="H1160" t="s">
        <v>8282</v>
      </c>
      <c r="I1160" t="s">
        <v>8281</v>
      </c>
      <c r="J1160" t="s">
        <v>9488</v>
      </c>
      <c r="Q1160">
        <v>66.900000000000006</v>
      </c>
      <c r="R1160">
        <v>-151.51666700000001</v>
      </c>
      <c r="S1160">
        <v>196</v>
      </c>
    </row>
    <row r="1161" spans="1:19">
      <c r="A1161" t="s">
        <v>9487</v>
      </c>
      <c r="B1161" t="s">
        <v>8291</v>
      </c>
      <c r="C1161" t="s">
        <v>6528</v>
      </c>
      <c r="D1161">
        <v>840</v>
      </c>
      <c r="E1161" t="s">
        <v>4</v>
      </c>
      <c r="F1161" t="s">
        <v>8284</v>
      </c>
      <c r="G1161" t="s">
        <v>8425</v>
      </c>
      <c r="H1161" t="s">
        <v>8282</v>
      </c>
      <c r="I1161" t="s">
        <v>8281</v>
      </c>
      <c r="J1161" t="s">
        <v>9486</v>
      </c>
      <c r="Q1161">
        <v>63.75</v>
      </c>
      <c r="R1161">
        <v>-149.5</v>
      </c>
      <c r="S1161">
        <v>640</v>
      </c>
    </row>
    <row r="1162" spans="1:19">
      <c r="A1162" t="s">
        <v>9485</v>
      </c>
      <c r="B1162" t="s">
        <v>8291</v>
      </c>
      <c r="C1162" t="s">
        <v>6528</v>
      </c>
      <c r="D1162">
        <v>840</v>
      </c>
      <c r="E1162" t="s">
        <v>4</v>
      </c>
      <c r="F1162" t="s">
        <v>8284</v>
      </c>
      <c r="G1162" t="s">
        <v>8425</v>
      </c>
      <c r="H1162" t="s">
        <v>8282</v>
      </c>
      <c r="I1162" t="s">
        <v>8281</v>
      </c>
      <c r="J1162" t="s">
        <v>9484</v>
      </c>
      <c r="Q1162">
        <v>64.783332999999899</v>
      </c>
      <c r="R1162">
        <v>-141.19999999999899</v>
      </c>
      <c r="S1162">
        <v>250</v>
      </c>
    </row>
    <row r="1163" spans="1:19">
      <c r="A1163" t="s">
        <v>9483</v>
      </c>
      <c r="B1163" t="s">
        <v>8291</v>
      </c>
      <c r="C1163" t="s">
        <v>6528</v>
      </c>
      <c r="D1163">
        <v>840</v>
      </c>
      <c r="E1163" t="s">
        <v>4</v>
      </c>
      <c r="F1163" t="s">
        <v>8284</v>
      </c>
      <c r="G1163" t="s">
        <v>8425</v>
      </c>
      <c r="H1163" t="s">
        <v>8282</v>
      </c>
      <c r="I1163" t="s">
        <v>8281</v>
      </c>
      <c r="J1163" t="s">
        <v>9482</v>
      </c>
      <c r="Q1163">
        <v>62</v>
      </c>
      <c r="R1163">
        <v>-145.69999999999899</v>
      </c>
      <c r="S1163">
        <v>0</v>
      </c>
    </row>
    <row r="1164" spans="1:19">
      <c r="A1164" t="s">
        <v>9481</v>
      </c>
      <c r="B1164" t="s">
        <v>8291</v>
      </c>
      <c r="C1164" t="s">
        <v>6528</v>
      </c>
      <c r="D1164">
        <v>840</v>
      </c>
      <c r="E1164" t="s">
        <v>4</v>
      </c>
      <c r="F1164" t="s">
        <v>8284</v>
      </c>
      <c r="G1164" t="s">
        <v>8425</v>
      </c>
      <c r="H1164" t="s">
        <v>8282</v>
      </c>
      <c r="I1164" t="s">
        <v>8281</v>
      </c>
      <c r="J1164" t="s">
        <v>9480</v>
      </c>
      <c r="Q1164">
        <v>58.666666999999897</v>
      </c>
      <c r="R1164">
        <v>-156.633332999999</v>
      </c>
      <c r="S1164">
        <v>17</v>
      </c>
    </row>
    <row r="1165" spans="1:19">
      <c r="A1165" t="s">
        <v>9479</v>
      </c>
      <c r="B1165" t="s">
        <v>8291</v>
      </c>
      <c r="C1165" t="s">
        <v>6528</v>
      </c>
      <c r="D1165">
        <v>840</v>
      </c>
      <c r="E1165" t="s">
        <v>4</v>
      </c>
      <c r="F1165" t="s">
        <v>8284</v>
      </c>
      <c r="G1165" t="s">
        <v>8351</v>
      </c>
      <c r="H1165" t="s">
        <v>8282</v>
      </c>
      <c r="I1165" t="s">
        <v>8281</v>
      </c>
      <c r="J1165" t="s">
        <v>9478</v>
      </c>
      <c r="Q1165">
        <v>67.099339999999899</v>
      </c>
      <c r="R1165">
        <v>-157.862799999999</v>
      </c>
      <c r="S1165">
        <v>77</v>
      </c>
    </row>
    <row r="1166" spans="1:19">
      <c r="A1166" t="s">
        <v>9477</v>
      </c>
      <c r="B1166" t="s">
        <v>8291</v>
      </c>
      <c r="C1166" t="s">
        <v>6528</v>
      </c>
      <c r="D1166">
        <v>840</v>
      </c>
      <c r="E1166" t="s">
        <v>8315</v>
      </c>
      <c r="F1166" t="s">
        <v>8314</v>
      </c>
      <c r="G1166" t="s">
        <v>8351</v>
      </c>
      <c r="H1166" t="s">
        <v>8282</v>
      </c>
      <c r="I1166" t="s">
        <v>8281</v>
      </c>
      <c r="J1166" t="s">
        <v>9476</v>
      </c>
      <c r="Q1166">
        <v>33.553100000000001</v>
      </c>
      <c r="R1166">
        <v>-86.814800000000005</v>
      </c>
      <c r="S1166">
        <v>175</v>
      </c>
    </row>
    <row r="1167" spans="1:19">
      <c r="A1167" t="s">
        <v>9475</v>
      </c>
      <c r="B1167" t="s">
        <v>8291</v>
      </c>
      <c r="C1167" t="s">
        <v>6528</v>
      </c>
      <c r="D1167">
        <v>840</v>
      </c>
      <c r="E1167" t="s">
        <v>4</v>
      </c>
      <c r="F1167" t="s">
        <v>8284</v>
      </c>
      <c r="G1167" t="s">
        <v>8351</v>
      </c>
      <c r="H1167" t="s">
        <v>8282</v>
      </c>
      <c r="I1167" t="s">
        <v>8281</v>
      </c>
      <c r="J1167" t="s">
        <v>9474</v>
      </c>
      <c r="Q1167">
        <v>34.4544</v>
      </c>
      <c r="R1167">
        <v>-94.142899999999898</v>
      </c>
      <c r="S1167">
        <v>683</v>
      </c>
    </row>
    <row r="1168" spans="1:19">
      <c r="A1168" t="s">
        <v>9473</v>
      </c>
      <c r="B1168" t="s">
        <v>8291</v>
      </c>
      <c r="C1168" t="s">
        <v>6528</v>
      </c>
      <c r="D1168">
        <v>840</v>
      </c>
      <c r="E1168" t="s">
        <v>4</v>
      </c>
      <c r="F1168" t="s">
        <v>8284</v>
      </c>
      <c r="G1168" t="s">
        <v>8351</v>
      </c>
      <c r="H1168" t="s">
        <v>8282</v>
      </c>
      <c r="I1168" t="s">
        <v>8281</v>
      </c>
      <c r="J1168" t="s">
        <v>9472</v>
      </c>
      <c r="Q1168">
        <v>36.065800000000003</v>
      </c>
      <c r="R1168">
        <v>-112.153899999999</v>
      </c>
      <c r="S1168">
        <v>2164</v>
      </c>
    </row>
    <row r="1169" spans="1:19">
      <c r="A1169" t="s">
        <v>9471</v>
      </c>
      <c r="B1169" t="s">
        <v>8291</v>
      </c>
      <c r="C1169" t="s">
        <v>6528</v>
      </c>
      <c r="D1169">
        <v>840</v>
      </c>
      <c r="E1169" t="s">
        <v>4</v>
      </c>
      <c r="F1169" t="s">
        <v>8284</v>
      </c>
      <c r="G1169" t="s">
        <v>8351</v>
      </c>
      <c r="H1169" t="s">
        <v>8282</v>
      </c>
      <c r="I1169" t="s">
        <v>8281</v>
      </c>
      <c r="J1169" t="s">
        <v>3269</v>
      </c>
      <c r="Q1169">
        <v>35.973100000000002</v>
      </c>
      <c r="R1169">
        <v>-111.9841</v>
      </c>
      <c r="S1169">
        <v>2267</v>
      </c>
    </row>
    <row r="1170" spans="1:19">
      <c r="A1170" t="s">
        <v>9470</v>
      </c>
      <c r="B1170" t="s">
        <v>8291</v>
      </c>
      <c r="C1170" t="s">
        <v>6528</v>
      </c>
      <c r="D1170">
        <v>840</v>
      </c>
      <c r="E1170" t="s">
        <v>4</v>
      </c>
      <c r="F1170" t="s">
        <v>8284</v>
      </c>
      <c r="G1170" t="s">
        <v>8351</v>
      </c>
      <c r="H1170" t="s">
        <v>8282</v>
      </c>
      <c r="I1170" t="s">
        <v>8281</v>
      </c>
      <c r="J1170" t="s">
        <v>3310</v>
      </c>
      <c r="Q1170">
        <v>36.077800000000003</v>
      </c>
      <c r="R1170">
        <v>-112.1288</v>
      </c>
      <c r="S1170">
        <v>1166</v>
      </c>
    </row>
    <row r="1171" spans="1:19">
      <c r="A1171" t="s">
        <v>9469</v>
      </c>
      <c r="B1171" t="s">
        <v>8291</v>
      </c>
      <c r="C1171" t="s">
        <v>6528</v>
      </c>
      <c r="D1171">
        <v>840</v>
      </c>
      <c r="E1171" t="s">
        <v>4</v>
      </c>
      <c r="F1171" t="s">
        <v>8284</v>
      </c>
      <c r="G1171" t="s">
        <v>8351</v>
      </c>
      <c r="H1171" t="s">
        <v>8282</v>
      </c>
      <c r="I1171" t="s">
        <v>8281</v>
      </c>
      <c r="J1171" t="s">
        <v>3308</v>
      </c>
      <c r="Q1171">
        <v>34.340499999999899</v>
      </c>
      <c r="R1171">
        <v>-111.6832</v>
      </c>
      <c r="S1171">
        <v>1297</v>
      </c>
    </row>
    <row r="1172" spans="1:19">
      <c r="A1172" t="s">
        <v>9468</v>
      </c>
      <c r="B1172" t="s">
        <v>8291</v>
      </c>
      <c r="C1172" t="s">
        <v>6528</v>
      </c>
      <c r="D1172">
        <v>840</v>
      </c>
      <c r="E1172" t="s">
        <v>4</v>
      </c>
      <c r="F1172" t="s">
        <v>8284</v>
      </c>
      <c r="G1172" t="s">
        <v>8351</v>
      </c>
      <c r="H1172" t="s">
        <v>8282</v>
      </c>
      <c r="I1172" t="s">
        <v>8281</v>
      </c>
      <c r="J1172" t="s">
        <v>9467</v>
      </c>
      <c r="Q1172">
        <v>34.428899999999899</v>
      </c>
      <c r="R1172">
        <v>-112.9628</v>
      </c>
      <c r="S1172">
        <v>1510</v>
      </c>
    </row>
    <row r="1173" spans="1:19">
      <c r="A1173" t="s">
        <v>9466</v>
      </c>
      <c r="B1173" t="s">
        <v>8291</v>
      </c>
      <c r="C1173" t="s">
        <v>6528</v>
      </c>
      <c r="D1173">
        <v>840</v>
      </c>
      <c r="E1173" t="s">
        <v>4</v>
      </c>
      <c r="F1173" t="s">
        <v>8284</v>
      </c>
      <c r="G1173" t="s">
        <v>8351</v>
      </c>
      <c r="H1173" t="s">
        <v>8282</v>
      </c>
      <c r="I1173" t="s">
        <v>8281</v>
      </c>
      <c r="J1173" t="s">
        <v>9465</v>
      </c>
      <c r="Q1173">
        <v>31.3492</v>
      </c>
      <c r="R1173">
        <v>-109.5397</v>
      </c>
      <c r="S1173">
        <v>1230</v>
      </c>
    </row>
    <row r="1174" spans="1:19">
      <c r="A1174" t="s">
        <v>9464</v>
      </c>
      <c r="B1174" t="s">
        <v>8291</v>
      </c>
      <c r="C1174" t="s">
        <v>6528</v>
      </c>
      <c r="D1174">
        <v>840</v>
      </c>
      <c r="E1174" t="s">
        <v>8315</v>
      </c>
      <c r="F1174" t="s">
        <v>8314</v>
      </c>
      <c r="G1174" t="s">
        <v>8351</v>
      </c>
      <c r="H1174" t="s">
        <v>8282</v>
      </c>
      <c r="I1174" t="s">
        <v>8281</v>
      </c>
      <c r="J1174" t="s">
        <v>9463</v>
      </c>
      <c r="Q1174">
        <v>36.781799999999897</v>
      </c>
      <c r="R1174">
        <v>-119.7732</v>
      </c>
      <c r="S1174">
        <v>100</v>
      </c>
    </row>
    <row r="1175" spans="1:19">
      <c r="A1175" t="s">
        <v>9462</v>
      </c>
      <c r="B1175" t="s">
        <v>8291</v>
      </c>
      <c r="C1175" t="s">
        <v>6528</v>
      </c>
      <c r="D1175">
        <v>840</v>
      </c>
      <c r="E1175" t="s">
        <v>4</v>
      </c>
      <c r="F1175" t="s">
        <v>8284</v>
      </c>
      <c r="G1175" t="s">
        <v>8351</v>
      </c>
      <c r="H1175" t="s">
        <v>8282</v>
      </c>
      <c r="I1175" t="s">
        <v>8281</v>
      </c>
      <c r="J1175" t="s">
        <v>3070</v>
      </c>
      <c r="Q1175">
        <v>38.976100000000002</v>
      </c>
      <c r="R1175">
        <v>-120.10250000000001</v>
      </c>
      <c r="S1175">
        <v>2130</v>
      </c>
    </row>
    <row r="1176" spans="1:19">
      <c r="A1176" t="s">
        <v>9461</v>
      </c>
      <c r="B1176" t="s">
        <v>8291</v>
      </c>
      <c r="C1176" t="s">
        <v>6528</v>
      </c>
      <c r="D1176">
        <v>840</v>
      </c>
      <c r="E1176" t="s">
        <v>4</v>
      </c>
      <c r="F1176" t="s">
        <v>8284</v>
      </c>
      <c r="G1176" t="s">
        <v>8351</v>
      </c>
      <c r="H1176" t="s">
        <v>8282</v>
      </c>
      <c r="I1176" t="s">
        <v>8281</v>
      </c>
      <c r="J1176" t="s">
        <v>9460</v>
      </c>
      <c r="Q1176">
        <v>36.508899999999898</v>
      </c>
      <c r="R1176">
        <v>-116.84780000000001</v>
      </c>
      <c r="S1176">
        <v>130</v>
      </c>
    </row>
    <row r="1177" spans="1:19">
      <c r="A1177" t="s">
        <v>9459</v>
      </c>
      <c r="B1177" t="s">
        <v>8291</v>
      </c>
      <c r="C1177" t="s">
        <v>6528</v>
      </c>
      <c r="D1177">
        <v>840</v>
      </c>
      <c r="E1177" t="s">
        <v>4</v>
      </c>
      <c r="F1177" t="s">
        <v>8284</v>
      </c>
      <c r="G1177" t="s">
        <v>8351</v>
      </c>
      <c r="H1177" t="s">
        <v>8282</v>
      </c>
      <c r="I1177" t="s">
        <v>8281</v>
      </c>
      <c r="J1177" t="s">
        <v>9458</v>
      </c>
      <c r="Q1177">
        <v>35.698700000000002</v>
      </c>
      <c r="R1177">
        <v>-118.2021</v>
      </c>
      <c r="S1177">
        <v>914</v>
      </c>
    </row>
    <row r="1178" spans="1:19">
      <c r="A1178" t="s">
        <v>9457</v>
      </c>
      <c r="B1178" t="s">
        <v>8291</v>
      </c>
      <c r="C1178" t="s">
        <v>6528</v>
      </c>
      <c r="D1178">
        <v>840</v>
      </c>
      <c r="E1178" t="s">
        <v>4</v>
      </c>
      <c r="F1178" t="s">
        <v>8284</v>
      </c>
      <c r="G1178" t="s">
        <v>8351</v>
      </c>
      <c r="H1178" t="s">
        <v>8282</v>
      </c>
      <c r="I1178" t="s">
        <v>8281</v>
      </c>
      <c r="J1178" t="s">
        <v>9456</v>
      </c>
      <c r="Q1178">
        <v>35.727800000000002</v>
      </c>
      <c r="R1178">
        <v>-118.1377</v>
      </c>
      <c r="S1178">
        <v>927</v>
      </c>
    </row>
    <row r="1179" spans="1:19">
      <c r="A1179" t="s">
        <v>9455</v>
      </c>
      <c r="B1179" t="s">
        <v>8291</v>
      </c>
      <c r="C1179" t="s">
        <v>6528</v>
      </c>
      <c r="D1179">
        <v>840</v>
      </c>
      <c r="E1179" t="s">
        <v>4</v>
      </c>
      <c r="F1179" t="s">
        <v>8284</v>
      </c>
      <c r="G1179" t="s">
        <v>8351</v>
      </c>
      <c r="H1179" t="s">
        <v>8282</v>
      </c>
      <c r="I1179" t="s">
        <v>8281</v>
      </c>
      <c r="J1179" t="s">
        <v>9454</v>
      </c>
      <c r="Q1179">
        <v>38.088099999999898</v>
      </c>
      <c r="R1179">
        <v>-119.1771</v>
      </c>
      <c r="S1179">
        <v>2560</v>
      </c>
    </row>
    <row r="1180" spans="1:19">
      <c r="A1180" t="s">
        <v>9453</v>
      </c>
      <c r="B1180" t="s">
        <v>8291</v>
      </c>
      <c r="C1180" t="s">
        <v>6528</v>
      </c>
      <c r="D1180">
        <v>840</v>
      </c>
      <c r="E1180" t="s">
        <v>4</v>
      </c>
      <c r="F1180" t="s">
        <v>8284</v>
      </c>
      <c r="G1180" t="s">
        <v>8351</v>
      </c>
      <c r="H1180" t="s">
        <v>8282</v>
      </c>
      <c r="I1180" t="s">
        <v>8281</v>
      </c>
      <c r="J1180" t="s">
        <v>9452</v>
      </c>
      <c r="Q1180">
        <v>37.220700000000001</v>
      </c>
      <c r="R1180">
        <v>-119.1546</v>
      </c>
      <c r="S1180">
        <v>2597</v>
      </c>
    </row>
    <row r="1181" spans="1:19">
      <c r="A1181" t="s">
        <v>9451</v>
      </c>
      <c r="B1181" t="s">
        <v>8291</v>
      </c>
      <c r="C1181" t="s">
        <v>6528</v>
      </c>
      <c r="D1181">
        <v>840</v>
      </c>
      <c r="E1181" t="s">
        <v>4</v>
      </c>
      <c r="F1181" t="s">
        <v>8284</v>
      </c>
      <c r="G1181" t="s">
        <v>8351</v>
      </c>
      <c r="H1181" t="s">
        <v>8282</v>
      </c>
      <c r="I1181" t="s">
        <v>8281</v>
      </c>
      <c r="J1181" t="s">
        <v>9450</v>
      </c>
      <c r="Q1181">
        <v>33.4636</v>
      </c>
      <c r="R1181">
        <v>-116.9706</v>
      </c>
      <c r="S1181">
        <v>507</v>
      </c>
    </row>
    <row r="1182" spans="1:19">
      <c r="A1182" t="s">
        <v>9449</v>
      </c>
      <c r="B1182" t="s">
        <v>8291</v>
      </c>
      <c r="C1182" t="s">
        <v>6528</v>
      </c>
      <c r="D1182">
        <v>840</v>
      </c>
      <c r="E1182" t="s">
        <v>4</v>
      </c>
      <c r="F1182" t="s">
        <v>8284</v>
      </c>
      <c r="G1182" t="s">
        <v>8351</v>
      </c>
      <c r="H1182" t="s">
        <v>8282</v>
      </c>
      <c r="I1182" t="s">
        <v>8281</v>
      </c>
      <c r="J1182" t="s">
        <v>9448</v>
      </c>
      <c r="Q1182">
        <v>41.7117</v>
      </c>
      <c r="R1182">
        <v>-121.5068</v>
      </c>
      <c r="S1182">
        <v>1459</v>
      </c>
    </row>
    <row r="1183" spans="1:19">
      <c r="A1183" t="s">
        <v>9447</v>
      </c>
      <c r="B1183" t="s">
        <v>8291</v>
      </c>
      <c r="C1183" t="s">
        <v>6528</v>
      </c>
      <c r="D1183">
        <v>840</v>
      </c>
      <c r="E1183" t="s">
        <v>4</v>
      </c>
      <c r="F1183" t="s">
        <v>8284</v>
      </c>
      <c r="G1183" t="s">
        <v>8351</v>
      </c>
      <c r="H1183" t="s">
        <v>8282</v>
      </c>
      <c r="I1183" t="s">
        <v>8281</v>
      </c>
      <c r="J1183" t="s">
        <v>9446</v>
      </c>
      <c r="Q1183">
        <v>37.724899999999899</v>
      </c>
      <c r="R1183">
        <v>-105.5185</v>
      </c>
      <c r="S1183">
        <v>2498</v>
      </c>
    </row>
    <row r="1184" spans="1:19">
      <c r="A1184" t="s">
        <v>9445</v>
      </c>
      <c r="B1184" t="s">
        <v>8291</v>
      </c>
      <c r="C1184" t="s">
        <v>6528</v>
      </c>
      <c r="D1184">
        <v>840</v>
      </c>
      <c r="E1184" t="s">
        <v>4</v>
      </c>
      <c r="F1184" t="s">
        <v>8284</v>
      </c>
      <c r="G1184" t="s">
        <v>8351</v>
      </c>
      <c r="H1184" t="s">
        <v>8282</v>
      </c>
      <c r="I1184" t="s">
        <v>8281</v>
      </c>
      <c r="J1184" t="s">
        <v>3150</v>
      </c>
      <c r="Q1184">
        <v>34.785200000000003</v>
      </c>
      <c r="R1184">
        <v>-84.626499999999893</v>
      </c>
      <c r="S1184">
        <v>735</v>
      </c>
    </row>
    <row r="1185" spans="1:19">
      <c r="A1185" t="s">
        <v>9444</v>
      </c>
      <c r="B1185" t="s">
        <v>8291</v>
      </c>
      <c r="C1185" t="s">
        <v>6528</v>
      </c>
      <c r="D1185">
        <v>840</v>
      </c>
      <c r="E1185" t="s">
        <v>8315</v>
      </c>
      <c r="F1185" t="s">
        <v>8314</v>
      </c>
      <c r="G1185" t="s">
        <v>8351</v>
      </c>
      <c r="H1185" t="s">
        <v>8282</v>
      </c>
      <c r="I1185" t="s">
        <v>8281</v>
      </c>
      <c r="J1185" t="s">
        <v>9443</v>
      </c>
      <c r="Q1185">
        <v>33.688000000000002</v>
      </c>
      <c r="R1185">
        <v>-84.290300000000002</v>
      </c>
      <c r="S1185">
        <v>243</v>
      </c>
    </row>
    <row r="1186" spans="1:19">
      <c r="A1186" t="s">
        <v>9442</v>
      </c>
      <c r="B1186" t="s">
        <v>8291</v>
      </c>
      <c r="C1186" t="s">
        <v>6528</v>
      </c>
      <c r="D1186">
        <v>840</v>
      </c>
      <c r="E1186" t="s">
        <v>4</v>
      </c>
      <c r="F1186" t="s">
        <v>8284</v>
      </c>
      <c r="G1186" t="s">
        <v>8351</v>
      </c>
      <c r="H1186" t="s">
        <v>8282</v>
      </c>
      <c r="I1186" t="s">
        <v>8281</v>
      </c>
      <c r="J1186" t="s">
        <v>9441</v>
      </c>
      <c r="Q1186">
        <v>20.758500000000002</v>
      </c>
      <c r="R1186">
        <v>-156.24789999999899</v>
      </c>
      <c r="S1186">
        <v>2158</v>
      </c>
    </row>
    <row r="1187" spans="1:19">
      <c r="A1187" t="s">
        <v>9440</v>
      </c>
      <c r="B1187" t="s">
        <v>8291</v>
      </c>
      <c r="C1187" t="s">
        <v>6528</v>
      </c>
      <c r="D1187">
        <v>840</v>
      </c>
      <c r="E1187" t="s">
        <v>4</v>
      </c>
      <c r="F1187" t="s">
        <v>8284</v>
      </c>
      <c r="G1187" t="s">
        <v>8351</v>
      </c>
      <c r="H1187" t="s">
        <v>8282</v>
      </c>
      <c r="I1187" t="s">
        <v>8281</v>
      </c>
      <c r="J1187" t="s">
        <v>9439</v>
      </c>
      <c r="Q1187">
        <v>19.430900000000001</v>
      </c>
      <c r="R1187">
        <v>-155.25790000000001</v>
      </c>
      <c r="S1187">
        <v>1258</v>
      </c>
    </row>
    <row r="1188" spans="1:19">
      <c r="A1188" t="s">
        <v>9438</v>
      </c>
      <c r="B1188" t="s">
        <v>8291</v>
      </c>
      <c r="C1188" t="s">
        <v>6528</v>
      </c>
      <c r="D1188">
        <v>840</v>
      </c>
      <c r="E1188" t="s">
        <v>4</v>
      </c>
      <c r="F1188" t="s">
        <v>8284</v>
      </c>
      <c r="G1188" t="s">
        <v>8351</v>
      </c>
      <c r="H1188" t="s">
        <v>8282</v>
      </c>
      <c r="I1188" t="s">
        <v>8281</v>
      </c>
      <c r="J1188" t="s">
        <v>9437</v>
      </c>
      <c r="Q1188">
        <v>20.808599999999899</v>
      </c>
      <c r="R1188">
        <v>-156.282299999999</v>
      </c>
      <c r="S1188">
        <v>1153</v>
      </c>
    </row>
    <row r="1189" spans="1:19">
      <c r="A1189" t="s">
        <v>9436</v>
      </c>
      <c r="B1189" t="s">
        <v>8291</v>
      </c>
      <c r="C1189" t="s">
        <v>6528</v>
      </c>
      <c r="D1189">
        <v>840</v>
      </c>
      <c r="E1189" t="s">
        <v>4</v>
      </c>
      <c r="F1189" t="s">
        <v>8284</v>
      </c>
      <c r="G1189" t="s">
        <v>8351</v>
      </c>
      <c r="H1189" t="s">
        <v>8282</v>
      </c>
      <c r="I1189" t="s">
        <v>8281</v>
      </c>
      <c r="J1189" t="s">
        <v>9435</v>
      </c>
      <c r="Q1189">
        <v>40.688299999999899</v>
      </c>
      <c r="R1189">
        <v>-91.988299999999896</v>
      </c>
      <c r="S1189">
        <v>210</v>
      </c>
    </row>
    <row r="1190" spans="1:19">
      <c r="A1190" t="s">
        <v>9434</v>
      </c>
      <c r="B1190" t="s">
        <v>8291</v>
      </c>
      <c r="C1190" t="s">
        <v>6528</v>
      </c>
      <c r="D1190">
        <v>840</v>
      </c>
      <c r="E1190" t="s">
        <v>4</v>
      </c>
      <c r="F1190" t="s">
        <v>8284</v>
      </c>
      <c r="G1190" t="s">
        <v>8351</v>
      </c>
      <c r="H1190" t="s">
        <v>8282</v>
      </c>
      <c r="I1190" t="s">
        <v>8281</v>
      </c>
      <c r="J1190" t="s">
        <v>9433</v>
      </c>
      <c r="Q1190">
        <v>40.693199999999898</v>
      </c>
      <c r="R1190">
        <v>-92.005899999999897</v>
      </c>
      <c r="S1190">
        <v>229</v>
      </c>
    </row>
    <row r="1191" spans="1:19">
      <c r="A1191" t="s">
        <v>9432</v>
      </c>
      <c r="B1191" t="s">
        <v>8291</v>
      </c>
      <c r="C1191" t="s">
        <v>6528</v>
      </c>
      <c r="D1191">
        <v>840</v>
      </c>
      <c r="E1191" t="s">
        <v>4</v>
      </c>
      <c r="F1191" t="s">
        <v>8284</v>
      </c>
      <c r="G1191" t="s">
        <v>8289</v>
      </c>
      <c r="H1191" t="s">
        <v>8282</v>
      </c>
      <c r="I1191" t="s">
        <v>8281</v>
      </c>
      <c r="J1191" t="s">
        <v>9431</v>
      </c>
      <c r="Q1191">
        <v>40.049999999999898</v>
      </c>
      <c r="R1191">
        <v>-88.3666699999999</v>
      </c>
      <c r="S1191">
        <v>213</v>
      </c>
    </row>
    <row r="1192" spans="1:19">
      <c r="A1192" t="s">
        <v>9430</v>
      </c>
      <c r="B1192" t="s">
        <v>8291</v>
      </c>
      <c r="C1192" t="s">
        <v>6528</v>
      </c>
      <c r="D1192">
        <v>840</v>
      </c>
      <c r="E1192" t="s">
        <v>8315</v>
      </c>
      <c r="F1192" t="s">
        <v>8314</v>
      </c>
      <c r="G1192" t="s">
        <v>8351</v>
      </c>
      <c r="H1192" t="s">
        <v>8282</v>
      </c>
      <c r="I1192" t="s">
        <v>8281</v>
      </c>
      <c r="J1192" t="s">
        <v>9429</v>
      </c>
      <c r="Q1192">
        <v>41.751399999999897</v>
      </c>
      <c r="R1192">
        <v>-87.713499999999897</v>
      </c>
      <c r="S1192">
        <v>194</v>
      </c>
    </row>
    <row r="1193" spans="1:19">
      <c r="A1193" t="s">
        <v>9428</v>
      </c>
      <c r="B1193" t="s">
        <v>8291</v>
      </c>
      <c r="C1193" t="s">
        <v>6528</v>
      </c>
      <c r="D1193">
        <v>840</v>
      </c>
      <c r="E1193" t="s">
        <v>4</v>
      </c>
      <c r="F1193" t="s">
        <v>8284</v>
      </c>
      <c r="G1193" t="s">
        <v>8351</v>
      </c>
      <c r="H1193" t="s">
        <v>8282</v>
      </c>
      <c r="I1193" t="s">
        <v>8281</v>
      </c>
      <c r="J1193" t="s">
        <v>9427</v>
      </c>
      <c r="Q1193">
        <v>38.534599999999898</v>
      </c>
      <c r="R1193">
        <v>-86.260400000000004</v>
      </c>
      <c r="S1193">
        <v>281</v>
      </c>
    </row>
    <row r="1194" spans="1:19">
      <c r="A1194" t="s">
        <v>9426</v>
      </c>
      <c r="B1194" t="s">
        <v>8291</v>
      </c>
      <c r="C1194" t="s">
        <v>6528</v>
      </c>
      <c r="D1194">
        <v>840</v>
      </c>
      <c r="E1194" t="s">
        <v>4</v>
      </c>
      <c r="F1194" t="s">
        <v>8284</v>
      </c>
      <c r="G1194" t="s">
        <v>8351</v>
      </c>
      <c r="H1194" t="s">
        <v>8282</v>
      </c>
      <c r="I1194" t="s">
        <v>8281</v>
      </c>
      <c r="J1194" t="s">
        <v>3126</v>
      </c>
      <c r="Q1194">
        <v>38.7700999999999</v>
      </c>
      <c r="R1194">
        <v>-99.763400000000004</v>
      </c>
      <c r="S1194">
        <v>665</v>
      </c>
    </row>
    <row r="1195" spans="1:19">
      <c r="A1195" t="s">
        <v>9425</v>
      </c>
      <c r="B1195" t="s">
        <v>8291</v>
      </c>
      <c r="C1195" t="s">
        <v>6528</v>
      </c>
      <c r="D1195">
        <v>840</v>
      </c>
      <c r="E1195" t="s">
        <v>4</v>
      </c>
      <c r="F1195" t="s">
        <v>8284</v>
      </c>
      <c r="G1195" t="s">
        <v>8351</v>
      </c>
      <c r="H1195" t="s">
        <v>8282</v>
      </c>
      <c r="I1195" t="s">
        <v>8281</v>
      </c>
      <c r="J1195" t="s">
        <v>3107</v>
      </c>
      <c r="Q1195">
        <v>36.784199999999899</v>
      </c>
      <c r="R1195">
        <v>-87.850099999999898</v>
      </c>
      <c r="S1195">
        <v>191</v>
      </c>
    </row>
    <row r="1196" spans="1:19">
      <c r="A1196" t="s">
        <v>9424</v>
      </c>
      <c r="B1196" t="s">
        <v>8291</v>
      </c>
      <c r="C1196" t="s">
        <v>6528</v>
      </c>
      <c r="D1196">
        <v>840</v>
      </c>
      <c r="E1196" t="s">
        <v>4</v>
      </c>
      <c r="F1196" t="s">
        <v>8284</v>
      </c>
      <c r="G1196" t="s">
        <v>8351</v>
      </c>
      <c r="H1196" t="s">
        <v>8282</v>
      </c>
      <c r="I1196" t="s">
        <v>8281</v>
      </c>
      <c r="J1196" t="s">
        <v>9423</v>
      </c>
      <c r="Q1196">
        <v>29.1189</v>
      </c>
      <c r="R1196">
        <v>-89.206599999999895</v>
      </c>
      <c r="S1196">
        <v>11</v>
      </c>
    </row>
    <row r="1197" spans="1:19">
      <c r="A1197" t="s">
        <v>9422</v>
      </c>
      <c r="B1197" t="s">
        <v>8291</v>
      </c>
      <c r="C1197" t="s">
        <v>6528</v>
      </c>
      <c r="D1197">
        <v>840</v>
      </c>
      <c r="E1197" t="s">
        <v>4</v>
      </c>
      <c r="F1197" t="s">
        <v>8284</v>
      </c>
      <c r="G1197" t="s">
        <v>8351</v>
      </c>
      <c r="H1197" t="s">
        <v>8282</v>
      </c>
      <c r="I1197" t="s">
        <v>8281</v>
      </c>
      <c r="J1197" t="s">
        <v>9421</v>
      </c>
      <c r="Q1197">
        <v>41.9758</v>
      </c>
      <c r="R1197">
        <v>-70.024199999999894</v>
      </c>
      <c r="S1197">
        <v>49</v>
      </c>
    </row>
    <row r="1198" spans="1:19">
      <c r="A1198" t="s">
        <v>9420</v>
      </c>
      <c r="B1198" t="s">
        <v>8291</v>
      </c>
      <c r="C1198" t="s">
        <v>6528</v>
      </c>
      <c r="D1198">
        <v>840</v>
      </c>
      <c r="E1198" t="s">
        <v>8315</v>
      </c>
      <c r="F1198" t="s">
        <v>8314</v>
      </c>
      <c r="G1198" t="s">
        <v>8351</v>
      </c>
      <c r="H1198" t="s">
        <v>8282</v>
      </c>
      <c r="I1198" t="s">
        <v>8281</v>
      </c>
      <c r="J1198" t="s">
        <v>9419</v>
      </c>
      <c r="Q1198">
        <v>39.2547</v>
      </c>
      <c r="R1198">
        <v>-76.709299999999899</v>
      </c>
      <c r="S1198">
        <v>78</v>
      </c>
    </row>
    <row r="1199" spans="1:19">
      <c r="A1199" t="s">
        <v>9418</v>
      </c>
      <c r="B1199" t="s">
        <v>8291</v>
      </c>
      <c r="C1199" t="s">
        <v>6528</v>
      </c>
      <c r="D1199">
        <v>840</v>
      </c>
      <c r="E1199" t="s">
        <v>4</v>
      </c>
      <c r="F1199" t="s">
        <v>8284</v>
      </c>
      <c r="G1199" t="s">
        <v>8351</v>
      </c>
      <c r="H1199" t="s">
        <v>8282</v>
      </c>
      <c r="I1199" t="s">
        <v>8281</v>
      </c>
      <c r="J1199" t="s">
        <v>9417</v>
      </c>
      <c r="Q1199">
        <v>39.705800000000004</v>
      </c>
      <c r="R1199">
        <v>-79.012200000000007</v>
      </c>
      <c r="S1199">
        <v>767</v>
      </c>
    </row>
    <row r="1200" spans="1:19">
      <c r="A1200" t="s">
        <v>9416</v>
      </c>
      <c r="B1200" t="s">
        <v>8291</v>
      </c>
      <c r="C1200" t="s">
        <v>6528</v>
      </c>
      <c r="D1200">
        <v>840</v>
      </c>
      <c r="E1200" t="s">
        <v>4</v>
      </c>
      <c r="F1200" t="s">
        <v>8284</v>
      </c>
      <c r="G1200" t="s">
        <v>8351</v>
      </c>
      <c r="H1200" t="s">
        <v>8282</v>
      </c>
      <c r="I1200" t="s">
        <v>8281</v>
      </c>
      <c r="J1200" t="s">
        <v>9415</v>
      </c>
      <c r="Q1200">
        <v>47.459600000000002</v>
      </c>
      <c r="R1200">
        <v>-88.149100000000004</v>
      </c>
      <c r="S1200">
        <v>182</v>
      </c>
    </row>
    <row r="1201" spans="1:19">
      <c r="A1201" t="s">
        <v>9414</v>
      </c>
      <c r="B1201" t="s">
        <v>8291</v>
      </c>
      <c r="C1201" t="s">
        <v>6528</v>
      </c>
      <c r="D1201">
        <v>840</v>
      </c>
      <c r="E1201" t="s">
        <v>4</v>
      </c>
      <c r="F1201" t="s">
        <v>8284</v>
      </c>
      <c r="G1201" t="s">
        <v>8351</v>
      </c>
      <c r="H1201" t="s">
        <v>8282</v>
      </c>
      <c r="I1201" t="s">
        <v>8281</v>
      </c>
      <c r="J1201" t="s">
        <v>9413</v>
      </c>
      <c r="Q1201">
        <v>47.916699999999899</v>
      </c>
      <c r="R1201">
        <v>-89.15</v>
      </c>
      <c r="S1201">
        <v>213</v>
      </c>
    </row>
    <row r="1202" spans="1:19">
      <c r="A1202" t="s">
        <v>9412</v>
      </c>
      <c r="B1202" t="s">
        <v>8291</v>
      </c>
      <c r="C1202" t="s">
        <v>6528</v>
      </c>
      <c r="D1202">
        <v>840</v>
      </c>
      <c r="E1202" t="s">
        <v>8315</v>
      </c>
      <c r="F1202" t="s">
        <v>8314</v>
      </c>
      <c r="G1202" t="s">
        <v>8351</v>
      </c>
      <c r="H1202" t="s">
        <v>8282</v>
      </c>
      <c r="I1202" t="s">
        <v>8281</v>
      </c>
      <c r="J1202" t="s">
        <v>9411</v>
      </c>
      <c r="Q1202">
        <v>42.2286</v>
      </c>
      <c r="R1202">
        <v>-83.208500000000001</v>
      </c>
      <c r="S1202">
        <v>179</v>
      </c>
    </row>
    <row r="1203" spans="1:19">
      <c r="A1203" t="s">
        <v>9410</v>
      </c>
      <c r="B1203" t="s">
        <v>8291</v>
      </c>
      <c r="C1203" t="s">
        <v>6528</v>
      </c>
      <c r="D1203">
        <v>840</v>
      </c>
      <c r="E1203" t="s">
        <v>4</v>
      </c>
      <c r="F1203" t="s">
        <v>8284</v>
      </c>
      <c r="G1203" t="s">
        <v>8351</v>
      </c>
      <c r="H1203" t="s">
        <v>8282</v>
      </c>
      <c r="I1203" t="s">
        <v>8281</v>
      </c>
      <c r="J1203" t="s">
        <v>3082</v>
      </c>
      <c r="Q1203">
        <v>47.946599999999897</v>
      </c>
      <c r="R1203">
        <v>-91.495500000000007</v>
      </c>
      <c r="S1203">
        <v>526</v>
      </c>
    </row>
    <row r="1204" spans="1:19">
      <c r="A1204" t="s">
        <v>9409</v>
      </c>
      <c r="B1204" t="s">
        <v>8291</v>
      </c>
      <c r="C1204" t="s">
        <v>6528</v>
      </c>
      <c r="D1204">
        <v>840</v>
      </c>
      <c r="E1204" t="s">
        <v>4</v>
      </c>
      <c r="F1204" t="s">
        <v>8284</v>
      </c>
      <c r="G1204" t="s">
        <v>8351</v>
      </c>
      <c r="H1204" t="s">
        <v>8282</v>
      </c>
      <c r="I1204" t="s">
        <v>8281</v>
      </c>
      <c r="J1204" t="s">
        <v>9408</v>
      </c>
      <c r="Q1204">
        <v>43.9373</v>
      </c>
      <c r="R1204">
        <v>-91.405199999999894</v>
      </c>
      <c r="S1204">
        <v>370</v>
      </c>
    </row>
    <row r="1205" spans="1:19">
      <c r="A1205" t="s">
        <v>9407</v>
      </c>
      <c r="B1205" t="s">
        <v>8291</v>
      </c>
      <c r="C1205" t="s">
        <v>6528</v>
      </c>
      <c r="D1205">
        <v>840</v>
      </c>
      <c r="E1205" t="s">
        <v>4</v>
      </c>
      <c r="F1205" t="s">
        <v>8284</v>
      </c>
      <c r="G1205" t="s">
        <v>8351</v>
      </c>
      <c r="H1205" t="s">
        <v>8282</v>
      </c>
      <c r="I1205" t="s">
        <v>8281</v>
      </c>
      <c r="J1205" t="s">
        <v>9406</v>
      </c>
      <c r="Q1205">
        <v>43.715800000000002</v>
      </c>
      <c r="R1205">
        <v>-96.191299999999899</v>
      </c>
      <c r="S1205">
        <v>473</v>
      </c>
    </row>
    <row r="1206" spans="1:19">
      <c r="A1206" t="s">
        <v>9405</v>
      </c>
      <c r="B1206" t="s">
        <v>8291</v>
      </c>
      <c r="C1206" t="s">
        <v>6528</v>
      </c>
      <c r="D1206">
        <v>840</v>
      </c>
      <c r="E1206" t="s">
        <v>4</v>
      </c>
      <c r="F1206" t="s">
        <v>8284</v>
      </c>
      <c r="G1206" t="s">
        <v>8351</v>
      </c>
      <c r="H1206" t="s">
        <v>8282</v>
      </c>
      <c r="I1206" t="s">
        <v>8281</v>
      </c>
      <c r="J1206" t="s">
        <v>9404</v>
      </c>
      <c r="Q1206">
        <v>37.700899999999898</v>
      </c>
      <c r="R1206">
        <v>-94.034800000000004</v>
      </c>
      <c r="S1206">
        <v>297</v>
      </c>
    </row>
    <row r="1207" spans="1:19">
      <c r="A1207" t="s">
        <v>9403</v>
      </c>
      <c r="B1207" t="s">
        <v>8291</v>
      </c>
      <c r="C1207" t="s">
        <v>6528</v>
      </c>
      <c r="D1207">
        <v>840</v>
      </c>
      <c r="E1207" t="s">
        <v>4</v>
      </c>
      <c r="F1207" t="s">
        <v>8284</v>
      </c>
      <c r="G1207" t="s">
        <v>8351</v>
      </c>
      <c r="H1207" t="s">
        <v>8282</v>
      </c>
      <c r="I1207" t="s">
        <v>8281</v>
      </c>
      <c r="J1207" t="s">
        <v>9402</v>
      </c>
      <c r="Q1207">
        <v>36.613799999999898</v>
      </c>
      <c r="R1207">
        <v>-92.9221</v>
      </c>
      <c r="S1207">
        <v>404</v>
      </c>
    </row>
    <row r="1208" spans="1:19">
      <c r="A1208" t="s">
        <v>9401</v>
      </c>
      <c r="B1208" t="s">
        <v>8291</v>
      </c>
      <c r="C1208" t="s">
        <v>6528</v>
      </c>
      <c r="D1208">
        <v>840</v>
      </c>
      <c r="E1208" t="s">
        <v>4</v>
      </c>
      <c r="F1208" t="s">
        <v>8284</v>
      </c>
      <c r="G1208" t="s">
        <v>8351</v>
      </c>
      <c r="H1208" t="s">
        <v>8282</v>
      </c>
      <c r="I1208" t="s">
        <v>8281</v>
      </c>
      <c r="J1208" t="s">
        <v>9400</v>
      </c>
      <c r="Q1208">
        <v>47.773400000000002</v>
      </c>
      <c r="R1208">
        <v>-114.26900000000001</v>
      </c>
      <c r="S1208">
        <v>1580</v>
      </c>
    </row>
    <row r="1209" spans="1:19">
      <c r="A1209" t="s">
        <v>9399</v>
      </c>
      <c r="B1209" t="s">
        <v>8291</v>
      </c>
      <c r="C1209" t="s">
        <v>6528</v>
      </c>
      <c r="D1209">
        <v>840</v>
      </c>
      <c r="E1209" t="s">
        <v>4</v>
      </c>
      <c r="F1209" t="s">
        <v>8284</v>
      </c>
      <c r="G1209" t="s">
        <v>8351</v>
      </c>
      <c r="H1209" t="s">
        <v>8282</v>
      </c>
      <c r="I1209" t="s">
        <v>8281</v>
      </c>
      <c r="J1209" t="s">
        <v>9398</v>
      </c>
      <c r="Q1209">
        <v>46.8262</v>
      </c>
      <c r="R1209">
        <v>-111.7107</v>
      </c>
      <c r="S1209">
        <v>2387</v>
      </c>
    </row>
    <row r="1210" spans="1:19">
      <c r="A1210" t="s">
        <v>9397</v>
      </c>
      <c r="B1210" t="s">
        <v>8291</v>
      </c>
      <c r="C1210" t="s">
        <v>6528</v>
      </c>
      <c r="D1210">
        <v>840</v>
      </c>
      <c r="E1210" t="s">
        <v>4</v>
      </c>
      <c r="F1210" t="s">
        <v>8284</v>
      </c>
      <c r="G1210" t="s">
        <v>8351</v>
      </c>
      <c r="H1210" t="s">
        <v>8282</v>
      </c>
      <c r="I1210" t="s">
        <v>8281</v>
      </c>
      <c r="J1210" t="s">
        <v>9396</v>
      </c>
      <c r="Q1210">
        <v>47.954900000000002</v>
      </c>
      <c r="R1210">
        <v>-115.6709</v>
      </c>
      <c r="S1210">
        <v>1441</v>
      </c>
    </row>
    <row r="1211" spans="1:19">
      <c r="A1211" t="s">
        <v>9395</v>
      </c>
      <c r="B1211" t="s">
        <v>8291</v>
      </c>
      <c r="C1211" t="s">
        <v>6528</v>
      </c>
      <c r="D1211">
        <v>840</v>
      </c>
      <c r="E1211" t="s">
        <v>4</v>
      </c>
      <c r="F1211" t="s">
        <v>8284</v>
      </c>
      <c r="G1211" t="s">
        <v>8351</v>
      </c>
      <c r="H1211" t="s">
        <v>8282</v>
      </c>
      <c r="I1211" t="s">
        <v>8281</v>
      </c>
      <c r="J1211" t="s">
        <v>9394</v>
      </c>
      <c r="Q1211">
        <v>48.308</v>
      </c>
      <c r="R1211">
        <v>-105.1022</v>
      </c>
      <c r="S1211">
        <v>638</v>
      </c>
    </row>
    <row r="1212" spans="1:19">
      <c r="A1212" t="s">
        <v>9393</v>
      </c>
      <c r="B1212" t="s">
        <v>8291</v>
      </c>
      <c r="C1212" t="s">
        <v>6528</v>
      </c>
      <c r="D1212">
        <v>840</v>
      </c>
      <c r="E1212" t="s">
        <v>4</v>
      </c>
      <c r="F1212" t="s">
        <v>8284</v>
      </c>
      <c r="G1212" t="s">
        <v>8351</v>
      </c>
      <c r="H1212" t="s">
        <v>8282</v>
      </c>
      <c r="I1212" t="s">
        <v>8281</v>
      </c>
      <c r="J1212" t="s">
        <v>9392</v>
      </c>
      <c r="Q1212">
        <v>35.972299999999898</v>
      </c>
      <c r="R1212">
        <v>-81.933099999999897</v>
      </c>
      <c r="S1212">
        <v>968</v>
      </c>
    </row>
    <row r="1213" spans="1:19">
      <c r="A1213" t="s">
        <v>9391</v>
      </c>
      <c r="B1213" t="s">
        <v>8291</v>
      </c>
      <c r="C1213" t="s">
        <v>6528</v>
      </c>
      <c r="D1213">
        <v>840</v>
      </c>
      <c r="E1213" t="s">
        <v>4</v>
      </c>
      <c r="F1213" t="s">
        <v>8284</v>
      </c>
      <c r="G1213" t="s">
        <v>8351</v>
      </c>
      <c r="H1213" t="s">
        <v>8282</v>
      </c>
      <c r="I1213" t="s">
        <v>8281</v>
      </c>
      <c r="J1213" t="s">
        <v>9390</v>
      </c>
      <c r="Q1213">
        <v>48.6419</v>
      </c>
      <c r="R1213">
        <v>-102.402199999999</v>
      </c>
      <c r="S1213">
        <v>696</v>
      </c>
    </row>
    <row r="1214" spans="1:19">
      <c r="A1214" t="s">
        <v>9389</v>
      </c>
      <c r="B1214" t="s">
        <v>8291</v>
      </c>
      <c r="C1214" t="s">
        <v>6528</v>
      </c>
      <c r="D1214">
        <v>840</v>
      </c>
      <c r="E1214" t="s">
        <v>4</v>
      </c>
      <c r="F1214" t="s">
        <v>8284</v>
      </c>
      <c r="G1214" t="s">
        <v>8351</v>
      </c>
      <c r="H1214" t="s">
        <v>8282</v>
      </c>
      <c r="I1214" t="s">
        <v>8281</v>
      </c>
      <c r="J1214" t="s">
        <v>9388</v>
      </c>
      <c r="Q1214">
        <v>41.762700000000002</v>
      </c>
      <c r="R1214">
        <v>-102.4336</v>
      </c>
      <c r="S1214">
        <v>1207</v>
      </c>
    </row>
    <row r="1215" spans="1:19">
      <c r="A1215" t="s">
        <v>9387</v>
      </c>
      <c r="B1215" t="s">
        <v>8291</v>
      </c>
      <c r="C1215" t="s">
        <v>6528</v>
      </c>
      <c r="D1215">
        <v>840</v>
      </c>
      <c r="E1215" t="s">
        <v>4</v>
      </c>
      <c r="F1215" t="s">
        <v>8284</v>
      </c>
      <c r="G1215" t="s">
        <v>8351</v>
      </c>
      <c r="H1215" t="s">
        <v>8282</v>
      </c>
      <c r="I1215" t="s">
        <v>8281</v>
      </c>
      <c r="J1215" t="s">
        <v>3252</v>
      </c>
      <c r="Q1215">
        <v>44.3081999999999</v>
      </c>
      <c r="R1215">
        <v>-71.217699999999894</v>
      </c>
      <c r="S1215">
        <v>453</v>
      </c>
    </row>
    <row r="1216" spans="1:19">
      <c r="A1216" t="s">
        <v>9386</v>
      </c>
      <c r="B1216" t="s">
        <v>8291</v>
      </c>
      <c r="C1216" t="s">
        <v>6528</v>
      </c>
      <c r="D1216">
        <v>840</v>
      </c>
      <c r="E1216" t="s">
        <v>4</v>
      </c>
      <c r="F1216" t="s">
        <v>8284</v>
      </c>
      <c r="G1216" t="s">
        <v>8351</v>
      </c>
      <c r="H1216" t="s">
        <v>8282</v>
      </c>
      <c r="I1216" t="s">
        <v>8281</v>
      </c>
      <c r="J1216" t="s">
        <v>3090</v>
      </c>
      <c r="Q1216">
        <v>39.465000000000003</v>
      </c>
      <c r="R1216">
        <v>-74.449200000000005</v>
      </c>
      <c r="S1216">
        <v>5</v>
      </c>
    </row>
    <row r="1217" spans="1:19">
      <c r="A1217" t="s">
        <v>9385</v>
      </c>
      <c r="B1217" t="s">
        <v>8291</v>
      </c>
      <c r="C1217" t="s">
        <v>6528</v>
      </c>
      <c r="D1217">
        <v>840</v>
      </c>
      <c r="E1217" t="s">
        <v>4</v>
      </c>
      <c r="F1217" t="s">
        <v>8284</v>
      </c>
      <c r="G1217" t="s">
        <v>8351</v>
      </c>
      <c r="H1217" t="s">
        <v>8282</v>
      </c>
      <c r="I1217" t="s">
        <v>8281</v>
      </c>
      <c r="J1217" t="s">
        <v>9384</v>
      </c>
      <c r="Q1217">
        <v>35.779699999999899</v>
      </c>
      <c r="R1217">
        <v>-106.2664</v>
      </c>
      <c r="S1217">
        <v>1988</v>
      </c>
    </row>
    <row r="1218" spans="1:19">
      <c r="A1218" t="s">
        <v>9383</v>
      </c>
      <c r="B1218" t="s">
        <v>8291</v>
      </c>
      <c r="C1218" t="s">
        <v>6528</v>
      </c>
      <c r="D1218">
        <v>840</v>
      </c>
      <c r="E1218" t="s">
        <v>4</v>
      </c>
      <c r="F1218" t="s">
        <v>8284</v>
      </c>
      <c r="G1218" t="s">
        <v>8351</v>
      </c>
      <c r="H1218" t="s">
        <v>8282</v>
      </c>
      <c r="I1218" t="s">
        <v>8281</v>
      </c>
      <c r="J1218" t="s">
        <v>9382</v>
      </c>
      <c r="Q1218">
        <v>33.869500000000002</v>
      </c>
      <c r="R1218">
        <v>-106.852</v>
      </c>
      <c r="S1218">
        <v>1389</v>
      </c>
    </row>
    <row r="1219" spans="1:19">
      <c r="A1219" t="s">
        <v>9381</v>
      </c>
      <c r="B1219" t="s">
        <v>8291</v>
      </c>
      <c r="C1219" t="s">
        <v>6528</v>
      </c>
      <c r="D1219">
        <v>840</v>
      </c>
      <c r="E1219" t="s">
        <v>4</v>
      </c>
      <c r="F1219" t="s">
        <v>8284</v>
      </c>
      <c r="G1219" t="s">
        <v>8351</v>
      </c>
      <c r="H1219" t="s">
        <v>8282</v>
      </c>
      <c r="I1219" t="s">
        <v>8281</v>
      </c>
      <c r="J1219" t="s">
        <v>3323</v>
      </c>
      <c r="Q1219">
        <v>41.892600000000002</v>
      </c>
      <c r="R1219">
        <v>-115.42610000000001</v>
      </c>
      <c r="S1219">
        <v>1869</v>
      </c>
    </row>
    <row r="1220" spans="1:19">
      <c r="A1220" t="s">
        <v>9380</v>
      </c>
      <c r="B1220" t="s">
        <v>8291</v>
      </c>
      <c r="C1220" t="s">
        <v>6528</v>
      </c>
      <c r="D1220">
        <v>840</v>
      </c>
      <c r="E1220" t="s">
        <v>4</v>
      </c>
      <c r="F1220" t="s">
        <v>8284</v>
      </c>
      <c r="G1220" t="s">
        <v>8351</v>
      </c>
      <c r="H1220" t="s">
        <v>8282</v>
      </c>
      <c r="I1220" t="s">
        <v>8281</v>
      </c>
      <c r="J1220" t="s">
        <v>9379</v>
      </c>
      <c r="Q1220">
        <v>42.091200000000001</v>
      </c>
      <c r="R1220">
        <v>-77.209900000000005</v>
      </c>
      <c r="S1220">
        <v>512</v>
      </c>
    </row>
    <row r="1221" spans="1:19">
      <c r="A1221" t="s">
        <v>9378</v>
      </c>
      <c r="B1221" t="s">
        <v>8291</v>
      </c>
      <c r="C1221" t="s">
        <v>6528</v>
      </c>
      <c r="D1221">
        <v>840</v>
      </c>
      <c r="E1221" t="s">
        <v>4</v>
      </c>
      <c r="F1221" t="s">
        <v>8284</v>
      </c>
      <c r="G1221" t="s">
        <v>8351</v>
      </c>
      <c r="H1221" t="s">
        <v>8282</v>
      </c>
      <c r="I1221" t="s">
        <v>8281</v>
      </c>
      <c r="J1221" t="s">
        <v>9377</v>
      </c>
      <c r="Q1221">
        <v>42.4009</v>
      </c>
      <c r="R1221">
        <v>-76.653400000000005</v>
      </c>
      <c r="S1221">
        <v>519</v>
      </c>
    </row>
    <row r="1222" spans="1:19">
      <c r="A1222" t="s">
        <v>9376</v>
      </c>
      <c r="B1222" t="s">
        <v>8291</v>
      </c>
      <c r="C1222" t="s">
        <v>6528</v>
      </c>
      <c r="D1222">
        <v>840</v>
      </c>
      <c r="E1222" t="s">
        <v>4</v>
      </c>
      <c r="F1222" t="s">
        <v>8284</v>
      </c>
      <c r="G1222" t="s">
        <v>8351</v>
      </c>
      <c r="H1222" t="s">
        <v>8282</v>
      </c>
      <c r="I1222" t="s">
        <v>8281</v>
      </c>
      <c r="J1222" t="s">
        <v>9375</v>
      </c>
      <c r="Q1222">
        <v>36.085299999999897</v>
      </c>
      <c r="R1222">
        <v>-99.935400000000001</v>
      </c>
      <c r="S1222">
        <v>697</v>
      </c>
    </row>
    <row r="1223" spans="1:19">
      <c r="A1223" t="s">
        <v>9374</v>
      </c>
      <c r="B1223" t="s">
        <v>8291</v>
      </c>
      <c r="C1223" t="s">
        <v>6528</v>
      </c>
      <c r="D1223">
        <v>840</v>
      </c>
      <c r="E1223" t="s">
        <v>4</v>
      </c>
      <c r="F1223" t="s">
        <v>8284</v>
      </c>
      <c r="G1223" t="s">
        <v>8351</v>
      </c>
      <c r="H1223" t="s">
        <v>8282</v>
      </c>
      <c r="I1223" t="s">
        <v>8281</v>
      </c>
      <c r="J1223" t="s">
        <v>9373</v>
      </c>
      <c r="Q1223">
        <v>36.956200000000003</v>
      </c>
      <c r="R1223">
        <v>-97.031300000000002</v>
      </c>
      <c r="S1223">
        <v>342</v>
      </c>
    </row>
    <row r="1224" spans="1:19">
      <c r="A1224" t="s">
        <v>9372</v>
      </c>
      <c r="B1224" t="s">
        <v>8291</v>
      </c>
      <c r="C1224" t="s">
        <v>6528</v>
      </c>
      <c r="D1224">
        <v>840</v>
      </c>
      <c r="E1224" t="s">
        <v>4</v>
      </c>
      <c r="F1224" t="s">
        <v>8284</v>
      </c>
      <c r="G1224" t="s">
        <v>8351</v>
      </c>
      <c r="H1224" t="s">
        <v>8282</v>
      </c>
      <c r="I1224" t="s">
        <v>8281</v>
      </c>
      <c r="J1224" t="s">
        <v>9371</v>
      </c>
      <c r="Q1224">
        <v>42.552</v>
      </c>
      <c r="R1224">
        <v>-124.058899999999</v>
      </c>
      <c r="S1224">
        <v>80</v>
      </c>
    </row>
    <row r="1225" spans="1:19">
      <c r="A1225" t="s">
        <v>9370</v>
      </c>
      <c r="B1225" t="s">
        <v>8291</v>
      </c>
      <c r="C1225" t="s">
        <v>6528</v>
      </c>
      <c r="D1225">
        <v>840</v>
      </c>
      <c r="E1225" t="s">
        <v>4</v>
      </c>
      <c r="F1225" t="s">
        <v>8284</v>
      </c>
      <c r="G1225" t="s">
        <v>8351</v>
      </c>
      <c r="H1225" t="s">
        <v>8282</v>
      </c>
      <c r="I1225" t="s">
        <v>8281</v>
      </c>
      <c r="J1225" t="s">
        <v>9369</v>
      </c>
      <c r="Q1225">
        <v>42.895800000000001</v>
      </c>
      <c r="R1225">
        <v>-122.1361</v>
      </c>
      <c r="S1225">
        <v>1996</v>
      </c>
    </row>
    <row r="1226" spans="1:19">
      <c r="A1226" t="s">
        <v>9368</v>
      </c>
      <c r="B1226" t="s">
        <v>8291</v>
      </c>
      <c r="C1226" t="s">
        <v>6528</v>
      </c>
      <c r="D1226">
        <v>840</v>
      </c>
      <c r="E1226" t="s">
        <v>4</v>
      </c>
      <c r="F1226" t="s">
        <v>8284</v>
      </c>
      <c r="G1226" t="s">
        <v>8351</v>
      </c>
      <c r="H1226" t="s">
        <v>8282</v>
      </c>
      <c r="I1226" t="s">
        <v>8281</v>
      </c>
      <c r="J1226" t="s">
        <v>9367</v>
      </c>
      <c r="Q1226">
        <v>44.970199999999899</v>
      </c>
      <c r="R1226">
        <v>-116.8438</v>
      </c>
      <c r="S1226">
        <v>655</v>
      </c>
    </row>
    <row r="1227" spans="1:19">
      <c r="A1227" t="s">
        <v>9366</v>
      </c>
      <c r="B1227" t="s">
        <v>8291</v>
      </c>
      <c r="C1227" t="s">
        <v>6528</v>
      </c>
      <c r="D1227">
        <v>840</v>
      </c>
      <c r="E1227" t="s">
        <v>4</v>
      </c>
      <c r="F1227" t="s">
        <v>8284</v>
      </c>
      <c r="G1227" t="s">
        <v>8351</v>
      </c>
      <c r="H1227" t="s">
        <v>8282</v>
      </c>
      <c r="I1227" t="s">
        <v>8281</v>
      </c>
      <c r="J1227" t="s">
        <v>9365</v>
      </c>
      <c r="Q1227">
        <v>43.743499999999898</v>
      </c>
      <c r="R1227">
        <v>-101.941199999999</v>
      </c>
      <c r="S1227">
        <v>736</v>
      </c>
    </row>
    <row r="1228" spans="1:19">
      <c r="A1228" t="s">
        <v>9364</v>
      </c>
      <c r="B1228" t="s">
        <v>8291</v>
      </c>
      <c r="C1228" t="s">
        <v>6528</v>
      </c>
      <c r="D1228">
        <v>840</v>
      </c>
      <c r="E1228" t="s">
        <v>4</v>
      </c>
      <c r="F1228" t="s">
        <v>8284</v>
      </c>
      <c r="G1228" t="s">
        <v>8351</v>
      </c>
      <c r="H1228" t="s">
        <v>8282</v>
      </c>
      <c r="I1228" t="s">
        <v>8281</v>
      </c>
      <c r="J1228" t="s">
        <v>9363</v>
      </c>
      <c r="Q1228">
        <v>35.633400000000002</v>
      </c>
      <c r="R1228">
        <v>-83.941599999999895</v>
      </c>
      <c r="S1228">
        <v>810</v>
      </c>
    </row>
    <row r="1229" spans="1:19">
      <c r="A1229" t="s">
        <v>9362</v>
      </c>
      <c r="B1229" t="s">
        <v>8291</v>
      </c>
      <c r="C1229" t="s">
        <v>6528</v>
      </c>
      <c r="D1229">
        <v>840</v>
      </c>
      <c r="E1229" t="s">
        <v>4</v>
      </c>
      <c r="F1229" t="s">
        <v>8284</v>
      </c>
      <c r="G1229" t="s">
        <v>8351</v>
      </c>
      <c r="H1229" t="s">
        <v>8282</v>
      </c>
      <c r="I1229" t="s">
        <v>8281</v>
      </c>
      <c r="J1229" t="s">
        <v>9361</v>
      </c>
      <c r="Q1229">
        <v>31.832999999999899</v>
      </c>
      <c r="R1229">
        <v>-104.8094</v>
      </c>
      <c r="S1229">
        <v>1672</v>
      </c>
    </row>
    <row r="1230" spans="1:19">
      <c r="A1230" t="s">
        <v>9360</v>
      </c>
      <c r="B1230" t="s">
        <v>8291</v>
      </c>
      <c r="C1230" t="s">
        <v>6528</v>
      </c>
      <c r="D1230">
        <v>840</v>
      </c>
      <c r="E1230" t="s">
        <v>8315</v>
      </c>
      <c r="F1230" t="s">
        <v>8314</v>
      </c>
      <c r="G1230" t="s">
        <v>8351</v>
      </c>
      <c r="H1230" t="s">
        <v>8282</v>
      </c>
      <c r="I1230" t="s">
        <v>8281</v>
      </c>
      <c r="J1230" t="s">
        <v>9359</v>
      </c>
      <c r="Q1230">
        <v>29.669799999999899</v>
      </c>
      <c r="R1230">
        <v>-95.128500000000003</v>
      </c>
      <c r="S1230">
        <v>7</v>
      </c>
    </row>
    <row r="1231" spans="1:19">
      <c r="A1231" t="s">
        <v>9358</v>
      </c>
      <c r="B1231" t="s">
        <v>8291</v>
      </c>
      <c r="C1231" t="s">
        <v>6528</v>
      </c>
      <c r="D1231">
        <v>840</v>
      </c>
      <c r="E1231" t="s">
        <v>4</v>
      </c>
      <c r="F1231" t="s">
        <v>8284</v>
      </c>
      <c r="G1231" t="s">
        <v>8351</v>
      </c>
      <c r="H1231" t="s">
        <v>8282</v>
      </c>
      <c r="I1231" t="s">
        <v>8281</v>
      </c>
      <c r="J1231" t="s">
        <v>9357</v>
      </c>
      <c r="Q1231">
        <v>38.783299999999898</v>
      </c>
      <c r="R1231">
        <v>-109.583299999999</v>
      </c>
      <c r="S1231">
        <v>1722</v>
      </c>
    </row>
    <row r="1232" spans="1:19">
      <c r="A1232" t="s">
        <v>9356</v>
      </c>
      <c r="B1232" t="s">
        <v>8291</v>
      </c>
      <c r="C1232" t="s">
        <v>6528</v>
      </c>
      <c r="D1232">
        <v>840</v>
      </c>
      <c r="E1232" t="s">
        <v>4</v>
      </c>
      <c r="F1232" t="s">
        <v>8284</v>
      </c>
      <c r="G1232" t="s">
        <v>8351</v>
      </c>
      <c r="H1232" t="s">
        <v>8282</v>
      </c>
      <c r="I1232" t="s">
        <v>8281</v>
      </c>
      <c r="J1232" t="s">
        <v>9355</v>
      </c>
      <c r="Q1232">
        <v>38.4587</v>
      </c>
      <c r="R1232">
        <v>-109.821</v>
      </c>
      <c r="S1232">
        <v>1798</v>
      </c>
    </row>
    <row r="1233" spans="1:19">
      <c r="A1233" t="s">
        <v>9354</v>
      </c>
      <c r="B1233" t="s">
        <v>8291</v>
      </c>
      <c r="C1233" t="s">
        <v>6528</v>
      </c>
      <c r="D1233">
        <v>840</v>
      </c>
      <c r="E1233" t="s">
        <v>4</v>
      </c>
      <c r="F1233" t="s">
        <v>8284</v>
      </c>
      <c r="G1233" t="s">
        <v>8351</v>
      </c>
      <c r="H1233" t="s">
        <v>8282</v>
      </c>
      <c r="I1233" t="s">
        <v>8281</v>
      </c>
      <c r="J1233" t="s">
        <v>3406</v>
      </c>
      <c r="Q1233">
        <v>40.444899999999897</v>
      </c>
      <c r="R1233">
        <v>-111.7081</v>
      </c>
      <c r="S1233">
        <v>1768</v>
      </c>
    </row>
    <row r="1234" spans="1:19">
      <c r="A1234" t="s">
        <v>9353</v>
      </c>
      <c r="B1234" t="s">
        <v>8291</v>
      </c>
      <c r="C1234" t="s">
        <v>6528</v>
      </c>
      <c r="D1234">
        <v>840</v>
      </c>
      <c r="E1234" t="s">
        <v>4</v>
      </c>
      <c r="F1234" t="s">
        <v>8284</v>
      </c>
      <c r="G1234" t="s">
        <v>8351</v>
      </c>
      <c r="H1234" t="s">
        <v>8282</v>
      </c>
      <c r="I1234" t="s">
        <v>8281</v>
      </c>
      <c r="J1234" t="s">
        <v>9352</v>
      </c>
      <c r="Q1234">
        <v>38.3021999999999</v>
      </c>
      <c r="R1234">
        <v>-111.292599999999</v>
      </c>
      <c r="S1234">
        <v>1896</v>
      </c>
    </row>
    <row r="1235" spans="1:19">
      <c r="A1235" t="s">
        <v>9351</v>
      </c>
      <c r="B1235" t="s">
        <v>8291</v>
      </c>
      <c r="C1235" t="s">
        <v>6528</v>
      </c>
      <c r="D1235">
        <v>840</v>
      </c>
      <c r="E1235" t="s">
        <v>4</v>
      </c>
      <c r="F1235" t="s">
        <v>8284</v>
      </c>
      <c r="G1235" t="s">
        <v>8351</v>
      </c>
      <c r="H1235" t="s">
        <v>8282</v>
      </c>
      <c r="I1235" t="s">
        <v>8281</v>
      </c>
      <c r="J1235" t="s">
        <v>3322</v>
      </c>
      <c r="Q1235">
        <v>37.626600000000003</v>
      </c>
      <c r="R1235">
        <v>-79.512500000000003</v>
      </c>
      <c r="S1235">
        <v>289</v>
      </c>
    </row>
    <row r="1236" spans="1:19">
      <c r="A1236" t="s">
        <v>9350</v>
      </c>
      <c r="B1236" t="s">
        <v>8291</v>
      </c>
      <c r="C1236" t="s">
        <v>6528</v>
      </c>
      <c r="D1236">
        <v>840</v>
      </c>
      <c r="E1236" t="s">
        <v>4</v>
      </c>
      <c r="F1236" t="s">
        <v>8284</v>
      </c>
      <c r="G1236" t="s">
        <v>8351</v>
      </c>
      <c r="H1236" t="s">
        <v>8282</v>
      </c>
      <c r="I1236" t="s">
        <v>8281</v>
      </c>
      <c r="J1236" t="s">
        <v>9349</v>
      </c>
      <c r="Q1236">
        <v>37.616700000000002</v>
      </c>
      <c r="R1236">
        <v>-79.4833</v>
      </c>
      <c r="S1236">
        <v>219</v>
      </c>
    </row>
    <row r="1237" spans="1:19">
      <c r="A1237" t="s">
        <v>9348</v>
      </c>
      <c r="B1237" t="s">
        <v>8291</v>
      </c>
      <c r="C1237" t="s">
        <v>6528</v>
      </c>
      <c r="D1237">
        <v>840</v>
      </c>
      <c r="E1237" t="s">
        <v>4</v>
      </c>
      <c r="F1237" t="s">
        <v>8284</v>
      </c>
      <c r="G1237" t="s">
        <v>8351</v>
      </c>
      <c r="H1237" t="s">
        <v>8282</v>
      </c>
      <c r="I1237" t="s">
        <v>8281</v>
      </c>
      <c r="J1237" t="s">
        <v>3414</v>
      </c>
      <c r="Q1237">
        <v>43.148200000000003</v>
      </c>
      <c r="R1237">
        <v>-73.126800000000003</v>
      </c>
      <c r="S1237">
        <v>1015</v>
      </c>
    </row>
    <row r="1238" spans="1:19">
      <c r="A1238" t="s">
        <v>9347</v>
      </c>
      <c r="B1238" t="s">
        <v>8291</v>
      </c>
      <c r="C1238" t="s">
        <v>6528</v>
      </c>
      <c r="D1238">
        <v>840</v>
      </c>
      <c r="E1238" t="s">
        <v>4</v>
      </c>
      <c r="F1238" t="s">
        <v>8284</v>
      </c>
      <c r="G1238" t="s">
        <v>8351</v>
      </c>
      <c r="H1238" t="s">
        <v>8282</v>
      </c>
      <c r="I1238" t="s">
        <v>8281</v>
      </c>
      <c r="J1238" t="s">
        <v>3154</v>
      </c>
      <c r="Q1238">
        <v>45.664400000000001</v>
      </c>
      <c r="R1238">
        <v>-121.0008</v>
      </c>
      <c r="S1238">
        <v>178</v>
      </c>
    </row>
    <row r="1239" spans="1:19">
      <c r="A1239" t="s">
        <v>9346</v>
      </c>
      <c r="B1239" t="s">
        <v>8291</v>
      </c>
      <c r="C1239" t="s">
        <v>6528</v>
      </c>
      <c r="D1239">
        <v>840</v>
      </c>
      <c r="E1239" t="s">
        <v>4</v>
      </c>
      <c r="F1239" t="s">
        <v>8284</v>
      </c>
      <c r="G1239" t="s">
        <v>8351</v>
      </c>
      <c r="H1239" t="s">
        <v>8282</v>
      </c>
      <c r="I1239" t="s">
        <v>8281</v>
      </c>
      <c r="J1239" t="s">
        <v>9345</v>
      </c>
      <c r="Q1239">
        <v>45.569299999999899</v>
      </c>
      <c r="R1239">
        <v>-122.2103</v>
      </c>
      <c r="S1239">
        <v>230</v>
      </c>
    </row>
    <row r="1240" spans="1:19">
      <c r="A1240" t="s">
        <v>9344</v>
      </c>
      <c r="B1240" t="s">
        <v>8291</v>
      </c>
      <c r="C1240" t="s">
        <v>6528</v>
      </c>
      <c r="D1240">
        <v>840</v>
      </c>
      <c r="E1240" t="s">
        <v>4</v>
      </c>
      <c r="F1240" t="s">
        <v>8284</v>
      </c>
      <c r="G1240" t="s">
        <v>8351</v>
      </c>
      <c r="H1240" t="s">
        <v>8282</v>
      </c>
      <c r="I1240" t="s">
        <v>8281</v>
      </c>
      <c r="J1240" t="s">
        <v>9343</v>
      </c>
      <c r="Q1240">
        <v>48.953299999999899</v>
      </c>
      <c r="R1240">
        <v>-122.5586</v>
      </c>
      <c r="S1240">
        <v>28</v>
      </c>
    </row>
    <row r="1241" spans="1:19">
      <c r="A1241" t="s">
        <v>9342</v>
      </c>
      <c r="B1241" t="s">
        <v>8291</v>
      </c>
      <c r="C1241" t="s">
        <v>6528</v>
      </c>
      <c r="D1241">
        <v>840</v>
      </c>
      <c r="E1241" t="s">
        <v>4</v>
      </c>
      <c r="F1241" t="s">
        <v>8284</v>
      </c>
      <c r="G1241" t="s">
        <v>8351</v>
      </c>
      <c r="H1241" t="s">
        <v>8282</v>
      </c>
      <c r="I1241" t="s">
        <v>8281</v>
      </c>
      <c r="J1241" t="s">
        <v>3192</v>
      </c>
      <c r="Q1241">
        <v>39.1053</v>
      </c>
      <c r="R1241">
        <v>-79.426100000000005</v>
      </c>
      <c r="S1241">
        <v>1182</v>
      </c>
    </row>
    <row r="1242" spans="1:19">
      <c r="A1242" t="s">
        <v>9341</v>
      </c>
      <c r="B1242" t="s">
        <v>8291</v>
      </c>
      <c r="C1242" t="s">
        <v>6528</v>
      </c>
      <c r="D1242">
        <v>840</v>
      </c>
      <c r="E1242" t="s">
        <v>4</v>
      </c>
      <c r="F1242" t="s">
        <v>8284</v>
      </c>
      <c r="G1242" t="s">
        <v>8351</v>
      </c>
      <c r="H1242" t="s">
        <v>8282</v>
      </c>
      <c r="I1242" t="s">
        <v>8281</v>
      </c>
      <c r="J1242" t="s">
        <v>9340</v>
      </c>
      <c r="Q1242">
        <v>41.3661999999999</v>
      </c>
      <c r="R1242">
        <v>-106.2418</v>
      </c>
      <c r="S1242">
        <v>3196</v>
      </c>
    </row>
    <row r="1243" spans="1:19">
      <c r="A1243" t="s">
        <v>9339</v>
      </c>
      <c r="B1243" t="s">
        <v>8291</v>
      </c>
      <c r="C1243" t="s">
        <v>6528</v>
      </c>
      <c r="D1243">
        <v>840</v>
      </c>
      <c r="E1243" t="s">
        <v>4</v>
      </c>
      <c r="F1243" t="s">
        <v>8284</v>
      </c>
      <c r="G1243" t="s">
        <v>8351</v>
      </c>
      <c r="H1243" t="s">
        <v>8282</v>
      </c>
      <c r="I1243" t="s">
        <v>8281</v>
      </c>
      <c r="J1243" t="s">
        <v>9338</v>
      </c>
      <c r="Q1243">
        <v>44.333500000000001</v>
      </c>
      <c r="R1243">
        <v>-106.95650000000001</v>
      </c>
      <c r="S1243">
        <v>2470</v>
      </c>
    </row>
    <row r="1244" spans="1:19">
      <c r="A1244" t="s">
        <v>9337</v>
      </c>
      <c r="B1244" t="s">
        <v>8291</v>
      </c>
      <c r="C1244" t="s">
        <v>6528</v>
      </c>
      <c r="D1244">
        <v>840</v>
      </c>
      <c r="E1244" t="s">
        <v>4</v>
      </c>
      <c r="F1244" t="s">
        <v>8284</v>
      </c>
      <c r="G1244" t="s">
        <v>8351</v>
      </c>
      <c r="H1244" t="s">
        <v>8282</v>
      </c>
      <c r="I1244" t="s">
        <v>8281</v>
      </c>
      <c r="J1244" t="s">
        <v>9336</v>
      </c>
      <c r="Q1244">
        <v>42.974899999999899</v>
      </c>
      <c r="R1244">
        <v>-109.75790000000001</v>
      </c>
      <c r="S1244">
        <v>2626</v>
      </c>
    </row>
    <row r="1245" spans="1:19">
      <c r="A1245" t="s">
        <v>9335</v>
      </c>
      <c r="B1245" t="s">
        <v>8291</v>
      </c>
      <c r="C1245" t="s">
        <v>6528</v>
      </c>
      <c r="D1245">
        <v>840</v>
      </c>
      <c r="E1245" t="s">
        <v>4</v>
      </c>
      <c r="F1245" t="s">
        <v>8284</v>
      </c>
      <c r="G1245" t="s">
        <v>8351</v>
      </c>
      <c r="H1245" t="s">
        <v>8282</v>
      </c>
      <c r="I1245" t="s">
        <v>8281</v>
      </c>
      <c r="J1245" t="s">
        <v>9334</v>
      </c>
      <c r="Q1245">
        <v>56.6107599999999</v>
      </c>
      <c r="R1245">
        <v>-132.81234000000001</v>
      </c>
      <c r="S1245">
        <v>0</v>
      </c>
    </row>
    <row r="1246" spans="1:19">
      <c r="A1246" t="s">
        <v>9333</v>
      </c>
      <c r="B1246" t="s">
        <v>8291</v>
      </c>
      <c r="C1246" t="s">
        <v>6528</v>
      </c>
      <c r="D1246">
        <v>840</v>
      </c>
      <c r="E1246" t="s">
        <v>4</v>
      </c>
      <c r="F1246" t="s">
        <v>8284</v>
      </c>
      <c r="G1246" t="s">
        <v>8351</v>
      </c>
      <c r="H1246" t="s">
        <v>8282</v>
      </c>
      <c r="I1246" t="s">
        <v>8281</v>
      </c>
      <c r="J1246" t="s">
        <v>9332</v>
      </c>
      <c r="Q1246">
        <v>34.058399999999899</v>
      </c>
      <c r="R1246">
        <v>-109.4406</v>
      </c>
      <c r="S1246">
        <v>2508</v>
      </c>
    </row>
    <row r="1247" spans="1:19">
      <c r="A1247" t="s">
        <v>9331</v>
      </c>
      <c r="B1247" t="s">
        <v>8291</v>
      </c>
      <c r="C1247" t="s">
        <v>6528</v>
      </c>
      <c r="D1247">
        <v>840</v>
      </c>
      <c r="E1247" t="s">
        <v>8315</v>
      </c>
      <c r="F1247" t="s">
        <v>8314</v>
      </c>
      <c r="G1247" t="s">
        <v>8351</v>
      </c>
      <c r="H1247" t="s">
        <v>8282</v>
      </c>
      <c r="I1247" t="s">
        <v>8281</v>
      </c>
      <c r="J1247" t="s">
        <v>9330</v>
      </c>
      <c r="Q1247">
        <v>33.503799999999899</v>
      </c>
      <c r="R1247">
        <v>-112.0958</v>
      </c>
      <c r="S1247">
        <v>342</v>
      </c>
    </row>
    <row r="1248" spans="1:19">
      <c r="A1248" t="s">
        <v>9329</v>
      </c>
      <c r="B1248" t="s">
        <v>8291</v>
      </c>
      <c r="C1248" t="s">
        <v>6528</v>
      </c>
      <c r="D1248">
        <v>840</v>
      </c>
      <c r="E1248" t="s">
        <v>4</v>
      </c>
      <c r="F1248" t="s">
        <v>8284</v>
      </c>
      <c r="G1248" t="s">
        <v>8351</v>
      </c>
      <c r="H1248" t="s">
        <v>8282</v>
      </c>
      <c r="I1248" t="s">
        <v>8281</v>
      </c>
      <c r="J1248" t="s">
        <v>9328</v>
      </c>
      <c r="Q1248">
        <v>33.503799999999899</v>
      </c>
      <c r="R1248">
        <v>-112.0958</v>
      </c>
      <c r="S1248">
        <v>342</v>
      </c>
    </row>
    <row r="1249" spans="1:19">
      <c r="A1249" t="s">
        <v>9327</v>
      </c>
      <c r="B1249" t="s">
        <v>8291</v>
      </c>
      <c r="C1249" t="s">
        <v>6528</v>
      </c>
      <c r="D1249">
        <v>840</v>
      </c>
      <c r="E1249" t="s">
        <v>4</v>
      </c>
      <c r="F1249" t="s">
        <v>8284</v>
      </c>
      <c r="G1249" t="s">
        <v>8351</v>
      </c>
      <c r="H1249" t="s">
        <v>8282</v>
      </c>
      <c r="I1249" t="s">
        <v>8281</v>
      </c>
      <c r="J1249" t="s">
        <v>9326</v>
      </c>
      <c r="Q1249">
        <v>36.019300000000001</v>
      </c>
      <c r="R1249">
        <v>-114.0684</v>
      </c>
      <c r="S1249">
        <v>902</v>
      </c>
    </row>
    <row r="1250" spans="1:19">
      <c r="A1250" t="s">
        <v>9325</v>
      </c>
      <c r="B1250" t="s">
        <v>8291</v>
      </c>
      <c r="C1250" t="s">
        <v>6528</v>
      </c>
      <c r="D1250">
        <v>840</v>
      </c>
      <c r="E1250" t="s">
        <v>4</v>
      </c>
      <c r="F1250" t="s">
        <v>8284</v>
      </c>
      <c r="G1250" t="s">
        <v>8351</v>
      </c>
      <c r="H1250" t="s">
        <v>8282</v>
      </c>
      <c r="I1250" t="s">
        <v>8281</v>
      </c>
      <c r="J1250" t="s">
        <v>3552</v>
      </c>
      <c r="Q1250">
        <v>35.0777</v>
      </c>
      <c r="R1250">
        <v>-109.7692</v>
      </c>
      <c r="S1250">
        <v>1766</v>
      </c>
    </row>
    <row r="1251" spans="1:19">
      <c r="A1251" t="s">
        <v>9324</v>
      </c>
      <c r="B1251" t="s">
        <v>8291</v>
      </c>
      <c r="C1251" t="s">
        <v>6528</v>
      </c>
      <c r="D1251">
        <v>840</v>
      </c>
      <c r="E1251" t="s">
        <v>4</v>
      </c>
      <c r="F1251" t="s">
        <v>8284</v>
      </c>
      <c r="G1251" t="s">
        <v>8351</v>
      </c>
      <c r="H1251" t="s">
        <v>8282</v>
      </c>
      <c r="I1251" t="s">
        <v>8281</v>
      </c>
      <c r="J1251" t="s">
        <v>9323</v>
      </c>
      <c r="Q1251">
        <v>33.293900000000001</v>
      </c>
      <c r="R1251">
        <v>-111.285799999999</v>
      </c>
      <c r="S1251">
        <v>661</v>
      </c>
    </row>
    <row r="1252" spans="1:19">
      <c r="A1252" t="s">
        <v>9322</v>
      </c>
      <c r="B1252" t="s">
        <v>8291</v>
      </c>
      <c r="C1252" t="s">
        <v>6528</v>
      </c>
      <c r="D1252">
        <v>840</v>
      </c>
      <c r="E1252" t="s">
        <v>4</v>
      </c>
      <c r="F1252" t="s">
        <v>8284</v>
      </c>
      <c r="G1252" t="s">
        <v>8351</v>
      </c>
      <c r="H1252" t="s">
        <v>8282</v>
      </c>
      <c r="I1252" t="s">
        <v>8281</v>
      </c>
      <c r="J1252" t="s">
        <v>9321</v>
      </c>
      <c r="Q1252">
        <v>41.5608</v>
      </c>
      <c r="R1252">
        <v>-124.0839</v>
      </c>
      <c r="S1252">
        <v>243</v>
      </c>
    </row>
    <row r="1253" spans="1:19">
      <c r="A1253" t="s">
        <v>9320</v>
      </c>
      <c r="B1253" t="s">
        <v>8291</v>
      </c>
      <c r="C1253" t="s">
        <v>6528</v>
      </c>
      <c r="D1253">
        <v>840</v>
      </c>
      <c r="E1253" t="s">
        <v>4</v>
      </c>
      <c r="F1253" t="s">
        <v>8284</v>
      </c>
      <c r="G1253" t="s">
        <v>8351</v>
      </c>
      <c r="H1253" t="s">
        <v>8282</v>
      </c>
      <c r="I1253" t="s">
        <v>8281</v>
      </c>
      <c r="J1253" t="s">
        <v>9319</v>
      </c>
      <c r="Q1253">
        <v>38.122399999999899</v>
      </c>
      <c r="R1253">
        <v>-122.9085</v>
      </c>
      <c r="S1253">
        <v>97</v>
      </c>
    </row>
    <row r="1254" spans="1:19">
      <c r="A1254" t="s">
        <v>9318</v>
      </c>
      <c r="B1254" t="s">
        <v>8291</v>
      </c>
      <c r="C1254" t="s">
        <v>6528</v>
      </c>
      <c r="D1254">
        <v>840</v>
      </c>
      <c r="E1254" t="s">
        <v>8315</v>
      </c>
      <c r="F1254" t="s">
        <v>8314</v>
      </c>
      <c r="G1254" t="s">
        <v>8351</v>
      </c>
      <c r="H1254" t="s">
        <v>8282</v>
      </c>
      <c r="I1254" t="s">
        <v>8281</v>
      </c>
      <c r="J1254" t="s">
        <v>9317</v>
      </c>
      <c r="Q1254">
        <v>33.999600000000001</v>
      </c>
      <c r="R1254">
        <v>-117.4161</v>
      </c>
      <c r="S1254">
        <v>247</v>
      </c>
    </row>
    <row r="1255" spans="1:19">
      <c r="A1255" t="s">
        <v>9316</v>
      </c>
      <c r="B1255" t="s">
        <v>8291</v>
      </c>
      <c r="C1255" t="s">
        <v>6528</v>
      </c>
      <c r="D1255">
        <v>840</v>
      </c>
      <c r="E1255" t="s">
        <v>4</v>
      </c>
      <c r="F1255" t="s">
        <v>8284</v>
      </c>
      <c r="G1255" t="s">
        <v>8371</v>
      </c>
      <c r="H1255" t="s">
        <v>8282</v>
      </c>
      <c r="I1255" t="s">
        <v>8281</v>
      </c>
      <c r="J1255" t="s">
        <v>9315</v>
      </c>
      <c r="Q1255">
        <v>30.790500000000002</v>
      </c>
      <c r="R1255">
        <v>-87.849699999999899</v>
      </c>
      <c r="S1255">
        <v>46</v>
      </c>
    </row>
    <row r="1256" spans="1:19">
      <c r="A1256" t="s">
        <v>9314</v>
      </c>
      <c r="B1256" t="s">
        <v>8291</v>
      </c>
      <c r="C1256" t="s">
        <v>6528</v>
      </c>
      <c r="D1256">
        <v>840</v>
      </c>
      <c r="E1256" t="s">
        <v>8491</v>
      </c>
      <c r="F1256" t="s">
        <v>8490</v>
      </c>
      <c r="G1256" t="s">
        <v>8489</v>
      </c>
      <c r="H1256" t="s">
        <v>8282</v>
      </c>
      <c r="I1256" t="s">
        <v>8281</v>
      </c>
      <c r="J1256" t="s">
        <v>9313</v>
      </c>
      <c r="Q1256">
        <v>29.98</v>
      </c>
      <c r="R1256">
        <v>-95.34</v>
      </c>
    </row>
    <row r="1257" spans="1:19">
      <c r="A1257" t="s">
        <v>9312</v>
      </c>
      <c r="B1257" t="s">
        <v>8291</v>
      </c>
      <c r="C1257" t="s">
        <v>6528</v>
      </c>
      <c r="D1257">
        <v>840</v>
      </c>
      <c r="E1257" t="s">
        <v>8491</v>
      </c>
      <c r="F1257" t="s">
        <v>8490</v>
      </c>
      <c r="G1257" t="s">
        <v>8489</v>
      </c>
      <c r="H1257" t="s">
        <v>8282</v>
      </c>
      <c r="I1257" t="s">
        <v>8281</v>
      </c>
      <c r="J1257" t="s">
        <v>9311</v>
      </c>
      <c r="Q1257">
        <v>28.43</v>
      </c>
      <c r="R1257">
        <v>-81.31</v>
      </c>
    </row>
    <row r="1258" spans="1:19">
      <c r="A1258" t="s">
        <v>9310</v>
      </c>
      <c r="B1258" t="s">
        <v>8291</v>
      </c>
      <c r="C1258" t="s">
        <v>6528</v>
      </c>
      <c r="D1258">
        <v>840</v>
      </c>
      <c r="E1258" t="s">
        <v>8491</v>
      </c>
      <c r="F1258" t="s">
        <v>8490</v>
      </c>
      <c r="G1258" t="s">
        <v>8489</v>
      </c>
      <c r="H1258" t="s">
        <v>8282</v>
      </c>
      <c r="I1258" t="s">
        <v>8281</v>
      </c>
      <c r="J1258" t="s">
        <v>9309</v>
      </c>
      <c r="Q1258">
        <v>41.979999999999897</v>
      </c>
      <c r="R1258">
        <v>-87.9</v>
      </c>
    </row>
    <row r="1259" spans="1:19">
      <c r="A1259" t="s">
        <v>9308</v>
      </c>
      <c r="B1259" t="s">
        <v>8291</v>
      </c>
      <c r="C1259" t="s">
        <v>6528</v>
      </c>
      <c r="D1259">
        <v>840</v>
      </c>
      <c r="E1259" t="s">
        <v>4</v>
      </c>
      <c r="F1259" t="s">
        <v>8284</v>
      </c>
      <c r="G1259" t="s">
        <v>8669</v>
      </c>
      <c r="H1259" t="s">
        <v>8282</v>
      </c>
      <c r="I1259" t="s">
        <v>8281</v>
      </c>
      <c r="J1259" t="s">
        <v>9307</v>
      </c>
      <c r="Q1259">
        <v>32.458300000000001</v>
      </c>
      <c r="R1259">
        <v>-87.242199999999897</v>
      </c>
      <c r="S1259">
        <v>58</v>
      </c>
    </row>
    <row r="1260" spans="1:19">
      <c r="A1260" t="s">
        <v>9306</v>
      </c>
      <c r="B1260" t="s">
        <v>8291</v>
      </c>
      <c r="C1260" t="s">
        <v>6528</v>
      </c>
      <c r="D1260">
        <v>840</v>
      </c>
      <c r="E1260" t="s">
        <v>4</v>
      </c>
      <c r="F1260" t="s">
        <v>8284</v>
      </c>
      <c r="G1260" t="s">
        <v>8371</v>
      </c>
      <c r="H1260" t="s">
        <v>8282</v>
      </c>
      <c r="I1260" t="s">
        <v>8281</v>
      </c>
      <c r="J1260" t="s">
        <v>9305</v>
      </c>
      <c r="Q1260">
        <v>30.474599999999899</v>
      </c>
      <c r="R1260">
        <v>-88.141099999999895</v>
      </c>
      <c r="S1260">
        <v>6</v>
      </c>
    </row>
    <row r="1261" spans="1:19">
      <c r="A1261" t="s">
        <v>9304</v>
      </c>
      <c r="B1261" t="s">
        <v>8291</v>
      </c>
      <c r="C1261" t="s">
        <v>6528</v>
      </c>
      <c r="D1261">
        <v>840</v>
      </c>
      <c r="E1261" t="s">
        <v>4</v>
      </c>
      <c r="F1261" t="s">
        <v>8284</v>
      </c>
      <c r="G1261" t="s">
        <v>8669</v>
      </c>
      <c r="H1261" t="s">
        <v>8282</v>
      </c>
      <c r="I1261" t="s">
        <v>8281</v>
      </c>
      <c r="J1261" t="s">
        <v>9303</v>
      </c>
      <c r="Q1261">
        <v>34.288600000000002</v>
      </c>
      <c r="R1261">
        <v>-85.969899999999896</v>
      </c>
      <c r="S1261">
        <v>349</v>
      </c>
    </row>
    <row r="1262" spans="1:19">
      <c r="A1262" t="s">
        <v>9302</v>
      </c>
      <c r="B1262" t="s">
        <v>8291</v>
      </c>
      <c r="C1262" t="s">
        <v>6528</v>
      </c>
      <c r="D1262">
        <v>840</v>
      </c>
      <c r="E1262" t="s">
        <v>4</v>
      </c>
      <c r="F1262" t="s">
        <v>8284</v>
      </c>
      <c r="G1262" t="s">
        <v>8669</v>
      </c>
      <c r="H1262" t="s">
        <v>8282</v>
      </c>
      <c r="I1262" t="s">
        <v>8281</v>
      </c>
      <c r="J1262" t="s">
        <v>9301</v>
      </c>
      <c r="Q1262">
        <v>65.155000000000001</v>
      </c>
      <c r="R1262">
        <v>-147.49100000000001</v>
      </c>
      <c r="S1262">
        <v>230</v>
      </c>
    </row>
    <row r="1263" spans="1:19">
      <c r="A1263" t="s">
        <v>9300</v>
      </c>
      <c r="B1263" t="s">
        <v>8291</v>
      </c>
      <c r="C1263" t="s">
        <v>6528</v>
      </c>
      <c r="D1263">
        <v>840</v>
      </c>
      <c r="E1263" t="s">
        <v>4</v>
      </c>
      <c r="F1263" t="s">
        <v>8284</v>
      </c>
      <c r="G1263" t="s">
        <v>8371</v>
      </c>
      <c r="H1263" t="s">
        <v>8282</v>
      </c>
      <c r="I1263" t="s">
        <v>8281</v>
      </c>
      <c r="J1263" t="s">
        <v>9299</v>
      </c>
      <c r="Q1263">
        <v>58.5139</v>
      </c>
      <c r="R1263">
        <v>-134.7843</v>
      </c>
      <c r="S1263">
        <v>25</v>
      </c>
    </row>
    <row r="1264" spans="1:19">
      <c r="A1264" t="s">
        <v>9298</v>
      </c>
      <c r="B1264" t="s">
        <v>8291</v>
      </c>
      <c r="C1264" t="s">
        <v>6528</v>
      </c>
      <c r="D1264">
        <v>840</v>
      </c>
      <c r="E1264" t="s">
        <v>4</v>
      </c>
      <c r="F1264" t="s">
        <v>8284</v>
      </c>
      <c r="G1264" t="s">
        <v>8669</v>
      </c>
      <c r="H1264" t="s">
        <v>8282</v>
      </c>
      <c r="I1264" t="s">
        <v>8281</v>
      </c>
      <c r="J1264" t="s">
        <v>9297</v>
      </c>
      <c r="Q1264">
        <v>63.723199999999899</v>
      </c>
      <c r="R1264">
        <v>-148.9676</v>
      </c>
      <c r="S1264">
        <v>661</v>
      </c>
    </row>
    <row r="1265" spans="1:19">
      <c r="A1265" t="s">
        <v>9296</v>
      </c>
      <c r="B1265" t="s">
        <v>8291</v>
      </c>
      <c r="C1265" t="s">
        <v>6528</v>
      </c>
      <c r="D1265">
        <v>840</v>
      </c>
      <c r="E1265" t="s">
        <v>4</v>
      </c>
      <c r="F1265" t="s">
        <v>8284</v>
      </c>
      <c r="G1265" t="s">
        <v>8371</v>
      </c>
      <c r="H1265" t="s">
        <v>8282</v>
      </c>
      <c r="I1265" t="s">
        <v>8281</v>
      </c>
      <c r="J1265" t="s">
        <v>9295</v>
      </c>
      <c r="Q1265">
        <v>67.093100000000007</v>
      </c>
      <c r="R1265">
        <v>-157.8689</v>
      </c>
      <c r="S1265">
        <v>88</v>
      </c>
    </row>
    <row r="1266" spans="1:19">
      <c r="A1266" t="s">
        <v>9294</v>
      </c>
      <c r="B1266" t="s">
        <v>8291</v>
      </c>
      <c r="C1266" t="s">
        <v>6528</v>
      </c>
      <c r="D1266">
        <v>840</v>
      </c>
      <c r="E1266" t="s">
        <v>4</v>
      </c>
      <c r="F1266" t="s">
        <v>8284</v>
      </c>
      <c r="G1266" t="s">
        <v>8371</v>
      </c>
      <c r="H1266" t="s">
        <v>8282</v>
      </c>
      <c r="I1266" t="s">
        <v>8281</v>
      </c>
      <c r="J1266" t="s">
        <v>9293</v>
      </c>
      <c r="Q1266">
        <v>31.7089</v>
      </c>
      <c r="R1266">
        <v>-110.057199999999</v>
      </c>
      <c r="S1266">
        <v>1398</v>
      </c>
    </row>
    <row r="1267" spans="1:19">
      <c r="A1267" t="s">
        <v>9292</v>
      </c>
      <c r="B1267" t="s">
        <v>8291</v>
      </c>
      <c r="C1267" t="s">
        <v>6528</v>
      </c>
      <c r="D1267">
        <v>840</v>
      </c>
      <c r="E1267" t="s">
        <v>4</v>
      </c>
      <c r="F1267" t="s">
        <v>8284</v>
      </c>
      <c r="G1267" t="s">
        <v>8669</v>
      </c>
      <c r="H1267" t="s">
        <v>8282</v>
      </c>
      <c r="I1267" t="s">
        <v>8281</v>
      </c>
      <c r="J1267" t="s">
        <v>9291</v>
      </c>
      <c r="Q1267">
        <v>36.0717</v>
      </c>
      <c r="R1267">
        <v>-112.155</v>
      </c>
      <c r="S1267">
        <v>2152</v>
      </c>
    </row>
    <row r="1268" spans="1:19">
      <c r="A1268" t="s">
        <v>9290</v>
      </c>
      <c r="B1268" t="s">
        <v>8291</v>
      </c>
      <c r="C1268" t="s">
        <v>6528</v>
      </c>
      <c r="D1268">
        <v>840</v>
      </c>
      <c r="E1268" t="s">
        <v>4</v>
      </c>
      <c r="F1268" t="s">
        <v>8284</v>
      </c>
      <c r="G1268" t="s">
        <v>8371</v>
      </c>
      <c r="H1268" t="s">
        <v>8282</v>
      </c>
      <c r="I1268" t="s">
        <v>8281</v>
      </c>
      <c r="J1268" t="s">
        <v>9289</v>
      </c>
      <c r="Q1268">
        <v>31.950600000000001</v>
      </c>
      <c r="R1268">
        <v>-112.8</v>
      </c>
      <c r="S1268">
        <v>506</v>
      </c>
    </row>
    <row r="1269" spans="1:19">
      <c r="A1269" t="s">
        <v>9288</v>
      </c>
      <c r="B1269" t="s">
        <v>8291</v>
      </c>
      <c r="C1269" t="s">
        <v>6528</v>
      </c>
      <c r="D1269">
        <v>840</v>
      </c>
      <c r="E1269" t="s">
        <v>4</v>
      </c>
      <c r="F1269" t="s">
        <v>8284</v>
      </c>
      <c r="G1269" t="s">
        <v>8371</v>
      </c>
      <c r="H1269" t="s">
        <v>8282</v>
      </c>
      <c r="I1269" t="s">
        <v>8281</v>
      </c>
      <c r="J1269" t="s">
        <v>9287</v>
      </c>
      <c r="Q1269">
        <v>34.822400000000002</v>
      </c>
      <c r="R1269">
        <v>-109.8925</v>
      </c>
      <c r="S1269">
        <v>1707</v>
      </c>
    </row>
    <row r="1270" spans="1:19">
      <c r="A1270" t="s">
        <v>9286</v>
      </c>
      <c r="B1270" t="s">
        <v>8291</v>
      </c>
      <c r="C1270" t="s">
        <v>6528</v>
      </c>
      <c r="D1270">
        <v>840</v>
      </c>
      <c r="E1270" t="s">
        <v>4</v>
      </c>
      <c r="F1270" t="s">
        <v>8284</v>
      </c>
      <c r="G1270" t="s">
        <v>8669</v>
      </c>
      <c r="H1270" t="s">
        <v>8282</v>
      </c>
      <c r="I1270" t="s">
        <v>8281</v>
      </c>
      <c r="J1270" t="s">
        <v>9285</v>
      </c>
      <c r="Q1270">
        <v>32.009700000000002</v>
      </c>
      <c r="R1270">
        <v>-109.38890000000001</v>
      </c>
      <c r="S1270">
        <v>1570</v>
      </c>
    </row>
    <row r="1271" spans="1:19">
      <c r="A1271" t="s">
        <v>9284</v>
      </c>
      <c r="B1271" t="s">
        <v>8291</v>
      </c>
      <c r="C1271" t="s">
        <v>6528</v>
      </c>
      <c r="D1271">
        <v>840</v>
      </c>
      <c r="E1271" t="s">
        <v>4</v>
      </c>
      <c r="F1271" t="s">
        <v>8284</v>
      </c>
      <c r="G1271" t="s">
        <v>8669</v>
      </c>
      <c r="H1271" t="s">
        <v>8282</v>
      </c>
      <c r="I1271" t="s">
        <v>8281</v>
      </c>
      <c r="J1271" t="s">
        <v>9283</v>
      </c>
      <c r="Q1271">
        <v>33.071399999999898</v>
      </c>
      <c r="R1271">
        <v>-109.8647</v>
      </c>
      <c r="S1271">
        <v>1173</v>
      </c>
    </row>
    <row r="1272" spans="1:19">
      <c r="A1272" t="s">
        <v>9282</v>
      </c>
      <c r="B1272" t="s">
        <v>8291</v>
      </c>
      <c r="C1272" t="s">
        <v>6528</v>
      </c>
      <c r="D1272">
        <v>840</v>
      </c>
      <c r="E1272" t="s">
        <v>4</v>
      </c>
      <c r="F1272" t="s">
        <v>8284</v>
      </c>
      <c r="G1272" t="s">
        <v>8669</v>
      </c>
      <c r="H1272" t="s">
        <v>8282</v>
      </c>
      <c r="I1272" t="s">
        <v>8281</v>
      </c>
      <c r="J1272" t="s">
        <v>9281</v>
      </c>
      <c r="Q1272">
        <v>33.604999999999897</v>
      </c>
      <c r="R1272">
        <v>-92.097200000000001</v>
      </c>
      <c r="S1272">
        <v>76</v>
      </c>
    </row>
    <row r="1273" spans="1:19">
      <c r="A1273" t="s">
        <v>9280</v>
      </c>
      <c r="B1273" t="s">
        <v>8291</v>
      </c>
      <c r="C1273" t="s">
        <v>6528</v>
      </c>
      <c r="D1273">
        <v>840</v>
      </c>
      <c r="E1273" t="s">
        <v>4</v>
      </c>
      <c r="F1273" t="s">
        <v>8284</v>
      </c>
      <c r="G1273" t="s">
        <v>8669</v>
      </c>
      <c r="H1273" t="s">
        <v>8282</v>
      </c>
      <c r="I1273" t="s">
        <v>8281</v>
      </c>
      <c r="J1273" t="s">
        <v>9279</v>
      </c>
      <c r="Q1273">
        <v>34.179499999999898</v>
      </c>
      <c r="R1273">
        <v>-93.099199999999897</v>
      </c>
      <c r="S1273">
        <v>71</v>
      </c>
    </row>
    <row r="1274" spans="1:19">
      <c r="A1274" t="s">
        <v>9278</v>
      </c>
      <c r="B1274" t="s">
        <v>8291</v>
      </c>
      <c r="C1274" t="s">
        <v>6528</v>
      </c>
      <c r="D1274">
        <v>840</v>
      </c>
      <c r="E1274" t="s">
        <v>4</v>
      </c>
      <c r="F1274" t="s">
        <v>8284</v>
      </c>
      <c r="G1274" t="s">
        <v>8669</v>
      </c>
      <c r="H1274" t="s">
        <v>8282</v>
      </c>
      <c r="I1274" t="s">
        <v>8281</v>
      </c>
      <c r="J1274" t="s">
        <v>9277</v>
      </c>
      <c r="Q1274">
        <v>36.0839</v>
      </c>
      <c r="R1274">
        <v>-92.5869</v>
      </c>
      <c r="S1274">
        <v>308</v>
      </c>
    </row>
    <row r="1275" spans="1:19">
      <c r="A1275" t="s">
        <v>9276</v>
      </c>
      <c r="B1275" t="s">
        <v>8291</v>
      </c>
      <c r="C1275" t="s">
        <v>6528</v>
      </c>
      <c r="D1275">
        <v>840</v>
      </c>
      <c r="E1275" t="s">
        <v>8325</v>
      </c>
      <c r="F1275" t="s">
        <v>8324</v>
      </c>
      <c r="G1275" t="s">
        <v>8669</v>
      </c>
      <c r="H1275" t="s">
        <v>8282</v>
      </c>
      <c r="I1275" t="s">
        <v>8281</v>
      </c>
      <c r="J1275" t="s">
        <v>9275</v>
      </c>
      <c r="Q1275">
        <v>36.1006</v>
      </c>
      <c r="R1275">
        <v>-94.173299999999898</v>
      </c>
      <c r="S1275">
        <v>391</v>
      </c>
    </row>
    <row r="1276" spans="1:19">
      <c r="A1276" t="s">
        <v>9274</v>
      </c>
      <c r="B1276" t="s">
        <v>8291</v>
      </c>
      <c r="C1276" t="s">
        <v>6528</v>
      </c>
      <c r="D1276">
        <v>840</v>
      </c>
      <c r="E1276" t="s">
        <v>4</v>
      </c>
      <c r="F1276" t="s">
        <v>8284</v>
      </c>
      <c r="G1276" t="s">
        <v>8371</v>
      </c>
      <c r="H1276" t="s">
        <v>8282</v>
      </c>
      <c r="I1276" t="s">
        <v>8281</v>
      </c>
      <c r="J1276" t="s">
        <v>9273</v>
      </c>
      <c r="Q1276">
        <v>37.059199999999898</v>
      </c>
      <c r="R1276">
        <v>-119.182199999999</v>
      </c>
      <c r="S1276">
        <v>2000</v>
      </c>
    </row>
    <row r="1277" spans="1:19">
      <c r="A1277" t="s">
        <v>9272</v>
      </c>
      <c r="B1277" t="s">
        <v>8291</v>
      </c>
      <c r="C1277" t="s">
        <v>6528</v>
      </c>
      <c r="D1277">
        <v>840</v>
      </c>
      <c r="E1277" t="s">
        <v>4</v>
      </c>
      <c r="F1277" t="s">
        <v>8284</v>
      </c>
      <c r="G1277" t="s">
        <v>8371</v>
      </c>
      <c r="H1277" t="s">
        <v>8282</v>
      </c>
      <c r="I1277" t="s">
        <v>8281</v>
      </c>
      <c r="J1277" t="s">
        <v>9271</v>
      </c>
      <c r="Q1277">
        <v>37.370800000000003</v>
      </c>
      <c r="R1277">
        <v>-118.3664</v>
      </c>
      <c r="S1277">
        <v>1252</v>
      </c>
    </row>
    <row r="1278" spans="1:19">
      <c r="A1278" t="s">
        <v>9270</v>
      </c>
      <c r="B1278" t="s">
        <v>8291</v>
      </c>
      <c r="C1278" t="s">
        <v>6528</v>
      </c>
      <c r="D1278">
        <v>840</v>
      </c>
      <c r="E1278" t="s">
        <v>8325</v>
      </c>
      <c r="F1278" t="s">
        <v>8324</v>
      </c>
      <c r="G1278" t="s">
        <v>8669</v>
      </c>
      <c r="H1278" t="s">
        <v>8282</v>
      </c>
      <c r="I1278" t="s">
        <v>8281</v>
      </c>
      <c r="J1278" t="s">
        <v>9269</v>
      </c>
      <c r="Q1278">
        <v>34.207099999999897</v>
      </c>
      <c r="R1278">
        <v>-117.761799999999</v>
      </c>
      <c r="S1278">
        <v>853</v>
      </c>
    </row>
    <row r="1279" spans="1:19">
      <c r="A1279" t="s">
        <v>9268</v>
      </c>
      <c r="B1279" t="s">
        <v>8291</v>
      </c>
      <c r="C1279" t="s">
        <v>6528</v>
      </c>
      <c r="D1279">
        <v>840</v>
      </c>
      <c r="E1279" t="s">
        <v>4</v>
      </c>
      <c r="F1279" t="s">
        <v>8284</v>
      </c>
      <c r="G1279" t="s">
        <v>8669</v>
      </c>
      <c r="H1279" t="s">
        <v>8282</v>
      </c>
      <c r="I1279" t="s">
        <v>8281</v>
      </c>
      <c r="J1279" t="s">
        <v>9267</v>
      </c>
      <c r="Q1279">
        <v>39.0045</v>
      </c>
      <c r="R1279">
        <v>-123.086</v>
      </c>
      <c r="S1279">
        <v>253</v>
      </c>
    </row>
    <row r="1280" spans="1:19">
      <c r="A1280" t="s">
        <v>9266</v>
      </c>
      <c r="B1280" t="s">
        <v>8291</v>
      </c>
      <c r="C1280" t="s">
        <v>6528</v>
      </c>
      <c r="D1280">
        <v>840</v>
      </c>
      <c r="E1280" t="s">
        <v>4</v>
      </c>
      <c r="F1280" t="s">
        <v>8284</v>
      </c>
      <c r="G1280" t="s">
        <v>8371</v>
      </c>
      <c r="H1280" t="s">
        <v>8282</v>
      </c>
      <c r="I1280" t="s">
        <v>8281</v>
      </c>
      <c r="J1280" t="s">
        <v>9265</v>
      </c>
      <c r="Q1280">
        <v>39.4315</v>
      </c>
      <c r="R1280">
        <v>-120.2397</v>
      </c>
      <c r="S1280">
        <v>1931</v>
      </c>
    </row>
    <row r="1281" spans="1:19">
      <c r="A1281" t="s">
        <v>9264</v>
      </c>
      <c r="B1281" t="s">
        <v>8291</v>
      </c>
      <c r="C1281" t="s">
        <v>6528</v>
      </c>
      <c r="D1281">
        <v>840</v>
      </c>
      <c r="E1281" t="s">
        <v>4</v>
      </c>
      <c r="F1281" t="s">
        <v>8284</v>
      </c>
      <c r="G1281" t="s">
        <v>8669</v>
      </c>
      <c r="H1281" t="s">
        <v>8282</v>
      </c>
      <c r="I1281" t="s">
        <v>8281</v>
      </c>
      <c r="J1281" t="s">
        <v>9263</v>
      </c>
      <c r="Q1281">
        <v>36.483400000000003</v>
      </c>
      <c r="R1281">
        <v>-121.157</v>
      </c>
      <c r="S1281">
        <v>317</v>
      </c>
    </row>
    <row r="1282" spans="1:19">
      <c r="A1282" t="s">
        <v>9262</v>
      </c>
      <c r="B1282" t="s">
        <v>8291</v>
      </c>
      <c r="C1282" t="s">
        <v>6528</v>
      </c>
      <c r="D1282">
        <v>840</v>
      </c>
      <c r="E1282" t="s">
        <v>4</v>
      </c>
      <c r="F1282" t="s">
        <v>8284</v>
      </c>
      <c r="G1282" t="s">
        <v>8371</v>
      </c>
      <c r="H1282" t="s">
        <v>8282</v>
      </c>
      <c r="I1282" t="s">
        <v>8281</v>
      </c>
      <c r="J1282" t="s">
        <v>9261</v>
      </c>
      <c r="Q1282">
        <v>34.069499999999898</v>
      </c>
      <c r="R1282">
        <v>-116.38890000000001</v>
      </c>
      <c r="S1282">
        <v>1239</v>
      </c>
    </row>
    <row r="1283" spans="1:19">
      <c r="A1283" t="s">
        <v>9260</v>
      </c>
      <c r="B1283" t="s">
        <v>8291</v>
      </c>
      <c r="C1283" t="s">
        <v>6528</v>
      </c>
      <c r="D1283">
        <v>840</v>
      </c>
      <c r="E1283" t="s">
        <v>4</v>
      </c>
      <c r="F1283" t="s">
        <v>8284</v>
      </c>
      <c r="G1283" t="s">
        <v>8371</v>
      </c>
      <c r="H1283" t="s">
        <v>8282</v>
      </c>
      <c r="I1283" t="s">
        <v>8281</v>
      </c>
      <c r="J1283" t="s">
        <v>9259</v>
      </c>
      <c r="Q1283">
        <v>33.308900000000001</v>
      </c>
      <c r="R1283">
        <v>-116.8539</v>
      </c>
      <c r="S1283">
        <v>1695</v>
      </c>
    </row>
    <row r="1284" spans="1:19">
      <c r="A1284" t="s">
        <v>9258</v>
      </c>
      <c r="B1284" t="s">
        <v>8291</v>
      </c>
      <c r="C1284" t="s">
        <v>6528</v>
      </c>
      <c r="D1284">
        <v>840</v>
      </c>
      <c r="E1284" t="s">
        <v>4</v>
      </c>
      <c r="F1284" t="s">
        <v>8284</v>
      </c>
      <c r="G1284" t="s">
        <v>8669</v>
      </c>
      <c r="H1284" t="s">
        <v>8282</v>
      </c>
      <c r="I1284" t="s">
        <v>8281</v>
      </c>
      <c r="J1284" t="s">
        <v>9257</v>
      </c>
      <c r="Q1284">
        <v>36.566099999999899</v>
      </c>
      <c r="R1284">
        <v>-118.77760000000001</v>
      </c>
      <c r="S1284">
        <v>1902</v>
      </c>
    </row>
    <row r="1285" spans="1:19">
      <c r="A1285" t="s">
        <v>9256</v>
      </c>
      <c r="B1285" t="s">
        <v>8291</v>
      </c>
      <c r="C1285" t="s">
        <v>6528</v>
      </c>
      <c r="D1285">
        <v>840</v>
      </c>
      <c r="E1285" t="s">
        <v>4</v>
      </c>
      <c r="F1285" t="s">
        <v>8284</v>
      </c>
      <c r="G1285" t="s">
        <v>8669</v>
      </c>
      <c r="H1285" t="s">
        <v>8282</v>
      </c>
      <c r="I1285" t="s">
        <v>8281</v>
      </c>
      <c r="J1285" t="s">
        <v>9255</v>
      </c>
      <c r="Q1285">
        <v>41.766199999999898</v>
      </c>
      <c r="R1285">
        <v>-122.4798</v>
      </c>
      <c r="S1285">
        <v>799</v>
      </c>
    </row>
    <row r="1286" spans="1:19">
      <c r="A1286" t="s">
        <v>9254</v>
      </c>
      <c r="B1286" t="s">
        <v>8291</v>
      </c>
      <c r="C1286" t="s">
        <v>6528</v>
      </c>
      <c r="D1286">
        <v>840</v>
      </c>
      <c r="E1286" t="s">
        <v>4</v>
      </c>
      <c r="F1286" t="s">
        <v>8284</v>
      </c>
      <c r="G1286" t="s">
        <v>8371</v>
      </c>
      <c r="H1286" t="s">
        <v>8282</v>
      </c>
      <c r="I1286" t="s">
        <v>8281</v>
      </c>
      <c r="J1286" t="s">
        <v>9253</v>
      </c>
      <c r="Q1286">
        <v>34.015799999999899</v>
      </c>
      <c r="R1286">
        <v>-119.36190000000001</v>
      </c>
      <c r="S1286">
        <v>49</v>
      </c>
    </row>
    <row r="1287" spans="1:19">
      <c r="A1287" t="s">
        <v>9252</v>
      </c>
      <c r="B1287" t="s">
        <v>8291</v>
      </c>
      <c r="C1287" t="s">
        <v>6528</v>
      </c>
      <c r="D1287">
        <v>840</v>
      </c>
      <c r="E1287" t="s">
        <v>8325</v>
      </c>
      <c r="F1287" t="s">
        <v>8324</v>
      </c>
      <c r="G1287" t="s">
        <v>8669</v>
      </c>
      <c r="H1287" t="s">
        <v>8282</v>
      </c>
      <c r="I1287" t="s">
        <v>8281</v>
      </c>
      <c r="J1287" t="s">
        <v>9251</v>
      </c>
      <c r="Q1287">
        <v>38.535699999999899</v>
      </c>
      <c r="R1287">
        <v>-121.7762</v>
      </c>
      <c r="S1287">
        <v>18</v>
      </c>
    </row>
    <row r="1288" spans="1:19">
      <c r="A1288" t="s">
        <v>9250</v>
      </c>
      <c r="B1288" t="s">
        <v>8291</v>
      </c>
      <c r="C1288" t="s">
        <v>6528</v>
      </c>
      <c r="D1288">
        <v>840</v>
      </c>
      <c r="E1288" t="s">
        <v>4</v>
      </c>
      <c r="F1288" t="s">
        <v>8284</v>
      </c>
      <c r="G1288" t="s">
        <v>8371</v>
      </c>
      <c r="H1288" t="s">
        <v>8282</v>
      </c>
      <c r="I1288" t="s">
        <v>8281</v>
      </c>
      <c r="J1288" t="s">
        <v>9249</v>
      </c>
      <c r="Q1288">
        <v>34.193800000000003</v>
      </c>
      <c r="R1288">
        <v>-116.9131</v>
      </c>
      <c r="S1288">
        <v>1724</v>
      </c>
    </row>
    <row r="1289" spans="1:19">
      <c r="A1289" t="s">
        <v>9248</v>
      </c>
      <c r="B1289" t="s">
        <v>8291</v>
      </c>
      <c r="C1289" t="s">
        <v>6528</v>
      </c>
      <c r="D1289">
        <v>840</v>
      </c>
      <c r="E1289" t="s">
        <v>4</v>
      </c>
      <c r="F1289" t="s">
        <v>8284</v>
      </c>
      <c r="G1289" t="s">
        <v>8371</v>
      </c>
      <c r="H1289" t="s">
        <v>8282</v>
      </c>
      <c r="I1289" t="s">
        <v>8281</v>
      </c>
      <c r="J1289" t="s">
        <v>9247</v>
      </c>
      <c r="Q1289">
        <v>36.588999999999899</v>
      </c>
      <c r="R1289">
        <v>-116.977999999999</v>
      </c>
      <c r="S1289">
        <v>125</v>
      </c>
    </row>
    <row r="1290" spans="1:19">
      <c r="A1290" t="s">
        <v>9246</v>
      </c>
      <c r="B1290" t="s">
        <v>8291</v>
      </c>
      <c r="C1290" t="s">
        <v>6528</v>
      </c>
      <c r="D1290">
        <v>840</v>
      </c>
      <c r="E1290" t="s">
        <v>4</v>
      </c>
      <c r="F1290" t="s">
        <v>8284</v>
      </c>
      <c r="G1290" t="s">
        <v>8371</v>
      </c>
      <c r="H1290" t="s">
        <v>8282</v>
      </c>
      <c r="I1290" t="s">
        <v>8281</v>
      </c>
      <c r="J1290" t="s">
        <v>9245</v>
      </c>
      <c r="Q1290">
        <v>40.539000000000001</v>
      </c>
      <c r="R1290">
        <v>-121.5772</v>
      </c>
      <c r="S1290">
        <v>1754</v>
      </c>
    </row>
    <row r="1291" spans="1:19">
      <c r="A1291" t="s">
        <v>9244</v>
      </c>
      <c r="B1291" t="s">
        <v>8291</v>
      </c>
      <c r="C1291" t="s">
        <v>6528</v>
      </c>
      <c r="D1291">
        <v>840</v>
      </c>
      <c r="E1291" t="s">
        <v>4</v>
      </c>
      <c r="F1291" t="s">
        <v>8284</v>
      </c>
      <c r="G1291" t="s">
        <v>8371</v>
      </c>
      <c r="H1291" t="s">
        <v>8282</v>
      </c>
      <c r="I1291" t="s">
        <v>8281</v>
      </c>
      <c r="J1291" t="s">
        <v>9243</v>
      </c>
      <c r="Q1291">
        <v>34.806100000000001</v>
      </c>
      <c r="R1291">
        <v>-119.011399999999</v>
      </c>
      <c r="S1291">
        <v>1614</v>
      </c>
    </row>
    <row r="1292" spans="1:19">
      <c r="A1292" t="s">
        <v>9242</v>
      </c>
      <c r="B1292" t="s">
        <v>8291</v>
      </c>
      <c r="C1292" t="s">
        <v>6528</v>
      </c>
      <c r="D1292">
        <v>840</v>
      </c>
      <c r="E1292" t="s">
        <v>4</v>
      </c>
      <c r="F1292" t="s">
        <v>8284</v>
      </c>
      <c r="G1292" t="s">
        <v>8669</v>
      </c>
      <c r="H1292" t="s">
        <v>8282</v>
      </c>
      <c r="I1292" t="s">
        <v>8281</v>
      </c>
      <c r="J1292" t="s">
        <v>9241</v>
      </c>
      <c r="Q1292">
        <v>37.796100000000003</v>
      </c>
      <c r="R1292">
        <v>-119.858099999999</v>
      </c>
      <c r="S1292">
        <v>1393</v>
      </c>
    </row>
    <row r="1293" spans="1:19">
      <c r="A1293" t="s">
        <v>9240</v>
      </c>
      <c r="B1293" t="s">
        <v>8291</v>
      </c>
      <c r="C1293" t="s">
        <v>6528</v>
      </c>
      <c r="D1293">
        <v>840</v>
      </c>
      <c r="E1293" t="s">
        <v>4</v>
      </c>
      <c r="F1293" t="s">
        <v>8284</v>
      </c>
      <c r="G1293" t="s">
        <v>8669</v>
      </c>
      <c r="H1293" t="s">
        <v>8282</v>
      </c>
      <c r="I1293" t="s">
        <v>8281</v>
      </c>
      <c r="J1293" t="s">
        <v>9239</v>
      </c>
      <c r="Q1293">
        <v>37.441400000000002</v>
      </c>
      <c r="R1293">
        <v>-105.8653</v>
      </c>
      <c r="S1293">
        <v>2298</v>
      </c>
    </row>
    <row r="1294" spans="1:19">
      <c r="A1294" t="s">
        <v>9238</v>
      </c>
      <c r="B1294" t="s">
        <v>8291</v>
      </c>
      <c r="C1294" t="s">
        <v>6528</v>
      </c>
      <c r="D1294">
        <v>840</v>
      </c>
      <c r="E1294" t="s">
        <v>4</v>
      </c>
      <c r="F1294" t="s">
        <v>8284</v>
      </c>
      <c r="G1294" t="s">
        <v>8669</v>
      </c>
      <c r="H1294" t="s">
        <v>8282</v>
      </c>
      <c r="I1294" t="s">
        <v>8281</v>
      </c>
      <c r="J1294" t="s">
        <v>9237</v>
      </c>
      <c r="Q1294">
        <v>38.117800000000003</v>
      </c>
      <c r="R1294">
        <v>-103.31610000000001</v>
      </c>
      <c r="S1294">
        <v>1213</v>
      </c>
    </row>
    <row r="1295" spans="1:19">
      <c r="A1295" t="s">
        <v>9236</v>
      </c>
      <c r="B1295" t="s">
        <v>8291</v>
      </c>
      <c r="C1295" t="s">
        <v>6528</v>
      </c>
      <c r="D1295">
        <v>840</v>
      </c>
      <c r="E1295" t="s">
        <v>4</v>
      </c>
      <c r="F1295" t="s">
        <v>8284</v>
      </c>
      <c r="G1295" t="s">
        <v>8669</v>
      </c>
      <c r="H1295" t="s">
        <v>8282</v>
      </c>
      <c r="I1295" t="s">
        <v>8281</v>
      </c>
      <c r="J1295" t="s">
        <v>9235</v>
      </c>
      <c r="Q1295">
        <v>40.054699999999897</v>
      </c>
      <c r="R1295">
        <v>-105.5891</v>
      </c>
      <c r="S1295">
        <v>3520</v>
      </c>
    </row>
    <row r="1296" spans="1:19">
      <c r="A1296" t="s">
        <v>9234</v>
      </c>
      <c r="B1296" t="s">
        <v>8291</v>
      </c>
      <c r="C1296" t="s">
        <v>6528</v>
      </c>
      <c r="D1296">
        <v>840</v>
      </c>
      <c r="E1296" t="s">
        <v>4</v>
      </c>
      <c r="F1296" t="s">
        <v>8284</v>
      </c>
      <c r="G1296" t="s">
        <v>8669</v>
      </c>
      <c r="H1296" t="s">
        <v>8282</v>
      </c>
      <c r="I1296" t="s">
        <v>8281</v>
      </c>
      <c r="J1296" t="s">
        <v>9233</v>
      </c>
      <c r="Q1296">
        <v>39.402500000000003</v>
      </c>
      <c r="R1296">
        <v>-107.3454</v>
      </c>
      <c r="S1296">
        <v>2502</v>
      </c>
    </row>
    <row r="1297" spans="1:19">
      <c r="A1297" t="s">
        <v>9232</v>
      </c>
      <c r="B1297" t="s">
        <v>8291</v>
      </c>
      <c r="C1297" t="s">
        <v>6528</v>
      </c>
      <c r="D1297">
        <v>840</v>
      </c>
      <c r="E1297" t="s">
        <v>4</v>
      </c>
      <c r="F1297" t="s">
        <v>8284</v>
      </c>
      <c r="G1297" t="s">
        <v>8669</v>
      </c>
      <c r="H1297" t="s">
        <v>8282</v>
      </c>
      <c r="I1297" t="s">
        <v>8281</v>
      </c>
      <c r="J1297" t="s">
        <v>9231</v>
      </c>
      <c r="Q1297">
        <v>38.958100000000002</v>
      </c>
      <c r="R1297">
        <v>-106.985</v>
      </c>
      <c r="S1297">
        <v>2926</v>
      </c>
    </row>
    <row r="1298" spans="1:19">
      <c r="A1298" t="s">
        <v>9230</v>
      </c>
      <c r="B1298" t="s">
        <v>8291</v>
      </c>
      <c r="C1298" t="s">
        <v>6528</v>
      </c>
      <c r="D1298">
        <v>840</v>
      </c>
      <c r="E1298" t="s">
        <v>4</v>
      </c>
      <c r="F1298" t="s">
        <v>8284</v>
      </c>
      <c r="G1298" t="s">
        <v>8669</v>
      </c>
      <c r="H1298" t="s">
        <v>8282</v>
      </c>
      <c r="I1298" t="s">
        <v>8281</v>
      </c>
      <c r="J1298" t="s">
        <v>9229</v>
      </c>
      <c r="Q1298">
        <v>40.5077</v>
      </c>
      <c r="R1298">
        <v>-107.7025</v>
      </c>
      <c r="S1298">
        <v>1998</v>
      </c>
    </row>
    <row r="1299" spans="1:19">
      <c r="A1299" t="s">
        <v>9228</v>
      </c>
      <c r="B1299" t="s">
        <v>8291</v>
      </c>
      <c r="C1299" t="s">
        <v>6528</v>
      </c>
      <c r="D1299">
        <v>840</v>
      </c>
      <c r="E1299" t="s">
        <v>4</v>
      </c>
      <c r="F1299" t="s">
        <v>8284</v>
      </c>
      <c r="G1299" t="s">
        <v>8371</v>
      </c>
      <c r="H1299" t="s">
        <v>8282</v>
      </c>
      <c r="I1299" t="s">
        <v>8281</v>
      </c>
      <c r="J1299" t="s">
        <v>9227</v>
      </c>
      <c r="Q1299">
        <v>40.085099999999898</v>
      </c>
      <c r="R1299">
        <v>-107.31180000000001</v>
      </c>
      <c r="S1299">
        <v>2929</v>
      </c>
    </row>
    <row r="1300" spans="1:19">
      <c r="A1300" t="s">
        <v>9226</v>
      </c>
      <c r="B1300" t="s">
        <v>8291</v>
      </c>
      <c r="C1300" t="s">
        <v>6528</v>
      </c>
      <c r="D1300">
        <v>840</v>
      </c>
      <c r="E1300" t="s">
        <v>4</v>
      </c>
      <c r="F1300" t="s">
        <v>8284</v>
      </c>
      <c r="G1300" t="s">
        <v>8669</v>
      </c>
      <c r="H1300" t="s">
        <v>8282</v>
      </c>
      <c r="I1300" t="s">
        <v>8281</v>
      </c>
      <c r="J1300" t="s">
        <v>9225</v>
      </c>
      <c r="Q1300">
        <v>40.363900000000001</v>
      </c>
      <c r="R1300">
        <v>-105.5806</v>
      </c>
      <c r="S1300">
        <v>2490</v>
      </c>
    </row>
    <row r="1301" spans="1:19">
      <c r="A1301" t="s">
        <v>9224</v>
      </c>
      <c r="B1301" t="s">
        <v>8291</v>
      </c>
      <c r="C1301" t="s">
        <v>6528</v>
      </c>
      <c r="D1301">
        <v>840</v>
      </c>
      <c r="E1301" t="s">
        <v>4</v>
      </c>
      <c r="F1301" t="s">
        <v>8284</v>
      </c>
      <c r="G1301" t="s">
        <v>8669</v>
      </c>
      <c r="H1301" t="s">
        <v>8282</v>
      </c>
      <c r="I1301" t="s">
        <v>8281</v>
      </c>
      <c r="J1301" t="s">
        <v>9223</v>
      </c>
      <c r="Q1301">
        <v>39.1008</v>
      </c>
      <c r="R1301">
        <v>-105.0933</v>
      </c>
      <c r="S1301">
        <v>2362</v>
      </c>
    </row>
    <row r="1302" spans="1:19">
      <c r="A1302" t="s">
        <v>9222</v>
      </c>
      <c r="B1302" t="s">
        <v>8291</v>
      </c>
      <c r="C1302" t="s">
        <v>6528</v>
      </c>
      <c r="D1302">
        <v>840</v>
      </c>
      <c r="E1302" t="s">
        <v>4</v>
      </c>
      <c r="F1302" t="s">
        <v>8284</v>
      </c>
      <c r="G1302" t="s">
        <v>8669</v>
      </c>
      <c r="H1302" t="s">
        <v>8282</v>
      </c>
      <c r="I1302" t="s">
        <v>8281</v>
      </c>
      <c r="J1302" t="s">
        <v>9221</v>
      </c>
      <c r="Q1302">
        <v>40.805500000000002</v>
      </c>
      <c r="R1302">
        <v>-104.7547</v>
      </c>
      <c r="S1302">
        <v>1641</v>
      </c>
    </row>
    <row r="1303" spans="1:19">
      <c r="A1303" t="s">
        <v>9220</v>
      </c>
      <c r="B1303" t="s">
        <v>8291</v>
      </c>
      <c r="C1303" t="s">
        <v>6528</v>
      </c>
      <c r="D1303">
        <v>840</v>
      </c>
      <c r="E1303" t="s">
        <v>4</v>
      </c>
      <c r="F1303" t="s">
        <v>8284</v>
      </c>
      <c r="G1303" t="s">
        <v>8371</v>
      </c>
      <c r="H1303" t="s">
        <v>8282</v>
      </c>
      <c r="I1303" t="s">
        <v>8281</v>
      </c>
      <c r="J1303" t="s">
        <v>9219</v>
      </c>
      <c r="Q1303">
        <v>40.035800000000002</v>
      </c>
      <c r="R1303">
        <v>-105.535799999999</v>
      </c>
      <c r="S1303">
        <v>3022</v>
      </c>
    </row>
    <row r="1304" spans="1:19">
      <c r="A1304" t="s">
        <v>9218</v>
      </c>
      <c r="B1304" t="s">
        <v>8291</v>
      </c>
      <c r="C1304" t="s">
        <v>6528</v>
      </c>
      <c r="D1304">
        <v>840</v>
      </c>
      <c r="E1304" t="s">
        <v>4</v>
      </c>
      <c r="F1304" t="s">
        <v>8284</v>
      </c>
      <c r="G1304" t="s">
        <v>8669</v>
      </c>
      <c r="H1304" t="s">
        <v>8282</v>
      </c>
      <c r="I1304" t="s">
        <v>8281</v>
      </c>
      <c r="J1304" t="s">
        <v>9217</v>
      </c>
      <c r="Q1304">
        <v>37.468600000000002</v>
      </c>
      <c r="R1304">
        <v>-106.7903</v>
      </c>
      <c r="S1304">
        <v>3292</v>
      </c>
    </row>
    <row r="1305" spans="1:19">
      <c r="A1305" t="s">
        <v>9216</v>
      </c>
      <c r="B1305" t="s">
        <v>8291</v>
      </c>
      <c r="C1305" t="s">
        <v>6528</v>
      </c>
      <c r="D1305">
        <v>840</v>
      </c>
      <c r="E1305" t="s">
        <v>4</v>
      </c>
      <c r="F1305" t="s">
        <v>8284</v>
      </c>
      <c r="G1305" t="s">
        <v>8669</v>
      </c>
      <c r="H1305" t="s">
        <v>8282</v>
      </c>
      <c r="I1305" t="s">
        <v>8281</v>
      </c>
      <c r="J1305" t="s">
        <v>9215</v>
      </c>
      <c r="Q1305">
        <v>39.426400000000001</v>
      </c>
      <c r="R1305">
        <v>-107.37990000000001</v>
      </c>
      <c r="S1305">
        <v>3218</v>
      </c>
    </row>
    <row r="1306" spans="1:19">
      <c r="A1306" t="s">
        <v>9214</v>
      </c>
      <c r="B1306" t="s">
        <v>8291</v>
      </c>
      <c r="C1306" t="s">
        <v>6528</v>
      </c>
      <c r="D1306">
        <v>840</v>
      </c>
      <c r="E1306" t="s">
        <v>4</v>
      </c>
      <c r="F1306" t="s">
        <v>8284</v>
      </c>
      <c r="G1306" t="s">
        <v>8669</v>
      </c>
      <c r="H1306" t="s">
        <v>8282</v>
      </c>
      <c r="I1306" t="s">
        <v>8281</v>
      </c>
      <c r="J1306" t="s">
        <v>9213</v>
      </c>
      <c r="Q1306">
        <v>40.534700000000001</v>
      </c>
      <c r="R1306">
        <v>-106.7811</v>
      </c>
      <c r="S1306">
        <v>2538</v>
      </c>
    </row>
    <row r="1307" spans="1:19">
      <c r="A1307" t="s">
        <v>9212</v>
      </c>
      <c r="B1307" t="s">
        <v>8291</v>
      </c>
      <c r="C1307" t="s">
        <v>6528</v>
      </c>
      <c r="D1307">
        <v>840</v>
      </c>
      <c r="E1307" t="s">
        <v>4</v>
      </c>
      <c r="F1307" t="s">
        <v>8284</v>
      </c>
      <c r="G1307" t="s">
        <v>8669</v>
      </c>
      <c r="H1307" t="s">
        <v>8282</v>
      </c>
      <c r="I1307" t="s">
        <v>8281</v>
      </c>
      <c r="J1307" t="s">
        <v>9211</v>
      </c>
      <c r="Q1307">
        <v>39.993899999999897</v>
      </c>
      <c r="R1307">
        <v>-105.48</v>
      </c>
      <c r="S1307">
        <v>2524</v>
      </c>
    </row>
    <row r="1308" spans="1:19">
      <c r="A1308" t="s">
        <v>9210</v>
      </c>
      <c r="B1308" t="s">
        <v>8291</v>
      </c>
      <c r="C1308" t="s">
        <v>6528</v>
      </c>
      <c r="D1308">
        <v>840</v>
      </c>
      <c r="E1308" t="s">
        <v>4</v>
      </c>
      <c r="F1308" t="s">
        <v>8284</v>
      </c>
      <c r="G1308" t="s">
        <v>8371</v>
      </c>
      <c r="H1308" t="s">
        <v>8282</v>
      </c>
      <c r="I1308" t="s">
        <v>8281</v>
      </c>
      <c r="J1308" t="s">
        <v>9209</v>
      </c>
      <c r="Q1308">
        <v>37.659700000000001</v>
      </c>
      <c r="R1308">
        <v>-107.7992</v>
      </c>
      <c r="S1308">
        <v>2758</v>
      </c>
    </row>
    <row r="1309" spans="1:19">
      <c r="A1309" t="s">
        <v>9208</v>
      </c>
      <c r="B1309" t="s">
        <v>8291</v>
      </c>
      <c r="C1309" t="s">
        <v>6528</v>
      </c>
      <c r="D1309">
        <v>840</v>
      </c>
      <c r="E1309" t="s">
        <v>4</v>
      </c>
      <c r="F1309" t="s">
        <v>8284</v>
      </c>
      <c r="G1309" t="s">
        <v>8669</v>
      </c>
      <c r="H1309" t="s">
        <v>8282</v>
      </c>
      <c r="I1309" t="s">
        <v>8281</v>
      </c>
      <c r="J1309" t="s">
        <v>9207</v>
      </c>
      <c r="Q1309">
        <v>37.751399999999897</v>
      </c>
      <c r="R1309">
        <v>-107.6853</v>
      </c>
      <c r="S1309">
        <v>3249</v>
      </c>
    </row>
    <row r="1310" spans="1:19">
      <c r="A1310" t="s">
        <v>9206</v>
      </c>
      <c r="B1310" t="s">
        <v>8291</v>
      </c>
      <c r="C1310" t="s">
        <v>6528</v>
      </c>
      <c r="D1310">
        <v>840</v>
      </c>
      <c r="E1310" t="s">
        <v>4</v>
      </c>
      <c r="F1310" t="s">
        <v>8284</v>
      </c>
      <c r="G1310" t="s">
        <v>8669</v>
      </c>
      <c r="H1310" t="s">
        <v>8282</v>
      </c>
      <c r="I1310" t="s">
        <v>8281</v>
      </c>
      <c r="J1310" t="s">
        <v>9205</v>
      </c>
      <c r="Q1310">
        <v>40.5383</v>
      </c>
      <c r="R1310">
        <v>-106.676599999999</v>
      </c>
      <c r="S1310">
        <v>3234</v>
      </c>
    </row>
    <row r="1311" spans="1:19">
      <c r="A1311" t="s">
        <v>9204</v>
      </c>
      <c r="B1311" t="s">
        <v>8291</v>
      </c>
      <c r="C1311" t="s">
        <v>6528</v>
      </c>
      <c r="D1311">
        <v>840</v>
      </c>
      <c r="E1311" t="s">
        <v>4</v>
      </c>
      <c r="F1311" t="s">
        <v>8284</v>
      </c>
      <c r="G1311" t="s">
        <v>8669</v>
      </c>
      <c r="H1311" t="s">
        <v>8282</v>
      </c>
      <c r="I1311" t="s">
        <v>8281</v>
      </c>
      <c r="J1311" t="s">
        <v>9203</v>
      </c>
      <c r="Q1311">
        <v>40.287799999999898</v>
      </c>
      <c r="R1311">
        <v>-105.6628</v>
      </c>
      <c r="S1311">
        <v>3159</v>
      </c>
    </row>
    <row r="1312" spans="1:19">
      <c r="A1312" t="s">
        <v>9202</v>
      </c>
      <c r="B1312" t="s">
        <v>8291</v>
      </c>
      <c r="C1312" t="s">
        <v>6528</v>
      </c>
      <c r="D1312">
        <v>840</v>
      </c>
      <c r="E1312" t="s">
        <v>4</v>
      </c>
      <c r="F1312" t="s">
        <v>8284</v>
      </c>
      <c r="G1312" t="s">
        <v>8669</v>
      </c>
      <c r="H1312" t="s">
        <v>8282</v>
      </c>
      <c r="I1312" t="s">
        <v>8281</v>
      </c>
      <c r="J1312" t="s">
        <v>9201</v>
      </c>
      <c r="Q1312">
        <v>37.198099999999897</v>
      </c>
      <c r="R1312">
        <v>-108.4903</v>
      </c>
      <c r="S1312">
        <v>2172</v>
      </c>
    </row>
    <row r="1313" spans="1:19">
      <c r="A1313" t="s">
        <v>9200</v>
      </c>
      <c r="B1313" t="s">
        <v>8291</v>
      </c>
      <c r="C1313" t="s">
        <v>6528</v>
      </c>
      <c r="D1313">
        <v>840</v>
      </c>
      <c r="E1313" t="s">
        <v>4</v>
      </c>
      <c r="F1313" t="s">
        <v>8284</v>
      </c>
      <c r="G1313" t="s">
        <v>8669</v>
      </c>
      <c r="H1313" t="s">
        <v>8282</v>
      </c>
      <c r="I1313" t="s">
        <v>8281</v>
      </c>
      <c r="J1313" t="s">
        <v>9199</v>
      </c>
      <c r="Q1313">
        <v>41.84</v>
      </c>
      <c r="R1313">
        <v>-72.010099999999895</v>
      </c>
      <c r="S1313">
        <v>209</v>
      </c>
    </row>
    <row r="1314" spans="1:19">
      <c r="A1314" t="s">
        <v>9198</v>
      </c>
      <c r="B1314" t="s">
        <v>8291</v>
      </c>
      <c r="C1314" t="s">
        <v>6528</v>
      </c>
      <c r="D1314">
        <v>840</v>
      </c>
      <c r="E1314" t="s">
        <v>4</v>
      </c>
      <c r="F1314" t="s">
        <v>8284</v>
      </c>
      <c r="G1314" t="s">
        <v>8371</v>
      </c>
      <c r="H1314" t="s">
        <v>8282</v>
      </c>
      <c r="I1314" t="s">
        <v>8281</v>
      </c>
      <c r="J1314" t="s">
        <v>9197</v>
      </c>
      <c r="Q1314">
        <v>38.499400000000001</v>
      </c>
      <c r="R1314">
        <v>-75.4482</v>
      </c>
      <c r="S1314">
        <v>12</v>
      </c>
    </row>
    <row r="1315" spans="1:19">
      <c r="A1315" t="s">
        <v>9196</v>
      </c>
      <c r="B1315" t="s">
        <v>8291</v>
      </c>
      <c r="C1315" t="s">
        <v>6528</v>
      </c>
      <c r="D1315">
        <v>840</v>
      </c>
      <c r="E1315" t="s">
        <v>4</v>
      </c>
      <c r="F1315" t="s">
        <v>8284</v>
      </c>
      <c r="G1315" t="s">
        <v>9193</v>
      </c>
      <c r="H1315" t="s">
        <v>8282</v>
      </c>
      <c r="I1315" t="s">
        <v>8281</v>
      </c>
      <c r="J1315" t="s">
        <v>9195</v>
      </c>
      <c r="M1315" t="s">
        <v>8298</v>
      </c>
      <c r="P1315" t="s">
        <v>8447</v>
      </c>
      <c r="Q1315">
        <v>42.07</v>
      </c>
      <c r="R1315">
        <v>-70.2</v>
      </c>
      <c r="S1315">
        <v>1</v>
      </c>
    </row>
    <row r="1316" spans="1:19">
      <c r="A1316" t="s">
        <v>9194</v>
      </c>
      <c r="B1316" t="s">
        <v>8291</v>
      </c>
      <c r="C1316" t="s">
        <v>6528</v>
      </c>
      <c r="D1316">
        <v>840</v>
      </c>
      <c r="E1316" t="s">
        <v>4</v>
      </c>
      <c r="F1316" t="s">
        <v>8284</v>
      </c>
      <c r="G1316" t="s">
        <v>9193</v>
      </c>
      <c r="H1316" t="s">
        <v>8282</v>
      </c>
      <c r="I1316" t="s">
        <v>8281</v>
      </c>
      <c r="J1316" t="s">
        <v>9192</v>
      </c>
      <c r="M1316" t="s">
        <v>8298</v>
      </c>
      <c r="P1316" t="s">
        <v>8447</v>
      </c>
      <c r="Q1316">
        <v>38.090000000000003</v>
      </c>
      <c r="R1316">
        <v>-122.959999999999</v>
      </c>
      <c r="S1316">
        <v>5</v>
      </c>
    </row>
    <row r="1317" spans="1:19">
      <c r="A1317" t="s">
        <v>9191</v>
      </c>
      <c r="B1317" t="s">
        <v>8291</v>
      </c>
      <c r="C1317" t="s">
        <v>6528</v>
      </c>
      <c r="D1317">
        <v>840</v>
      </c>
      <c r="E1317" t="s">
        <v>4</v>
      </c>
      <c r="F1317" t="s">
        <v>8284</v>
      </c>
      <c r="G1317" t="s">
        <v>8371</v>
      </c>
      <c r="H1317" t="s">
        <v>8282</v>
      </c>
      <c r="I1317" t="s">
        <v>8281</v>
      </c>
      <c r="J1317" t="s">
        <v>9190</v>
      </c>
      <c r="Q1317">
        <v>29.760300000000001</v>
      </c>
      <c r="R1317">
        <v>-82.198899999999895</v>
      </c>
      <c r="S1317">
        <v>46</v>
      </c>
    </row>
    <row r="1318" spans="1:19">
      <c r="A1318" t="s">
        <v>9189</v>
      </c>
      <c r="B1318" t="s">
        <v>8291</v>
      </c>
      <c r="C1318" t="s">
        <v>6528</v>
      </c>
      <c r="D1318">
        <v>840</v>
      </c>
      <c r="E1318" t="s">
        <v>4</v>
      </c>
      <c r="F1318" t="s">
        <v>8284</v>
      </c>
      <c r="G1318" t="s">
        <v>8669</v>
      </c>
      <c r="H1318" t="s">
        <v>8282</v>
      </c>
      <c r="I1318" t="s">
        <v>8281</v>
      </c>
      <c r="J1318" t="s">
        <v>9188</v>
      </c>
      <c r="Q1318">
        <v>29.974799999999899</v>
      </c>
      <c r="R1318">
        <v>-82.197800000000001</v>
      </c>
      <c r="S1318">
        <v>44</v>
      </c>
    </row>
    <row r="1319" spans="1:19">
      <c r="A1319" t="s">
        <v>9187</v>
      </c>
      <c r="B1319" t="s">
        <v>8291</v>
      </c>
      <c r="C1319" t="s">
        <v>6528</v>
      </c>
      <c r="D1319">
        <v>840</v>
      </c>
      <c r="E1319" t="s">
        <v>4</v>
      </c>
      <c r="F1319" t="s">
        <v>8284</v>
      </c>
      <c r="G1319" t="s">
        <v>8669</v>
      </c>
      <c r="H1319" t="s">
        <v>8282</v>
      </c>
      <c r="I1319" t="s">
        <v>8281</v>
      </c>
      <c r="J1319" t="s">
        <v>9186</v>
      </c>
      <c r="Q1319">
        <v>28.7486</v>
      </c>
      <c r="R1319">
        <v>-82.555099999999896</v>
      </c>
      <c r="S1319">
        <v>3</v>
      </c>
    </row>
    <row r="1320" spans="1:19">
      <c r="A1320" t="s">
        <v>9185</v>
      </c>
      <c r="B1320" t="s">
        <v>8291</v>
      </c>
      <c r="C1320" t="s">
        <v>6528</v>
      </c>
      <c r="D1320">
        <v>840</v>
      </c>
      <c r="E1320" t="s">
        <v>4</v>
      </c>
      <c r="F1320" t="s">
        <v>8284</v>
      </c>
      <c r="G1320" t="s">
        <v>8669</v>
      </c>
      <c r="H1320" t="s">
        <v>8282</v>
      </c>
      <c r="I1320" t="s">
        <v>8281</v>
      </c>
      <c r="J1320" t="s">
        <v>9184</v>
      </c>
      <c r="Q1320">
        <v>25.39</v>
      </c>
      <c r="R1320">
        <v>-80.680000000000007</v>
      </c>
      <c r="S1320">
        <v>2</v>
      </c>
    </row>
    <row r="1321" spans="1:19">
      <c r="A1321" t="s">
        <v>9183</v>
      </c>
      <c r="B1321" t="s">
        <v>8291</v>
      </c>
      <c r="C1321" t="s">
        <v>6528</v>
      </c>
      <c r="D1321">
        <v>840</v>
      </c>
      <c r="E1321" t="s">
        <v>4</v>
      </c>
      <c r="F1321" t="s">
        <v>8284</v>
      </c>
      <c r="G1321" t="s">
        <v>8669</v>
      </c>
      <c r="H1321" t="s">
        <v>8282</v>
      </c>
      <c r="I1321" t="s">
        <v>8281</v>
      </c>
      <c r="J1321" t="s">
        <v>9182</v>
      </c>
      <c r="Q1321">
        <v>30.5486</v>
      </c>
      <c r="R1321">
        <v>-84.600399999999894</v>
      </c>
      <c r="S1321">
        <v>60</v>
      </c>
    </row>
    <row r="1322" spans="1:19">
      <c r="A1322" t="s">
        <v>9181</v>
      </c>
      <c r="B1322" t="s">
        <v>8291</v>
      </c>
      <c r="C1322" t="s">
        <v>6528</v>
      </c>
      <c r="D1322">
        <v>840</v>
      </c>
      <c r="E1322" t="s">
        <v>4</v>
      </c>
      <c r="F1322" t="s">
        <v>8284</v>
      </c>
      <c r="G1322" t="s">
        <v>8669</v>
      </c>
      <c r="H1322" t="s">
        <v>8282</v>
      </c>
      <c r="I1322" t="s">
        <v>8281</v>
      </c>
      <c r="J1322" t="s">
        <v>9180</v>
      </c>
      <c r="Q1322">
        <v>30.110600000000002</v>
      </c>
      <c r="R1322">
        <v>-84.990200000000002</v>
      </c>
      <c r="S1322">
        <v>14</v>
      </c>
    </row>
    <row r="1323" spans="1:19">
      <c r="A1323" t="s">
        <v>9179</v>
      </c>
      <c r="B1323" t="s">
        <v>8291</v>
      </c>
      <c r="C1323" t="s">
        <v>6528</v>
      </c>
      <c r="D1323">
        <v>840</v>
      </c>
      <c r="E1323" t="s">
        <v>4</v>
      </c>
      <c r="F1323" t="s">
        <v>8284</v>
      </c>
      <c r="G1323" t="s">
        <v>8371</v>
      </c>
      <c r="H1323" t="s">
        <v>8282</v>
      </c>
      <c r="I1323" t="s">
        <v>8281</v>
      </c>
      <c r="J1323" t="s">
        <v>9178</v>
      </c>
      <c r="Q1323">
        <v>28.592600000000001</v>
      </c>
      <c r="R1323">
        <v>-81.190399999999897</v>
      </c>
      <c r="S1323">
        <v>21</v>
      </c>
    </row>
    <row r="1324" spans="1:19">
      <c r="A1324" t="s">
        <v>9177</v>
      </c>
      <c r="B1324" t="s">
        <v>8291</v>
      </c>
      <c r="C1324" t="s">
        <v>6528</v>
      </c>
      <c r="D1324">
        <v>840</v>
      </c>
      <c r="E1324" t="s">
        <v>4</v>
      </c>
      <c r="F1324" t="s">
        <v>8284</v>
      </c>
      <c r="G1324" t="s">
        <v>8669</v>
      </c>
      <c r="H1324" t="s">
        <v>8282</v>
      </c>
      <c r="I1324" t="s">
        <v>8281</v>
      </c>
      <c r="J1324" t="s">
        <v>9176</v>
      </c>
      <c r="Q1324">
        <v>27.380099999999899</v>
      </c>
      <c r="R1324">
        <v>-82.283100000000005</v>
      </c>
      <c r="S1324">
        <v>25</v>
      </c>
    </row>
    <row r="1325" spans="1:19">
      <c r="A1325" t="s">
        <v>9175</v>
      </c>
      <c r="B1325" t="s">
        <v>8291</v>
      </c>
      <c r="C1325" t="s">
        <v>6528</v>
      </c>
      <c r="D1325">
        <v>840</v>
      </c>
      <c r="E1325" t="s">
        <v>4</v>
      </c>
      <c r="F1325" t="s">
        <v>8284</v>
      </c>
      <c r="G1325" t="s">
        <v>8669</v>
      </c>
      <c r="H1325" t="s">
        <v>8282</v>
      </c>
      <c r="I1325" t="s">
        <v>8281</v>
      </c>
      <c r="J1325" t="s">
        <v>9174</v>
      </c>
      <c r="Q1325">
        <v>28.5428</v>
      </c>
      <c r="R1325">
        <v>-80.644000000000005</v>
      </c>
      <c r="S1325">
        <v>2</v>
      </c>
    </row>
    <row r="1326" spans="1:19">
      <c r="A1326" t="s">
        <v>9173</v>
      </c>
      <c r="B1326" t="s">
        <v>8291</v>
      </c>
      <c r="C1326" t="s">
        <v>6528</v>
      </c>
      <c r="D1326">
        <v>840</v>
      </c>
      <c r="E1326" t="s">
        <v>4</v>
      </c>
      <c r="F1326" t="s">
        <v>8284</v>
      </c>
      <c r="G1326" t="s">
        <v>8669</v>
      </c>
      <c r="H1326" t="s">
        <v>8282</v>
      </c>
      <c r="I1326" t="s">
        <v>8281</v>
      </c>
      <c r="J1326" t="s">
        <v>9172</v>
      </c>
      <c r="Q1326">
        <v>30.740300000000001</v>
      </c>
      <c r="R1326">
        <v>-82.128600000000006</v>
      </c>
      <c r="S1326">
        <v>47</v>
      </c>
    </row>
    <row r="1327" spans="1:19">
      <c r="A1327" t="s">
        <v>9171</v>
      </c>
      <c r="B1327" t="s">
        <v>8291</v>
      </c>
      <c r="C1327" t="s">
        <v>6528</v>
      </c>
      <c r="D1327">
        <v>840</v>
      </c>
      <c r="E1327" t="s">
        <v>4</v>
      </c>
      <c r="F1327" t="s">
        <v>8284</v>
      </c>
      <c r="G1327" t="s">
        <v>8669</v>
      </c>
      <c r="H1327" t="s">
        <v>8282</v>
      </c>
      <c r="I1327" t="s">
        <v>8281</v>
      </c>
      <c r="J1327" t="s">
        <v>9170</v>
      </c>
      <c r="Q1327">
        <v>32.141100000000002</v>
      </c>
      <c r="R1327">
        <v>-81.971400000000003</v>
      </c>
      <c r="S1327">
        <v>62</v>
      </c>
    </row>
    <row r="1328" spans="1:19">
      <c r="A1328" t="s">
        <v>9169</v>
      </c>
      <c r="B1328" t="s">
        <v>8291</v>
      </c>
      <c r="C1328" t="s">
        <v>6528</v>
      </c>
      <c r="D1328">
        <v>840</v>
      </c>
      <c r="E1328" t="s">
        <v>4</v>
      </c>
      <c r="F1328" t="s">
        <v>8284</v>
      </c>
      <c r="G1328" t="s">
        <v>8371</v>
      </c>
      <c r="H1328" t="s">
        <v>8282</v>
      </c>
      <c r="I1328" t="s">
        <v>8281</v>
      </c>
      <c r="J1328" t="s">
        <v>9168</v>
      </c>
      <c r="Q1328">
        <v>31.225300000000001</v>
      </c>
      <c r="R1328">
        <v>-81.392200000000003</v>
      </c>
      <c r="S1328">
        <v>2</v>
      </c>
    </row>
    <row r="1329" spans="1:19">
      <c r="A1329" t="s">
        <v>9167</v>
      </c>
      <c r="B1329" t="s">
        <v>8291</v>
      </c>
      <c r="C1329" t="s">
        <v>6528</v>
      </c>
      <c r="D1329">
        <v>840</v>
      </c>
      <c r="E1329" t="s">
        <v>4</v>
      </c>
      <c r="F1329" t="s">
        <v>8284</v>
      </c>
      <c r="G1329" t="s">
        <v>8371</v>
      </c>
      <c r="H1329" t="s">
        <v>8282</v>
      </c>
      <c r="I1329" t="s">
        <v>8281</v>
      </c>
      <c r="J1329" t="s">
        <v>9166</v>
      </c>
      <c r="Q1329">
        <v>31.396100000000001</v>
      </c>
      <c r="R1329">
        <v>-81.281099999999896</v>
      </c>
      <c r="S1329">
        <v>3</v>
      </c>
    </row>
    <row r="1330" spans="1:19">
      <c r="A1330" t="s">
        <v>9165</v>
      </c>
      <c r="B1330" t="s">
        <v>8291</v>
      </c>
      <c r="C1330" t="s">
        <v>6528</v>
      </c>
      <c r="D1330">
        <v>840</v>
      </c>
      <c r="E1330" t="s">
        <v>4</v>
      </c>
      <c r="F1330" t="s">
        <v>8284</v>
      </c>
      <c r="G1330" t="s">
        <v>8669</v>
      </c>
      <c r="H1330" t="s">
        <v>8282</v>
      </c>
      <c r="I1330" t="s">
        <v>8281</v>
      </c>
      <c r="J1330" t="s">
        <v>9164</v>
      </c>
      <c r="Q1330">
        <v>33.177799999999898</v>
      </c>
      <c r="R1330">
        <v>-84.406099999999896</v>
      </c>
      <c r="S1330">
        <v>270</v>
      </c>
    </row>
    <row r="1331" spans="1:19">
      <c r="A1331" t="s">
        <v>9163</v>
      </c>
      <c r="B1331" t="s">
        <v>8291</v>
      </c>
      <c r="C1331" t="s">
        <v>6528</v>
      </c>
      <c r="D1331">
        <v>840</v>
      </c>
      <c r="E1331" t="s">
        <v>4</v>
      </c>
      <c r="F1331" t="s">
        <v>8284</v>
      </c>
      <c r="G1331" t="s">
        <v>8371</v>
      </c>
      <c r="H1331" t="s">
        <v>8282</v>
      </c>
      <c r="I1331" t="s">
        <v>8281</v>
      </c>
      <c r="J1331" t="s">
        <v>9162</v>
      </c>
      <c r="Q1331">
        <v>31.473099999999899</v>
      </c>
      <c r="R1331">
        <v>-83.533100000000005</v>
      </c>
      <c r="S1331">
        <v>104</v>
      </c>
    </row>
    <row r="1332" spans="1:19">
      <c r="A1332" t="s">
        <v>9161</v>
      </c>
      <c r="B1332" t="s">
        <v>8291</v>
      </c>
      <c r="C1332" t="s">
        <v>6528</v>
      </c>
      <c r="D1332">
        <v>840</v>
      </c>
      <c r="E1332" t="s">
        <v>4</v>
      </c>
      <c r="F1332" t="s">
        <v>8284</v>
      </c>
      <c r="G1332" t="s">
        <v>8371</v>
      </c>
      <c r="H1332" t="s">
        <v>8282</v>
      </c>
      <c r="I1332" t="s">
        <v>8281</v>
      </c>
      <c r="J1332" t="s">
        <v>9160</v>
      </c>
      <c r="Q1332">
        <v>31.9957999999999</v>
      </c>
      <c r="R1332">
        <v>-81.018500000000003</v>
      </c>
      <c r="S1332">
        <v>3</v>
      </c>
    </row>
    <row r="1333" spans="1:19">
      <c r="A1333" t="s">
        <v>9159</v>
      </c>
      <c r="B1333" t="s">
        <v>8291</v>
      </c>
      <c r="C1333" t="s">
        <v>6528</v>
      </c>
      <c r="D1333">
        <v>840</v>
      </c>
      <c r="E1333" t="s">
        <v>4</v>
      </c>
      <c r="F1333" t="s">
        <v>8284</v>
      </c>
      <c r="G1333" t="s">
        <v>8669</v>
      </c>
      <c r="H1333" t="s">
        <v>8282</v>
      </c>
      <c r="I1333" t="s">
        <v>8281</v>
      </c>
      <c r="J1333" t="s">
        <v>9158</v>
      </c>
      <c r="Q1333">
        <v>31.5183</v>
      </c>
      <c r="R1333">
        <v>-83.548299999999898</v>
      </c>
      <c r="S1333">
        <v>107</v>
      </c>
    </row>
    <row r="1334" spans="1:19">
      <c r="A1334" t="s">
        <v>9157</v>
      </c>
      <c r="B1334" t="s">
        <v>8291</v>
      </c>
      <c r="C1334" t="s">
        <v>6528</v>
      </c>
      <c r="D1334">
        <v>840</v>
      </c>
      <c r="E1334" t="s">
        <v>4</v>
      </c>
      <c r="F1334" t="s">
        <v>8284</v>
      </c>
      <c r="G1334" t="s">
        <v>8371</v>
      </c>
      <c r="H1334" t="s">
        <v>8282</v>
      </c>
      <c r="I1334" t="s">
        <v>8281</v>
      </c>
      <c r="J1334" t="s">
        <v>9156</v>
      </c>
      <c r="Q1334">
        <v>19.4194</v>
      </c>
      <c r="R1334">
        <v>-155.240299999999</v>
      </c>
      <c r="S1334">
        <v>1195</v>
      </c>
    </row>
    <row r="1335" spans="1:19">
      <c r="A1335" t="s">
        <v>9155</v>
      </c>
      <c r="B1335" t="s">
        <v>8291</v>
      </c>
      <c r="C1335" t="s">
        <v>6528</v>
      </c>
      <c r="D1335">
        <v>840</v>
      </c>
      <c r="E1335" t="s">
        <v>4</v>
      </c>
      <c r="F1335" t="s">
        <v>8284</v>
      </c>
      <c r="G1335" t="s">
        <v>8371</v>
      </c>
      <c r="H1335" t="s">
        <v>8282</v>
      </c>
      <c r="I1335" t="s">
        <v>8281</v>
      </c>
      <c r="J1335" t="s">
        <v>9154</v>
      </c>
      <c r="Q1335">
        <v>48.351799999999898</v>
      </c>
      <c r="R1335">
        <v>-116.839699999999</v>
      </c>
      <c r="S1335">
        <v>726</v>
      </c>
    </row>
    <row r="1336" spans="1:19">
      <c r="A1336" t="s">
        <v>9153</v>
      </c>
      <c r="B1336" t="s">
        <v>8291</v>
      </c>
      <c r="C1336" t="s">
        <v>6528</v>
      </c>
      <c r="D1336">
        <v>840</v>
      </c>
      <c r="E1336" t="s">
        <v>4</v>
      </c>
      <c r="F1336" t="s">
        <v>8284</v>
      </c>
      <c r="G1336" t="s">
        <v>8669</v>
      </c>
      <c r="H1336" t="s">
        <v>8282</v>
      </c>
      <c r="I1336" t="s">
        <v>8281</v>
      </c>
      <c r="J1336" t="s">
        <v>9152</v>
      </c>
      <c r="Q1336">
        <v>43.460500000000003</v>
      </c>
      <c r="R1336">
        <v>-113.5551</v>
      </c>
      <c r="S1336">
        <v>1807</v>
      </c>
    </row>
    <row r="1337" spans="1:19">
      <c r="A1337" t="s">
        <v>9151</v>
      </c>
      <c r="B1337" t="s">
        <v>8291</v>
      </c>
      <c r="C1337" t="s">
        <v>6528</v>
      </c>
      <c r="D1337">
        <v>840</v>
      </c>
      <c r="E1337" t="s">
        <v>4</v>
      </c>
      <c r="F1337" t="s">
        <v>8284</v>
      </c>
      <c r="G1337" t="s">
        <v>8371</v>
      </c>
      <c r="H1337" t="s">
        <v>8282</v>
      </c>
      <c r="I1337" t="s">
        <v>8281</v>
      </c>
      <c r="J1337" t="s">
        <v>9150</v>
      </c>
      <c r="Q1337">
        <v>46.627800000000001</v>
      </c>
      <c r="R1337">
        <v>-115.8194</v>
      </c>
      <c r="S1337">
        <v>969</v>
      </c>
    </row>
    <row r="1338" spans="1:19">
      <c r="A1338" t="s">
        <v>9149</v>
      </c>
      <c r="B1338" t="s">
        <v>8291</v>
      </c>
      <c r="C1338" t="s">
        <v>6528</v>
      </c>
      <c r="D1338">
        <v>840</v>
      </c>
      <c r="E1338" t="s">
        <v>4</v>
      </c>
      <c r="F1338" t="s">
        <v>8284</v>
      </c>
      <c r="G1338" t="s">
        <v>8669</v>
      </c>
      <c r="H1338" t="s">
        <v>8282</v>
      </c>
      <c r="I1338" t="s">
        <v>8281</v>
      </c>
      <c r="J1338" t="s">
        <v>9148</v>
      </c>
      <c r="Q1338">
        <v>43.205300000000001</v>
      </c>
      <c r="R1338">
        <v>-116.7492</v>
      </c>
      <c r="S1338">
        <v>1198</v>
      </c>
    </row>
    <row r="1339" spans="1:19">
      <c r="A1339" t="s">
        <v>9147</v>
      </c>
      <c r="B1339" t="s">
        <v>8291</v>
      </c>
      <c r="C1339" t="s">
        <v>6528</v>
      </c>
      <c r="D1339">
        <v>840</v>
      </c>
      <c r="E1339" t="s">
        <v>4</v>
      </c>
      <c r="F1339" t="s">
        <v>8284</v>
      </c>
      <c r="G1339" t="s">
        <v>8669</v>
      </c>
      <c r="H1339" t="s">
        <v>8282</v>
      </c>
      <c r="I1339" t="s">
        <v>8281</v>
      </c>
      <c r="J1339" t="s">
        <v>9146</v>
      </c>
      <c r="Q1339">
        <v>44.297800000000002</v>
      </c>
      <c r="R1339">
        <v>-116.063599999999</v>
      </c>
      <c r="S1339">
        <v>1442</v>
      </c>
    </row>
    <row r="1340" spans="1:19">
      <c r="A1340" t="s">
        <v>9145</v>
      </c>
      <c r="B1340" t="s">
        <v>8291</v>
      </c>
      <c r="C1340" t="s">
        <v>6528</v>
      </c>
      <c r="D1340">
        <v>840</v>
      </c>
      <c r="E1340" t="s">
        <v>8325</v>
      </c>
      <c r="F1340" t="s">
        <v>8324</v>
      </c>
      <c r="G1340" t="s">
        <v>8669</v>
      </c>
      <c r="H1340" t="s">
        <v>8282</v>
      </c>
      <c r="I1340" t="s">
        <v>8281</v>
      </c>
      <c r="J1340" t="s">
        <v>9144</v>
      </c>
      <c r="Q1340">
        <v>40.052799999999898</v>
      </c>
      <c r="R1340">
        <v>-88.371899999999897</v>
      </c>
      <c r="S1340">
        <v>212</v>
      </c>
    </row>
    <row r="1341" spans="1:19">
      <c r="A1341" t="s">
        <v>9143</v>
      </c>
      <c r="B1341" t="s">
        <v>8291</v>
      </c>
      <c r="C1341" t="s">
        <v>6528</v>
      </c>
      <c r="D1341">
        <v>840</v>
      </c>
      <c r="E1341" t="s">
        <v>4</v>
      </c>
      <c r="F1341" t="s">
        <v>8284</v>
      </c>
      <c r="G1341" t="s">
        <v>8669</v>
      </c>
      <c r="H1341" t="s">
        <v>8282</v>
      </c>
      <c r="I1341" t="s">
        <v>8281</v>
      </c>
      <c r="J1341" t="s">
        <v>9142</v>
      </c>
      <c r="Q1341">
        <v>41.8414</v>
      </c>
      <c r="R1341">
        <v>-88.851100000000002</v>
      </c>
      <c r="S1341">
        <v>265</v>
      </c>
    </row>
    <row r="1342" spans="1:19">
      <c r="A1342" t="s">
        <v>9141</v>
      </c>
      <c r="B1342" t="s">
        <v>8291</v>
      </c>
      <c r="C1342" t="s">
        <v>6528</v>
      </c>
      <c r="D1342">
        <v>840</v>
      </c>
      <c r="E1342" t="s">
        <v>4</v>
      </c>
      <c r="F1342" t="s">
        <v>8284</v>
      </c>
      <c r="G1342" t="s">
        <v>8371</v>
      </c>
      <c r="H1342" t="s">
        <v>8282</v>
      </c>
      <c r="I1342" t="s">
        <v>8281</v>
      </c>
      <c r="J1342" t="s">
        <v>9140</v>
      </c>
      <c r="Q1342">
        <v>41.701099999999897</v>
      </c>
      <c r="R1342">
        <v>-87.9953</v>
      </c>
      <c r="S1342">
        <v>229</v>
      </c>
    </row>
    <row r="1343" spans="1:19">
      <c r="A1343" t="s">
        <v>9139</v>
      </c>
      <c r="B1343" t="s">
        <v>8291</v>
      </c>
      <c r="C1343" t="s">
        <v>6528</v>
      </c>
      <c r="D1343">
        <v>840</v>
      </c>
      <c r="E1343" t="s">
        <v>4</v>
      </c>
      <c r="F1343" t="s">
        <v>8284</v>
      </c>
      <c r="G1343" t="s">
        <v>8371</v>
      </c>
      <c r="H1343" t="s">
        <v>8282</v>
      </c>
      <c r="I1343" t="s">
        <v>8281</v>
      </c>
      <c r="J1343" t="s">
        <v>9138</v>
      </c>
      <c r="Q1343">
        <v>37.71</v>
      </c>
      <c r="R1343">
        <v>-89.268900000000002</v>
      </c>
      <c r="S1343">
        <v>146</v>
      </c>
    </row>
    <row r="1344" spans="1:19">
      <c r="A1344" t="s">
        <v>9137</v>
      </c>
      <c r="B1344" t="s">
        <v>8291</v>
      </c>
      <c r="C1344" t="s">
        <v>6528</v>
      </c>
      <c r="D1344">
        <v>840</v>
      </c>
      <c r="E1344" t="s">
        <v>4</v>
      </c>
      <c r="F1344" t="s">
        <v>8284</v>
      </c>
      <c r="G1344" t="s">
        <v>8669</v>
      </c>
      <c r="H1344" t="s">
        <v>8282</v>
      </c>
      <c r="I1344" t="s">
        <v>8281</v>
      </c>
      <c r="J1344" t="s">
        <v>9136</v>
      </c>
      <c r="Q1344">
        <v>38.868899999999897</v>
      </c>
      <c r="R1344">
        <v>-89.621899999999897</v>
      </c>
      <c r="S1344">
        <v>164</v>
      </c>
    </row>
    <row r="1345" spans="1:19">
      <c r="A1345" t="s">
        <v>9135</v>
      </c>
      <c r="B1345" t="s">
        <v>8291</v>
      </c>
      <c r="C1345" t="s">
        <v>6528</v>
      </c>
      <c r="D1345">
        <v>840</v>
      </c>
      <c r="E1345" t="s">
        <v>4</v>
      </c>
      <c r="F1345" t="s">
        <v>8284</v>
      </c>
      <c r="G1345" t="s">
        <v>8371</v>
      </c>
      <c r="H1345" t="s">
        <v>8282</v>
      </c>
      <c r="I1345" t="s">
        <v>8281</v>
      </c>
      <c r="J1345" t="s">
        <v>9134</v>
      </c>
      <c r="Q1345">
        <v>38.643300000000004</v>
      </c>
      <c r="R1345">
        <v>-88.966899999999896</v>
      </c>
      <c r="S1345">
        <v>173</v>
      </c>
    </row>
    <row r="1346" spans="1:19">
      <c r="A1346" t="s">
        <v>9133</v>
      </c>
      <c r="B1346" t="s">
        <v>8291</v>
      </c>
      <c r="C1346" t="s">
        <v>6528</v>
      </c>
      <c r="D1346">
        <v>840</v>
      </c>
      <c r="E1346" t="s">
        <v>4</v>
      </c>
      <c r="F1346" t="s">
        <v>8284</v>
      </c>
      <c r="G1346" t="s">
        <v>8669</v>
      </c>
      <c r="H1346" t="s">
        <v>8282</v>
      </c>
      <c r="I1346" t="s">
        <v>8281</v>
      </c>
      <c r="J1346" t="s">
        <v>9132</v>
      </c>
      <c r="Q1346">
        <v>37.435600000000001</v>
      </c>
      <c r="R1346">
        <v>-88.671899999999894</v>
      </c>
      <c r="S1346">
        <v>161</v>
      </c>
    </row>
    <row r="1347" spans="1:19">
      <c r="A1347" t="s">
        <v>9131</v>
      </c>
      <c r="B1347" t="s">
        <v>8291</v>
      </c>
      <c r="C1347" t="s">
        <v>6528</v>
      </c>
      <c r="D1347">
        <v>840</v>
      </c>
      <c r="E1347" t="s">
        <v>4</v>
      </c>
      <c r="F1347" t="s">
        <v>8284</v>
      </c>
      <c r="G1347" t="s">
        <v>8669</v>
      </c>
      <c r="H1347" t="s">
        <v>8282</v>
      </c>
      <c r="I1347" t="s">
        <v>8281</v>
      </c>
      <c r="J1347" t="s">
        <v>9130</v>
      </c>
      <c r="Q1347">
        <v>40.933300000000003</v>
      </c>
      <c r="R1347">
        <v>-90.723100000000002</v>
      </c>
      <c r="S1347">
        <v>229</v>
      </c>
    </row>
    <row r="1348" spans="1:19">
      <c r="A1348" t="s">
        <v>9129</v>
      </c>
      <c r="B1348" t="s">
        <v>8291</v>
      </c>
      <c r="C1348" t="s">
        <v>6528</v>
      </c>
      <c r="D1348">
        <v>840</v>
      </c>
      <c r="E1348" t="s">
        <v>4</v>
      </c>
      <c r="F1348" t="s">
        <v>8284</v>
      </c>
      <c r="G1348" t="s">
        <v>8371</v>
      </c>
      <c r="H1348" t="s">
        <v>8282</v>
      </c>
      <c r="I1348" t="s">
        <v>8281</v>
      </c>
      <c r="J1348" t="s">
        <v>9128</v>
      </c>
      <c r="Q1348">
        <v>38.71</v>
      </c>
      <c r="R1348">
        <v>-88.749200000000002</v>
      </c>
      <c r="S1348">
        <v>153</v>
      </c>
    </row>
    <row r="1349" spans="1:19">
      <c r="A1349" t="s">
        <v>9127</v>
      </c>
      <c r="B1349" t="s">
        <v>8291</v>
      </c>
      <c r="C1349" t="s">
        <v>6528</v>
      </c>
      <c r="D1349">
        <v>840</v>
      </c>
      <c r="E1349" t="s">
        <v>4</v>
      </c>
      <c r="F1349" t="s">
        <v>8284</v>
      </c>
      <c r="G1349" t="s">
        <v>8669</v>
      </c>
      <c r="H1349" t="s">
        <v>8282</v>
      </c>
      <c r="I1349" t="s">
        <v>8281</v>
      </c>
      <c r="J1349" t="s">
        <v>9126</v>
      </c>
      <c r="Q1349">
        <v>40.8401</v>
      </c>
      <c r="R1349">
        <v>-85.463899999999896</v>
      </c>
      <c r="S1349">
        <v>244</v>
      </c>
    </row>
    <row r="1350" spans="1:19">
      <c r="A1350" t="s">
        <v>9125</v>
      </c>
      <c r="B1350" t="s">
        <v>8291</v>
      </c>
      <c r="C1350" t="s">
        <v>6528</v>
      </c>
      <c r="D1350">
        <v>840</v>
      </c>
      <c r="E1350" t="s">
        <v>4</v>
      </c>
      <c r="F1350" t="s">
        <v>8284</v>
      </c>
      <c r="G1350" t="s">
        <v>8669</v>
      </c>
      <c r="H1350" t="s">
        <v>8282</v>
      </c>
      <c r="I1350" t="s">
        <v>8281</v>
      </c>
      <c r="J1350" t="s">
        <v>9124</v>
      </c>
      <c r="Q1350">
        <v>38.7408</v>
      </c>
      <c r="R1350">
        <v>-87.485500000000002</v>
      </c>
      <c r="S1350">
        <v>134</v>
      </c>
    </row>
    <row r="1351" spans="1:19">
      <c r="A1351" t="s">
        <v>9123</v>
      </c>
      <c r="B1351" t="s">
        <v>8291</v>
      </c>
      <c r="C1351" t="s">
        <v>6528</v>
      </c>
      <c r="D1351">
        <v>840</v>
      </c>
      <c r="E1351" t="s">
        <v>8325</v>
      </c>
      <c r="F1351" t="s">
        <v>8324</v>
      </c>
      <c r="G1351" t="s">
        <v>8669</v>
      </c>
      <c r="H1351" t="s">
        <v>8282</v>
      </c>
      <c r="I1351" t="s">
        <v>8281</v>
      </c>
      <c r="J1351" t="s">
        <v>9122</v>
      </c>
      <c r="Q1351">
        <v>41.631799999999899</v>
      </c>
      <c r="R1351">
        <v>-87.088099999999898</v>
      </c>
      <c r="S1351">
        <v>208</v>
      </c>
    </row>
    <row r="1352" spans="1:19">
      <c r="A1352" t="s">
        <v>9121</v>
      </c>
      <c r="B1352" t="s">
        <v>8291</v>
      </c>
      <c r="C1352" t="s">
        <v>6528</v>
      </c>
      <c r="D1352">
        <v>840</v>
      </c>
      <c r="E1352" t="s">
        <v>8325</v>
      </c>
      <c r="F1352" t="s">
        <v>8324</v>
      </c>
      <c r="G1352" t="s">
        <v>8669</v>
      </c>
      <c r="H1352" t="s">
        <v>8282</v>
      </c>
      <c r="I1352" t="s">
        <v>8281</v>
      </c>
      <c r="J1352" t="s">
        <v>9120</v>
      </c>
      <c r="Q1352">
        <v>40.474899999999899</v>
      </c>
      <c r="R1352">
        <v>-86.992400000000004</v>
      </c>
      <c r="S1352">
        <v>215</v>
      </c>
    </row>
    <row r="1353" spans="1:19">
      <c r="A1353" t="s">
        <v>9119</v>
      </c>
      <c r="B1353" t="s">
        <v>8291</v>
      </c>
      <c r="C1353" t="s">
        <v>6528</v>
      </c>
      <c r="D1353">
        <v>840</v>
      </c>
      <c r="E1353" t="s">
        <v>4</v>
      </c>
      <c r="F1353" t="s">
        <v>8284</v>
      </c>
      <c r="G1353" t="s">
        <v>8669</v>
      </c>
      <c r="H1353" t="s">
        <v>8282</v>
      </c>
      <c r="I1353" t="s">
        <v>8281</v>
      </c>
      <c r="J1353" t="s">
        <v>9118</v>
      </c>
      <c r="Q1353">
        <v>42.909700000000001</v>
      </c>
      <c r="R1353">
        <v>-91.469999999999899</v>
      </c>
      <c r="S1353">
        <v>229</v>
      </c>
    </row>
    <row r="1354" spans="1:19">
      <c r="A1354" t="s">
        <v>9117</v>
      </c>
      <c r="B1354" t="s">
        <v>8291</v>
      </c>
      <c r="C1354" t="s">
        <v>6528</v>
      </c>
      <c r="D1354">
        <v>840</v>
      </c>
      <c r="E1354" t="s">
        <v>4</v>
      </c>
      <c r="F1354" t="s">
        <v>8284</v>
      </c>
      <c r="G1354" t="s">
        <v>8669</v>
      </c>
      <c r="H1354" t="s">
        <v>8282</v>
      </c>
      <c r="I1354" t="s">
        <v>8281</v>
      </c>
      <c r="J1354" t="s">
        <v>9116</v>
      </c>
      <c r="Q1354">
        <v>40.963099999999898</v>
      </c>
      <c r="R1354">
        <v>-93.392499999999899</v>
      </c>
      <c r="S1354">
        <v>320</v>
      </c>
    </row>
    <row r="1355" spans="1:19">
      <c r="A1355" t="s">
        <v>9115</v>
      </c>
      <c r="B1355" t="s">
        <v>8291</v>
      </c>
      <c r="C1355" t="s">
        <v>6528</v>
      </c>
      <c r="D1355">
        <v>840</v>
      </c>
      <c r="E1355" t="s">
        <v>4</v>
      </c>
      <c r="F1355" t="s">
        <v>8284</v>
      </c>
      <c r="G1355" t="s">
        <v>8669</v>
      </c>
      <c r="H1355" t="s">
        <v>8282</v>
      </c>
      <c r="I1355" t="s">
        <v>8281</v>
      </c>
      <c r="J1355" t="s">
        <v>9114</v>
      </c>
      <c r="Q1355">
        <v>37.6511</v>
      </c>
      <c r="R1355">
        <v>-94.803600000000003</v>
      </c>
      <c r="S1355">
        <v>281</v>
      </c>
    </row>
    <row r="1356" spans="1:19">
      <c r="A1356" t="s">
        <v>9113</v>
      </c>
      <c r="B1356" t="s">
        <v>8291</v>
      </c>
      <c r="C1356" t="s">
        <v>6528</v>
      </c>
      <c r="D1356">
        <v>840</v>
      </c>
      <c r="E1356" t="s">
        <v>4</v>
      </c>
      <c r="F1356" t="s">
        <v>8284</v>
      </c>
      <c r="G1356" t="s">
        <v>8669</v>
      </c>
      <c r="H1356" t="s">
        <v>8282</v>
      </c>
      <c r="I1356" t="s">
        <v>8281</v>
      </c>
      <c r="J1356" t="s">
        <v>9112</v>
      </c>
      <c r="Q1356">
        <v>39.102200000000003</v>
      </c>
      <c r="R1356">
        <v>-96.609200000000001</v>
      </c>
      <c r="S1356">
        <v>350</v>
      </c>
    </row>
    <row r="1357" spans="1:19">
      <c r="A1357" t="s">
        <v>9111</v>
      </c>
      <c r="B1357" t="s">
        <v>8291</v>
      </c>
      <c r="C1357" t="s">
        <v>6528</v>
      </c>
      <c r="D1357">
        <v>840</v>
      </c>
      <c r="E1357" t="s">
        <v>4</v>
      </c>
      <c r="F1357" t="s">
        <v>8284</v>
      </c>
      <c r="G1357" t="s">
        <v>8669</v>
      </c>
      <c r="H1357" t="s">
        <v>8282</v>
      </c>
      <c r="I1357" t="s">
        <v>8281</v>
      </c>
      <c r="J1357" t="s">
        <v>9110</v>
      </c>
      <c r="Q1357">
        <v>38.671700000000001</v>
      </c>
      <c r="R1357">
        <v>-100.9164</v>
      </c>
      <c r="S1357">
        <v>863</v>
      </c>
    </row>
    <row r="1358" spans="1:19">
      <c r="A1358" t="s">
        <v>9109</v>
      </c>
      <c r="B1358" t="s">
        <v>8291</v>
      </c>
      <c r="C1358" t="s">
        <v>6528</v>
      </c>
      <c r="D1358">
        <v>840</v>
      </c>
      <c r="E1358" t="s">
        <v>4</v>
      </c>
      <c r="F1358" t="s">
        <v>8284</v>
      </c>
      <c r="G1358" t="s">
        <v>8669</v>
      </c>
      <c r="H1358" t="s">
        <v>8282</v>
      </c>
      <c r="I1358" t="s">
        <v>8281</v>
      </c>
      <c r="J1358" t="s">
        <v>9108</v>
      </c>
      <c r="Q1358">
        <v>37.704700000000003</v>
      </c>
      <c r="R1358">
        <v>-85.048900000000003</v>
      </c>
      <c r="S1358">
        <v>293</v>
      </c>
    </row>
    <row r="1359" spans="1:19">
      <c r="A1359" t="s">
        <v>9107</v>
      </c>
      <c r="B1359" t="s">
        <v>8291</v>
      </c>
      <c r="C1359" t="s">
        <v>6528</v>
      </c>
      <c r="D1359">
        <v>840</v>
      </c>
      <c r="E1359" t="s">
        <v>4</v>
      </c>
      <c r="F1359" t="s">
        <v>8284</v>
      </c>
      <c r="G1359" t="s">
        <v>8371</v>
      </c>
      <c r="H1359" t="s">
        <v>8282</v>
      </c>
      <c r="I1359" t="s">
        <v>8281</v>
      </c>
      <c r="J1359" t="s">
        <v>9106</v>
      </c>
      <c r="Q1359">
        <v>37.131700000000002</v>
      </c>
      <c r="R1359">
        <v>-86.147999999999897</v>
      </c>
      <c r="S1359">
        <v>236</v>
      </c>
    </row>
    <row r="1360" spans="1:19">
      <c r="A1360" t="s">
        <v>9105</v>
      </c>
      <c r="B1360" t="s">
        <v>8291</v>
      </c>
      <c r="C1360" t="s">
        <v>6528</v>
      </c>
      <c r="D1360">
        <v>840</v>
      </c>
      <c r="E1360" t="s">
        <v>4</v>
      </c>
      <c r="F1360" t="s">
        <v>8284</v>
      </c>
      <c r="G1360" t="s">
        <v>8371</v>
      </c>
      <c r="H1360" t="s">
        <v>8282</v>
      </c>
      <c r="I1360" t="s">
        <v>8281</v>
      </c>
      <c r="J1360" t="s">
        <v>9104</v>
      </c>
      <c r="Q1360">
        <v>38.231400000000001</v>
      </c>
      <c r="R1360">
        <v>-85.671700000000001</v>
      </c>
      <c r="S1360">
        <v>184</v>
      </c>
    </row>
    <row r="1361" spans="1:19">
      <c r="A1361" t="s">
        <v>9103</v>
      </c>
      <c r="B1361" t="s">
        <v>8291</v>
      </c>
      <c r="C1361" t="s">
        <v>6528</v>
      </c>
      <c r="D1361">
        <v>840</v>
      </c>
      <c r="E1361" t="s">
        <v>4</v>
      </c>
      <c r="F1361" t="s">
        <v>8284</v>
      </c>
      <c r="G1361" t="s">
        <v>8669</v>
      </c>
      <c r="H1361" t="s">
        <v>8282</v>
      </c>
      <c r="I1361" t="s">
        <v>8281</v>
      </c>
      <c r="J1361" t="s">
        <v>9102</v>
      </c>
      <c r="Q1361">
        <v>37.077800000000003</v>
      </c>
      <c r="R1361">
        <v>-82.993600000000001</v>
      </c>
      <c r="S1361">
        <v>335</v>
      </c>
    </row>
    <row r="1362" spans="1:19">
      <c r="A1362" t="s">
        <v>9101</v>
      </c>
      <c r="B1362" t="s">
        <v>8291</v>
      </c>
      <c r="C1362" t="s">
        <v>6528</v>
      </c>
      <c r="D1362">
        <v>840</v>
      </c>
      <c r="E1362" t="s">
        <v>4</v>
      </c>
      <c r="F1362" t="s">
        <v>8284</v>
      </c>
      <c r="G1362" t="s">
        <v>8669</v>
      </c>
      <c r="H1362" t="s">
        <v>8282</v>
      </c>
      <c r="I1362" t="s">
        <v>8281</v>
      </c>
      <c r="J1362" t="s">
        <v>9100</v>
      </c>
      <c r="Q1362">
        <v>38.118299999999898</v>
      </c>
      <c r="R1362">
        <v>-83.546899999999894</v>
      </c>
      <c r="S1362">
        <v>204</v>
      </c>
    </row>
    <row r="1363" spans="1:19">
      <c r="A1363" t="s">
        <v>9099</v>
      </c>
      <c r="B1363" t="s">
        <v>8291</v>
      </c>
      <c r="C1363" t="s">
        <v>6528</v>
      </c>
      <c r="D1363">
        <v>840</v>
      </c>
      <c r="E1363" t="s">
        <v>4</v>
      </c>
      <c r="F1363" t="s">
        <v>8284</v>
      </c>
      <c r="G1363" t="s">
        <v>8371</v>
      </c>
      <c r="H1363" t="s">
        <v>8282</v>
      </c>
      <c r="I1363" t="s">
        <v>8281</v>
      </c>
      <c r="J1363" t="s">
        <v>9098</v>
      </c>
      <c r="Q1363">
        <v>36.790599999999898</v>
      </c>
      <c r="R1363">
        <v>-88.0672</v>
      </c>
      <c r="S1363">
        <v>181</v>
      </c>
    </row>
    <row r="1364" spans="1:19">
      <c r="A1364" t="s">
        <v>9097</v>
      </c>
      <c r="B1364" t="s">
        <v>8291</v>
      </c>
      <c r="C1364" t="s">
        <v>6528</v>
      </c>
      <c r="D1364">
        <v>840</v>
      </c>
      <c r="E1364" t="s">
        <v>4</v>
      </c>
      <c r="F1364" t="s">
        <v>8284</v>
      </c>
      <c r="G1364" t="s">
        <v>8669</v>
      </c>
      <c r="H1364" t="s">
        <v>8282</v>
      </c>
      <c r="I1364" t="s">
        <v>8281</v>
      </c>
      <c r="J1364" t="s">
        <v>9096</v>
      </c>
      <c r="Q1364">
        <v>36.9027999999999</v>
      </c>
      <c r="R1364">
        <v>-88.011899999999898</v>
      </c>
      <c r="S1364">
        <v>122</v>
      </c>
    </row>
    <row r="1365" spans="1:19">
      <c r="A1365" t="s">
        <v>9095</v>
      </c>
      <c r="B1365" t="s">
        <v>8291</v>
      </c>
      <c r="C1365" t="s">
        <v>6528</v>
      </c>
      <c r="D1365">
        <v>840</v>
      </c>
      <c r="E1365" t="s">
        <v>4</v>
      </c>
      <c r="F1365" t="s">
        <v>8284</v>
      </c>
      <c r="G1365" t="s">
        <v>8371</v>
      </c>
      <c r="H1365" t="s">
        <v>8282</v>
      </c>
      <c r="I1365" t="s">
        <v>8281</v>
      </c>
      <c r="J1365" t="s">
        <v>9094</v>
      </c>
      <c r="Q1365">
        <v>32.751399999999897</v>
      </c>
      <c r="R1365">
        <v>-93.050600000000003</v>
      </c>
      <c r="S1365">
        <v>88</v>
      </c>
    </row>
    <row r="1366" spans="1:19">
      <c r="A1366" t="s">
        <v>9093</v>
      </c>
      <c r="B1366" t="s">
        <v>8291</v>
      </c>
      <c r="C1366" t="s">
        <v>6528</v>
      </c>
      <c r="D1366">
        <v>840</v>
      </c>
      <c r="E1366" t="s">
        <v>4</v>
      </c>
      <c r="F1366" t="s">
        <v>8284</v>
      </c>
      <c r="G1366" t="s">
        <v>8669</v>
      </c>
      <c r="H1366" t="s">
        <v>8282</v>
      </c>
      <c r="I1366" t="s">
        <v>8281</v>
      </c>
      <c r="J1366" t="s">
        <v>9092</v>
      </c>
      <c r="Q1366">
        <v>29.931000000000001</v>
      </c>
      <c r="R1366">
        <v>-91.716499999999897</v>
      </c>
      <c r="S1366">
        <v>6</v>
      </c>
    </row>
    <row r="1367" spans="1:19">
      <c r="A1367" t="s">
        <v>9091</v>
      </c>
      <c r="B1367" t="s">
        <v>8291</v>
      </c>
      <c r="C1367" t="s">
        <v>6528</v>
      </c>
      <c r="D1367">
        <v>840</v>
      </c>
      <c r="E1367" t="s">
        <v>4</v>
      </c>
      <c r="F1367" t="s">
        <v>8284</v>
      </c>
      <c r="G1367" t="s">
        <v>8669</v>
      </c>
      <c r="H1367" t="s">
        <v>8282</v>
      </c>
      <c r="I1367" t="s">
        <v>8281</v>
      </c>
      <c r="J1367" t="s">
        <v>9090</v>
      </c>
      <c r="Q1367">
        <v>30.7819</v>
      </c>
      <c r="R1367">
        <v>-90.202100000000002</v>
      </c>
      <c r="S1367">
        <v>77</v>
      </c>
    </row>
    <row r="1368" spans="1:19">
      <c r="A1368" t="s">
        <v>9089</v>
      </c>
      <c r="B1368" t="s">
        <v>8291</v>
      </c>
      <c r="C1368" t="s">
        <v>6528</v>
      </c>
      <c r="D1368">
        <v>840</v>
      </c>
      <c r="E1368" t="s">
        <v>4</v>
      </c>
      <c r="F1368" t="s">
        <v>8284</v>
      </c>
      <c r="G1368" t="s">
        <v>8669</v>
      </c>
      <c r="H1368" t="s">
        <v>8282</v>
      </c>
      <c r="I1368" t="s">
        <v>8281</v>
      </c>
      <c r="J1368" t="s">
        <v>9088</v>
      </c>
      <c r="Q1368">
        <v>46.868099999999899</v>
      </c>
      <c r="R1368">
        <v>-68.013099999999895</v>
      </c>
      <c r="S1368">
        <v>191</v>
      </c>
    </row>
    <row r="1369" spans="1:19">
      <c r="A1369" t="s">
        <v>9087</v>
      </c>
      <c r="B1369" t="s">
        <v>8291</v>
      </c>
      <c r="C1369" t="s">
        <v>6528</v>
      </c>
      <c r="D1369">
        <v>840</v>
      </c>
      <c r="E1369" t="s">
        <v>4</v>
      </c>
      <c r="F1369" t="s">
        <v>8284</v>
      </c>
      <c r="G1369" t="s">
        <v>8669</v>
      </c>
      <c r="H1369" t="s">
        <v>8282</v>
      </c>
      <c r="I1369" t="s">
        <v>8281</v>
      </c>
      <c r="J1369" t="s">
        <v>9086</v>
      </c>
      <c r="Q1369">
        <v>44.107500000000002</v>
      </c>
      <c r="R1369">
        <v>-70.728899999999896</v>
      </c>
      <c r="S1369">
        <v>222</v>
      </c>
    </row>
    <row r="1370" spans="1:19">
      <c r="A1370" t="s">
        <v>9085</v>
      </c>
      <c r="B1370" t="s">
        <v>8291</v>
      </c>
      <c r="C1370" t="s">
        <v>6528</v>
      </c>
      <c r="D1370">
        <v>840</v>
      </c>
      <c r="E1370" t="s">
        <v>4</v>
      </c>
      <c r="F1370" t="s">
        <v>8284</v>
      </c>
      <c r="G1370" t="s">
        <v>8371</v>
      </c>
      <c r="H1370" t="s">
        <v>8282</v>
      </c>
      <c r="I1370" t="s">
        <v>8281</v>
      </c>
      <c r="J1370" t="s">
        <v>9084</v>
      </c>
      <c r="Q1370">
        <v>45.080300000000001</v>
      </c>
      <c r="R1370">
        <v>-70.2119</v>
      </c>
      <c r="S1370">
        <v>270</v>
      </c>
    </row>
    <row r="1371" spans="1:19">
      <c r="A1371" t="s">
        <v>9083</v>
      </c>
      <c r="B1371" t="s">
        <v>8291</v>
      </c>
      <c r="C1371" t="s">
        <v>6528</v>
      </c>
      <c r="D1371">
        <v>840</v>
      </c>
      <c r="E1371" t="s">
        <v>4</v>
      </c>
      <c r="F1371" t="s">
        <v>8284</v>
      </c>
      <c r="G1371" t="s">
        <v>8669</v>
      </c>
      <c r="H1371" t="s">
        <v>8282</v>
      </c>
      <c r="I1371" t="s">
        <v>8281</v>
      </c>
      <c r="J1371" t="s">
        <v>9082</v>
      </c>
      <c r="Q1371">
        <v>44.400300000000001</v>
      </c>
      <c r="R1371">
        <v>-71.009799999999899</v>
      </c>
      <c r="S1371">
        <v>212</v>
      </c>
    </row>
    <row r="1372" spans="1:19">
      <c r="A1372" t="s">
        <v>9081</v>
      </c>
      <c r="B1372" t="s">
        <v>8291</v>
      </c>
      <c r="C1372" t="s">
        <v>6528</v>
      </c>
      <c r="D1372">
        <v>840</v>
      </c>
      <c r="E1372" t="s">
        <v>4</v>
      </c>
      <c r="F1372" t="s">
        <v>8284</v>
      </c>
      <c r="G1372" t="s">
        <v>8669</v>
      </c>
      <c r="H1372" t="s">
        <v>8282</v>
      </c>
      <c r="I1372" t="s">
        <v>8281</v>
      </c>
      <c r="J1372" t="s">
        <v>9080</v>
      </c>
      <c r="Q1372">
        <v>45.489100000000001</v>
      </c>
      <c r="R1372">
        <v>-69.664699999999897</v>
      </c>
      <c r="S1372">
        <v>322</v>
      </c>
    </row>
    <row r="1373" spans="1:19">
      <c r="A1373" t="s">
        <v>9079</v>
      </c>
      <c r="B1373" t="s">
        <v>8291</v>
      </c>
      <c r="C1373" t="s">
        <v>6528</v>
      </c>
      <c r="D1373">
        <v>840</v>
      </c>
      <c r="E1373" t="s">
        <v>4</v>
      </c>
      <c r="F1373" t="s">
        <v>8284</v>
      </c>
      <c r="G1373" t="s">
        <v>8371</v>
      </c>
      <c r="H1373" t="s">
        <v>8282</v>
      </c>
      <c r="I1373" t="s">
        <v>8281</v>
      </c>
      <c r="J1373" t="s">
        <v>9078</v>
      </c>
      <c r="Q1373">
        <v>45.340600000000002</v>
      </c>
      <c r="R1373">
        <v>-67.9876</v>
      </c>
      <c r="S1373">
        <v>182</v>
      </c>
    </row>
    <row r="1374" spans="1:19">
      <c r="A1374" t="s">
        <v>9077</v>
      </c>
      <c r="B1374" t="s">
        <v>8291</v>
      </c>
      <c r="C1374" t="s">
        <v>6528</v>
      </c>
      <c r="D1374">
        <v>840</v>
      </c>
      <c r="E1374" t="s">
        <v>4</v>
      </c>
      <c r="F1374" t="s">
        <v>8284</v>
      </c>
      <c r="G1374" t="s">
        <v>8669</v>
      </c>
      <c r="H1374" t="s">
        <v>8282</v>
      </c>
      <c r="I1374" t="s">
        <v>8281</v>
      </c>
      <c r="J1374" t="s">
        <v>9076</v>
      </c>
      <c r="Q1374">
        <v>43.832500000000003</v>
      </c>
      <c r="R1374">
        <v>-70.064499999999896</v>
      </c>
      <c r="S1374">
        <v>15</v>
      </c>
    </row>
    <row r="1375" spans="1:19">
      <c r="A1375" t="s">
        <v>9075</v>
      </c>
      <c r="B1375" t="s">
        <v>8291</v>
      </c>
      <c r="C1375" t="s">
        <v>6528</v>
      </c>
      <c r="D1375">
        <v>840</v>
      </c>
      <c r="E1375" t="s">
        <v>4</v>
      </c>
      <c r="F1375" t="s">
        <v>8284</v>
      </c>
      <c r="G1375" t="s">
        <v>8371</v>
      </c>
      <c r="H1375" t="s">
        <v>8282</v>
      </c>
      <c r="I1375" t="s">
        <v>8281</v>
      </c>
      <c r="J1375" t="s">
        <v>9074</v>
      </c>
      <c r="Q1375">
        <v>46.654699999999899</v>
      </c>
      <c r="R1375">
        <v>-68.008899999999898</v>
      </c>
      <c r="S1375">
        <v>186</v>
      </c>
    </row>
    <row r="1376" spans="1:19">
      <c r="A1376" t="s">
        <v>9073</v>
      </c>
      <c r="B1376" t="s">
        <v>8291</v>
      </c>
      <c r="C1376" t="s">
        <v>6528</v>
      </c>
      <c r="D1376">
        <v>840</v>
      </c>
      <c r="E1376" t="s">
        <v>4</v>
      </c>
      <c r="F1376" t="s">
        <v>8284</v>
      </c>
      <c r="G1376" t="s">
        <v>8669</v>
      </c>
      <c r="H1376" t="s">
        <v>8282</v>
      </c>
      <c r="I1376" t="s">
        <v>8281</v>
      </c>
      <c r="J1376" t="s">
        <v>9072</v>
      </c>
      <c r="Q1376">
        <v>44.377200000000002</v>
      </c>
      <c r="R1376">
        <v>-68.260800000000003</v>
      </c>
      <c r="S1376">
        <v>150</v>
      </c>
    </row>
    <row r="1377" spans="1:19">
      <c r="A1377" t="s">
        <v>9071</v>
      </c>
      <c r="B1377" t="s">
        <v>8291</v>
      </c>
      <c r="C1377" t="s">
        <v>6528</v>
      </c>
      <c r="D1377">
        <v>840</v>
      </c>
      <c r="E1377" t="s">
        <v>4</v>
      </c>
      <c r="F1377" t="s">
        <v>8284</v>
      </c>
      <c r="G1377" t="s">
        <v>8371</v>
      </c>
      <c r="H1377" t="s">
        <v>8282</v>
      </c>
      <c r="I1377" t="s">
        <v>8281</v>
      </c>
      <c r="J1377" t="s">
        <v>9070</v>
      </c>
      <c r="Q1377">
        <v>44.408299999999898</v>
      </c>
      <c r="R1377">
        <v>-68.246099999999899</v>
      </c>
      <c r="S1377">
        <v>37</v>
      </c>
    </row>
    <row r="1378" spans="1:19">
      <c r="A1378" t="s">
        <v>9069</v>
      </c>
      <c r="B1378" t="s">
        <v>8291</v>
      </c>
      <c r="C1378" t="s">
        <v>6528</v>
      </c>
      <c r="D1378">
        <v>840</v>
      </c>
      <c r="E1378" t="s">
        <v>4</v>
      </c>
      <c r="F1378" t="s">
        <v>8284</v>
      </c>
      <c r="G1378" t="s">
        <v>8371</v>
      </c>
      <c r="H1378" t="s">
        <v>8282</v>
      </c>
      <c r="I1378" t="s">
        <v>8281</v>
      </c>
      <c r="J1378" t="s">
        <v>9068</v>
      </c>
      <c r="Q1378">
        <v>39.408900000000003</v>
      </c>
      <c r="R1378">
        <v>-76.9953</v>
      </c>
      <c r="S1378">
        <v>172</v>
      </c>
    </row>
    <row r="1379" spans="1:19">
      <c r="A1379" t="s">
        <v>9067</v>
      </c>
      <c r="B1379" t="s">
        <v>8291</v>
      </c>
      <c r="C1379" t="s">
        <v>6528</v>
      </c>
      <c r="D1379">
        <v>840</v>
      </c>
      <c r="E1379" t="s">
        <v>4</v>
      </c>
      <c r="F1379" t="s">
        <v>8284</v>
      </c>
      <c r="G1379" t="s">
        <v>8371</v>
      </c>
      <c r="H1379" t="s">
        <v>8282</v>
      </c>
      <c r="I1379" t="s">
        <v>8281</v>
      </c>
      <c r="J1379" t="s">
        <v>9066</v>
      </c>
      <c r="Q1379">
        <v>39.640500000000003</v>
      </c>
      <c r="R1379">
        <v>-77.493300000000005</v>
      </c>
      <c r="S1379">
        <v>464</v>
      </c>
    </row>
    <row r="1380" spans="1:19">
      <c r="A1380" t="s">
        <v>9065</v>
      </c>
      <c r="B1380" t="s">
        <v>8291</v>
      </c>
      <c r="C1380" t="s">
        <v>6528</v>
      </c>
      <c r="D1380">
        <v>840</v>
      </c>
      <c r="E1380" t="s">
        <v>4</v>
      </c>
      <c r="F1380" t="s">
        <v>8284</v>
      </c>
      <c r="G1380" t="s">
        <v>8371</v>
      </c>
      <c r="H1380" t="s">
        <v>8282</v>
      </c>
      <c r="I1380" t="s">
        <v>8281</v>
      </c>
      <c r="J1380" t="s">
        <v>9064</v>
      </c>
      <c r="Q1380">
        <v>39.705300000000001</v>
      </c>
      <c r="R1380">
        <v>-79.012200000000007</v>
      </c>
      <c r="S1380">
        <v>769</v>
      </c>
    </row>
    <row r="1381" spans="1:19">
      <c r="A1381" t="s">
        <v>9063</v>
      </c>
      <c r="B1381" t="s">
        <v>8291</v>
      </c>
      <c r="C1381" t="s">
        <v>6528</v>
      </c>
      <c r="D1381">
        <v>840</v>
      </c>
      <c r="E1381" t="s">
        <v>4</v>
      </c>
      <c r="F1381" t="s">
        <v>8284</v>
      </c>
      <c r="G1381" t="s">
        <v>8669</v>
      </c>
      <c r="H1381" t="s">
        <v>8282</v>
      </c>
      <c r="I1381" t="s">
        <v>8281</v>
      </c>
      <c r="J1381" t="s">
        <v>9062</v>
      </c>
      <c r="Q1381">
        <v>38.9131</v>
      </c>
      <c r="R1381">
        <v>-76.152500000000003</v>
      </c>
      <c r="S1381">
        <v>6</v>
      </c>
    </row>
    <row r="1382" spans="1:19">
      <c r="A1382" t="s">
        <v>9061</v>
      </c>
      <c r="B1382" t="s">
        <v>8291</v>
      </c>
      <c r="C1382" t="s">
        <v>6528</v>
      </c>
      <c r="D1382">
        <v>840</v>
      </c>
      <c r="E1382" t="s">
        <v>4</v>
      </c>
      <c r="F1382" t="s">
        <v>8284</v>
      </c>
      <c r="G1382" t="s">
        <v>8371</v>
      </c>
      <c r="H1382" t="s">
        <v>8282</v>
      </c>
      <c r="I1382" t="s">
        <v>8281</v>
      </c>
      <c r="J1382" t="s">
        <v>9060</v>
      </c>
      <c r="Q1382">
        <v>37.9925</v>
      </c>
      <c r="R1382">
        <v>-76.034499999999895</v>
      </c>
      <c r="S1382">
        <v>2</v>
      </c>
    </row>
    <row r="1383" spans="1:19">
      <c r="A1383" t="s">
        <v>9059</v>
      </c>
      <c r="B1383" t="s">
        <v>8291</v>
      </c>
      <c r="C1383" t="s">
        <v>6528</v>
      </c>
      <c r="D1383">
        <v>840</v>
      </c>
      <c r="E1383" t="s">
        <v>4</v>
      </c>
      <c r="F1383" t="s">
        <v>8284</v>
      </c>
      <c r="G1383" t="s">
        <v>8371</v>
      </c>
      <c r="H1383" t="s">
        <v>8282</v>
      </c>
      <c r="I1383" t="s">
        <v>8281</v>
      </c>
      <c r="J1383" t="s">
        <v>9058</v>
      </c>
      <c r="Q1383">
        <v>38.252800000000001</v>
      </c>
      <c r="R1383">
        <v>-75.152900000000002</v>
      </c>
      <c r="S1383">
        <v>2</v>
      </c>
    </row>
    <row r="1384" spans="1:19">
      <c r="A1384" t="s">
        <v>9057</v>
      </c>
      <c r="B1384" t="s">
        <v>8291</v>
      </c>
      <c r="C1384" t="s">
        <v>6528</v>
      </c>
      <c r="D1384">
        <v>840</v>
      </c>
      <c r="E1384" t="s">
        <v>4</v>
      </c>
      <c r="F1384" t="s">
        <v>8284</v>
      </c>
      <c r="G1384" t="s">
        <v>8371</v>
      </c>
      <c r="H1384" t="s">
        <v>8282</v>
      </c>
      <c r="I1384" t="s">
        <v>8281</v>
      </c>
      <c r="J1384" t="s">
        <v>9056</v>
      </c>
      <c r="Q1384">
        <v>39.027999999999899</v>
      </c>
      <c r="R1384">
        <v>-76.817099999999897</v>
      </c>
      <c r="S1384">
        <v>46</v>
      </c>
    </row>
    <row r="1385" spans="1:19">
      <c r="A1385" t="s">
        <v>9055</v>
      </c>
      <c r="B1385" t="s">
        <v>8291</v>
      </c>
      <c r="C1385" t="s">
        <v>6528</v>
      </c>
      <c r="D1385">
        <v>840</v>
      </c>
      <c r="E1385" t="s">
        <v>4</v>
      </c>
      <c r="F1385" t="s">
        <v>8284</v>
      </c>
      <c r="G1385" t="s">
        <v>8669</v>
      </c>
      <c r="H1385" t="s">
        <v>8282</v>
      </c>
      <c r="I1385" t="s">
        <v>8281</v>
      </c>
      <c r="J1385" t="s">
        <v>9054</v>
      </c>
      <c r="Q1385">
        <v>41.9758</v>
      </c>
      <c r="R1385">
        <v>-70.024699999999896</v>
      </c>
      <c r="S1385">
        <v>41</v>
      </c>
    </row>
    <row r="1386" spans="1:19">
      <c r="A1386" t="s">
        <v>9053</v>
      </c>
      <c r="B1386" t="s">
        <v>8291</v>
      </c>
      <c r="C1386" t="s">
        <v>6528</v>
      </c>
      <c r="D1386">
        <v>840</v>
      </c>
      <c r="E1386" t="s">
        <v>4</v>
      </c>
      <c r="F1386" t="s">
        <v>8284</v>
      </c>
      <c r="G1386" t="s">
        <v>8669</v>
      </c>
      <c r="H1386" t="s">
        <v>8282</v>
      </c>
      <c r="I1386" t="s">
        <v>8281</v>
      </c>
      <c r="J1386" t="s">
        <v>9052</v>
      </c>
      <c r="Q1386">
        <v>42.392499999999899</v>
      </c>
      <c r="R1386">
        <v>-72.344399999999894</v>
      </c>
      <c r="S1386">
        <v>306</v>
      </c>
    </row>
    <row r="1387" spans="1:19">
      <c r="A1387" t="s">
        <v>9051</v>
      </c>
      <c r="B1387" t="s">
        <v>8291</v>
      </c>
      <c r="C1387" t="s">
        <v>6528</v>
      </c>
      <c r="D1387">
        <v>840</v>
      </c>
      <c r="E1387" t="s">
        <v>8315</v>
      </c>
      <c r="F1387" t="s">
        <v>8314</v>
      </c>
      <c r="G1387" t="s">
        <v>8669</v>
      </c>
      <c r="H1387" t="s">
        <v>8282</v>
      </c>
      <c r="I1387" t="s">
        <v>8281</v>
      </c>
      <c r="J1387" t="s">
        <v>9050</v>
      </c>
      <c r="Q1387">
        <v>42.383899999999898</v>
      </c>
      <c r="R1387">
        <v>-71.214699999999894</v>
      </c>
      <c r="S1387">
        <v>18</v>
      </c>
    </row>
    <row r="1388" spans="1:19">
      <c r="A1388" t="s">
        <v>9049</v>
      </c>
      <c r="B1388" t="s">
        <v>8291</v>
      </c>
      <c r="C1388" t="s">
        <v>6528</v>
      </c>
      <c r="D1388">
        <v>840</v>
      </c>
      <c r="E1388" t="s">
        <v>4</v>
      </c>
      <c r="F1388" t="s">
        <v>8284</v>
      </c>
      <c r="G1388" t="s">
        <v>8669</v>
      </c>
      <c r="H1388" t="s">
        <v>8282</v>
      </c>
      <c r="I1388" t="s">
        <v>8281</v>
      </c>
      <c r="J1388" t="s">
        <v>9048</v>
      </c>
      <c r="Q1388">
        <v>45.5608</v>
      </c>
      <c r="R1388">
        <v>-84.678299999999894</v>
      </c>
      <c r="S1388">
        <v>238</v>
      </c>
    </row>
    <row r="1389" spans="1:19">
      <c r="A1389" t="s">
        <v>9047</v>
      </c>
      <c r="B1389" t="s">
        <v>8291</v>
      </c>
      <c r="C1389" t="s">
        <v>6528</v>
      </c>
      <c r="D1389">
        <v>840</v>
      </c>
      <c r="E1389" t="s">
        <v>4</v>
      </c>
      <c r="F1389" t="s">
        <v>8284</v>
      </c>
      <c r="G1389" t="s">
        <v>8371</v>
      </c>
      <c r="H1389" t="s">
        <v>8282</v>
      </c>
      <c r="I1389" t="s">
        <v>8281</v>
      </c>
      <c r="J1389" t="s">
        <v>9046</v>
      </c>
      <c r="Q1389">
        <v>47.226900000000001</v>
      </c>
      <c r="R1389">
        <v>-88.630799999999894</v>
      </c>
      <c r="S1389">
        <v>193</v>
      </c>
    </row>
    <row r="1390" spans="1:19">
      <c r="A1390" t="s">
        <v>9045</v>
      </c>
      <c r="B1390" t="s">
        <v>8291</v>
      </c>
      <c r="C1390" t="s">
        <v>6528</v>
      </c>
      <c r="D1390">
        <v>840</v>
      </c>
      <c r="E1390" t="s">
        <v>4</v>
      </c>
      <c r="F1390" t="s">
        <v>8284</v>
      </c>
      <c r="G1390" t="s">
        <v>8371</v>
      </c>
      <c r="H1390" t="s">
        <v>8282</v>
      </c>
      <c r="I1390" t="s">
        <v>8281</v>
      </c>
      <c r="J1390" t="s">
        <v>9044</v>
      </c>
      <c r="Q1390">
        <v>47.915300000000002</v>
      </c>
      <c r="R1390">
        <v>-89.152500000000003</v>
      </c>
      <c r="S1390">
        <v>216</v>
      </c>
    </row>
    <row r="1391" spans="1:19">
      <c r="A1391" t="s">
        <v>9043</v>
      </c>
      <c r="B1391" t="s">
        <v>8291</v>
      </c>
      <c r="C1391" t="s">
        <v>6528</v>
      </c>
      <c r="D1391">
        <v>840</v>
      </c>
      <c r="E1391" t="s">
        <v>4</v>
      </c>
      <c r="F1391" t="s">
        <v>8284</v>
      </c>
      <c r="G1391" t="s">
        <v>8371</v>
      </c>
      <c r="H1391" t="s">
        <v>8282</v>
      </c>
      <c r="I1391" t="s">
        <v>8281</v>
      </c>
      <c r="J1391" t="s">
        <v>9042</v>
      </c>
      <c r="Q1391">
        <v>42.4102999999999</v>
      </c>
      <c r="R1391">
        <v>-85.392799999999895</v>
      </c>
      <c r="S1391">
        <v>288</v>
      </c>
    </row>
    <row r="1392" spans="1:19">
      <c r="A1392" t="s">
        <v>9041</v>
      </c>
      <c r="B1392" t="s">
        <v>8291</v>
      </c>
      <c r="C1392" t="s">
        <v>6528</v>
      </c>
      <c r="D1392">
        <v>840</v>
      </c>
      <c r="E1392" t="s">
        <v>4</v>
      </c>
      <c r="F1392" t="s">
        <v>8284</v>
      </c>
      <c r="G1392" t="s">
        <v>8371</v>
      </c>
      <c r="H1392" t="s">
        <v>8282</v>
      </c>
      <c r="I1392" t="s">
        <v>8281</v>
      </c>
      <c r="J1392" t="s">
        <v>9040</v>
      </c>
      <c r="Q1392">
        <v>45.0289</v>
      </c>
      <c r="R1392">
        <v>-85.629199999999898</v>
      </c>
      <c r="S1392">
        <v>209</v>
      </c>
    </row>
    <row r="1393" spans="1:19">
      <c r="A1393" t="s">
        <v>9039</v>
      </c>
      <c r="B1393" t="s">
        <v>8291</v>
      </c>
      <c r="C1393" t="s">
        <v>6528</v>
      </c>
      <c r="D1393">
        <v>840</v>
      </c>
      <c r="E1393" t="s">
        <v>4</v>
      </c>
      <c r="F1393" t="s">
        <v>8284</v>
      </c>
      <c r="G1393" t="s">
        <v>8371</v>
      </c>
      <c r="H1393" t="s">
        <v>8282</v>
      </c>
      <c r="I1393" t="s">
        <v>8281</v>
      </c>
      <c r="J1393" t="s">
        <v>9038</v>
      </c>
      <c r="Q1393">
        <v>46.287500000000001</v>
      </c>
      <c r="R1393">
        <v>-85.954099999999897</v>
      </c>
      <c r="S1393">
        <v>216</v>
      </c>
    </row>
    <row r="1394" spans="1:19">
      <c r="A1394" t="s">
        <v>9037</v>
      </c>
      <c r="B1394" t="s">
        <v>8291</v>
      </c>
      <c r="C1394" t="s">
        <v>6528</v>
      </c>
      <c r="D1394">
        <v>840</v>
      </c>
      <c r="E1394" t="s">
        <v>4</v>
      </c>
      <c r="F1394" t="s">
        <v>8284</v>
      </c>
      <c r="G1394" t="s">
        <v>8669</v>
      </c>
      <c r="H1394" t="s">
        <v>8282</v>
      </c>
      <c r="I1394" t="s">
        <v>8281</v>
      </c>
      <c r="J1394" t="s">
        <v>9036</v>
      </c>
      <c r="Q1394">
        <v>43.613500000000002</v>
      </c>
      <c r="R1394">
        <v>-83.359899999999897</v>
      </c>
      <c r="S1394">
        <v>201</v>
      </c>
    </row>
    <row r="1395" spans="1:19">
      <c r="A1395" t="s">
        <v>9035</v>
      </c>
      <c r="B1395" t="s">
        <v>8291</v>
      </c>
      <c r="C1395" t="s">
        <v>6528</v>
      </c>
      <c r="D1395">
        <v>840</v>
      </c>
      <c r="E1395" t="s">
        <v>8325</v>
      </c>
      <c r="F1395" t="s">
        <v>8324</v>
      </c>
      <c r="G1395" t="s">
        <v>8669</v>
      </c>
      <c r="H1395" t="s">
        <v>8282</v>
      </c>
      <c r="I1395" t="s">
        <v>8281</v>
      </c>
      <c r="J1395" t="s">
        <v>9034</v>
      </c>
      <c r="Q1395">
        <v>42.416400000000003</v>
      </c>
      <c r="R1395">
        <v>-83.901899999999898</v>
      </c>
      <c r="S1395">
        <v>267</v>
      </c>
    </row>
    <row r="1396" spans="1:19">
      <c r="A1396" t="s">
        <v>9033</v>
      </c>
      <c r="B1396" t="s">
        <v>8291</v>
      </c>
      <c r="C1396" t="s">
        <v>6528</v>
      </c>
      <c r="D1396">
        <v>840</v>
      </c>
      <c r="E1396" t="s">
        <v>4</v>
      </c>
      <c r="F1396" t="s">
        <v>8284</v>
      </c>
      <c r="G1396" t="s">
        <v>8669</v>
      </c>
      <c r="H1396" t="s">
        <v>8282</v>
      </c>
      <c r="I1396" t="s">
        <v>8281</v>
      </c>
      <c r="J1396" t="s">
        <v>9032</v>
      </c>
      <c r="Q1396">
        <v>44.224200000000003</v>
      </c>
      <c r="R1396">
        <v>-85.818600000000004</v>
      </c>
      <c r="S1396">
        <v>292</v>
      </c>
    </row>
    <row r="1397" spans="1:19">
      <c r="A1397" t="s">
        <v>9031</v>
      </c>
      <c r="B1397" t="s">
        <v>8291</v>
      </c>
      <c r="C1397" t="s">
        <v>6528</v>
      </c>
      <c r="D1397">
        <v>840</v>
      </c>
      <c r="E1397" t="s">
        <v>4</v>
      </c>
      <c r="F1397" t="s">
        <v>8284</v>
      </c>
      <c r="G1397" t="s">
        <v>8371</v>
      </c>
      <c r="H1397" t="s">
        <v>8282</v>
      </c>
      <c r="I1397" t="s">
        <v>8281</v>
      </c>
      <c r="J1397" t="s">
        <v>9030</v>
      </c>
      <c r="Q1397">
        <v>48.057499999999898</v>
      </c>
      <c r="R1397">
        <v>-88.634200000000007</v>
      </c>
      <c r="S1397">
        <v>201</v>
      </c>
    </row>
    <row r="1398" spans="1:19">
      <c r="A1398" t="s">
        <v>9029</v>
      </c>
      <c r="B1398" t="s">
        <v>8291</v>
      </c>
      <c r="C1398" t="s">
        <v>6528</v>
      </c>
      <c r="D1398">
        <v>840</v>
      </c>
      <c r="E1398" t="s">
        <v>4</v>
      </c>
      <c r="F1398" t="s">
        <v>8284</v>
      </c>
      <c r="G1398" t="s">
        <v>8669</v>
      </c>
      <c r="H1398" t="s">
        <v>8282</v>
      </c>
      <c r="I1398" t="s">
        <v>8281</v>
      </c>
      <c r="J1398" t="s">
        <v>9028</v>
      </c>
      <c r="Q1398">
        <v>46.3721999999999</v>
      </c>
      <c r="R1398">
        <v>-84.743399999999895</v>
      </c>
      <c r="S1398">
        <v>262</v>
      </c>
    </row>
    <row r="1399" spans="1:19">
      <c r="A1399" t="s">
        <v>9027</v>
      </c>
      <c r="B1399" t="s">
        <v>8291</v>
      </c>
      <c r="C1399" t="s">
        <v>6528</v>
      </c>
      <c r="D1399">
        <v>840</v>
      </c>
      <c r="E1399" t="s">
        <v>4</v>
      </c>
      <c r="F1399" t="s">
        <v>8284</v>
      </c>
      <c r="G1399" t="s">
        <v>8669</v>
      </c>
      <c r="H1399" t="s">
        <v>8282</v>
      </c>
      <c r="I1399" t="s">
        <v>8281</v>
      </c>
      <c r="J1399" t="s">
        <v>9026</v>
      </c>
      <c r="Q1399">
        <v>47.104700000000001</v>
      </c>
      <c r="R1399">
        <v>-88.551400000000001</v>
      </c>
      <c r="S1399">
        <v>277</v>
      </c>
    </row>
    <row r="1400" spans="1:19">
      <c r="A1400" t="s">
        <v>9025</v>
      </c>
      <c r="B1400" t="s">
        <v>8291</v>
      </c>
      <c r="C1400" t="s">
        <v>6528</v>
      </c>
      <c r="D1400">
        <v>840</v>
      </c>
      <c r="E1400" t="s">
        <v>4</v>
      </c>
      <c r="F1400" t="s">
        <v>8284</v>
      </c>
      <c r="G1400" t="s">
        <v>8669</v>
      </c>
      <c r="H1400" t="s">
        <v>8282</v>
      </c>
      <c r="I1400" t="s">
        <v>8281</v>
      </c>
      <c r="J1400" t="s">
        <v>9024</v>
      </c>
      <c r="Q1400">
        <v>45.401699999999899</v>
      </c>
      <c r="R1400">
        <v>-93.203100000000006</v>
      </c>
      <c r="S1400">
        <v>280</v>
      </c>
    </row>
    <row r="1401" spans="1:19">
      <c r="A1401" t="s">
        <v>9023</v>
      </c>
      <c r="B1401" t="s">
        <v>8291</v>
      </c>
      <c r="C1401" t="s">
        <v>6528</v>
      </c>
      <c r="D1401">
        <v>840</v>
      </c>
      <c r="E1401" t="s">
        <v>4</v>
      </c>
      <c r="F1401" t="s">
        <v>8284</v>
      </c>
      <c r="G1401" t="s">
        <v>8669</v>
      </c>
      <c r="H1401" t="s">
        <v>8282</v>
      </c>
      <c r="I1401" t="s">
        <v>8281</v>
      </c>
      <c r="J1401" t="s">
        <v>9022</v>
      </c>
      <c r="Q1401">
        <v>46.713099999999898</v>
      </c>
      <c r="R1401">
        <v>-92.510800000000003</v>
      </c>
      <c r="S1401">
        <v>390</v>
      </c>
    </row>
    <row r="1402" spans="1:19">
      <c r="A1402" t="s">
        <v>9021</v>
      </c>
      <c r="B1402" t="s">
        <v>8291</v>
      </c>
      <c r="C1402" t="s">
        <v>6528</v>
      </c>
      <c r="D1402">
        <v>840</v>
      </c>
      <c r="E1402" t="s">
        <v>4</v>
      </c>
      <c r="F1402" t="s">
        <v>8284</v>
      </c>
      <c r="G1402" t="s">
        <v>8669</v>
      </c>
      <c r="H1402" t="s">
        <v>8282</v>
      </c>
      <c r="I1402" t="s">
        <v>8281</v>
      </c>
      <c r="J1402" t="s">
        <v>9020</v>
      </c>
      <c r="Q1402">
        <v>47.847200000000001</v>
      </c>
      <c r="R1402">
        <v>-89.962500000000006</v>
      </c>
      <c r="S1402">
        <v>224</v>
      </c>
    </row>
    <row r="1403" spans="1:19">
      <c r="A1403" t="s">
        <v>9019</v>
      </c>
      <c r="B1403" t="s">
        <v>8291</v>
      </c>
      <c r="C1403" t="s">
        <v>6528</v>
      </c>
      <c r="D1403">
        <v>840</v>
      </c>
      <c r="E1403" t="s">
        <v>4</v>
      </c>
      <c r="F1403" t="s">
        <v>8284</v>
      </c>
      <c r="G1403" t="s">
        <v>8669</v>
      </c>
      <c r="H1403" t="s">
        <v>8282</v>
      </c>
      <c r="I1403" t="s">
        <v>8281</v>
      </c>
      <c r="J1403" t="s">
        <v>9018</v>
      </c>
      <c r="Q1403">
        <v>47.531100000000002</v>
      </c>
      <c r="R1403">
        <v>-93.468599999999896</v>
      </c>
      <c r="S1403">
        <v>431</v>
      </c>
    </row>
    <row r="1404" spans="1:19">
      <c r="A1404" t="s">
        <v>9017</v>
      </c>
      <c r="B1404" t="s">
        <v>8291</v>
      </c>
      <c r="C1404" t="s">
        <v>6528</v>
      </c>
      <c r="D1404">
        <v>840</v>
      </c>
      <c r="E1404" t="s">
        <v>4</v>
      </c>
      <c r="F1404" t="s">
        <v>8284</v>
      </c>
      <c r="G1404" t="s">
        <v>8669</v>
      </c>
      <c r="H1404" t="s">
        <v>8282</v>
      </c>
      <c r="I1404" t="s">
        <v>8281</v>
      </c>
      <c r="J1404" t="s">
        <v>9016</v>
      </c>
      <c r="Q1404">
        <v>47.946399999999898</v>
      </c>
      <c r="R1404">
        <v>-91.496099999999899</v>
      </c>
      <c r="S1404">
        <v>524</v>
      </c>
    </row>
    <row r="1405" spans="1:19">
      <c r="A1405" t="s">
        <v>9015</v>
      </c>
      <c r="B1405" t="s">
        <v>8291</v>
      </c>
      <c r="C1405" t="s">
        <v>6528</v>
      </c>
      <c r="D1405">
        <v>840</v>
      </c>
      <c r="E1405" t="s">
        <v>4</v>
      </c>
      <c r="F1405" t="s">
        <v>8284</v>
      </c>
      <c r="G1405" t="s">
        <v>8669</v>
      </c>
      <c r="H1405" t="s">
        <v>8282</v>
      </c>
      <c r="I1405" t="s">
        <v>8281</v>
      </c>
      <c r="J1405" t="s">
        <v>9014</v>
      </c>
      <c r="Q1405">
        <v>46.249400000000001</v>
      </c>
      <c r="R1405">
        <v>-94.497200000000007</v>
      </c>
      <c r="S1405">
        <v>410</v>
      </c>
    </row>
    <row r="1406" spans="1:19">
      <c r="A1406" t="s">
        <v>9013</v>
      </c>
      <c r="B1406" t="s">
        <v>8291</v>
      </c>
      <c r="C1406" t="s">
        <v>6528</v>
      </c>
      <c r="D1406">
        <v>840</v>
      </c>
      <c r="E1406" t="s">
        <v>4</v>
      </c>
      <c r="F1406" t="s">
        <v>8284</v>
      </c>
      <c r="G1406" t="s">
        <v>8669</v>
      </c>
      <c r="H1406" t="s">
        <v>8282</v>
      </c>
      <c r="I1406" t="s">
        <v>8281</v>
      </c>
      <c r="J1406" t="s">
        <v>9012</v>
      </c>
      <c r="Q1406">
        <v>44.236899999999899</v>
      </c>
      <c r="R1406">
        <v>-95.301000000000002</v>
      </c>
      <c r="S1406">
        <v>343</v>
      </c>
    </row>
    <row r="1407" spans="1:19">
      <c r="A1407" t="s">
        <v>9011</v>
      </c>
      <c r="B1407" t="s">
        <v>8291</v>
      </c>
      <c r="C1407" t="s">
        <v>6528</v>
      </c>
      <c r="D1407">
        <v>840</v>
      </c>
      <c r="E1407" t="s">
        <v>4</v>
      </c>
      <c r="F1407" t="s">
        <v>8284</v>
      </c>
      <c r="G1407" t="s">
        <v>8669</v>
      </c>
      <c r="H1407" t="s">
        <v>8282</v>
      </c>
      <c r="I1407" t="s">
        <v>8281</v>
      </c>
      <c r="J1407" t="s">
        <v>9010</v>
      </c>
      <c r="Q1407">
        <v>46.120800000000003</v>
      </c>
      <c r="R1407">
        <v>-93.004199999999898</v>
      </c>
      <c r="S1407">
        <v>337</v>
      </c>
    </row>
    <row r="1408" spans="1:19">
      <c r="A1408" t="s">
        <v>9009</v>
      </c>
      <c r="B1408" t="s">
        <v>8291</v>
      </c>
      <c r="C1408" t="s">
        <v>6528</v>
      </c>
      <c r="D1408">
        <v>840</v>
      </c>
      <c r="E1408" t="s">
        <v>4</v>
      </c>
      <c r="F1408" t="s">
        <v>8284</v>
      </c>
      <c r="G1408" t="s">
        <v>8371</v>
      </c>
      <c r="H1408" t="s">
        <v>8282</v>
      </c>
      <c r="I1408" t="s">
        <v>8281</v>
      </c>
      <c r="J1408" t="s">
        <v>9008</v>
      </c>
      <c r="Q1408">
        <v>48.412799999999898</v>
      </c>
      <c r="R1408">
        <v>-92.8292</v>
      </c>
      <c r="S1408">
        <v>429</v>
      </c>
    </row>
    <row r="1409" spans="1:19">
      <c r="A1409" t="s">
        <v>9007</v>
      </c>
      <c r="B1409" t="s">
        <v>8291</v>
      </c>
      <c r="C1409" t="s">
        <v>6528</v>
      </c>
      <c r="D1409">
        <v>840</v>
      </c>
      <c r="E1409" t="s">
        <v>4</v>
      </c>
      <c r="F1409" t="s">
        <v>8284</v>
      </c>
      <c r="G1409" t="s">
        <v>8669</v>
      </c>
      <c r="H1409" t="s">
        <v>8282</v>
      </c>
      <c r="I1409" t="s">
        <v>8281</v>
      </c>
      <c r="J1409" t="s">
        <v>9006</v>
      </c>
      <c r="Q1409">
        <v>47.387500000000003</v>
      </c>
      <c r="R1409">
        <v>-91.195800000000006</v>
      </c>
      <c r="S1409">
        <v>351</v>
      </c>
    </row>
    <row r="1410" spans="1:19">
      <c r="A1410" t="s">
        <v>9005</v>
      </c>
      <c r="B1410" t="s">
        <v>8291</v>
      </c>
      <c r="C1410" t="s">
        <v>6528</v>
      </c>
      <c r="D1410">
        <v>840</v>
      </c>
      <c r="E1410" t="s">
        <v>8325</v>
      </c>
      <c r="F1410" t="s">
        <v>8324</v>
      </c>
      <c r="G1410" t="s">
        <v>8669</v>
      </c>
      <c r="H1410" t="s">
        <v>8282</v>
      </c>
      <c r="I1410" t="s">
        <v>8281</v>
      </c>
      <c r="J1410" t="s">
        <v>9004</v>
      </c>
      <c r="Q1410">
        <v>32.306899999999899</v>
      </c>
      <c r="R1410">
        <v>-90.318600000000004</v>
      </c>
      <c r="S1410">
        <v>86</v>
      </c>
    </row>
    <row r="1411" spans="1:19">
      <c r="A1411" t="s">
        <v>9003</v>
      </c>
      <c r="B1411" t="s">
        <v>8291</v>
      </c>
      <c r="C1411" t="s">
        <v>6528</v>
      </c>
      <c r="D1411">
        <v>840</v>
      </c>
      <c r="E1411" t="s">
        <v>4</v>
      </c>
      <c r="F1411" t="s">
        <v>8284</v>
      </c>
      <c r="G1411" t="s">
        <v>8371</v>
      </c>
      <c r="H1411" t="s">
        <v>8282</v>
      </c>
      <c r="I1411" t="s">
        <v>8281</v>
      </c>
      <c r="J1411" t="s">
        <v>9002</v>
      </c>
      <c r="Q1411">
        <v>32.334400000000002</v>
      </c>
      <c r="R1411">
        <v>-88.745000000000005</v>
      </c>
      <c r="S1411">
        <v>89</v>
      </c>
    </row>
    <row r="1412" spans="1:19">
      <c r="A1412" t="s">
        <v>9001</v>
      </c>
      <c r="B1412" t="s">
        <v>8291</v>
      </c>
      <c r="C1412" t="s">
        <v>6528</v>
      </c>
      <c r="D1412">
        <v>840</v>
      </c>
      <c r="E1412" t="s">
        <v>4</v>
      </c>
      <c r="F1412" t="s">
        <v>8284</v>
      </c>
      <c r="G1412" t="s">
        <v>8669</v>
      </c>
      <c r="H1412" t="s">
        <v>8282</v>
      </c>
      <c r="I1412" t="s">
        <v>8281</v>
      </c>
      <c r="J1412" t="s">
        <v>9000</v>
      </c>
      <c r="Q1412">
        <v>32.326900000000002</v>
      </c>
      <c r="R1412">
        <v>-89.208600000000004</v>
      </c>
      <c r="S1412">
        <v>115</v>
      </c>
    </row>
    <row r="1413" spans="1:19">
      <c r="A1413" t="s">
        <v>8999</v>
      </c>
      <c r="B1413" t="s">
        <v>8291</v>
      </c>
      <c r="C1413" t="s">
        <v>6528</v>
      </c>
      <c r="D1413">
        <v>840</v>
      </c>
      <c r="E1413" t="s">
        <v>4</v>
      </c>
      <c r="F1413" t="s">
        <v>8284</v>
      </c>
      <c r="G1413" t="s">
        <v>8669</v>
      </c>
      <c r="H1413" t="s">
        <v>8282</v>
      </c>
      <c r="I1413" t="s">
        <v>8281</v>
      </c>
      <c r="J1413" t="s">
        <v>8998</v>
      </c>
      <c r="Q1413">
        <v>34.002499999999898</v>
      </c>
      <c r="R1413">
        <v>-89.799300000000002</v>
      </c>
      <c r="S1413">
        <v>134</v>
      </c>
    </row>
    <row r="1414" spans="1:19">
      <c r="A1414" t="s">
        <v>8997</v>
      </c>
      <c r="B1414" t="s">
        <v>8291</v>
      </c>
      <c r="C1414" t="s">
        <v>6528</v>
      </c>
      <c r="D1414">
        <v>840</v>
      </c>
      <c r="E1414" t="s">
        <v>4</v>
      </c>
      <c r="F1414" t="s">
        <v>8284</v>
      </c>
      <c r="G1414" t="s">
        <v>8669</v>
      </c>
      <c r="H1414" t="s">
        <v>8282</v>
      </c>
      <c r="I1414" t="s">
        <v>8281</v>
      </c>
      <c r="J1414" t="s">
        <v>8996</v>
      </c>
      <c r="Q1414">
        <v>38.753599999999899</v>
      </c>
      <c r="R1414">
        <v>-92.198899999999895</v>
      </c>
      <c r="S1414">
        <v>239</v>
      </c>
    </row>
    <row r="1415" spans="1:19">
      <c r="A1415" t="s">
        <v>8995</v>
      </c>
      <c r="B1415" t="s">
        <v>8291</v>
      </c>
      <c r="C1415" t="s">
        <v>6528</v>
      </c>
      <c r="D1415">
        <v>840</v>
      </c>
      <c r="E1415" t="s">
        <v>4</v>
      </c>
      <c r="F1415" t="s">
        <v>8284</v>
      </c>
      <c r="G1415" t="s">
        <v>8669</v>
      </c>
      <c r="H1415" t="s">
        <v>8282</v>
      </c>
      <c r="I1415" t="s">
        <v>8281</v>
      </c>
      <c r="J1415" t="s">
        <v>8994</v>
      </c>
      <c r="Q1415">
        <v>36.910800000000002</v>
      </c>
      <c r="R1415">
        <v>-90.318600000000004</v>
      </c>
      <c r="S1415">
        <v>154</v>
      </c>
    </row>
    <row r="1416" spans="1:19">
      <c r="A1416" t="s">
        <v>8993</v>
      </c>
      <c r="B1416" t="s">
        <v>8291</v>
      </c>
      <c r="C1416" t="s">
        <v>6528</v>
      </c>
      <c r="D1416">
        <v>840</v>
      </c>
      <c r="E1416" t="s">
        <v>4</v>
      </c>
      <c r="F1416" t="s">
        <v>8284</v>
      </c>
      <c r="G1416" t="s">
        <v>8371</v>
      </c>
      <c r="H1416" t="s">
        <v>8282</v>
      </c>
      <c r="I1416" t="s">
        <v>8281</v>
      </c>
      <c r="J1416" t="s">
        <v>8992</v>
      </c>
      <c r="Q1416">
        <v>38.518500000000003</v>
      </c>
      <c r="R1416">
        <v>-90.565200000000004</v>
      </c>
      <c r="S1416">
        <v>174</v>
      </c>
    </row>
    <row r="1417" spans="1:19">
      <c r="A1417" t="s">
        <v>8991</v>
      </c>
      <c r="B1417" t="s">
        <v>8291</v>
      </c>
      <c r="C1417" t="s">
        <v>6528</v>
      </c>
      <c r="D1417">
        <v>840</v>
      </c>
      <c r="E1417" t="s">
        <v>4</v>
      </c>
      <c r="F1417" t="s">
        <v>8284</v>
      </c>
      <c r="G1417" t="s">
        <v>8371</v>
      </c>
      <c r="H1417" t="s">
        <v>8282</v>
      </c>
      <c r="I1417" t="s">
        <v>8281</v>
      </c>
      <c r="J1417" t="s">
        <v>8990</v>
      </c>
      <c r="Q1417">
        <v>37.398600000000002</v>
      </c>
      <c r="R1417">
        <v>-93.042500000000004</v>
      </c>
      <c r="S1417">
        <v>415</v>
      </c>
    </row>
    <row r="1418" spans="1:19">
      <c r="A1418" t="s">
        <v>8989</v>
      </c>
      <c r="B1418" t="s">
        <v>8291</v>
      </c>
      <c r="C1418" t="s">
        <v>6528</v>
      </c>
      <c r="D1418">
        <v>840</v>
      </c>
      <c r="E1418" t="s">
        <v>4</v>
      </c>
      <c r="F1418" t="s">
        <v>8284</v>
      </c>
      <c r="G1418" t="s">
        <v>8669</v>
      </c>
      <c r="H1418" t="s">
        <v>8282</v>
      </c>
      <c r="I1418" t="s">
        <v>8281</v>
      </c>
      <c r="J1418" t="s">
        <v>8988</v>
      </c>
      <c r="Q1418">
        <v>45.568600000000004</v>
      </c>
      <c r="R1418">
        <v>-107.4375</v>
      </c>
      <c r="S1418">
        <v>957</v>
      </c>
    </row>
    <row r="1419" spans="1:19">
      <c r="A1419" t="s">
        <v>8987</v>
      </c>
      <c r="B1419" t="s">
        <v>8291</v>
      </c>
      <c r="C1419" t="s">
        <v>6528</v>
      </c>
      <c r="D1419">
        <v>840</v>
      </c>
      <c r="E1419" t="s">
        <v>4</v>
      </c>
      <c r="F1419" t="s">
        <v>8284</v>
      </c>
      <c r="G1419" t="s">
        <v>8669</v>
      </c>
      <c r="H1419" t="s">
        <v>8282</v>
      </c>
      <c r="I1419" t="s">
        <v>8281</v>
      </c>
      <c r="J1419" t="s">
        <v>8986</v>
      </c>
      <c r="Q1419">
        <v>48.510300000000001</v>
      </c>
      <c r="R1419">
        <v>-113.9958</v>
      </c>
      <c r="S1419">
        <v>980</v>
      </c>
    </row>
    <row r="1420" spans="1:19">
      <c r="A1420" t="s">
        <v>8985</v>
      </c>
      <c r="B1420" t="s">
        <v>8291</v>
      </c>
      <c r="C1420" t="s">
        <v>6528</v>
      </c>
      <c r="D1420">
        <v>840</v>
      </c>
      <c r="E1420" t="s">
        <v>4</v>
      </c>
      <c r="F1420" t="s">
        <v>8284</v>
      </c>
      <c r="G1420" t="s">
        <v>8669</v>
      </c>
      <c r="H1420" t="s">
        <v>8282</v>
      </c>
      <c r="I1420" t="s">
        <v>8281</v>
      </c>
      <c r="J1420" t="s">
        <v>8984</v>
      </c>
      <c r="Q1420">
        <v>46.4849999999999</v>
      </c>
      <c r="R1420">
        <v>-112.0647</v>
      </c>
      <c r="S1420">
        <v>1448</v>
      </c>
    </row>
    <row r="1421" spans="1:19">
      <c r="A1421" t="s">
        <v>8983</v>
      </c>
      <c r="B1421" t="s">
        <v>8291</v>
      </c>
      <c r="C1421" t="s">
        <v>6528</v>
      </c>
      <c r="D1421">
        <v>840</v>
      </c>
      <c r="E1421" t="s">
        <v>4</v>
      </c>
      <c r="F1421" t="s">
        <v>8284</v>
      </c>
      <c r="G1421" t="s">
        <v>8371</v>
      </c>
      <c r="H1421" t="s">
        <v>8282</v>
      </c>
      <c r="I1421" t="s">
        <v>8281</v>
      </c>
      <c r="J1421" t="s">
        <v>8982</v>
      </c>
      <c r="Q1421">
        <v>48.488599999999899</v>
      </c>
      <c r="R1421">
        <v>-105.208299999999</v>
      </c>
      <c r="S1421">
        <v>806</v>
      </c>
    </row>
    <row r="1422" spans="1:19">
      <c r="A1422" t="s">
        <v>8981</v>
      </c>
      <c r="B1422" t="s">
        <v>8291</v>
      </c>
      <c r="C1422" t="s">
        <v>6528</v>
      </c>
      <c r="D1422">
        <v>840</v>
      </c>
      <c r="E1422" t="s">
        <v>4</v>
      </c>
      <c r="F1422" t="s">
        <v>8284</v>
      </c>
      <c r="G1422" t="s">
        <v>8669</v>
      </c>
      <c r="H1422" t="s">
        <v>8282</v>
      </c>
      <c r="I1422" t="s">
        <v>8281</v>
      </c>
      <c r="J1422" t="s">
        <v>8980</v>
      </c>
      <c r="Q1422">
        <v>48.31</v>
      </c>
      <c r="R1422">
        <v>-105.099999999999</v>
      </c>
      <c r="S1422">
        <v>634</v>
      </c>
    </row>
    <row r="1423" spans="1:19">
      <c r="A1423" t="s">
        <v>8979</v>
      </c>
      <c r="B1423" t="s">
        <v>8291</v>
      </c>
      <c r="C1423" t="s">
        <v>6528</v>
      </c>
      <c r="D1423">
        <v>840</v>
      </c>
      <c r="E1423" t="s">
        <v>4</v>
      </c>
      <c r="F1423" t="s">
        <v>8284</v>
      </c>
      <c r="G1423" t="s">
        <v>8669</v>
      </c>
      <c r="H1423" t="s">
        <v>8282</v>
      </c>
      <c r="I1423" t="s">
        <v>8281</v>
      </c>
      <c r="J1423" t="s">
        <v>8978</v>
      </c>
      <c r="Q1423">
        <v>45.691699999999898</v>
      </c>
      <c r="R1423">
        <v>-113.965599999999</v>
      </c>
      <c r="S1423">
        <v>2414</v>
      </c>
    </row>
    <row r="1424" spans="1:19">
      <c r="A1424" t="s">
        <v>8977</v>
      </c>
      <c r="B1424" t="s">
        <v>8291</v>
      </c>
      <c r="C1424" t="s">
        <v>6528</v>
      </c>
      <c r="D1424">
        <v>840</v>
      </c>
      <c r="E1424" t="s">
        <v>4</v>
      </c>
      <c r="F1424" t="s">
        <v>8284</v>
      </c>
      <c r="G1424" t="s">
        <v>8669</v>
      </c>
      <c r="H1424" t="s">
        <v>8282</v>
      </c>
      <c r="I1424" t="s">
        <v>8281</v>
      </c>
      <c r="J1424" t="s">
        <v>8976</v>
      </c>
      <c r="Q1424">
        <v>48.499200000000002</v>
      </c>
      <c r="R1424">
        <v>-109.7975</v>
      </c>
      <c r="S1424">
        <v>815</v>
      </c>
    </row>
    <row r="1425" spans="1:19">
      <c r="A1425" t="s">
        <v>8975</v>
      </c>
      <c r="B1425" t="s">
        <v>8291</v>
      </c>
      <c r="C1425" t="s">
        <v>6528</v>
      </c>
      <c r="D1425">
        <v>840</v>
      </c>
      <c r="E1425" t="s">
        <v>4</v>
      </c>
      <c r="F1425" t="s">
        <v>8284</v>
      </c>
      <c r="G1425" t="s">
        <v>8371</v>
      </c>
      <c r="H1425" t="s">
        <v>8282</v>
      </c>
      <c r="I1425" t="s">
        <v>8281</v>
      </c>
      <c r="J1425" t="s">
        <v>8974</v>
      </c>
      <c r="Q1425">
        <v>48.741100000000003</v>
      </c>
      <c r="R1425">
        <v>-113.43</v>
      </c>
      <c r="S1425">
        <v>1391</v>
      </c>
    </row>
    <row r="1426" spans="1:19">
      <c r="A1426" t="s">
        <v>8973</v>
      </c>
      <c r="B1426" t="s">
        <v>8291</v>
      </c>
      <c r="C1426" t="s">
        <v>6528</v>
      </c>
      <c r="D1426">
        <v>840</v>
      </c>
      <c r="E1426" t="s">
        <v>4</v>
      </c>
      <c r="F1426" t="s">
        <v>8284</v>
      </c>
      <c r="G1426" t="s">
        <v>8669</v>
      </c>
      <c r="H1426" t="s">
        <v>8282</v>
      </c>
      <c r="I1426" t="s">
        <v>8281</v>
      </c>
      <c r="J1426" t="s">
        <v>8972</v>
      </c>
      <c r="Q1426">
        <v>41.1527999999999</v>
      </c>
      <c r="R1426">
        <v>-96.491200000000006</v>
      </c>
      <c r="S1426">
        <v>352</v>
      </c>
    </row>
    <row r="1427" spans="1:19">
      <c r="A1427" t="s">
        <v>8971</v>
      </c>
      <c r="B1427" t="s">
        <v>8291</v>
      </c>
      <c r="C1427" t="s">
        <v>6528</v>
      </c>
      <c r="D1427">
        <v>840</v>
      </c>
      <c r="E1427" t="s">
        <v>4</v>
      </c>
      <c r="F1427" t="s">
        <v>8284</v>
      </c>
      <c r="G1427" t="s">
        <v>8669</v>
      </c>
      <c r="H1427" t="s">
        <v>8282</v>
      </c>
      <c r="I1427" t="s">
        <v>8281</v>
      </c>
      <c r="J1427" t="s">
        <v>8970</v>
      </c>
      <c r="Q1427">
        <v>41.059199999999898</v>
      </c>
      <c r="R1427">
        <v>-100.746399999999</v>
      </c>
      <c r="S1427">
        <v>919</v>
      </c>
    </row>
    <row r="1428" spans="1:19">
      <c r="A1428" t="s">
        <v>8969</v>
      </c>
      <c r="B1428" t="s">
        <v>8291</v>
      </c>
      <c r="C1428" t="s">
        <v>6528</v>
      </c>
      <c r="D1428">
        <v>840</v>
      </c>
      <c r="E1428" t="s">
        <v>4</v>
      </c>
      <c r="F1428" t="s">
        <v>8284</v>
      </c>
      <c r="G1428" t="s">
        <v>8371</v>
      </c>
      <c r="H1428" t="s">
        <v>8282</v>
      </c>
      <c r="I1428" t="s">
        <v>8281</v>
      </c>
      <c r="J1428" t="s">
        <v>8968</v>
      </c>
      <c r="Q1428">
        <v>36.135800000000003</v>
      </c>
      <c r="R1428">
        <v>-115.4256</v>
      </c>
      <c r="S1428">
        <v>1137</v>
      </c>
    </row>
    <row r="1429" spans="1:19">
      <c r="A1429" t="s">
        <v>8967</v>
      </c>
      <c r="B1429" t="s">
        <v>8291</v>
      </c>
      <c r="C1429" t="s">
        <v>6528</v>
      </c>
      <c r="D1429">
        <v>840</v>
      </c>
      <c r="E1429" t="s">
        <v>4</v>
      </c>
      <c r="F1429" t="s">
        <v>8284</v>
      </c>
      <c r="G1429" t="s">
        <v>8371</v>
      </c>
      <c r="H1429" t="s">
        <v>8282</v>
      </c>
      <c r="I1429" t="s">
        <v>8281</v>
      </c>
      <c r="J1429" t="s">
        <v>8966</v>
      </c>
      <c r="Q1429">
        <v>41.2852999999999</v>
      </c>
      <c r="R1429">
        <v>-115.8522</v>
      </c>
      <c r="S1429">
        <v>1872</v>
      </c>
    </row>
    <row r="1430" spans="1:19">
      <c r="A1430" t="s">
        <v>8965</v>
      </c>
      <c r="B1430" t="s">
        <v>8291</v>
      </c>
      <c r="C1430" t="s">
        <v>6528</v>
      </c>
      <c r="D1430">
        <v>840</v>
      </c>
      <c r="E1430" t="s">
        <v>4</v>
      </c>
      <c r="F1430" t="s">
        <v>8284</v>
      </c>
      <c r="G1430" t="s">
        <v>8669</v>
      </c>
      <c r="H1430" t="s">
        <v>8282</v>
      </c>
      <c r="I1430" t="s">
        <v>8281</v>
      </c>
      <c r="J1430" t="s">
        <v>8964</v>
      </c>
      <c r="Q1430">
        <v>38.7991999999999</v>
      </c>
      <c r="R1430">
        <v>-119.2567</v>
      </c>
      <c r="S1430">
        <v>1501</v>
      </c>
    </row>
    <row r="1431" spans="1:19">
      <c r="A1431" t="s">
        <v>8963</v>
      </c>
      <c r="B1431" t="s">
        <v>8291</v>
      </c>
      <c r="C1431" t="s">
        <v>6528</v>
      </c>
      <c r="D1431">
        <v>840</v>
      </c>
      <c r="E1431" t="s">
        <v>4</v>
      </c>
      <c r="F1431" t="s">
        <v>8284</v>
      </c>
      <c r="G1431" t="s">
        <v>8669</v>
      </c>
      <c r="H1431" t="s">
        <v>8282</v>
      </c>
      <c r="I1431" t="s">
        <v>8281</v>
      </c>
      <c r="J1431" t="s">
        <v>8962</v>
      </c>
      <c r="Q1431">
        <v>39.005000000000003</v>
      </c>
      <c r="R1431">
        <v>-114.2158</v>
      </c>
      <c r="S1431">
        <v>2067</v>
      </c>
    </row>
    <row r="1432" spans="1:19">
      <c r="A1432" t="s">
        <v>8961</v>
      </c>
      <c r="B1432" t="s">
        <v>8291</v>
      </c>
      <c r="C1432" t="s">
        <v>6528</v>
      </c>
      <c r="D1432">
        <v>840</v>
      </c>
      <c r="E1432" t="s">
        <v>4</v>
      </c>
      <c r="F1432" t="s">
        <v>8284</v>
      </c>
      <c r="G1432" t="s">
        <v>8669</v>
      </c>
      <c r="H1432" t="s">
        <v>8282</v>
      </c>
      <c r="I1432" t="s">
        <v>8281</v>
      </c>
      <c r="J1432" t="s">
        <v>8960</v>
      </c>
      <c r="Q1432">
        <v>43.943300000000001</v>
      </c>
      <c r="R1432">
        <v>-71.7029</v>
      </c>
      <c r="S1432">
        <v>250</v>
      </c>
    </row>
    <row r="1433" spans="1:19">
      <c r="A1433" t="s">
        <v>8959</v>
      </c>
      <c r="B1433" t="s">
        <v>8291</v>
      </c>
      <c r="C1433" t="s">
        <v>6528</v>
      </c>
      <c r="D1433">
        <v>840</v>
      </c>
      <c r="E1433" t="s">
        <v>8325</v>
      </c>
      <c r="F1433" t="s">
        <v>8324</v>
      </c>
      <c r="G1433" t="s">
        <v>8669</v>
      </c>
      <c r="H1433" t="s">
        <v>8282</v>
      </c>
      <c r="I1433" t="s">
        <v>8281</v>
      </c>
      <c r="J1433" t="s">
        <v>8958</v>
      </c>
      <c r="Q1433">
        <v>39.4727999999999</v>
      </c>
      <c r="R1433">
        <v>-74.436899999999895</v>
      </c>
      <c r="S1433">
        <v>2</v>
      </c>
    </row>
    <row r="1434" spans="1:19">
      <c r="A1434" t="s">
        <v>8957</v>
      </c>
      <c r="B1434" t="s">
        <v>8291</v>
      </c>
      <c r="C1434" t="s">
        <v>6528</v>
      </c>
      <c r="D1434">
        <v>840</v>
      </c>
      <c r="E1434" t="s">
        <v>4</v>
      </c>
      <c r="F1434" t="s">
        <v>8284</v>
      </c>
      <c r="G1434" t="s">
        <v>8371</v>
      </c>
      <c r="H1434" t="s">
        <v>8282</v>
      </c>
      <c r="I1434" t="s">
        <v>8281</v>
      </c>
      <c r="J1434" t="s">
        <v>8956</v>
      </c>
      <c r="Q1434">
        <v>40.345599999999898</v>
      </c>
      <c r="R1434">
        <v>-74.616900000000001</v>
      </c>
      <c r="S1434">
        <v>37</v>
      </c>
    </row>
    <row r="1435" spans="1:19">
      <c r="A1435" t="s">
        <v>8955</v>
      </c>
      <c r="B1435" t="s">
        <v>8291</v>
      </c>
      <c r="C1435" t="s">
        <v>6528</v>
      </c>
      <c r="D1435">
        <v>840</v>
      </c>
      <c r="E1435" t="s">
        <v>8315</v>
      </c>
      <c r="F1435" t="s">
        <v>8314</v>
      </c>
      <c r="G1435" t="s">
        <v>8669</v>
      </c>
      <c r="H1435" t="s">
        <v>8282</v>
      </c>
      <c r="I1435" t="s">
        <v>8281</v>
      </c>
      <c r="J1435" t="s">
        <v>8954</v>
      </c>
      <c r="Q1435">
        <v>40.315399999999897</v>
      </c>
      <c r="R1435">
        <v>-74.8536</v>
      </c>
      <c r="S1435">
        <v>72</v>
      </c>
    </row>
    <row r="1436" spans="1:19">
      <c r="A1436" t="s">
        <v>8953</v>
      </c>
      <c r="B1436" t="s">
        <v>8291</v>
      </c>
      <c r="C1436" t="s">
        <v>6528</v>
      </c>
      <c r="D1436">
        <v>840</v>
      </c>
      <c r="E1436" t="s">
        <v>4</v>
      </c>
      <c r="F1436" t="s">
        <v>8284</v>
      </c>
      <c r="G1436" t="s">
        <v>8669</v>
      </c>
      <c r="H1436" t="s">
        <v>8282</v>
      </c>
      <c r="I1436" t="s">
        <v>8281</v>
      </c>
      <c r="J1436" t="s">
        <v>8952</v>
      </c>
      <c r="Q1436">
        <v>33.220300000000002</v>
      </c>
      <c r="R1436">
        <v>-108.2347</v>
      </c>
      <c r="S1436">
        <v>1772</v>
      </c>
    </row>
    <row r="1437" spans="1:19">
      <c r="A1437" t="s">
        <v>8951</v>
      </c>
      <c r="B1437" t="s">
        <v>8291</v>
      </c>
      <c r="C1437" t="s">
        <v>6528</v>
      </c>
      <c r="D1437">
        <v>840</v>
      </c>
      <c r="E1437" t="s">
        <v>4</v>
      </c>
      <c r="F1437" t="s">
        <v>8284</v>
      </c>
      <c r="G1437" t="s">
        <v>8669</v>
      </c>
      <c r="H1437" t="s">
        <v>8282</v>
      </c>
      <c r="I1437" t="s">
        <v>8281</v>
      </c>
      <c r="J1437" t="s">
        <v>8950</v>
      </c>
      <c r="Q1437">
        <v>35.781700000000001</v>
      </c>
      <c r="R1437">
        <v>-106.2675</v>
      </c>
      <c r="S1437">
        <v>1998</v>
      </c>
    </row>
    <row r="1438" spans="1:19">
      <c r="A1438" t="s">
        <v>8949</v>
      </c>
      <c r="B1438" t="s">
        <v>8291</v>
      </c>
      <c r="C1438" t="s">
        <v>6528</v>
      </c>
      <c r="D1438">
        <v>840</v>
      </c>
      <c r="E1438" t="s">
        <v>4</v>
      </c>
      <c r="F1438" t="s">
        <v>8284</v>
      </c>
      <c r="G1438" t="s">
        <v>8669</v>
      </c>
      <c r="H1438" t="s">
        <v>8282</v>
      </c>
      <c r="I1438" t="s">
        <v>8281</v>
      </c>
      <c r="J1438" t="s">
        <v>8948</v>
      </c>
      <c r="Q1438">
        <v>32.909399999999899</v>
      </c>
      <c r="R1438">
        <v>-105.4706</v>
      </c>
      <c r="S1438">
        <v>2009</v>
      </c>
    </row>
    <row r="1439" spans="1:19">
      <c r="A1439" t="s">
        <v>8947</v>
      </c>
      <c r="B1439" t="s">
        <v>8291</v>
      </c>
      <c r="C1439" t="s">
        <v>6528</v>
      </c>
      <c r="D1439">
        <v>840</v>
      </c>
      <c r="E1439" t="s">
        <v>4</v>
      </c>
      <c r="F1439" t="s">
        <v>8284</v>
      </c>
      <c r="G1439" t="s">
        <v>8371</v>
      </c>
      <c r="H1439" t="s">
        <v>8282</v>
      </c>
      <c r="I1439" t="s">
        <v>8281</v>
      </c>
      <c r="J1439" t="s">
        <v>5331</v>
      </c>
      <c r="Q1439">
        <v>36.040799999999898</v>
      </c>
      <c r="R1439">
        <v>-106.9714</v>
      </c>
      <c r="S1439">
        <v>2124</v>
      </c>
    </row>
    <row r="1440" spans="1:19">
      <c r="A1440" t="s">
        <v>8946</v>
      </c>
      <c r="B1440" t="s">
        <v>8291</v>
      </c>
      <c r="C1440" t="s">
        <v>6528</v>
      </c>
      <c r="D1440">
        <v>840</v>
      </c>
      <c r="E1440" t="s">
        <v>4</v>
      </c>
      <c r="F1440" t="s">
        <v>8284</v>
      </c>
      <c r="G1440" t="s">
        <v>8669</v>
      </c>
      <c r="H1440" t="s">
        <v>8282</v>
      </c>
      <c r="I1440" t="s">
        <v>8281</v>
      </c>
      <c r="J1440" t="s">
        <v>8945</v>
      </c>
      <c r="Q1440">
        <v>36.779000000000003</v>
      </c>
      <c r="R1440">
        <v>-103.98090000000001</v>
      </c>
      <c r="S1440">
        <v>2205</v>
      </c>
    </row>
    <row r="1441" spans="1:19">
      <c r="A1441" t="s">
        <v>8944</v>
      </c>
      <c r="B1441" t="s">
        <v>8291</v>
      </c>
      <c r="C1441" t="s">
        <v>6528</v>
      </c>
      <c r="D1441">
        <v>840</v>
      </c>
      <c r="E1441" t="s">
        <v>4</v>
      </c>
      <c r="F1441" t="s">
        <v>8284</v>
      </c>
      <c r="G1441" t="s">
        <v>8371</v>
      </c>
      <c r="H1441" t="s">
        <v>8282</v>
      </c>
      <c r="I1441" t="s">
        <v>8281</v>
      </c>
      <c r="J1441" t="s">
        <v>8943</v>
      </c>
      <c r="Q1441">
        <v>42.228000000000002</v>
      </c>
      <c r="R1441">
        <v>-77.8018</v>
      </c>
      <c r="S1441">
        <v>663</v>
      </c>
    </row>
    <row r="1442" spans="1:19">
      <c r="A1442" t="s">
        <v>8942</v>
      </c>
      <c r="B1442" t="s">
        <v>8291</v>
      </c>
      <c r="C1442" t="s">
        <v>6528</v>
      </c>
      <c r="D1442">
        <v>840</v>
      </c>
      <c r="E1442" t="s">
        <v>4</v>
      </c>
      <c r="F1442" t="s">
        <v>8284</v>
      </c>
      <c r="G1442" t="s">
        <v>8669</v>
      </c>
      <c r="H1442" t="s">
        <v>8282</v>
      </c>
      <c r="I1442" t="s">
        <v>8281</v>
      </c>
      <c r="J1442" t="s">
        <v>8941</v>
      </c>
      <c r="Q1442">
        <v>42.733899999999899</v>
      </c>
      <c r="R1442">
        <v>-76.659700000000001</v>
      </c>
      <c r="S1442">
        <v>249</v>
      </c>
    </row>
    <row r="1443" spans="1:19">
      <c r="A1443" t="s">
        <v>8940</v>
      </c>
      <c r="B1443" t="s">
        <v>8291</v>
      </c>
      <c r="C1443" t="s">
        <v>6528</v>
      </c>
      <c r="D1443">
        <v>840</v>
      </c>
      <c r="E1443" t="s">
        <v>4</v>
      </c>
      <c r="F1443" t="s">
        <v>8284</v>
      </c>
      <c r="G1443" t="s">
        <v>8669</v>
      </c>
      <c r="H1443" t="s">
        <v>8282</v>
      </c>
      <c r="I1443" t="s">
        <v>8281</v>
      </c>
      <c r="J1443" t="s">
        <v>8939</v>
      </c>
      <c r="Q1443">
        <v>42.299399999999899</v>
      </c>
      <c r="R1443">
        <v>-79.3964</v>
      </c>
      <c r="S1443">
        <v>488</v>
      </c>
    </row>
    <row r="1444" spans="1:19">
      <c r="A1444" t="s">
        <v>8938</v>
      </c>
      <c r="B1444" t="s">
        <v>8291</v>
      </c>
      <c r="C1444" t="s">
        <v>6528</v>
      </c>
      <c r="D1444">
        <v>840</v>
      </c>
      <c r="E1444" t="s">
        <v>4</v>
      </c>
      <c r="F1444" t="s">
        <v>8284</v>
      </c>
      <c r="G1444" t="s">
        <v>8371</v>
      </c>
      <c r="H1444" t="s">
        <v>8282</v>
      </c>
      <c r="I1444" t="s">
        <v>8281</v>
      </c>
      <c r="J1444" t="s">
        <v>8937</v>
      </c>
      <c r="Q1444">
        <v>42.378300000000003</v>
      </c>
      <c r="R1444">
        <v>-73.502799999999894</v>
      </c>
      <c r="S1444">
        <v>406</v>
      </c>
    </row>
    <row r="1445" spans="1:19">
      <c r="A1445" t="s">
        <v>8936</v>
      </c>
      <c r="B1445" t="s">
        <v>8291</v>
      </c>
      <c r="C1445" t="s">
        <v>6528</v>
      </c>
      <c r="D1445">
        <v>840</v>
      </c>
      <c r="E1445" t="s">
        <v>4</v>
      </c>
      <c r="F1445" t="s">
        <v>8284</v>
      </c>
      <c r="G1445" t="s">
        <v>8669</v>
      </c>
      <c r="H1445" t="s">
        <v>8282</v>
      </c>
      <c r="I1445" t="s">
        <v>8281</v>
      </c>
      <c r="J1445" t="s">
        <v>8935</v>
      </c>
      <c r="Q1445">
        <v>43.973100000000002</v>
      </c>
      <c r="R1445">
        <v>-74.223100000000002</v>
      </c>
      <c r="S1445">
        <v>500</v>
      </c>
    </row>
    <row r="1446" spans="1:19">
      <c r="A1446" t="s">
        <v>8934</v>
      </c>
      <c r="B1446" t="s">
        <v>8291</v>
      </c>
      <c r="C1446" t="s">
        <v>6528</v>
      </c>
      <c r="D1446">
        <v>840</v>
      </c>
      <c r="E1446" t="s">
        <v>4</v>
      </c>
      <c r="F1446" t="s">
        <v>8284</v>
      </c>
      <c r="G1446" t="s">
        <v>8669</v>
      </c>
      <c r="H1446" t="s">
        <v>8282</v>
      </c>
      <c r="I1446" t="s">
        <v>8281</v>
      </c>
      <c r="J1446" t="s">
        <v>8933</v>
      </c>
      <c r="Q1446">
        <v>44.9236</v>
      </c>
      <c r="R1446">
        <v>-74.474400000000003</v>
      </c>
      <c r="S1446">
        <v>66</v>
      </c>
    </row>
    <row r="1447" spans="1:19">
      <c r="A1447" t="s">
        <v>8932</v>
      </c>
      <c r="B1447" t="s">
        <v>8291</v>
      </c>
      <c r="C1447" t="s">
        <v>6528</v>
      </c>
      <c r="D1447">
        <v>840</v>
      </c>
      <c r="E1447" t="s">
        <v>4</v>
      </c>
      <c r="F1447" t="s">
        <v>8284</v>
      </c>
      <c r="G1447" t="s">
        <v>8371</v>
      </c>
      <c r="H1447" t="s">
        <v>8282</v>
      </c>
      <c r="I1447" t="s">
        <v>8281</v>
      </c>
      <c r="J1447" t="s">
        <v>8931</v>
      </c>
      <c r="Q1447">
        <v>43.788800000000002</v>
      </c>
      <c r="R1447">
        <v>-74.849199999999897</v>
      </c>
      <c r="S1447">
        <v>558</v>
      </c>
    </row>
    <row r="1448" spans="1:19">
      <c r="A1448" t="s">
        <v>8930</v>
      </c>
      <c r="B1448" t="s">
        <v>8291</v>
      </c>
      <c r="C1448" t="s">
        <v>6528</v>
      </c>
      <c r="D1448">
        <v>840</v>
      </c>
      <c r="E1448" t="s">
        <v>4</v>
      </c>
      <c r="F1448" t="s">
        <v>8284</v>
      </c>
      <c r="G1448" t="s">
        <v>8371</v>
      </c>
      <c r="H1448" t="s">
        <v>8282</v>
      </c>
      <c r="I1448" t="s">
        <v>8281</v>
      </c>
      <c r="J1448" t="s">
        <v>8929</v>
      </c>
      <c r="Q1448">
        <v>41.35</v>
      </c>
      <c r="R1448">
        <v>-74.039400000000001</v>
      </c>
      <c r="S1448">
        <v>186</v>
      </c>
    </row>
    <row r="1449" spans="1:19">
      <c r="A1449" t="s">
        <v>8928</v>
      </c>
      <c r="B1449" t="s">
        <v>8291</v>
      </c>
      <c r="C1449" t="s">
        <v>6528</v>
      </c>
      <c r="D1449">
        <v>840</v>
      </c>
      <c r="E1449" t="s">
        <v>4</v>
      </c>
      <c r="F1449" t="s">
        <v>8284</v>
      </c>
      <c r="G1449" t="s">
        <v>8669</v>
      </c>
      <c r="H1449" t="s">
        <v>8282</v>
      </c>
      <c r="I1449" t="s">
        <v>8281</v>
      </c>
      <c r="J1449" t="s">
        <v>8927</v>
      </c>
      <c r="Q1449">
        <v>43.5261</v>
      </c>
      <c r="R1449">
        <v>-75.947199999999896</v>
      </c>
      <c r="S1449">
        <v>245</v>
      </c>
    </row>
    <row r="1450" spans="1:19">
      <c r="A1450" t="s">
        <v>8926</v>
      </c>
      <c r="B1450" t="s">
        <v>8291</v>
      </c>
      <c r="C1450" t="s">
        <v>6528</v>
      </c>
      <c r="D1450">
        <v>840</v>
      </c>
      <c r="E1450" t="s">
        <v>4</v>
      </c>
      <c r="F1450" t="s">
        <v>8284</v>
      </c>
      <c r="G1450" t="s">
        <v>8371</v>
      </c>
      <c r="H1450" t="s">
        <v>8282</v>
      </c>
      <c r="I1450" t="s">
        <v>8281</v>
      </c>
      <c r="J1450" t="s">
        <v>8925</v>
      </c>
      <c r="Q1450">
        <v>42.106400000000001</v>
      </c>
      <c r="R1450">
        <v>-77.535799999999895</v>
      </c>
      <c r="S1450">
        <v>634</v>
      </c>
    </row>
    <row r="1451" spans="1:19">
      <c r="A1451" t="s">
        <v>8924</v>
      </c>
      <c r="B1451" t="s">
        <v>8291</v>
      </c>
      <c r="C1451" t="s">
        <v>6528</v>
      </c>
      <c r="D1451">
        <v>840</v>
      </c>
      <c r="E1451" t="s">
        <v>4</v>
      </c>
      <c r="F1451" t="s">
        <v>8284</v>
      </c>
      <c r="G1451" t="s">
        <v>8669</v>
      </c>
      <c r="H1451" t="s">
        <v>8282</v>
      </c>
      <c r="I1451" t="s">
        <v>8281</v>
      </c>
      <c r="J1451" t="s">
        <v>8923</v>
      </c>
      <c r="Q1451">
        <v>41.993600000000001</v>
      </c>
      <c r="R1451">
        <v>-74.503100000000003</v>
      </c>
      <c r="S1451">
        <v>634</v>
      </c>
    </row>
    <row r="1452" spans="1:19">
      <c r="A1452" t="s">
        <v>8922</v>
      </c>
      <c r="B1452" t="s">
        <v>8291</v>
      </c>
      <c r="C1452" t="s">
        <v>6528</v>
      </c>
      <c r="D1452">
        <v>840</v>
      </c>
      <c r="E1452" t="s">
        <v>4</v>
      </c>
      <c r="F1452" t="s">
        <v>8284</v>
      </c>
      <c r="G1452" t="s">
        <v>8371</v>
      </c>
      <c r="H1452" t="s">
        <v>8282</v>
      </c>
      <c r="I1452" t="s">
        <v>8281</v>
      </c>
      <c r="J1452" t="s">
        <v>8921</v>
      </c>
      <c r="Q1452">
        <v>41.034700000000001</v>
      </c>
      <c r="R1452">
        <v>-72.3890999999999</v>
      </c>
      <c r="S1452">
        <v>1</v>
      </c>
    </row>
    <row r="1453" spans="1:19">
      <c r="A1453" t="s">
        <v>8920</v>
      </c>
      <c r="B1453" t="s">
        <v>8291</v>
      </c>
      <c r="C1453" t="s">
        <v>6528</v>
      </c>
      <c r="D1453">
        <v>840</v>
      </c>
      <c r="E1453" t="s">
        <v>4</v>
      </c>
      <c r="F1453" t="s">
        <v>8284</v>
      </c>
      <c r="G1453" t="s">
        <v>8669</v>
      </c>
      <c r="H1453" t="s">
        <v>8282</v>
      </c>
      <c r="I1453" t="s">
        <v>8281</v>
      </c>
      <c r="J1453" t="s">
        <v>8919</v>
      </c>
      <c r="Q1453">
        <v>44.393300000000004</v>
      </c>
      <c r="R1453">
        <v>-73.859399999999894</v>
      </c>
      <c r="S1453">
        <v>610</v>
      </c>
    </row>
    <row r="1454" spans="1:19">
      <c r="A1454" t="s">
        <v>8918</v>
      </c>
      <c r="B1454" t="s">
        <v>8291</v>
      </c>
      <c r="C1454" t="s">
        <v>6528</v>
      </c>
      <c r="D1454">
        <v>840</v>
      </c>
      <c r="E1454" t="s">
        <v>8325</v>
      </c>
      <c r="F1454" t="s">
        <v>8324</v>
      </c>
      <c r="G1454" t="s">
        <v>8669</v>
      </c>
      <c r="H1454" t="s">
        <v>8282</v>
      </c>
      <c r="I1454" t="s">
        <v>8281</v>
      </c>
      <c r="J1454" t="s">
        <v>8917</v>
      </c>
      <c r="Q1454">
        <v>41.351100000000002</v>
      </c>
      <c r="R1454">
        <v>-74.048400000000001</v>
      </c>
      <c r="S1454">
        <v>201</v>
      </c>
    </row>
    <row r="1455" spans="1:19">
      <c r="A1455" t="s">
        <v>8916</v>
      </c>
      <c r="B1455" t="s">
        <v>8291</v>
      </c>
      <c r="C1455" t="s">
        <v>6528</v>
      </c>
      <c r="D1455">
        <v>840</v>
      </c>
      <c r="E1455" t="s">
        <v>4</v>
      </c>
      <c r="F1455" t="s">
        <v>8284</v>
      </c>
      <c r="G1455" t="s">
        <v>8669</v>
      </c>
      <c r="H1455" t="s">
        <v>8282</v>
      </c>
      <c r="I1455" t="s">
        <v>8281</v>
      </c>
      <c r="J1455" t="s">
        <v>8915</v>
      </c>
      <c r="Q1455">
        <v>36.1325</v>
      </c>
      <c r="R1455">
        <v>-77.1708</v>
      </c>
      <c r="S1455">
        <v>22</v>
      </c>
    </row>
    <row r="1456" spans="1:19">
      <c r="A1456" t="s">
        <v>8914</v>
      </c>
      <c r="B1456" t="s">
        <v>8291</v>
      </c>
      <c r="C1456" t="s">
        <v>6528</v>
      </c>
      <c r="D1456">
        <v>840</v>
      </c>
      <c r="E1456" t="s">
        <v>4</v>
      </c>
      <c r="F1456" t="s">
        <v>8284</v>
      </c>
      <c r="G1456" t="s">
        <v>8669</v>
      </c>
      <c r="H1456" t="s">
        <v>8282</v>
      </c>
      <c r="I1456" t="s">
        <v>8281</v>
      </c>
      <c r="J1456" t="s">
        <v>8913</v>
      </c>
      <c r="Q1456">
        <v>34.884599999999899</v>
      </c>
      <c r="R1456">
        <v>-76.6206999999999</v>
      </c>
      <c r="S1456">
        <v>2</v>
      </c>
    </row>
    <row r="1457" spans="1:19">
      <c r="A1457" t="s">
        <v>8912</v>
      </c>
      <c r="B1457" t="s">
        <v>8291</v>
      </c>
      <c r="C1457" t="s">
        <v>6528</v>
      </c>
      <c r="D1457">
        <v>840</v>
      </c>
      <c r="E1457" t="s">
        <v>4</v>
      </c>
      <c r="F1457" t="s">
        <v>8284</v>
      </c>
      <c r="G1457" t="s">
        <v>8371</v>
      </c>
      <c r="H1457" t="s">
        <v>8282</v>
      </c>
      <c r="I1457" t="s">
        <v>8281</v>
      </c>
      <c r="J1457" t="s">
        <v>8911</v>
      </c>
      <c r="Q1457">
        <v>35.902500000000003</v>
      </c>
      <c r="R1457">
        <v>-78.87</v>
      </c>
      <c r="S1457">
        <v>99</v>
      </c>
    </row>
    <row r="1458" spans="1:19">
      <c r="A1458" t="s">
        <v>8910</v>
      </c>
      <c r="B1458" t="s">
        <v>8291</v>
      </c>
      <c r="C1458" t="s">
        <v>6528</v>
      </c>
      <c r="D1458">
        <v>840</v>
      </c>
      <c r="E1458" t="s">
        <v>4</v>
      </c>
      <c r="F1458" t="s">
        <v>8284</v>
      </c>
      <c r="G1458" t="s">
        <v>8669</v>
      </c>
      <c r="H1458" t="s">
        <v>8282</v>
      </c>
      <c r="I1458" t="s">
        <v>8281</v>
      </c>
      <c r="J1458" t="s">
        <v>8909</v>
      </c>
      <c r="Q1458">
        <v>35.060499999999898</v>
      </c>
      <c r="R1458">
        <v>-83.430499999999896</v>
      </c>
      <c r="S1458">
        <v>686</v>
      </c>
    </row>
    <row r="1459" spans="1:19">
      <c r="A1459" t="s">
        <v>8908</v>
      </c>
      <c r="B1459" t="s">
        <v>8291</v>
      </c>
      <c r="C1459" t="s">
        <v>6528</v>
      </c>
      <c r="D1459">
        <v>840</v>
      </c>
      <c r="E1459" t="s">
        <v>4</v>
      </c>
      <c r="F1459" t="s">
        <v>8284</v>
      </c>
      <c r="G1459" t="s">
        <v>8371</v>
      </c>
      <c r="H1459" t="s">
        <v>8282</v>
      </c>
      <c r="I1459" t="s">
        <v>8281</v>
      </c>
      <c r="J1459" t="s">
        <v>8907</v>
      </c>
      <c r="Q1459">
        <v>34.825000000000003</v>
      </c>
      <c r="R1459">
        <v>-77.322800000000001</v>
      </c>
      <c r="S1459">
        <v>14</v>
      </c>
    </row>
    <row r="1460" spans="1:19">
      <c r="A1460" t="s">
        <v>8906</v>
      </c>
      <c r="B1460" t="s">
        <v>8291</v>
      </c>
      <c r="C1460" t="s">
        <v>6528</v>
      </c>
      <c r="D1460">
        <v>840</v>
      </c>
      <c r="E1460" t="s">
        <v>4</v>
      </c>
      <c r="F1460" t="s">
        <v>8284</v>
      </c>
      <c r="G1460" t="s">
        <v>8371</v>
      </c>
      <c r="H1460" t="s">
        <v>8282</v>
      </c>
      <c r="I1460" t="s">
        <v>8281</v>
      </c>
      <c r="J1460" t="s">
        <v>8905</v>
      </c>
      <c r="Q1460">
        <v>35.8964</v>
      </c>
      <c r="R1460">
        <v>-78.860600000000005</v>
      </c>
      <c r="S1460">
        <v>94</v>
      </c>
    </row>
    <row r="1461" spans="1:19">
      <c r="A1461" t="s">
        <v>8904</v>
      </c>
      <c r="B1461" t="s">
        <v>8291</v>
      </c>
      <c r="C1461" t="s">
        <v>6528</v>
      </c>
      <c r="D1461">
        <v>840</v>
      </c>
      <c r="E1461" t="s">
        <v>4</v>
      </c>
      <c r="F1461" t="s">
        <v>8284</v>
      </c>
      <c r="G1461" t="s">
        <v>8669</v>
      </c>
      <c r="H1461" t="s">
        <v>8282</v>
      </c>
      <c r="I1461" t="s">
        <v>8281</v>
      </c>
      <c r="J1461" t="s">
        <v>8903</v>
      </c>
      <c r="Q1461">
        <v>35.697000000000003</v>
      </c>
      <c r="R1461">
        <v>-80.622500000000002</v>
      </c>
      <c r="S1461">
        <v>219</v>
      </c>
    </row>
    <row r="1462" spans="1:19">
      <c r="A1462" t="s">
        <v>8902</v>
      </c>
      <c r="B1462" t="s">
        <v>8291</v>
      </c>
      <c r="C1462" t="s">
        <v>6528</v>
      </c>
      <c r="D1462">
        <v>840</v>
      </c>
      <c r="E1462" t="s">
        <v>4</v>
      </c>
      <c r="F1462" t="s">
        <v>8284</v>
      </c>
      <c r="G1462" t="s">
        <v>8669</v>
      </c>
      <c r="H1462" t="s">
        <v>8282</v>
      </c>
      <c r="I1462" t="s">
        <v>8281</v>
      </c>
      <c r="J1462" t="s">
        <v>8901</v>
      </c>
      <c r="Q1462">
        <v>35.025799999999897</v>
      </c>
      <c r="R1462">
        <v>-78.278300000000002</v>
      </c>
      <c r="S1462">
        <v>41</v>
      </c>
    </row>
    <row r="1463" spans="1:19">
      <c r="A1463" t="s">
        <v>8900</v>
      </c>
      <c r="B1463" t="s">
        <v>8291</v>
      </c>
      <c r="C1463" t="s">
        <v>6528</v>
      </c>
      <c r="D1463">
        <v>840</v>
      </c>
      <c r="E1463" t="s">
        <v>4</v>
      </c>
      <c r="F1463" t="s">
        <v>8284</v>
      </c>
      <c r="G1463" t="s">
        <v>8669</v>
      </c>
      <c r="H1463" t="s">
        <v>8282</v>
      </c>
      <c r="I1463" t="s">
        <v>8281</v>
      </c>
      <c r="J1463" t="s">
        <v>8899</v>
      </c>
      <c r="Q1463">
        <v>34.970500000000001</v>
      </c>
      <c r="R1463">
        <v>-79.528099999999895</v>
      </c>
      <c r="S1463">
        <v>132</v>
      </c>
    </row>
    <row r="1464" spans="1:19">
      <c r="A1464" t="s">
        <v>8898</v>
      </c>
      <c r="B1464" t="s">
        <v>8291</v>
      </c>
      <c r="C1464" t="s">
        <v>6528</v>
      </c>
      <c r="D1464">
        <v>840</v>
      </c>
      <c r="E1464" t="s">
        <v>8315</v>
      </c>
      <c r="F1464" t="s">
        <v>8314</v>
      </c>
      <c r="G1464" t="s">
        <v>8669</v>
      </c>
      <c r="H1464" t="s">
        <v>8282</v>
      </c>
      <c r="I1464" t="s">
        <v>8281</v>
      </c>
      <c r="J1464" t="s">
        <v>8897</v>
      </c>
      <c r="Q1464">
        <v>35.7288</v>
      </c>
      <c r="R1464">
        <v>-78.6801999999999</v>
      </c>
      <c r="S1464">
        <v>120</v>
      </c>
    </row>
    <row r="1465" spans="1:19">
      <c r="A1465" t="s">
        <v>8896</v>
      </c>
      <c r="B1465" t="s">
        <v>8291</v>
      </c>
      <c r="C1465" t="s">
        <v>6528</v>
      </c>
      <c r="D1465">
        <v>840</v>
      </c>
      <c r="E1465" t="s">
        <v>4</v>
      </c>
      <c r="F1465" t="s">
        <v>8284</v>
      </c>
      <c r="G1465" t="s">
        <v>8371</v>
      </c>
      <c r="H1465" t="s">
        <v>8282</v>
      </c>
      <c r="I1465" t="s">
        <v>8281</v>
      </c>
      <c r="J1465" t="s">
        <v>8895</v>
      </c>
      <c r="Q1465">
        <v>35.735300000000002</v>
      </c>
      <c r="R1465">
        <v>-82.286100000000005</v>
      </c>
      <c r="S1465">
        <v>1987</v>
      </c>
    </row>
    <row r="1466" spans="1:19">
      <c r="A1466" t="s">
        <v>8894</v>
      </c>
      <c r="B1466" t="s">
        <v>8291</v>
      </c>
      <c r="C1466" t="s">
        <v>6528</v>
      </c>
      <c r="D1466">
        <v>840</v>
      </c>
      <c r="E1466" t="s">
        <v>24</v>
      </c>
      <c r="F1466" t="s">
        <v>8445</v>
      </c>
      <c r="G1466" t="s">
        <v>8289</v>
      </c>
      <c r="H1466" t="s">
        <v>8282</v>
      </c>
      <c r="I1466" t="s">
        <v>8281</v>
      </c>
      <c r="J1466" t="s">
        <v>8893</v>
      </c>
      <c r="Q1466">
        <v>36.200000000000003</v>
      </c>
      <c r="R1466">
        <v>-81.7</v>
      </c>
      <c r="S1466">
        <v>1100</v>
      </c>
    </row>
    <row r="1467" spans="1:19">
      <c r="A1467" t="s">
        <v>8892</v>
      </c>
      <c r="B1467" t="s">
        <v>8291</v>
      </c>
      <c r="C1467" t="s">
        <v>6528</v>
      </c>
      <c r="D1467">
        <v>840</v>
      </c>
      <c r="E1467" t="s">
        <v>4</v>
      </c>
      <c r="F1467" t="s">
        <v>8284</v>
      </c>
      <c r="G1467" t="s">
        <v>8371</v>
      </c>
      <c r="H1467" t="s">
        <v>8282</v>
      </c>
      <c r="I1467" t="s">
        <v>8281</v>
      </c>
      <c r="J1467" t="s">
        <v>8891</v>
      </c>
      <c r="Q1467">
        <v>46.8947</v>
      </c>
      <c r="R1467">
        <v>-103.3777</v>
      </c>
      <c r="S1467">
        <v>841</v>
      </c>
    </row>
    <row r="1468" spans="1:19">
      <c r="A1468" t="s">
        <v>8890</v>
      </c>
      <c r="B1468" t="s">
        <v>8291</v>
      </c>
      <c r="C1468" t="s">
        <v>6528</v>
      </c>
      <c r="D1468">
        <v>840</v>
      </c>
      <c r="E1468" t="s">
        <v>4</v>
      </c>
      <c r="F1468" t="s">
        <v>8284</v>
      </c>
      <c r="G1468" t="s">
        <v>8371</v>
      </c>
      <c r="H1468" t="s">
        <v>8282</v>
      </c>
      <c r="I1468" t="s">
        <v>8281</v>
      </c>
      <c r="J1468" t="s">
        <v>8889</v>
      </c>
      <c r="Q1468">
        <v>47.601399999999899</v>
      </c>
      <c r="R1468">
        <v>-103.2642</v>
      </c>
      <c r="S1468">
        <v>611</v>
      </c>
    </row>
    <row r="1469" spans="1:19">
      <c r="A1469" t="s">
        <v>8888</v>
      </c>
      <c r="B1469" t="s">
        <v>8291</v>
      </c>
      <c r="C1469" t="s">
        <v>6528</v>
      </c>
      <c r="D1469">
        <v>840</v>
      </c>
      <c r="E1469" t="s">
        <v>4</v>
      </c>
      <c r="F1469" t="s">
        <v>8284</v>
      </c>
      <c r="G1469" t="s">
        <v>8669</v>
      </c>
      <c r="H1469" t="s">
        <v>8282</v>
      </c>
      <c r="I1469" t="s">
        <v>8281</v>
      </c>
      <c r="J1469" t="s">
        <v>8887</v>
      </c>
      <c r="Q1469">
        <v>48.781999999999897</v>
      </c>
      <c r="R1469">
        <v>-97.754599999999897</v>
      </c>
      <c r="S1469">
        <v>306</v>
      </c>
    </row>
    <row r="1470" spans="1:19">
      <c r="A1470" t="s">
        <v>8886</v>
      </c>
      <c r="B1470" t="s">
        <v>8291</v>
      </c>
      <c r="C1470" t="s">
        <v>6528</v>
      </c>
      <c r="D1470">
        <v>840</v>
      </c>
      <c r="E1470" t="s">
        <v>4</v>
      </c>
      <c r="F1470" t="s">
        <v>8284</v>
      </c>
      <c r="G1470" t="s">
        <v>8669</v>
      </c>
      <c r="H1470" t="s">
        <v>8282</v>
      </c>
      <c r="I1470" t="s">
        <v>8281</v>
      </c>
      <c r="J1470" t="s">
        <v>8885</v>
      </c>
      <c r="Q1470">
        <v>47.124699999999898</v>
      </c>
      <c r="R1470">
        <v>-99.238100000000003</v>
      </c>
      <c r="S1470">
        <v>578</v>
      </c>
    </row>
    <row r="1471" spans="1:19">
      <c r="A1471" t="s">
        <v>8884</v>
      </c>
      <c r="B1471" t="s">
        <v>8291</v>
      </c>
      <c r="C1471" t="s">
        <v>6528</v>
      </c>
      <c r="D1471">
        <v>840</v>
      </c>
      <c r="E1471" t="s">
        <v>4</v>
      </c>
      <c r="F1471" t="s">
        <v>8284</v>
      </c>
      <c r="G1471" t="s">
        <v>8669</v>
      </c>
      <c r="H1471" t="s">
        <v>8282</v>
      </c>
      <c r="I1471" t="s">
        <v>8281</v>
      </c>
      <c r="J1471" t="s">
        <v>8883</v>
      </c>
      <c r="Q1471">
        <v>39.530900000000003</v>
      </c>
      <c r="R1471">
        <v>-84.723799999999898</v>
      </c>
      <c r="S1471">
        <v>284</v>
      </c>
    </row>
    <row r="1472" spans="1:19">
      <c r="A1472" t="s">
        <v>8882</v>
      </c>
      <c r="B1472" t="s">
        <v>8291</v>
      </c>
      <c r="C1472" t="s">
        <v>6528</v>
      </c>
      <c r="D1472">
        <v>840</v>
      </c>
      <c r="E1472" t="s">
        <v>4</v>
      </c>
      <c r="F1472" t="s">
        <v>8284</v>
      </c>
      <c r="G1472" t="s">
        <v>8669</v>
      </c>
      <c r="H1472" t="s">
        <v>8282</v>
      </c>
      <c r="I1472" t="s">
        <v>8281</v>
      </c>
      <c r="J1472" t="s">
        <v>8881</v>
      </c>
      <c r="Q1472">
        <v>40.550199999999897</v>
      </c>
      <c r="R1472">
        <v>-82.998199999999898</v>
      </c>
      <c r="S1472">
        <v>303</v>
      </c>
    </row>
    <row r="1473" spans="1:19">
      <c r="A1473" t="s">
        <v>8880</v>
      </c>
      <c r="B1473" t="s">
        <v>8291</v>
      </c>
      <c r="C1473" t="s">
        <v>6528</v>
      </c>
      <c r="D1473">
        <v>840</v>
      </c>
      <c r="E1473" t="s">
        <v>4</v>
      </c>
      <c r="F1473" t="s">
        <v>8284</v>
      </c>
      <c r="G1473" t="s">
        <v>8669</v>
      </c>
      <c r="H1473" t="s">
        <v>8282</v>
      </c>
      <c r="I1473" t="s">
        <v>8281</v>
      </c>
      <c r="J1473" t="s">
        <v>8879</v>
      </c>
      <c r="Q1473">
        <v>40.3554999999999</v>
      </c>
      <c r="R1473">
        <v>-83.066100000000006</v>
      </c>
      <c r="S1473">
        <v>285</v>
      </c>
    </row>
    <row r="1474" spans="1:19">
      <c r="A1474" t="s">
        <v>8878</v>
      </c>
      <c r="B1474" t="s">
        <v>8291</v>
      </c>
      <c r="C1474" t="s">
        <v>6528</v>
      </c>
      <c r="D1474">
        <v>840</v>
      </c>
      <c r="E1474" t="s">
        <v>4</v>
      </c>
      <c r="F1474" t="s">
        <v>8284</v>
      </c>
      <c r="G1474" t="s">
        <v>8669</v>
      </c>
      <c r="H1474" t="s">
        <v>8282</v>
      </c>
      <c r="I1474" t="s">
        <v>8281</v>
      </c>
      <c r="J1474" t="s">
        <v>8877</v>
      </c>
      <c r="Q1474">
        <v>39.7928</v>
      </c>
      <c r="R1474">
        <v>-81.531099999999896</v>
      </c>
      <c r="S1474">
        <v>276</v>
      </c>
    </row>
    <row r="1475" spans="1:19">
      <c r="A1475" t="s">
        <v>8876</v>
      </c>
      <c r="B1475" t="s">
        <v>8291</v>
      </c>
      <c r="C1475" t="s">
        <v>6528</v>
      </c>
      <c r="D1475">
        <v>840</v>
      </c>
      <c r="E1475" t="s">
        <v>4</v>
      </c>
      <c r="F1475" t="s">
        <v>8284</v>
      </c>
      <c r="G1475" t="s">
        <v>8669</v>
      </c>
      <c r="H1475" t="s">
        <v>8282</v>
      </c>
      <c r="I1475" t="s">
        <v>8281</v>
      </c>
      <c r="J1475" t="s">
        <v>8875</v>
      </c>
      <c r="Q1475">
        <v>39.6358999999999</v>
      </c>
      <c r="R1475">
        <v>-83.260599999999897</v>
      </c>
      <c r="S1475">
        <v>267</v>
      </c>
    </row>
    <row r="1476" spans="1:19">
      <c r="A1476" t="s">
        <v>8874</v>
      </c>
      <c r="B1476" t="s">
        <v>8291</v>
      </c>
      <c r="C1476" t="s">
        <v>6528</v>
      </c>
      <c r="D1476">
        <v>840</v>
      </c>
      <c r="E1476" t="s">
        <v>4</v>
      </c>
      <c r="F1476" t="s">
        <v>8284</v>
      </c>
      <c r="G1476" t="s">
        <v>8669</v>
      </c>
      <c r="H1476" t="s">
        <v>8282</v>
      </c>
      <c r="I1476" t="s">
        <v>8281</v>
      </c>
      <c r="J1476" t="s">
        <v>8873</v>
      </c>
      <c r="Q1476">
        <v>40.782200000000003</v>
      </c>
      <c r="R1476">
        <v>-81.92</v>
      </c>
      <c r="S1476">
        <v>308</v>
      </c>
    </row>
    <row r="1477" spans="1:19">
      <c r="A1477" t="s">
        <v>8872</v>
      </c>
      <c r="B1477" t="s">
        <v>8291</v>
      </c>
      <c r="C1477" t="s">
        <v>6528</v>
      </c>
      <c r="D1477">
        <v>840</v>
      </c>
      <c r="E1477" t="s">
        <v>4</v>
      </c>
      <c r="F1477" t="s">
        <v>8284</v>
      </c>
      <c r="G1477" t="s">
        <v>8669</v>
      </c>
      <c r="H1477" t="s">
        <v>8282</v>
      </c>
      <c r="I1477" t="s">
        <v>8281</v>
      </c>
      <c r="J1477" t="s">
        <v>8871</v>
      </c>
      <c r="Q1477">
        <v>36.805300000000003</v>
      </c>
      <c r="R1477">
        <v>-98.200599999999895</v>
      </c>
      <c r="S1477">
        <v>345</v>
      </c>
    </row>
    <row r="1478" spans="1:19">
      <c r="A1478" t="s">
        <v>8870</v>
      </c>
      <c r="B1478" t="s">
        <v>8291</v>
      </c>
      <c r="C1478" t="s">
        <v>6528</v>
      </c>
      <c r="D1478">
        <v>840</v>
      </c>
      <c r="E1478" t="s">
        <v>4</v>
      </c>
      <c r="F1478" t="s">
        <v>8284</v>
      </c>
      <c r="G1478" t="s">
        <v>8371</v>
      </c>
      <c r="H1478" t="s">
        <v>8282</v>
      </c>
      <c r="I1478" t="s">
        <v>8281</v>
      </c>
      <c r="J1478" t="s">
        <v>8869</v>
      </c>
      <c r="Q1478">
        <v>36.348100000000002</v>
      </c>
      <c r="R1478">
        <v>-94.823899999999895</v>
      </c>
      <c r="S1478">
        <v>243</v>
      </c>
    </row>
    <row r="1479" spans="1:19">
      <c r="A1479" t="s">
        <v>8868</v>
      </c>
      <c r="B1479" t="s">
        <v>8291</v>
      </c>
      <c r="C1479" t="s">
        <v>6528</v>
      </c>
      <c r="D1479">
        <v>840</v>
      </c>
      <c r="E1479" t="s">
        <v>4</v>
      </c>
      <c r="F1479" t="s">
        <v>8284</v>
      </c>
      <c r="G1479" t="s">
        <v>8669</v>
      </c>
      <c r="H1479" t="s">
        <v>8282</v>
      </c>
      <c r="I1479" t="s">
        <v>8281</v>
      </c>
      <c r="J1479" t="s">
        <v>8867</v>
      </c>
      <c r="Q1479">
        <v>34.979999999999897</v>
      </c>
      <c r="R1479">
        <v>-97.5214</v>
      </c>
      <c r="S1479">
        <v>331</v>
      </c>
    </row>
    <row r="1480" spans="1:19">
      <c r="A1480" t="s">
        <v>8866</v>
      </c>
      <c r="B1480" t="s">
        <v>8291</v>
      </c>
      <c r="C1480" t="s">
        <v>6528</v>
      </c>
      <c r="D1480">
        <v>840</v>
      </c>
      <c r="E1480" t="s">
        <v>4</v>
      </c>
      <c r="F1480" t="s">
        <v>8284</v>
      </c>
      <c r="G1480" t="s">
        <v>8371</v>
      </c>
      <c r="H1480" t="s">
        <v>8282</v>
      </c>
      <c r="I1480" t="s">
        <v>8281</v>
      </c>
      <c r="J1480" t="s">
        <v>8865</v>
      </c>
      <c r="Q1480">
        <v>34.529699999999899</v>
      </c>
      <c r="R1480">
        <v>-95.353099999999898</v>
      </c>
      <c r="S1480">
        <v>349</v>
      </c>
    </row>
    <row r="1481" spans="1:19">
      <c r="A1481" t="s">
        <v>8864</v>
      </c>
      <c r="B1481" t="s">
        <v>8291</v>
      </c>
      <c r="C1481" t="s">
        <v>6528</v>
      </c>
      <c r="D1481">
        <v>840</v>
      </c>
      <c r="E1481" t="s">
        <v>4</v>
      </c>
      <c r="F1481" t="s">
        <v>8284</v>
      </c>
      <c r="G1481" t="s">
        <v>8669</v>
      </c>
      <c r="H1481" t="s">
        <v>8282</v>
      </c>
      <c r="I1481" t="s">
        <v>8281</v>
      </c>
      <c r="J1481" t="s">
        <v>8863</v>
      </c>
      <c r="Q1481">
        <v>36.590800000000002</v>
      </c>
      <c r="R1481">
        <v>-101.61750000000001</v>
      </c>
      <c r="S1481">
        <v>999</v>
      </c>
    </row>
    <row r="1482" spans="1:19">
      <c r="A1482" t="s">
        <v>8862</v>
      </c>
      <c r="B1482" t="s">
        <v>8291</v>
      </c>
      <c r="C1482" t="s">
        <v>6528</v>
      </c>
      <c r="D1482">
        <v>840</v>
      </c>
      <c r="E1482" t="s">
        <v>4</v>
      </c>
      <c r="F1482" t="s">
        <v>8284</v>
      </c>
      <c r="G1482" t="s">
        <v>8371</v>
      </c>
      <c r="H1482" t="s">
        <v>8282</v>
      </c>
      <c r="I1482" t="s">
        <v>8281</v>
      </c>
      <c r="J1482" t="s">
        <v>8861</v>
      </c>
      <c r="Q1482">
        <v>35.751399999999897</v>
      </c>
      <c r="R1482">
        <v>-94.671700000000001</v>
      </c>
      <c r="S1482">
        <v>304</v>
      </c>
    </row>
    <row r="1483" spans="1:19">
      <c r="A1483" t="s">
        <v>8860</v>
      </c>
      <c r="B1483" t="s">
        <v>8291</v>
      </c>
      <c r="C1483" t="s">
        <v>6528</v>
      </c>
      <c r="D1483">
        <v>840</v>
      </c>
      <c r="E1483" t="s">
        <v>4</v>
      </c>
      <c r="F1483" t="s">
        <v>8284</v>
      </c>
      <c r="G1483" t="s">
        <v>8669</v>
      </c>
      <c r="H1483" t="s">
        <v>8282</v>
      </c>
      <c r="I1483" t="s">
        <v>8281</v>
      </c>
      <c r="J1483" t="s">
        <v>8859</v>
      </c>
      <c r="Q1483">
        <v>44.385599999999897</v>
      </c>
      <c r="R1483">
        <v>-123.6153</v>
      </c>
      <c r="S1483">
        <v>104</v>
      </c>
    </row>
    <row r="1484" spans="1:19">
      <c r="A1484" t="s">
        <v>8858</v>
      </c>
      <c r="B1484" t="s">
        <v>8291</v>
      </c>
      <c r="C1484" t="s">
        <v>6528</v>
      </c>
      <c r="D1484">
        <v>840</v>
      </c>
      <c r="E1484" t="s">
        <v>4</v>
      </c>
      <c r="F1484" t="s">
        <v>8284</v>
      </c>
      <c r="G1484" t="s">
        <v>8371</v>
      </c>
      <c r="H1484" t="s">
        <v>8282</v>
      </c>
      <c r="I1484" t="s">
        <v>8281</v>
      </c>
      <c r="J1484" t="s">
        <v>8857</v>
      </c>
      <c r="Q1484">
        <v>42.6678</v>
      </c>
      <c r="R1484">
        <v>-122.6831</v>
      </c>
      <c r="S1484">
        <v>475</v>
      </c>
    </row>
    <row r="1485" spans="1:19">
      <c r="A1485" t="s">
        <v>8856</v>
      </c>
      <c r="B1485" t="s">
        <v>8291</v>
      </c>
      <c r="C1485" t="s">
        <v>6528</v>
      </c>
      <c r="D1485">
        <v>840</v>
      </c>
      <c r="E1485" t="s">
        <v>4</v>
      </c>
      <c r="F1485" t="s">
        <v>8284</v>
      </c>
      <c r="G1485" t="s">
        <v>8669</v>
      </c>
      <c r="H1485" t="s">
        <v>8282</v>
      </c>
      <c r="I1485" t="s">
        <v>8281</v>
      </c>
      <c r="J1485" t="s">
        <v>8855</v>
      </c>
      <c r="Q1485">
        <v>43.121699999999898</v>
      </c>
      <c r="R1485">
        <v>-121.0578</v>
      </c>
      <c r="S1485">
        <v>1336</v>
      </c>
    </row>
    <row r="1486" spans="1:19">
      <c r="A1486" t="s">
        <v>8854</v>
      </c>
      <c r="B1486" t="s">
        <v>8291</v>
      </c>
      <c r="C1486" t="s">
        <v>6528</v>
      </c>
      <c r="D1486">
        <v>840</v>
      </c>
      <c r="E1486" t="s">
        <v>4</v>
      </c>
      <c r="F1486" t="s">
        <v>8284</v>
      </c>
      <c r="G1486" t="s">
        <v>8669</v>
      </c>
      <c r="H1486" t="s">
        <v>8282</v>
      </c>
      <c r="I1486" t="s">
        <v>8281</v>
      </c>
      <c r="J1486" t="s">
        <v>8853</v>
      </c>
      <c r="Q1486">
        <v>44.213299999999897</v>
      </c>
      <c r="R1486">
        <v>-122.2533</v>
      </c>
      <c r="S1486">
        <v>436</v>
      </c>
    </row>
    <row r="1487" spans="1:19">
      <c r="A1487" t="s">
        <v>8852</v>
      </c>
      <c r="B1487" t="s">
        <v>8291</v>
      </c>
      <c r="C1487" t="s">
        <v>6528</v>
      </c>
      <c r="D1487">
        <v>840</v>
      </c>
      <c r="E1487" t="s">
        <v>4</v>
      </c>
      <c r="F1487" t="s">
        <v>8284</v>
      </c>
      <c r="G1487" t="s">
        <v>8371</v>
      </c>
      <c r="H1487" t="s">
        <v>8282</v>
      </c>
      <c r="I1487" t="s">
        <v>8281</v>
      </c>
      <c r="J1487" t="s">
        <v>8851</v>
      </c>
      <c r="Q1487">
        <v>43.8994</v>
      </c>
      <c r="R1487">
        <v>-117.4269</v>
      </c>
      <c r="S1487">
        <v>904</v>
      </c>
    </row>
    <row r="1488" spans="1:19">
      <c r="A1488" t="s">
        <v>8850</v>
      </c>
      <c r="B1488" t="s">
        <v>8291</v>
      </c>
      <c r="C1488" t="s">
        <v>6528</v>
      </c>
      <c r="D1488">
        <v>840</v>
      </c>
      <c r="E1488" t="s">
        <v>4</v>
      </c>
      <c r="F1488" t="s">
        <v>8284</v>
      </c>
      <c r="G1488" t="s">
        <v>8371</v>
      </c>
      <c r="H1488" t="s">
        <v>8282</v>
      </c>
      <c r="I1488" t="s">
        <v>8281</v>
      </c>
      <c r="J1488" t="s">
        <v>8849</v>
      </c>
      <c r="Q1488">
        <v>45.689999999999898</v>
      </c>
      <c r="R1488">
        <v>-118.8378</v>
      </c>
      <c r="S1488">
        <v>452</v>
      </c>
    </row>
    <row r="1489" spans="1:19">
      <c r="A1489" t="s">
        <v>8848</v>
      </c>
      <c r="B1489" t="s">
        <v>8291</v>
      </c>
      <c r="C1489" t="s">
        <v>6528</v>
      </c>
      <c r="D1489">
        <v>840</v>
      </c>
      <c r="E1489" t="s">
        <v>4</v>
      </c>
      <c r="F1489" t="s">
        <v>8284</v>
      </c>
      <c r="G1489" t="s">
        <v>8669</v>
      </c>
      <c r="H1489" t="s">
        <v>8282</v>
      </c>
      <c r="I1489" t="s">
        <v>8281</v>
      </c>
      <c r="J1489" t="s">
        <v>8847</v>
      </c>
      <c r="Q1489">
        <v>45.224400000000003</v>
      </c>
      <c r="R1489">
        <v>-118.511399999999</v>
      </c>
      <c r="S1489">
        <v>1253</v>
      </c>
    </row>
    <row r="1490" spans="1:19">
      <c r="A1490" t="s">
        <v>8846</v>
      </c>
      <c r="B1490" t="s">
        <v>8291</v>
      </c>
      <c r="C1490" t="s">
        <v>6528</v>
      </c>
      <c r="D1490">
        <v>840</v>
      </c>
      <c r="E1490" t="s">
        <v>8325</v>
      </c>
      <c r="F1490" t="s">
        <v>8324</v>
      </c>
      <c r="G1490" t="s">
        <v>8669</v>
      </c>
      <c r="H1490" t="s">
        <v>8282</v>
      </c>
      <c r="I1490" t="s">
        <v>8281</v>
      </c>
      <c r="J1490" t="s">
        <v>8845</v>
      </c>
      <c r="Q1490">
        <v>44.634700000000002</v>
      </c>
      <c r="R1490">
        <v>-123.19</v>
      </c>
      <c r="S1490">
        <v>69</v>
      </c>
    </row>
    <row r="1491" spans="1:19">
      <c r="A1491" t="s">
        <v>8844</v>
      </c>
      <c r="B1491" t="s">
        <v>8291</v>
      </c>
      <c r="C1491" t="s">
        <v>6528</v>
      </c>
      <c r="D1491">
        <v>840</v>
      </c>
      <c r="E1491" t="s">
        <v>4</v>
      </c>
      <c r="F1491" t="s">
        <v>8284</v>
      </c>
      <c r="G1491" t="s">
        <v>8371</v>
      </c>
      <c r="H1491" t="s">
        <v>8282</v>
      </c>
      <c r="I1491" t="s">
        <v>8281</v>
      </c>
      <c r="J1491" t="s">
        <v>8843</v>
      </c>
      <c r="Q1491">
        <v>45.449199999999898</v>
      </c>
      <c r="R1491">
        <v>-122.1533</v>
      </c>
      <c r="S1491">
        <v>267</v>
      </c>
    </row>
    <row r="1492" spans="1:19">
      <c r="A1492" t="s">
        <v>8842</v>
      </c>
      <c r="B1492" t="s">
        <v>8291</v>
      </c>
      <c r="C1492" t="s">
        <v>6528</v>
      </c>
      <c r="D1492">
        <v>840</v>
      </c>
      <c r="E1492" t="s">
        <v>4</v>
      </c>
      <c r="F1492" t="s">
        <v>8284</v>
      </c>
      <c r="G1492" t="s">
        <v>8371</v>
      </c>
      <c r="H1492" t="s">
        <v>8282</v>
      </c>
      <c r="I1492" t="s">
        <v>8281</v>
      </c>
      <c r="J1492" t="s">
        <v>8841</v>
      </c>
      <c r="Q1492">
        <v>44.626399999999897</v>
      </c>
      <c r="R1492">
        <v>-123.2139</v>
      </c>
      <c r="S1492">
        <v>69</v>
      </c>
    </row>
    <row r="1493" spans="1:19">
      <c r="A1493" t="s">
        <v>8840</v>
      </c>
      <c r="B1493" t="s">
        <v>8291</v>
      </c>
      <c r="C1493" t="s">
        <v>6528</v>
      </c>
      <c r="D1493">
        <v>840</v>
      </c>
      <c r="E1493" t="s">
        <v>4</v>
      </c>
      <c r="F1493" t="s">
        <v>8284</v>
      </c>
      <c r="G1493" t="s">
        <v>8669</v>
      </c>
      <c r="H1493" t="s">
        <v>8282</v>
      </c>
      <c r="I1493" t="s">
        <v>8281</v>
      </c>
      <c r="J1493" t="s">
        <v>8839</v>
      </c>
      <c r="Q1493">
        <v>39.923099999999899</v>
      </c>
      <c r="R1493">
        <v>-77.3078</v>
      </c>
      <c r="S1493">
        <v>269</v>
      </c>
    </row>
    <row r="1494" spans="1:19">
      <c r="A1494" t="s">
        <v>8838</v>
      </c>
      <c r="B1494" t="s">
        <v>8291</v>
      </c>
      <c r="C1494" t="s">
        <v>6528</v>
      </c>
      <c r="D1494">
        <v>840</v>
      </c>
      <c r="E1494" t="s">
        <v>4</v>
      </c>
      <c r="F1494" t="s">
        <v>8284</v>
      </c>
      <c r="G1494" t="s">
        <v>8669</v>
      </c>
      <c r="H1494" t="s">
        <v>8282</v>
      </c>
      <c r="I1494" t="s">
        <v>8281</v>
      </c>
      <c r="J1494" t="s">
        <v>8837</v>
      </c>
      <c r="Q1494">
        <v>41.4133</v>
      </c>
      <c r="R1494">
        <v>-77.6938999999999</v>
      </c>
      <c r="S1494">
        <v>273</v>
      </c>
    </row>
    <row r="1495" spans="1:19">
      <c r="A1495" t="s">
        <v>8836</v>
      </c>
      <c r="B1495" t="s">
        <v>8291</v>
      </c>
      <c r="C1495" t="s">
        <v>6528</v>
      </c>
      <c r="D1495">
        <v>840</v>
      </c>
      <c r="E1495" t="s">
        <v>4</v>
      </c>
      <c r="F1495" t="s">
        <v>8284</v>
      </c>
      <c r="G1495" t="s">
        <v>8669</v>
      </c>
      <c r="H1495" t="s">
        <v>8282</v>
      </c>
      <c r="I1495" t="s">
        <v>8281</v>
      </c>
      <c r="J1495" t="s">
        <v>8835</v>
      </c>
      <c r="Q1495">
        <v>41.5977999999999</v>
      </c>
      <c r="R1495">
        <v>-78.767499999999899</v>
      </c>
      <c r="S1495">
        <v>618</v>
      </c>
    </row>
    <row r="1496" spans="1:19">
      <c r="A1496" t="s">
        <v>8834</v>
      </c>
      <c r="B1496" t="s">
        <v>8291</v>
      </c>
      <c r="C1496" t="s">
        <v>6528</v>
      </c>
      <c r="D1496">
        <v>840</v>
      </c>
      <c r="E1496" t="s">
        <v>4</v>
      </c>
      <c r="F1496" t="s">
        <v>8284</v>
      </c>
      <c r="G1496" t="s">
        <v>8669</v>
      </c>
      <c r="H1496" t="s">
        <v>8282</v>
      </c>
      <c r="I1496" t="s">
        <v>8281</v>
      </c>
      <c r="J1496" t="s">
        <v>8833</v>
      </c>
      <c r="Q1496">
        <v>40.657499999999899</v>
      </c>
      <c r="R1496">
        <v>-77.939700000000002</v>
      </c>
      <c r="S1496">
        <v>287</v>
      </c>
    </row>
    <row r="1497" spans="1:19">
      <c r="A1497" t="s">
        <v>8832</v>
      </c>
      <c r="B1497" t="s">
        <v>8291</v>
      </c>
      <c r="C1497" t="s">
        <v>6528</v>
      </c>
      <c r="D1497">
        <v>840</v>
      </c>
      <c r="E1497" t="s">
        <v>4</v>
      </c>
      <c r="F1497" t="s">
        <v>8284</v>
      </c>
      <c r="G1497" t="s">
        <v>8371</v>
      </c>
      <c r="H1497" t="s">
        <v>8282</v>
      </c>
      <c r="I1497" t="s">
        <v>8281</v>
      </c>
      <c r="J1497" t="s">
        <v>8831</v>
      </c>
      <c r="Q1497">
        <v>39.99</v>
      </c>
      <c r="R1497">
        <v>-76.386200000000002</v>
      </c>
      <c r="S1497">
        <v>85</v>
      </c>
    </row>
    <row r="1498" spans="1:19">
      <c r="A1498" t="s">
        <v>8830</v>
      </c>
      <c r="B1498" t="s">
        <v>8291</v>
      </c>
      <c r="C1498" t="s">
        <v>6528</v>
      </c>
      <c r="D1498">
        <v>840</v>
      </c>
      <c r="E1498" t="s">
        <v>4</v>
      </c>
      <c r="F1498" t="s">
        <v>8284</v>
      </c>
      <c r="G1498" t="s">
        <v>8669</v>
      </c>
      <c r="H1498" t="s">
        <v>8282</v>
      </c>
      <c r="I1498" t="s">
        <v>8281</v>
      </c>
      <c r="J1498" t="s">
        <v>8829</v>
      </c>
      <c r="Q1498">
        <v>41.327300000000001</v>
      </c>
      <c r="R1498">
        <v>-74.819900000000004</v>
      </c>
      <c r="S1498">
        <v>212</v>
      </c>
    </row>
    <row r="1499" spans="1:19">
      <c r="A1499" t="s">
        <v>8828</v>
      </c>
      <c r="B1499" t="s">
        <v>8291</v>
      </c>
      <c r="C1499" t="s">
        <v>6528</v>
      </c>
      <c r="D1499">
        <v>840</v>
      </c>
      <c r="E1499" t="s">
        <v>8325</v>
      </c>
      <c r="F1499" t="s">
        <v>8324</v>
      </c>
      <c r="G1499" t="s">
        <v>8669</v>
      </c>
      <c r="H1499" t="s">
        <v>8282</v>
      </c>
      <c r="I1499" t="s">
        <v>8281</v>
      </c>
      <c r="J1499" t="s">
        <v>8827</v>
      </c>
      <c r="Q1499">
        <v>18.320599999999899</v>
      </c>
      <c r="R1499">
        <v>-65.819999999999894</v>
      </c>
      <c r="S1499">
        <v>380</v>
      </c>
    </row>
    <row r="1500" spans="1:19">
      <c r="A1500" t="s">
        <v>8826</v>
      </c>
      <c r="B1500" t="s">
        <v>8291</v>
      </c>
      <c r="C1500" t="s">
        <v>6528</v>
      </c>
      <c r="D1500">
        <v>840</v>
      </c>
      <c r="E1500" t="s">
        <v>4</v>
      </c>
      <c r="F1500" t="s">
        <v>8284</v>
      </c>
      <c r="G1500" t="s">
        <v>8371</v>
      </c>
      <c r="H1500" t="s">
        <v>8282</v>
      </c>
      <c r="I1500" t="s">
        <v>8281</v>
      </c>
      <c r="J1500" t="s">
        <v>8825</v>
      </c>
      <c r="Q1500">
        <v>32.941899999999897</v>
      </c>
      <c r="R1500">
        <v>-79.659099999999896</v>
      </c>
      <c r="S1500">
        <v>3</v>
      </c>
    </row>
    <row r="1501" spans="1:19">
      <c r="A1501" t="s">
        <v>8824</v>
      </c>
      <c r="B1501" t="s">
        <v>8291</v>
      </c>
      <c r="C1501" t="s">
        <v>6528</v>
      </c>
      <c r="D1501">
        <v>840</v>
      </c>
      <c r="E1501" t="s">
        <v>4</v>
      </c>
      <c r="F1501" t="s">
        <v>8284</v>
      </c>
      <c r="G1501" t="s">
        <v>8669</v>
      </c>
      <c r="H1501" t="s">
        <v>8282</v>
      </c>
      <c r="I1501" t="s">
        <v>8281</v>
      </c>
      <c r="J1501" t="s">
        <v>8823</v>
      </c>
      <c r="Q1501">
        <v>33.539400000000001</v>
      </c>
      <c r="R1501">
        <v>-80.435000000000002</v>
      </c>
      <c r="S1501">
        <v>24</v>
      </c>
    </row>
    <row r="1502" spans="1:19">
      <c r="A1502" t="s">
        <v>8822</v>
      </c>
      <c r="B1502" t="s">
        <v>8291</v>
      </c>
      <c r="C1502" t="s">
        <v>6528</v>
      </c>
      <c r="D1502">
        <v>840</v>
      </c>
      <c r="E1502" t="s">
        <v>4</v>
      </c>
      <c r="F1502" t="s">
        <v>8284</v>
      </c>
      <c r="G1502" t="s">
        <v>8371</v>
      </c>
      <c r="H1502" t="s">
        <v>8282</v>
      </c>
      <c r="I1502" t="s">
        <v>8281</v>
      </c>
      <c r="J1502" t="s">
        <v>8821</v>
      </c>
      <c r="Q1502">
        <v>32.5992999999999</v>
      </c>
      <c r="R1502">
        <v>-80.455399999999898</v>
      </c>
      <c r="S1502">
        <v>1</v>
      </c>
    </row>
    <row r="1503" spans="1:19">
      <c r="A1503" t="s">
        <v>8820</v>
      </c>
      <c r="B1503" t="s">
        <v>8291</v>
      </c>
      <c r="C1503" t="s">
        <v>6528</v>
      </c>
      <c r="D1503">
        <v>840</v>
      </c>
      <c r="E1503" t="s">
        <v>4</v>
      </c>
      <c r="F1503" t="s">
        <v>8284</v>
      </c>
      <c r="G1503" t="s">
        <v>8371</v>
      </c>
      <c r="H1503" t="s">
        <v>8282</v>
      </c>
      <c r="I1503" t="s">
        <v>8281</v>
      </c>
      <c r="J1503" t="s">
        <v>8819</v>
      </c>
      <c r="Q1503">
        <v>33.349400000000003</v>
      </c>
      <c r="R1503">
        <v>-79.192700000000002</v>
      </c>
      <c r="S1503">
        <v>1</v>
      </c>
    </row>
    <row r="1504" spans="1:19">
      <c r="A1504" t="s">
        <v>8818</v>
      </c>
      <c r="B1504" t="s">
        <v>8291</v>
      </c>
      <c r="C1504" t="s">
        <v>6528</v>
      </c>
      <c r="D1504">
        <v>840</v>
      </c>
      <c r="E1504" t="s">
        <v>4</v>
      </c>
      <c r="F1504" t="s">
        <v>8284</v>
      </c>
      <c r="G1504" t="s">
        <v>8371</v>
      </c>
      <c r="H1504" t="s">
        <v>8282</v>
      </c>
      <c r="I1504" t="s">
        <v>8281</v>
      </c>
      <c r="J1504" t="s">
        <v>8817</v>
      </c>
      <c r="Q1504">
        <v>34.6238999999999</v>
      </c>
      <c r="R1504">
        <v>-82.734200000000001</v>
      </c>
      <c r="S1504">
        <v>256</v>
      </c>
    </row>
    <row r="1505" spans="1:19">
      <c r="A1505" t="s">
        <v>8816</v>
      </c>
      <c r="B1505" t="s">
        <v>8291</v>
      </c>
      <c r="C1505" t="s">
        <v>6528</v>
      </c>
      <c r="D1505">
        <v>840</v>
      </c>
      <c r="E1505" t="s">
        <v>4</v>
      </c>
      <c r="F1505" t="s">
        <v>8284</v>
      </c>
      <c r="G1505" t="s">
        <v>8371</v>
      </c>
      <c r="H1505" t="s">
        <v>8282</v>
      </c>
      <c r="I1505" t="s">
        <v>8281</v>
      </c>
      <c r="J1505" t="s">
        <v>8815</v>
      </c>
      <c r="Q1505">
        <v>32.750799999999899</v>
      </c>
      <c r="R1505">
        <v>-79.897499999999894</v>
      </c>
      <c r="S1505">
        <v>2</v>
      </c>
    </row>
    <row r="1506" spans="1:19">
      <c r="A1506" t="s">
        <v>8814</v>
      </c>
      <c r="B1506" t="s">
        <v>8291</v>
      </c>
      <c r="C1506" t="s">
        <v>6528</v>
      </c>
      <c r="D1506">
        <v>840</v>
      </c>
      <c r="E1506" t="s">
        <v>4</v>
      </c>
      <c r="F1506" t="s">
        <v>8284</v>
      </c>
      <c r="G1506" t="s">
        <v>8371</v>
      </c>
      <c r="H1506" t="s">
        <v>8282</v>
      </c>
      <c r="I1506" t="s">
        <v>8281</v>
      </c>
      <c r="J1506" t="s">
        <v>8813</v>
      </c>
      <c r="Q1506">
        <v>44.3842</v>
      </c>
      <c r="R1506">
        <v>-98.220600000000005</v>
      </c>
      <c r="S1506">
        <v>390</v>
      </c>
    </row>
    <row r="1507" spans="1:19">
      <c r="A1507" t="s">
        <v>8812</v>
      </c>
      <c r="B1507" t="s">
        <v>8291</v>
      </c>
      <c r="C1507" t="s">
        <v>6528</v>
      </c>
      <c r="D1507">
        <v>840</v>
      </c>
      <c r="E1507" t="s">
        <v>4</v>
      </c>
      <c r="F1507" t="s">
        <v>8284</v>
      </c>
      <c r="G1507" t="s">
        <v>8371</v>
      </c>
      <c r="H1507" t="s">
        <v>8282</v>
      </c>
      <c r="I1507" t="s">
        <v>8281</v>
      </c>
      <c r="J1507" t="s">
        <v>8811</v>
      </c>
      <c r="Q1507">
        <v>43.557699999999897</v>
      </c>
      <c r="R1507">
        <v>-103.48350000000001</v>
      </c>
      <c r="S1507">
        <v>1311</v>
      </c>
    </row>
    <row r="1508" spans="1:19">
      <c r="A1508" t="s">
        <v>8810</v>
      </c>
      <c r="B1508" t="s">
        <v>8291</v>
      </c>
      <c r="C1508" t="s">
        <v>6528</v>
      </c>
      <c r="D1508">
        <v>840</v>
      </c>
      <c r="E1508" t="s">
        <v>4</v>
      </c>
      <c r="F1508" t="s">
        <v>8284</v>
      </c>
      <c r="G1508" t="s">
        <v>8669</v>
      </c>
      <c r="H1508" t="s">
        <v>8282</v>
      </c>
      <c r="I1508" t="s">
        <v>8281</v>
      </c>
      <c r="J1508" t="s">
        <v>8809</v>
      </c>
      <c r="Q1508">
        <v>43.946100000000001</v>
      </c>
      <c r="R1508">
        <v>-101.8552</v>
      </c>
      <c r="S1508">
        <v>733</v>
      </c>
    </row>
    <row r="1509" spans="1:19">
      <c r="A1509" t="s">
        <v>8808</v>
      </c>
      <c r="B1509" t="s">
        <v>8291</v>
      </c>
      <c r="C1509" t="s">
        <v>6528</v>
      </c>
      <c r="D1509">
        <v>840</v>
      </c>
      <c r="E1509" t="s">
        <v>4</v>
      </c>
      <c r="F1509" t="s">
        <v>8284</v>
      </c>
      <c r="G1509" t="s">
        <v>8669</v>
      </c>
      <c r="H1509" t="s">
        <v>8282</v>
      </c>
      <c r="I1509" t="s">
        <v>8281</v>
      </c>
      <c r="J1509" t="s">
        <v>8807</v>
      </c>
      <c r="Q1509">
        <v>44.354999999999897</v>
      </c>
      <c r="R1509">
        <v>-98.291700000000006</v>
      </c>
      <c r="S1509">
        <v>398</v>
      </c>
    </row>
    <row r="1510" spans="1:19">
      <c r="A1510" t="s">
        <v>8806</v>
      </c>
      <c r="B1510" t="s">
        <v>8291</v>
      </c>
      <c r="C1510" t="s">
        <v>6528</v>
      </c>
      <c r="D1510">
        <v>840</v>
      </c>
      <c r="E1510" t="s">
        <v>8325</v>
      </c>
      <c r="F1510" t="s">
        <v>8324</v>
      </c>
      <c r="G1510" t="s">
        <v>8669</v>
      </c>
      <c r="H1510" t="s">
        <v>8282</v>
      </c>
      <c r="I1510" t="s">
        <v>8281</v>
      </c>
      <c r="J1510" t="s">
        <v>8805</v>
      </c>
      <c r="Q1510">
        <v>35.961399999999898</v>
      </c>
      <c r="R1510">
        <v>-84.287199999999899</v>
      </c>
      <c r="S1510">
        <v>341</v>
      </c>
    </row>
    <row r="1511" spans="1:19">
      <c r="A1511" t="s">
        <v>8804</v>
      </c>
      <c r="B1511" t="s">
        <v>8291</v>
      </c>
      <c r="C1511" t="s">
        <v>6528</v>
      </c>
      <c r="D1511">
        <v>840</v>
      </c>
      <c r="E1511" t="s">
        <v>4</v>
      </c>
      <c r="F1511" t="s">
        <v>8284</v>
      </c>
      <c r="G1511" t="s">
        <v>8669</v>
      </c>
      <c r="H1511" t="s">
        <v>8282</v>
      </c>
      <c r="I1511" t="s">
        <v>8281</v>
      </c>
      <c r="J1511" t="s">
        <v>8803</v>
      </c>
      <c r="Q1511">
        <v>36.469200000000001</v>
      </c>
      <c r="R1511">
        <v>-83.827200000000005</v>
      </c>
      <c r="S1511">
        <v>361</v>
      </c>
    </row>
    <row r="1512" spans="1:19">
      <c r="A1512" t="s">
        <v>8802</v>
      </c>
      <c r="B1512" t="s">
        <v>8291</v>
      </c>
      <c r="C1512" t="s">
        <v>6528</v>
      </c>
      <c r="D1512">
        <v>840</v>
      </c>
      <c r="E1512" t="s">
        <v>4</v>
      </c>
      <c r="F1512" t="s">
        <v>8284</v>
      </c>
      <c r="G1512" t="s">
        <v>8669</v>
      </c>
      <c r="H1512" t="s">
        <v>8282</v>
      </c>
      <c r="I1512" t="s">
        <v>8281</v>
      </c>
      <c r="J1512" t="s">
        <v>8801</v>
      </c>
      <c r="Q1512">
        <v>35.664499999999897</v>
      </c>
      <c r="R1512">
        <v>-83.5902999999999</v>
      </c>
      <c r="S1512">
        <v>640</v>
      </c>
    </row>
    <row r="1513" spans="1:19">
      <c r="A1513" t="s">
        <v>8800</v>
      </c>
      <c r="B1513" t="s">
        <v>8291</v>
      </c>
      <c r="C1513" t="s">
        <v>6528</v>
      </c>
      <c r="D1513">
        <v>840</v>
      </c>
      <c r="E1513" t="s">
        <v>4</v>
      </c>
      <c r="F1513" t="s">
        <v>8284</v>
      </c>
      <c r="G1513" t="s">
        <v>8669</v>
      </c>
      <c r="H1513" t="s">
        <v>8282</v>
      </c>
      <c r="I1513" t="s">
        <v>8281</v>
      </c>
      <c r="J1513" t="s">
        <v>8799</v>
      </c>
      <c r="Q1513">
        <v>35.467799999999897</v>
      </c>
      <c r="R1513">
        <v>-89.158600000000007</v>
      </c>
      <c r="S1513">
        <v>107</v>
      </c>
    </row>
    <row r="1514" spans="1:19">
      <c r="A1514" t="s">
        <v>8798</v>
      </c>
      <c r="B1514" t="s">
        <v>8291</v>
      </c>
      <c r="C1514" t="s">
        <v>6528</v>
      </c>
      <c r="D1514">
        <v>840</v>
      </c>
      <c r="E1514" t="s">
        <v>4</v>
      </c>
      <c r="F1514" t="s">
        <v>8284</v>
      </c>
      <c r="G1514" t="s">
        <v>8371</v>
      </c>
      <c r="H1514" t="s">
        <v>8282</v>
      </c>
      <c r="I1514" t="s">
        <v>8281</v>
      </c>
      <c r="J1514" t="s">
        <v>8797</v>
      </c>
      <c r="Q1514">
        <v>35.182499999999898</v>
      </c>
      <c r="R1514">
        <v>-87.196399999999898</v>
      </c>
      <c r="S1514">
        <v>302</v>
      </c>
    </row>
    <row r="1515" spans="1:19">
      <c r="A1515" t="s">
        <v>8796</v>
      </c>
      <c r="B1515" t="s">
        <v>8291</v>
      </c>
      <c r="C1515" t="s">
        <v>6528</v>
      </c>
      <c r="D1515">
        <v>840</v>
      </c>
      <c r="E1515" t="s">
        <v>4</v>
      </c>
      <c r="F1515" t="s">
        <v>8284</v>
      </c>
      <c r="G1515" t="s">
        <v>8371</v>
      </c>
      <c r="H1515" t="s">
        <v>8282</v>
      </c>
      <c r="I1515" t="s">
        <v>8281</v>
      </c>
      <c r="J1515" t="s">
        <v>8795</v>
      </c>
      <c r="Q1515">
        <v>35.284700000000001</v>
      </c>
      <c r="R1515">
        <v>-86.903300000000002</v>
      </c>
      <c r="S1515">
        <v>244</v>
      </c>
    </row>
    <row r="1516" spans="1:19">
      <c r="A1516" t="s">
        <v>8794</v>
      </c>
      <c r="B1516" t="s">
        <v>8291</v>
      </c>
      <c r="C1516" t="s">
        <v>6528</v>
      </c>
      <c r="D1516">
        <v>840</v>
      </c>
      <c r="E1516" t="s">
        <v>4</v>
      </c>
      <c r="F1516" t="s">
        <v>8284</v>
      </c>
      <c r="G1516" t="s">
        <v>8669</v>
      </c>
      <c r="H1516" t="s">
        <v>8282</v>
      </c>
      <c r="I1516" t="s">
        <v>8281</v>
      </c>
      <c r="J1516" t="s">
        <v>8793</v>
      </c>
      <c r="Q1516">
        <v>33.957799999999899</v>
      </c>
      <c r="R1516">
        <v>-102.7761</v>
      </c>
      <c r="S1516">
        <v>1143</v>
      </c>
    </row>
    <row r="1517" spans="1:19">
      <c r="A1517" t="s">
        <v>8792</v>
      </c>
      <c r="B1517" t="s">
        <v>8291</v>
      </c>
      <c r="C1517" t="s">
        <v>6528</v>
      </c>
      <c r="D1517">
        <v>840</v>
      </c>
      <c r="E1517" t="s">
        <v>4</v>
      </c>
      <c r="F1517" t="s">
        <v>8284</v>
      </c>
      <c r="G1517" t="s">
        <v>8669</v>
      </c>
      <c r="H1517" t="s">
        <v>8282</v>
      </c>
      <c r="I1517" t="s">
        <v>8281</v>
      </c>
      <c r="J1517" t="s">
        <v>8791</v>
      </c>
      <c r="Q1517">
        <v>28.4666999999999</v>
      </c>
      <c r="R1517">
        <v>-97.706900000000005</v>
      </c>
      <c r="S1517">
        <v>82</v>
      </c>
    </row>
    <row r="1518" spans="1:19">
      <c r="A1518" t="s">
        <v>8790</v>
      </c>
      <c r="B1518" t="s">
        <v>8291</v>
      </c>
      <c r="C1518" t="s">
        <v>6528</v>
      </c>
      <c r="D1518">
        <v>840</v>
      </c>
      <c r="E1518" t="s">
        <v>4</v>
      </c>
      <c r="F1518" t="s">
        <v>8284</v>
      </c>
      <c r="G1518" t="s">
        <v>8669</v>
      </c>
      <c r="H1518" t="s">
        <v>8282</v>
      </c>
      <c r="I1518" t="s">
        <v>8281</v>
      </c>
      <c r="J1518" t="s">
        <v>8789</v>
      </c>
      <c r="Q1518">
        <v>29.3021999999999</v>
      </c>
      <c r="R1518">
        <v>-103.1772</v>
      </c>
      <c r="S1518">
        <v>1056</v>
      </c>
    </row>
    <row r="1519" spans="1:19">
      <c r="A1519" t="s">
        <v>8788</v>
      </c>
      <c r="B1519" t="s">
        <v>8291</v>
      </c>
      <c r="C1519" t="s">
        <v>6528</v>
      </c>
      <c r="D1519">
        <v>840</v>
      </c>
      <c r="E1519" t="s">
        <v>4</v>
      </c>
      <c r="F1519" t="s">
        <v>8284</v>
      </c>
      <c r="G1519" t="s">
        <v>8669</v>
      </c>
      <c r="H1519" t="s">
        <v>8282</v>
      </c>
      <c r="I1519" t="s">
        <v>8281</v>
      </c>
      <c r="J1519" t="s">
        <v>8787</v>
      </c>
      <c r="Q1519">
        <v>29.6614</v>
      </c>
      <c r="R1519">
        <v>-96.2593999999999</v>
      </c>
      <c r="S1519">
        <v>54</v>
      </c>
    </row>
    <row r="1520" spans="1:19">
      <c r="A1520" t="s">
        <v>8786</v>
      </c>
      <c r="B1520" t="s">
        <v>8291</v>
      </c>
      <c r="C1520" t="s">
        <v>6528</v>
      </c>
      <c r="D1520">
        <v>840</v>
      </c>
      <c r="E1520" t="s">
        <v>4</v>
      </c>
      <c r="F1520" t="s">
        <v>8284</v>
      </c>
      <c r="G1520" t="s">
        <v>8669</v>
      </c>
      <c r="H1520" t="s">
        <v>8282</v>
      </c>
      <c r="I1520" t="s">
        <v>8281</v>
      </c>
      <c r="J1520" t="s">
        <v>8785</v>
      </c>
      <c r="Q1520">
        <v>30.261399999999899</v>
      </c>
      <c r="R1520">
        <v>-100.55500000000001</v>
      </c>
      <c r="S1520">
        <v>690</v>
      </c>
    </row>
    <row r="1521" spans="1:19">
      <c r="A1521" t="s">
        <v>8784</v>
      </c>
      <c r="B1521" t="s">
        <v>8291</v>
      </c>
      <c r="C1521" t="s">
        <v>6528</v>
      </c>
      <c r="D1521">
        <v>840</v>
      </c>
      <c r="E1521" t="s">
        <v>4</v>
      </c>
      <c r="F1521" t="s">
        <v>8284</v>
      </c>
      <c r="G1521" t="s">
        <v>8371</v>
      </c>
      <c r="H1521" t="s">
        <v>8282</v>
      </c>
      <c r="I1521" t="s">
        <v>8281</v>
      </c>
      <c r="J1521" t="s">
        <v>8783</v>
      </c>
      <c r="Q1521">
        <v>33.9241999999999</v>
      </c>
      <c r="R1521">
        <v>-100.046899999999</v>
      </c>
      <c r="S1521">
        <v>489</v>
      </c>
    </row>
    <row r="1522" spans="1:19">
      <c r="A1522" t="s">
        <v>8782</v>
      </c>
      <c r="B1522" t="s">
        <v>8291</v>
      </c>
      <c r="C1522" t="s">
        <v>6528</v>
      </c>
      <c r="D1522">
        <v>840</v>
      </c>
      <c r="E1522" t="s">
        <v>4</v>
      </c>
      <c r="F1522" t="s">
        <v>8284</v>
      </c>
      <c r="G1522" t="s">
        <v>8669</v>
      </c>
      <c r="H1522" t="s">
        <v>8282</v>
      </c>
      <c r="I1522" t="s">
        <v>8281</v>
      </c>
      <c r="J1522" t="s">
        <v>8781</v>
      </c>
      <c r="Q1522">
        <v>32.378599999999899</v>
      </c>
      <c r="R1522">
        <v>-94.711699999999894</v>
      </c>
      <c r="S1522">
        <v>103</v>
      </c>
    </row>
    <row r="1523" spans="1:19">
      <c r="A1523" t="s">
        <v>8780</v>
      </c>
      <c r="B1523" t="s">
        <v>8291</v>
      </c>
      <c r="C1523" t="s">
        <v>6528</v>
      </c>
      <c r="D1523">
        <v>840</v>
      </c>
      <c r="E1523" t="s">
        <v>4</v>
      </c>
      <c r="F1523" t="s">
        <v>8284</v>
      </c>
      <c r="G1523" t="s">
        <v>8669</v>
      </c>
      <c r="H1523" t="s">
        <v>8282</v>
      </c>
      <c r="I1523" t="s">
        <v>8281</v>
      </c>
      <c r="J1523" t="s">
        <v>8779</v>
      </c>
      <c r="Q1523">
        <v>31.908300000000001</v>
      </c>
      <c r="R1523">
        <v>-104.8028</v>
      </c>
      <c r="S1523">
        <v>1734</v>
      </c>
    </row>
    <row r="1524" spans="1:19">
      <c r="A1524" t="s">
        <v>8778</v>
      </c>
      <c r="B1524" t="s">
        <v>8291</v>
      </c>
      <c r="C1524" t="s">
        <v>6528</v>
      </c>
      <c r="D1524">
        <v>840</v>
      </c>
      <c r="E1524" t="s">
        <v>4</v>
      </c>
      <c r="F1524" t="s">
        <v>8284</v>
      </c>
      <c r="G1524" t="s">
        <v>8371</v>
      </c>
      <c r="H1524" t="s">
        <v>8282</v>
      </c>
      <c r="I1524" t="s">
        <v>8281</v>
      </c>
      <c r="J1524" t="s">
        <v>8777</v>
      </c>
      <c r="Q1524">
        <v>31.560500000000001</v>
      </c>
      <c r="R1524">
        <v>-94.860799999999898</v>
      </c>
      <c r="S1524">
        <v>84</v>
      </c>
    </row>
    <row r="1525" spans="1:19">
      <c r="A1525" t="s">
        <v>8776</v>
      </c>
      <c r="B1525" t="s">
        <v>8291</v>
      </c>
      <c r="C1525" t="s">
        <v>6528</v>
      </c>
      <c r="D1525">
        <v>840</v>
      </c>
      <c r="E1525" t="s">
        <v>4</v>
      </c>
      <c r="F1525" t="s">
        <v>8284</v>
      </c>
      <c r="G1525" t="s">
        <v>8371</v>
      </c>
      <c r="H1525" t="s">
        <v>8282</v>
      </c>
      <c r="I1525" t="s">
        <v>8281</v>
      </c>
      <c r="J1525" t="s">
        <v>8775</v>
      </c>
      <c r="Q1525">
        <v>27.712499999999899</v>
      </c>
      <c r="R1525">
        <v>-97.329099999999897</v>
      </c>
      <c r="S1525">
        <v>5</v>
      </c>
    </row>
    <row r="1526" spans="1:19">
      <c r="A1526" t="s">
        <v>8774</v>
      </c>
      <c r="B1526" t="s">
        <v>8291</v>
      </c>
      <c r="C1526" t="s">
        <v>6528</v>
      </c>
      <c r="D1526">
        <v>840</v>
      </c>
      <c r="E1526" t="s">
        <v>4</v>
      </c>
      <c r="F1526" t="s">
        <v>8284</v>
      </c>
      <c r="G1526" t="s">
        <v>8371</v>
      </c>
      <c r="H1526" t="s">
        <v>8282</v>
      </c>
      <c r="I1526" t="s">
        <v>8281</v>
      </c>
      <c r="J1526" t="s">
        <v>8773</v>
      </c>
      <c r="Q1526">
        <v>34.880000000000003</v>
      </c>
      <c r="R1526">
        <v>-101.66500000000001</v>
      </c>
      <c r="S1526">
        <v>1057</v>
      </c>
    </row>
    <row r="1527" spans="1:19">
      <c r="A1527" t="s">
        <v>8772</v>
      </c>
      <c r="B1527" t="s">
        <v>8291</v>
      </c>
      <c r="C1527" t="s">
        <v>6528</v>
      </c>
      <c r="D1527">
        <v>840</v>
      </c>
      <c r="E1527" t="s">
        <v>4</v>
      </c>
      <c r="F1527" t="s">
        <v>8284</v>
      </c>
      <c r="G1527" t="s">
        <v>8371</v>
      </c>
      <c r="H1527" t="s">
        <v>8282</v>
      </c>
      <c r="I1527" t="s">
        <v>8281</v>
      </c>
      <c r="J1527" t="s">
        <v>8771</v>
      </c>
      <c r="Q1527">
        <v>33.2732999999999</v>
      </c>
      <c r="R1527">
        <v>-99.2152999999999</v>
      </c>
      <c r="S1527">
        <v>425</v>
      </c>
    </row>
    <row r="1528" spans="1:19">
      <c r="A1528" t="s">
        <v>8770</v>
      </c>
      <c r="B1528" t="s">
        <v>8291</v>
      </c>
      <c r="C1528" t="s">
        <v>6528</v>
      </c>
      <c r="D1528">
        <v>840</v>
      </c>
      <c r="E1528" t="s">
        <v>4</v>
      </c>
      <c r="F1528" t="s">
        <v>8284</v>
      </c>
      <c r="G1528" t="s">
        <v>8371</v>
      </c>
      <c r="H1528" t="s">
        <v>8282</v>
      </c>
      <c r="I1528" t="s">
        <v>8281</v>
      </c>
      <c r="J1528" t="s">
        <v>8769</v>
      </c>
      <c r="Q1528">
        <v>28.845300000000002</v>
      </c>
      <c r="R1528">
        <v>-96.920299999999898</v>
      </c>
      <c r="S1528">
        <v>31</v>
      </c>
    </row>
    <row r="1529" spans="1:19">
      <c r="A1529" t="s">
        <v>8768</v>
      </c>
      <c r="B1529" t="s">
        <v>8291</v>
      </c>
      <c r="C1529" t="s">
        <v>6528</v>
      </c>
      <c r="D1529">
        <v>840</v>
      </c>
      <c r="E1529" t="s">
        <v>4</v>
      </c>
      <c r="F1529" t="s">
        <v>8284</v>
      </c>
      <c r="G1529" t="s">
        <v>8669</v>
      </c>
      <c r="H1529" t="s">
        <v>8282</v>
      </c>
      <c r="I1529" t="s">
        <v>8281</v>
      </c>
      <c r="J1529" t="s">
        <v>8767</v>
      </c>
      <c r="Q1529">
        <v>33.3917</v>
      </c>
      <c r="R1529">
        <v>-97.639700000000005</v>
      </c>
      <c r="S1529">
        <v>312</v>
      </c>
    </row>
    <row r="1530" spans="1:19">
      <c r="A1530" t="s">
        <v>8766</v>
      </c>
      <c r="B1530" t="s">
        <v>8291</v>
      </c>
      <c r="C1530" t="s">
        <v>6528</v>
      </c>
      <c r="D1530">
        <v>840</v>
      </c>
      <c r="E1530" t="s">
        <v>8325</v>
      </c>
      <c r="F1530" t="s">
        <v>8324</v>
      </c>
      <c r="G1530" t="s">
        <v>8669</v>
      </c>
      <c r="H1530" t="s">
        <v>8282</v>
      </c>
      <c r="I1530" t="s">
        <v>8281</v>
      </c>
      <c r="J1530" t="s">
        <v>8765</v>
      </c>
      <c r="Q1530">
        <v>41.6661</v>
      </c>
      <c r="R1530">
        <v>-111.8914</v>
      </c>
      <c r="S1530">
        <v>1370</v>
      </c>
    </row>
    <row r="1531" spans="1:19">
      <c r="A1531" t="s">
        <v>8764</v>
      </c>
      <c r="B1531" t="s">
        <v>8291</v>
      </c>
      <c r="C1531" t="s">
        <v>6528</v>
      </c>
      <c r="D1531">
        <v>840</v>
      </c>
      <c r="E1531" t="s">
        <v>4</v>
      </c>
      <c r="F1531" t="s">
        <v>8284</v>
      </c>
      <c r="G1531" t="s">
        <v>8371</v>
      </c>
      <c r="H1531" t="s">
        <v>8282</v>
      </c>
      <c r="I1531" t="s">
        <v>8281</v>
      </c>
      <c r="J1531" t="s">
        <v>8763</v>
      </c>
      <c r="Q1531">
        <v>39.171100000000003</v>
      </c>
      <c r="R1531">
        <v>-110.6183</v>
      </c>
      <c r="S1531">
        <v>2331</v>
      </c>
    </row>
    <row r="1532" spans="1:19">
      <c r="A1532" t="s">
        <v>8762</v>
      </c>
      <c r="B1532" t="s">
        <v>8291</v>
      </c>
      <c r="C1532" t="s">
        <v>6528</v>
      </c>
      <c r="D1532">
        <v>840</v>
      </c>
      <c r="E1532" t="s">
        <v>4</v>
      </c>
      <c r="F1532" t="s">
        <v>8284</v>
      </c>
      <c r="G1532" t="s">
        <v>8669</v>
      </c>
      <c r="H1532" t="s">
        <v>8282</v>
      </c>
      <c r="I1532" t="s">
        <v>8281</v>
      </c>
      <c r="J1532" t="s">
        <v>8761</v>
      </c>
      <c r="Q1532">
        <v>41.358600000000003</v>
      </c>
      <c r="R1532">
        <v>-111.048</v>
      </c>
      <c r="S1532">
        <v>2146</v>
      </c>
    </row>
    <row r="1533" spans="1:19">
      <c r="A1533" t="s">
        <v>8760</v>
      </c>
      <c r="B1533" t="s">
        <v>8291</v>
      </c>
      <c r="C1533" t="s">
        <v>6528</v>
      </c>
      <c r="D1533">
        <v>840</v>
      </c>
      <c r="E1533" t="s">
        <v>4</v>
      </c>
      <c r="F1533" t="s">
        <v>8284</v>
      </c>
      <c r="G1533" t="s">
        <v>8669</v>
      </c>
      <c r="H1533" t="s">
        <v>8282</v>
      </c>
      <c r="I1533" t="s">
        <v>8281</v>
      </c>
      <c r="J1533" t="s">
        <v>8759</v>
      </c>
      <c r="Q1533">
        <v>38.454999999999899</v>
      </c>
      <c r="R1533">
        <v>-109.82170000000001</v>
      </c>
      <c r="S1533">
        <v>1813</v>
      </c>
    </row>
    <row r="1534" spans="1:19">
      <c r="A1534" t="s">
        <v>8758</v>
      </c>
      <c r="B1534" t="s">
        <v>8291</v>
      </c>
      <c r="C1534" t="s">
        <v>6528</v>
      </c>
      <c r="D1534">
        <v>840</v>
      </c>
      <c r="E1534" t="s">
        <v>4</v>
      </c>
      <c r="F1534" t="s">
        <v>8284</v>
      </c>
      <c r="G1534" t="s">
        <v>8669</v>
      </c>
      <c r="H1534" t="s">
        <v>8282</v>
      </c>
      <c r="I1534" t="s">
        <v>8281</v>
      </c>
      <c r="J1534" t="s">
        <v>8757</v>
      </c>
      <c r="Q1534">
        <v>38.9983</v>
      </c>
      <c r="R1534">
        <v>-110.1653</v>
      </c>
      <c r="S1534">
        <v>1244</v>
      </c>
    </row>
    <row r="1535" spans="1:19">
      <c r="A1535" t="s">
        <v>8756</v>
      </c>
      <c r="B1535" t="s">
        <v>8291</v>
      </c>
      <c r="C1535" t="s">
        <v>6528</v>
      </c>
      <c r="D1535">
        <v>840</v>
      </c>
      <c r="E1535" t="s">
        <v>4</v>
      </c>
      <c r="F1535" t="s">
        <v>8284</v>
      </c>
      <c r="G1535" t="s">
        <v>8669</v>
      </c>
      <c r="H1535" t="s">
        <v>8282</v>
      </c>
      <c r="I1535" t="s">
        <v>8281</v>
      </c>
      <c r="J1535" t="s">
        <v>8755</v>
      </c>
      <c r="Q1535">
        <v>37.618600000000001</v>
      </c>
      <c r="R1535">
        <v>-112.1728</v>
      </c>
      <c r="S1535">
        <v>2477</v>
      </c>
    </row>
    <row r="1536" spans="1:19">
      <c r="A1536" t="s">
        <v>8754</v>
      </c>
      <c r="B1536" t="s">
        <v>8291</v>
      </c>
      <c r="C1536" t="s">
        <v>6528</v>
      </c>
      <c r="D1536">
        <v>840</v>
      </c>
      <c r="E1536" t="s">
        <v>4</v>
      </c>
      <c r="F1536" t="s">
        <v>8284</v>
      </c>
      <c r="G1536" t="s">
        <v>8669</v>
      </c>
      <c r="H1536" t="s">
        <v>8282</v>
      </c>
      <c r="I1536" t="s">
        <v>8281</v>
      </c>
      <c r="J1536" t="s">
        <v>8753</v>
      </c>
      <c r="Q1536">
        <v>42.876100000000001</v>
      </c>
      <c r="R1536">
        <v>-73.163300000000007</v>
      </c>
      <c r="S1536">
        <v>305</v>
      </c>
    </row>
    <row r="1537" spans="1:19">
      <c r="A1537" t="s">
        <v>8752</v>
      </c>
      <c r="B1537" t="s">
        <v>8291</v>
      </c>
      <c r="C1537" t="s">
        <v>6528</v>
      </c>
      <c r="D1537">
        <v>840</v>
      </c>
      <c r="E1537" t="s">
        <v>4</v>
      </c>
      <c r="F1537" t="s">
        <v>8284</v>
      </c>
      <c r="G1537" t="s">
        <v>8669</v>
      </c>
      <c r="H1537" t="s">
        <v>8282</v>
      </c>
      <c r="I1537" t="s">
        <v>8281</v>
      </c>
      <c r="J1537" t="s">
        <v>8751</v>
      </c>
      <c r="Q1537">
        <v>44.528300000000002</v>
      </c>
      <c r="R1537">
        <v>-72.868399999999895</v>
      </c>
      <c r="S1537">
        <v>399</v>
      </c>
    </row>
    <row r="1538" spans="1:19">
      <c r="A1538" t="s">
        <v>8750</v>
      </c>
      <c r="B1538" t="s">
        <v>8291</v>
      </c>
      <c r="C1538" t="s">
        <v>6528</v>
      </c>
      <c r="D1538">
        <v>840</v>
      </c>
      <c r="E1538" t="s">
        <v>8325</v>
      </c>
      <c r="F1538" t="s">
        <v>8324</v>
      </c>
      <c r="G1538" t="s">
        <v>8669</v>
      </c>
      <c r="H1538" t="s">
        <v>8282</v>
      </c>
      <c r="I1538" t="s">
        <v>8281</v>
      </c>
      <c r="J1538" t="s">
        <v>8749</v>
      </c>
      <c r="Q1538">
        <v>38.040199999999899</v>
      </c>
      <c r="R1538">
        <v>-78.542699999999897</v>
      </c>
      <c r="S1538">
        <v>172</v>
      </c>
    </row>
    <row r="1539" spans="1:19">
      <c r="A1539" t="s">
        <v>8748</v>
      </c>
      <c r="B1539" t="s">
        <v>8291</v>
      </c>
      <c r="C1539" t="s">
        <v>6528</v>
      </c>
      <c r="D1539">
        <v>840</v>
      </c>
      <c r="E1539" t="s">
        <v>4</v>
      </c>
      <c r="F1539" t="s">
        <v>8284</v>
      </c>
      <c r="G1539" t="s">
        <v>8371</v>
      </c>
      <c r="H1539" t="s">
        <v>8282</v>
      </c>
      <c r="I1539" t="s">
        <v>8281</v>
      </c>
      <c r="J1539" t="s">
        <v>8747</v>
      </c>
      <c r="Q1539">
        <v>38.629399999999897</v>
      </c>
      <c r="R1539">
        <v>-77.204700000000003</v>
      </c>
      <c r="S1539">
        <v>6</v>
      </c>
    </row>
    <row r="1540" spans="1:19">
      <c r="A1540" t="s">
        <v>8746</v>
      </c>
      <c r="B1540" t="s">
        <v>8291</v>
      </c>
      <c r="C1540" t="s">
        <v>6528</v>
      </c>
      <c r="D1540">
        <v>840</v>
      </c>
      <c r="E1540" t="s">
        <v>4</v>
      </c>
      <c r="F1540" t="s">
        <v>8284</v>
      </c>
      <c r="G1540" t="s">
        <v>8669</v>
      </c>
      <c r="H1540" t="s">
        <v>8282</v>
      </c>
      <c r="I1540" t="s">
        <v>8281</v>
      </c>
      <c r="J1540" t="s">
        <v>8745</v>
      </c>
      <c r="Q1540">
        <v>37.3294</v>
      </c>
      <c r="R1540">
        <v>-80.557900000000004</v>
      </c>
      <c r="S1540">
        <v>916</v>
      </c>
    </row>
    <row r="1541" spans="1:19">
      <c r="A1541" t="s">
        <v>8744</v>
      </c>
      <c r="B1541" t="s">
        <v>8291</v>
      </c>
      <c r="C1541" t="s">
        <v>6528</v>
      </c>
      <c r="D1541">
        <v>840</v>
      </c>
      <c r="E1541" t="s">
        <v>4</v>
      </c>
      <c r="F1541" t="s">
        <v>8284</v>
      </c>
      <c r="G1541" t="s">
        <v>8669</v>
      </c>
      <c r="H1541" t="s">
        <v>8282</v>
      </c>
      <c r="I1541" t="s">
        <v>8281</v>
      </c>
      <c r="J1541" t="s">
        <v>8743</v>
      </c>
      <c r="Q1541">
        <v>37.165199999999899</v>
      </c>
      <c r="R1541">
        <v>-78.307299999999898</v>
      </c>
      <c r="S1541">
        <v>150</v>
      </c>
    </row>
    <row r="1542" spans="1:19">
      <c r="A1542" t="s">
        <v>8742</v>
      </c>
      <c r="B1542" t="s">
        <v>8291</v>
      </c>
      <c r="C1542" t="s">
        <v>6528</v>
      </c>
      <c r="D1542">
        <v>840</v>
      </c>
      <c r="E1542" t="s">
        <v>4</v>
      </c>
      <c r="F1542" t="s">
        <v>8284</v>
      </c>
      <c r="G1542" t="s">
        <v>8371</v>
      </c>
      <c r="H1542" t="s">
        <v>8282</v>
      </c>
      <c r="I1542" t="s">
        <v>8281</v>
      </c>
      <c r="J1542" t="s">
        <v>8741</v>
      </c>
      <c r="Q1542">
        <v>38.303400000000003</v>
      </c>
      <c r="R1542">
        <v>-78.817800000000005</v>
      </c>
      <c r="S1542">
        <v>336</v>
      </c>
    </row>
    <row r="1543" spans="1:19">
      <c r="A1543" t="s">
        <v>8740</v>
      </c>
      <c r="B1543" t="s">
        <v>8291</v>
      </c>
      <c r="C1543" t="s">
        <v>6528</v>
      </c>
      <c r="D1543">
        <v>840</v>
      </c>
      <c r="E1543" t="s">
        <v>4</v>
      </c>
      <c r="F1543" t="s">
        <v>8284</v>
      </c>
      <c r="G1543" t="s">
        <v>8669</v>
      </c>
      <c r="H1543" t="s">
        <v>8282</v>
      </c>
      <c r="I1543" t="s">
        <v>8281</v>
      </c>
      <c r="J1543" t="s">
        <v>8739</v>
      </c>
      <c r="Q1543">
        <v>38.522500000000001</v>
      </c>
      <c r="R1543">
        <v>-78.4358</v>
      </c>
      <c r="S1543">
        <v>1074</v>
      </c>
    </row>
    <row r="1544" spans="1:19">
      <c r="A1544" t="s">
        <v>8738</v>
      </c>
      <c r="B1544" t="s">
        <v>8291</v>
      </c>
      <c r="C1544" t="s">
        <v>6528</v>
      </c>
      <c r="D1544">
        <v>840</v>
      </c>
      <c r="E1544" t="s">
        <v>4</v>
      </c>
      <c r="F1544" t="s">
        <v>8284</v>
      </c>
      <c r="G1544" t="s">
        <v>8371</v>
      </c>
      <c r="H1544" t="s">
        <v>8282</v>
      </c>
      <c r="I1544" t="s">
        <v>8281</v>
      </c>
      <c r="J1544" t="s">
        <v>8737</v>
      </c>
      <c r="Q1544">
        <v>36.6389</v>
      </c>
      <c r="R1544">
        <v>-81.605800000000002</v>
      </c>
      <c r="S1544">
        <v>1686</v>
      </c>
    </row>
    <row r="1545" spans="1:19">
      <c r="A1545" t="s">
        <v>8736</v>
      </c>
      <c r="B1545" t="s">
        <v>8291</v>
      </c>
      <c r="C1545" t="s">
        <v>6528</v>
      </c>
      <c r="D1545">
        <v>840</v>
      </c>
      <c r="E1545" t="s">
        <v>4</v>
      </c>
      <c r="F1545" t="s">
        <v>8284</v>
      </c>
      <c r="G1545" t="s">
        <v>8371</v>
      </c>
      <c r="H1545" t="s">
        <v>8282</v>
      </c>
      <c r="I1545" t="s">
        <v>8281</v>
      </c>
      <c r="J1545" t="s">
        <v>8735</v>
      </c>
      <c r="Q1545">
        <v>36.7366999999999</v>
      </c>
      <c r="R1545">
        <v>-81.686899999999895</v>
      </c>
      <c r="S1545">
        <v>663</v>
      </c>
    </row>
    <row r="1546" spans="1:19">
      <c r="A1546" t="s">
        <v>8734</v>
      </c>
      <c r="B1546" t="s">
        <v>8291</v>
      </c>
      <c r="C1546" t="s">
        <v>6528</v>
      </c>
      <c r="D1546">
        <v>840</v>
      </c>
      <c r="E1546" t="s">
        <v>4</v>
      </c>
      <c r="F1546" t="s">
        <v>8284</v>
      </c>
      <c r="G1546" t="s">
        <v>8371</v>
      </c>
      <c r="H1546" t="s">
        <v>8282</v>
      </c>
      <c r="I1546" t="s">
        <v>8281</v>
      </c>
      <c r="J1546" t="s">
        <v>8733</v>
      </c>
      <c r="Q1546">
        <v>37.531199999999899</v>
      </c>
      <c r="R1546">
        <v>-76.492800000000003</v>
      </c>
      <c r="S1546">
        <v>13</v>
      </c>
    </row>
    <row r="1547" spans="1:19">
      <c r="A1547" t="s">
        <v>8732</v>
      </c>
      <c r="B1547" t="s">
        <v>8291</v>
      </c>
      <c r="C1547" t="s">
        <v>6528</v>
      </c>
      <c r="D1547">
        <v>840</v>
      </c>
      <c r="E1547" t="s">
        <v>4</v>
      </c>
      <c r="F1547" t="s">
        <v>8284</v>
      </c>
      <c r="G1547" t="s">
        <v>8371</v>
      </c>
      <c r="H1547" t="s">
        <v>8282</v>
      </c>
      <c r="I1547" t="s">
        <v>8281</v>
      </c>
      <c r="J1547" t="s">
        <v>8731</v>
      </c>
      <c r="Q1547">
        <v>37.6265</v>
      </c>
      <c r="R1547">
        <v>-79.512600000000006</v>
      </c>
      <c r="S1547">
        <v>282</v>
      </c>
    </row>
    <row r="1548" spans="1:19">
      <c r="A1548" t="s">
        <v>8730</v>
      </c>
      <c r="B1548" t="s">
        <v>8291</v>
      </c>
      <c r="C1548" t="s">
        <v>6528</v>
      </c>
      <c r="D1548">
        <v>840</v>
      </c>
      <c r="E1548" t="s">
        <v>4</v>
      </c>
      <c r="F1548" t="s">
        <v>8284</v>
      </c>
      <c r="G1548" t="s">
        <v>8669</v>
      </c>
      <c r="H1548" t="s">
        <v>8282</v>
      </c>
      <c r="I1548" t="s">
        <v>8281</v>
      </c>
      <c r="J1548" t="s">
        <v>8729</v>
      </c>
      <c r="Q1548">
        <v>47.859699999999897</v>
      </c>
      <c r="R1548">
        <v>-123.9325</v>
      </c>
      <c r="S1548">
        <v>182</v>
      </c>
    </row>
    <row r="1549" spans="1:19">
      <c r="A1549" t="s">
        <v>8728</v>
      </c>
      <c r="B1549" t="s">
        <v>8291</v>
      </c>
      <c r="C1549" t="s">
        <v>6528</v>
      </c>
      <c r="D1549">
        <v>840</v>
      </c>
      <c r="E1549" t="s">
        <v>4</v>
      </c>
      <c r="F1549" t="s">
        <v>8284</v>
      </c>
      <c r="G1549" t="s">
        <v>8371</v>
      </c>
      <c r="H1549" t="s">
        <v>8282</v>
      </c>
      <c r="I1549" t="s">
        <v>8281</v>
      </c>
      <c r="J1549" t="s">
        <v>8727</v>
      </c>
      <c r="Q1549">
        <v>48.8432999999999</v>
      </c>
      <c r="R1549">
        <v>-117.2839</v>
      </c>
      <c r="S1549">
        <v>796</v>
      </c>
    </row>
    <row r="1550" spans="1:19">
      <c r="A1550" t="s">
        <v>8726</v>
      </c>
      <c r="B1550" t="s">
        <v>8291</v>
      </c>
      <c r="C1550" t="s">
        <v>6528</v>
      </c>
      <c r="D1550">
        <v>840</v>
      </c>
      <c r="E1550" t="s">
        <v>4</v>
      </c>
      <c r="F1550" t="s">
        <v>8284</v>
      </c>
      <c r="G1550" t="s">
        <v>8669</v>
      </c>
      <c r="H1550" t="s">
        <v>8282</v>
      </c>
      <c r="I1550" t="s">
        <v>8281</v>
      </c>
      <c r="J1550" t="s">
        <v>8725</v>
      </c>
      <c r="Q1550">
        <v>48.540300000000002</v>
      </c>
      <c r="R1550">
        <v>-121.4628</v>
      </c>
      <c r="S1550">
        <v>414</v>
      </c>
    </row>
    <row r="1551" spans="1:19">
      <c r="A1551" t="s">
        <v>8724</v>
      </c>
      <c r="B1551" t="s">
        <v>8291</v>
      </c>
      <c r="C1551" t="s">
        <v>6528</v>
      </c>
      <c r="D1551">
        <v>840</v>
      </c>
      <c r="E1551" t="s">
        <v>4</v>
      </c>
      <c r="F1551" t="s">
        <v>8284</v>
      </c>
      <c r="G1551" t="s">
        <v>8669</v>
      </c>
      <c r="H1551" t="s">
        <v>8282</v>
      </c>
      <c r="I1551" t="s">
        <v>8281</v>
      </c>
      <c r="J1551" t="s">
        <v>8723</v>
      </c>
      <c r="Q1551">
        <v>46.835299999999897</v>
      </c>
      <c r="R1551">
        <v>-122.2867</v>
      </c>
      <c r="S1551">
        <v>617</v>
      </c>
    </row>
    <row r="1552" spans="1:19">
      <c r="A1552" t="s">
        <v>8722</v>
      </c>
      <c r="B1552" t="s">
        <v>8291</v>
      </c>
      <c r="C1552" t="s">
        <v>6528</v>
      </c>
      <c r="D1552">
        <v>840</v>
      </c>
      <c r="E1552" t="s">
        <v>4</v>
      </c>
      <c r="F1552" t="s">
        <v>8284</v>
      </c>
      <c r="G1552" t="s">
        <v>8669</v>
      </c>
      <c r="H1552" t="s">
        <v>8282</v>
      </c>
      <c r="I1552" t="s">
        <v>8281</v>
      </c>
      <c r="J1552" t="s">
        <v>8721</v>
      </c>
      <c r="Q1552">
        <v>46.760599999999897</v>
      </c>
      <c r="R1552">
        <v>-117.18470000000001</v>
      </c>
      <c r="S1552">
        <v>766</v>
      </c>
    </row>
    <row r="1553" spans="1:19">
      <c r="A1553" t="s">
        <v>8720</v>
      </c>
      <c r="B1553" t="s">
        <v>8291</v>
      </c>
      <c r="C1553" t="s">
        <v>6528</v>
      </c>
      <c r="D1553">
        <v>840</v>
      </c>
      <c r="E1553" t="s">
        <v>4</v>
      </c>
      <c r="F1553" t="s">
        <v>8284</v>
      </c>
      <c r="G1553" t="s">
        <v>8371</v>
      </c>
      <c r="H1553" t="s">
        <v>8282</v>
      </c>
      <c r="I1553" t="s">
        <v>8281</v>
      </c>
      <c r="J1553" t="s">
        <v>8719</v>
      </c>
      <c r="Q1553">
        <v>45.563899999999897</v>
      </c>
      <c r="R1553">
        <v>-122.2089</v>
      </c>
      <c r="S1553">
        <v>238</v>
      </c>
    </row>
    <row r="1554" spans="1:19">
      <c r="A1554" t="s">
        <v>8718</v>
      </c>
      <c r="B1554" t="s">
        <v>8291</v>
      </c>
      <c r="C1554" t="s">
        <v>6528</v>
      </c>
      <c r="D1554">
        <v>840</v>
      </c>
      <c r="E1554" t="s">
        <v>4</v>
      </c>
      <c r="F1554" t="s">
        <v>8284</v>
      </c>
      <c r="G1554" t="s">
        <v>8669</v>
      </c>
      <c r="H1554" t="s">
        <v>8282</v>
      </c>
      <c r="I1554" t="s">
        <v>8281</v>
      </c>
      <c r="J1554" t="s">
        <v>8717</v>
      </c>
      <c r="Q1554">
        <v>46.758200000000002</v>
      </c>
      <c r="R1554">
        <v>-122.12430000000001</v>
      </c>
      <c r="S1554">
        <v>424</v>
      </c>
    </row>
    <row r="1555" spans="1:19">
      <c r="A1555" t="s">
        <v>8716</v>
      </c>
      <c r="B1555" t="s">
        <v>8291</v>
      </c>
      <c r="C1555" t="s">
        <v>6528</v>
      </c>
      <c r="D1555">
        <v>840</v>
      </c>
      <c r="E1555" t="s">
        <v>4</v>
      </c>
      <c r="F1555" t="s">
        <v>8284</v>
      </c>
      <c r="G1555" t="s">
        <v>8669</v>
      </c>
      <c r="H1555" t="s">
        <v>8282</v>
      </c>
      <c r="I1555" t="s">
        <v>8281</v>
      </c>
      <c r="J1555" t="s">
        <v>8715</v>
      </c>
      <c r="Q1555">
        <v>37.979599999999898</v>
      </c>
      <c r="R1555">
        <v>-80.952500000000001</v>
      </c>
      <c r="S1555">
        <v>753</v>
      </c>
    </row>
    <row r="1556" spans="1:19">
      <c r="A1556" t="s">
        <v>8714</v>
      </c>
      <c r="B1556" t="s">
        <v>8291</v>
      </c>
      <c r="C1556" t="s">
        <v>6528</v>
      </c>
      <c r="D1556">
        <v>840</v>
      </c>
      <c r="E1556" t="s">
        <v>4</v>
      </c>
      <c r="F1556" t="s">
        <v>8284</v>
      </c>
      <c r="G1556" t="s">
        <v>8669</v>
      </c>
      <c r="H1556" t="s">
        <v>8282</v>
      </c>
      <c r="I1556" t="s">
        <v>8281</v>
      </c>
      <c r="J1556" t="s">
        <v>8713</v>
      </c>
      <c r="Q1556">
        <v>38.879399999999897</v>
      </c>
      <c r="R1556">
        <v>-80.847800000000007</v>
      </c>
      <c r="S1556">
        <v>234</v>
      </c>
    </row>
    <row r="1557" spans="1:19">
      <c r="A1557" t="s">
        <v>8712</v>
      </c>
      <c r="B1557" t="s">
        <v>8291</v>
      </c>
      <c r="C1557" t="s">
        <v>6528</v>
      </c>
      <c r="D1557">
        <v>840</v>
      </c>
      <c r="E1557" t="s">
        <v>4</v>
      </c>
      <c r="F1557" t="s">
        <v>8284</v>
      </c>
      <c r="G1557" t="s">
        <v>8669</v>
      </c>
      <c r="H1557" t="s">
        <v>8282</v>
      </c>
      <c r="I1557" t="s">
        <v>8281</v>
      </c>
      <c r="J1557" t="s">
        <v>8711</v>
      </c>
      <c r="Q1557">
        <v>39.089700000000001</v>
      </c>
      <c r="R1557">
        <v>-79.662199999999899</v>
      </c>
      <c r="S1557">
        <v>505</v>
      </c>
    </row>
    <row r="1558" spans="1:19">
      <c r="A1558" t="s">
        <v>8710</v>
      </c>
      <c r="B1558" t="s">
        <v>8291</v>
      </c>
      <c r="C1558" t="s">
        <v>6528</v>
      </c>
      <c r="D1558">
        <v>840</v>
      </c>
      <c r="E1558" t="s">
        <v>4</v>
      </c>
      <c r="F1558" t="s">
        <v>8284</v>
      </c>
      <c r="G1558" t="s">
        <v>8669</v>
      </c>
      <c r="H1558" t="s">
        <v>8282</v>
      </c>
      <c r="I1558" t="s">
        <v>8281</v>
      </c>
      <c r="J1558" t="s">
        <v>8709</v>
      </c>
      <c r="Q1558">
        <v>45.796399999999899</v>
      </c>
      <c r="R1558">
        <v>-88.3994</v>
      </c>
      <c r="S1558">
        <v>421</v>
      </c>
    </row>
    <row r="1559" spans="1:19">
      <c r="A1559" t="s">
        <v>8708</v>
      </c>
      <c r="B1559" t="s">
        <v>8291</v>
      </c>
      <c r="C1559" t="s">
        <v>6528</v>
      </c>
      <c r="D1559">
        <v>840</v>
      </c>
      <c r="E1559" t="s">
        <v>4</v>
      </c>
      <c r="F1559" t="s">
        <v>8284</v>
      </c>
      <c r="G1559" t="s">
        <v>8371</v>
      </c>
      <c r="H1559" t="s">
        <v>8282</v>
      </c>
      <c r="I1559" t="s">
        <v>8281</v>
      </c>
      <c r="J1559" t="s">
        <v>8707</v>
      </c>
      <c r="Q1559">
        <v>45.563299999999899</v>
      </c>
      <c r="R1559">
        <v>-88.8081999999999</v>
      </c>
      <c r="S1559">
        <v>563</v>
      </c>
    </row>
    <row r="1560" spans="1:19">
      <c r="A1560" t="s">
        <v>8706</v>
      </c>
      <c r="B1560" t="s">
        <v>8291</v>
      </c>
      <c r="C1560" t="s">
        <v>6528</v>
      </c>
      <c r="D1560">
        <v>840</v>
      </c>
      <c r="E1560" t="s">
        <v>4</v>
      </c>
      <c r="F1560" t="s">
        <v>8284</v>
      </c>
      <c r="G1560" t="s">
        <v>8669</v>
      </c>
      <c r="H1560" t="s">
        <v>8282</v>
      </c>
      <c r="I1560" t="s">
        <v>8281</v>
      </c>
      <c r="J1560" t="s">
        <v>8705</v>
      </c>
      <c r="Q1560">
        <v>45.0533</v>
      </c>
      <c r="R1560">
        <v>-88.372799999999899</v>
      </c>
      <c r="S1560">
        <v>247</v>
      </c>
    </row>
    <row r="1561" spans="1:19">
      <c r="A1561" t="s">
        <v>8704</v>
      </c>
      <c r="B1561" t="s">
        <v>8291</v>
      </c>
      <c r="C1561" t="s">
        <v>6528</v>
      </c>
      <c r="D1561">
        <v>840</v>
      </c>
      <c r="E1561" t="s">
        <v>4</v>
      </c>
      <c r="F1561" t="s">
        <v>8284</v>
      </c>
      <c r="G1561" t="s">
        <v>8669</v>
      </c>
      <c r="H1561" t="s">
        <v>8282</v>
      </c>
      <c r="I1561" t="s">
        <v>8281</v>
      </c>
      <c r="J1561" t="s">
        <v>8703</v>
      </c>
      <c r="Q1561">
        <v>44.707299999999897</v>
      </c>
      <c r="R1561">
        <v>-89.771600000000007</v>
      </c>
      <c r="S1561">
        <v>385</v>
      </c>
    </row>
    <row r="1562" spans="1:19">
      <c r="A1562" t="s">
        <v>8702</v>
      </c>
      <c r="B1562" t="s">
        <v>8291</v>
      </c>
      <c r="C1562" t="s">
        <v>6528</v>
      </c>
      <c r="D1562">
        <v>840</v>
      </c>
      <c r="E1562" t="s">
        <v>4</v>
      </c>
      <c r="F1562" t="s">
        <v>8284</v>
      </c>
      <c r="G1562" t="s">
        <v>8371</v>
      </c>
      <c r="H1562" t="s">
        <v>8282</v>
      </c>
      <c r="I1562" t="s">
        <v>8281</v>
      </c>
      <c r="J1562" t="s">
        <v>8701</v>
      </c>
      <c r="Q1562">
        <v>44.930799999999898</v>
      </c>
      <c r="R1562">
        <v>-88.754999999999896</v>
      </c>
      <c r="S1562">
        <v>319</v>
      </c>
    </row>
    <row r="1563" spans="1:19">
      <c r="A1563" t="s">
        <v>8700</v>
      </c>
      <c r="B1563" t="s">
        <v>8291</v>
      </c>
      <c r="C1563" t="s">
        <v>6528</v>
      </c>
      <c r="D1563">
        <v>840</v>
      </c>
      <c r="E1563" t="s">
        <v>4</v>
      </c>
      <c r="F1563" t="s">
        <v>8284</v>
      </c>
      <c r="G1563" t="s">
        <v>8669</v>
      </c>
      <c r="H1563" t="s">
        <v>8282</v>
      </c>
      <c r="I1563" t="s">
        <v>8281</v>
      </c>
      <c r="J1563" t="s">
        <v>8699</v>
      </c>
      <c r="Q1563">
        <v>45.206400000000002</v>
      </c>
      <c r="R1563">
        <v>-90.597800000000007</v>
      </c>
      <c r="S1563">
        <v>472</v>
      </c>
    </row>
    <row r="1564" spans="1:19">
      <c r="A1564" t="s">
        <v>8698</v>
      </c>
      <c r="B1564" t="s">
        <v>8291</v>
      </c>
      <c r="C1564" t="s">
        <v>6528</v>
      </c>
      <c r="D1564">
        <v>840</v>
      </c>
      <c r="E1564" t="s">
        <v>4</v>
      </c>
      <c r="F1564" t="s">
        <v>8284</v>
      </c>
      <c r="G1564" t="s">
        <v>8669</v>
      </c>
      <c r="H1564" t="s">
        <v>8282</v>
      </c>
      <c r="I1564" t="s">
        <v>8281</v>
      </c>
      <c r="J1564" t="s">
        <v>8697</v>
      </c>
      <c r="Q1564">
        <v>46.052799999999898</v>
      </c>
      <c r="R1564">
        <v>-89.653099999999895</v>
      </c>
      <c r="S1564">
        <v>501</v>
      </c>
    </row>
    <row r="1565" spans="1:19">
      <c r="A1565" t="s">
        <v>8696</v>
      </c>
      <c r="B1565" t="s">
        <v>8291</v>
      </c>
      <c r="C1565" t="s">
        <v>6528</v>
      </c>
      <c r="D1565">
        <v>840</v>
      </c>
      <c r="E1565" t="s">
        <v>4</v>
      </c>
      <c r="F1565" t="s">
        <v>8284</v>
      </c>
      <c r="G1565" t="s">
        <v>8669</v>
      </c>
      <c r="H1565" t="s">
        <v>8282</v>
      </c>
      <c r="I1565" t="s">
        <v>8281</v>
      </c>
      <c r="J1565" t="s">
        <v>8695</v>
      </c>
      <c r="Q1565">
        <v>45.822800000000001</v>
      </c>
      <c r="R1565">
        <v>-91.874399999999895</v>
      </c>
      <c r="S1565">
        <v>331</v>
      </c>
    </row>
    <row r="1566" spans="1:19">
      <c r="A1566" t="s">
        <v>8694</v>
      </c>
      <c r="B1566" t="s">
        <v>8291</v>
      </c>
      <c r="C1566" t="s">
        <v>6528</v>
      </c>
      <c r="D1566">
        <v>840</v>
      </c>
      <c r="E1566" t="s">
        <v>4</v>
      </c>
      <c r="F1566" t="s">
        <v>8284</v>
      </c>
      <c r="G1566" t="s">
        <v>8371</v>
      </c>
      <c r="H1566" t="s">
        <v>8282</v>
      </c>
      <c r="I1566" t="s">
        <v>8281</v>
      </c>
      <c r="J1566" t="s">
        <v>8693</v>
      </c>
      <c r="Q1566">
        <v>45.994399999999899</v>
      </c>
      <c r="R1566">
        <v>-91.371099999999899</v>
      </c>
      <c r="S1566">
        <v>418</v>
      </c>
    </row>
    <row r="1567" spans="1:19">
      <c r="A1567" t="s">
        <v>8692</v>
      </c>
      <c r="B1567" t="s">
        <v>8291</v>
      </c>
      <c r="C1567" t="s">
        <v>6528</v>
      </c>
      <c r="D1567">
        <v>840</v>
      </c>
      <c r="E1567" t="s">
        <v>4</v>
      </c>
      <c r="F1567" t="s">
        <v>8284</v>
      </c>
      <c r="G1567" t="s">
        <v>8669</v>
      </c>
      <c r="H1567" t="s">
        <v>8282</v>
      </c>
      <c r="I1567" t="s">
        <v>8281</v>
      </c>
      <c r="J1567" t="s">
        <v>8691</v>
      </c>
      <c r="Q1567">
        <v>43.702300000000001</v>
      </c>
      <c r="R1567">
        <v>-90.5685</v>
      </c>
      <c r="S1567">
        <v>386</v>
      </c>
    </row>
    <row r="1568" spans="1:19">
      <c r="A1568" t="s">
        <v>8690</v>
      </c>
      <c r="B1568" t="s">
        <v>8291</v>
      </c>
      <c r="C1568" t="s">
        <v>6528</v>
      </c>
      <c r="D1568">
        <v>840</v>
      </c>
      <c r="E1568" t="s">
        <v>4</v>
      </c>
      <c r="F1568" t="s">
        <v>8284</v>
      </c>
      <c r="G1568" t="s">
        <v>8669</v>
      </c>
      <c r="H1568" t="s">
        <v>8282</v>
      </c>
      <c r="I1568" t="s">
        <v>8281</v>
      </c>
      <c r="J1568" t="s">
        <v>8689</v>
      </c>
      <c r="Q1568">
        <v>42.5792</v>
      </c>
      <c r="R1568">
        <v>-88.500600000000006</v>
      </c>
      <c r="S1568">
        <v>288</v>
      </c>
    </row>
    <row r="1569" spans="1:19">
      <c r="A1569" t="s">
        <v>8688</v>
      </c>
      <c r="B1569" t="s">
        <v>8291</v>
      </c>
      <c r="C1569" t="s">
        <v>6528</v>
      </c>
      <c r="D1569">
        <v>840</v>
      </c>
      <c r="E1569" t="s">
        <v>4</v>
      </c>
      <c r="F1569" t="s">
        <v>8284</v>
      </c>
      <c r="G1569" t="s">
        <v>8669</v>
      </c>
      <c r="H1569" t="s">
        <v>8282</v>
      </c>
      <c r="I1569" t="s">
        <v>8281</v>
      </c>
      <c r="J1569" t="s">
        <v>8687</v>
      </c>
      <c r="Q1569">
        <v>41.376100000000001</v>
      </c>
      <c r="R1569">
        <v>-106.2594</v>
      </c>
      <c r="S1569">
        <v>3286</v>
      </c>
    </row>
    <row r="1570" spans="1:19">
      <c r="A1570" t="s">
        <v>8686</v>
      </c>
      <c r="B1570" t="s">
        <v>8291</v>
      </c>
      <c r="C1570" t="s">
        <v>6528</v>
      </c>
      <c r="D1570">
        <v>840</v>
      </c>
      <c r="E1570" t="s">
        <v>4</v>
      </c>
      <c r="F1570" t="s">
        <v>8284</v>
      </c>
      <c r="G1570" t="s">
        <v>8669</v>
      </c>
      <c r="H1570" t="s">
        <v>8282</v>
      </c>
      <c r="I1570" t="s">
        <v>8281</v>
      </c>
      <c r="J1570" t="s">
        <v>8685</v>
      </c>
      <c r="Q1570">
        <v>42.733600000000003</v>
      </c>
      <c r="R1570">
        <v>-108.8498</v>
      </c>
      <c r="S1570">
        <v>2164</v>
      </c>
    </row>
    <row r="1571" spans="1:19">
      <c r="A1571" t="s">
        <v>8684</v>
      </c>
      <c r="B1571" t="s">
        <v>8291</v>
      </c>
      <c r="C1571" t="s">
        <v>6528</v>
      </c>
      <c r="D1571">
        <v>840</v>
      </c>
      <c r="E1571" t="s">
        <v>4</v>
      </c>
      <c r="F1571" t="s">
        <v>8284</v>
      </c>
      <c r="G1571" t="s">
        <v>8669</v>
      </c>
      <c r="H1571" t="s">
        <v>8282</v>
      </c>
      <c r="I1571" t="s">
        <v>8281</v>
      </c>
      <c r="J1571" t="s">
        <v>8683</v>
      </c>
      <c r="Q1571">
        <v>42.929000000000002</v>
      </c>
      <c r="R1571">
        <v>-109.787499999999</v>
      </c>
      <c r="S1571">
        <v>2388</v>
      </c>
    </row>
    <row r="1572" spans="1:19">
      <c r="A1572" t="s">
        <v>8682</v>
      </c>
      <c r="B1572" t="s">
        <v>8291</v>
      </c>
      <c r="C1572" t="s">
        <v>6528</v>
      </c>
      <c r="D1572">
        <v>840</v>
      </c>
      <c r="E1572" t="s">
        <v>4</v>
      </c>
      <c r="F1572" t="s">
        <v>8284</v>
      </c>
      <c r="G1572" t="s">
        <v>8669</v>
      </c>
      <c r="H1572" t="s">
        <v>8282</v>
      </c>
      <c r="I1572" t="s">
        <v>8281</v>
      </c>
      <c r="J1572" t="s">
        <v>8681</v>
      </c>
      <c r="Q1572">
        <v>44.916600000000003</v>
      </c>
      <c r="R1572">
        <v>-110.4203</v>
      </c>
      <c r="S1572">
        <v>1912</v>
      </c>
    </row>
    <row r="1573" spans="1:19">
      <c r="A1573" t="s">
        <v>8680</v>
      </c>
      <c r="B1573" t="s">
        <v>8291</v>
      </c>
      <c r="C1573" t="s">
        <v>6528</v>
      </c>
      <c r="D1573">
        <v>840</v>
      </c>
      <c r="E1573" t="s">
        <v>4</v>
      </c>
      <c r="F1573" t="s">
        <v>8284</v>
      </c>
      <c r="G1573" t="s">
        <v>8669</v>
      </c>
      <c r="H1573" t="s">
        <v>8282</v>
      </c>
      <c r="I1573" t="s">
        <v>8281</v>
      </c>
      <c r="J1573" t="s">
        <v>8679</v>
      </c>
      <c r="Q1573">
        <v>41.3646999999999</v>
      </c>
      <c r="R1573">
        <v>-106.240799999999</v>
      </c>
      <c r="S1573">
        <v>3181</v>
      </c>
    </row>
    <row r="1574" spans="1:19">
      <c r="A1574" t="s">
        <v>8678</v>
      </c>
      <c r="B1574" t="s">
        <v>8291</v>
      </c>
      <c r="C1574" t="s">
        <v>6528</v>
      </c>
      <c r="D1574">
        <v>840</v>
      </c>
      <c r="E1574" t="s">
        <v>4</v>
      </c>
      <c r="F1574" t="s">
        <v>8284</v>
      </c>
      <c r="G1574" t="s">
        <v>8371</v>
      </c>
      <c r="H1574" t="s">
        <v>8282</v>
      </c>
      <c r="I1574" t="s">
        <v>8281</v>
      </c>
      <c r="J1574" t="s">
        <v>8677</v>
      </c>
      <c r="Q1574">
        <v>41.3402999999999</v>
      </c>
      <c r="R1574">
        <v>-106.1908</v>
      </c>
      <c r="S1574">
        <v>2856</v>
      </c>
    </row>
    <row r="1575" spans="1:19">
      <c r="A1575" t="s">
        <v>8676</v>
      </c>
      <c r="B1575" t="s">
        <v>8291</v>
      </c>
      <c r="C1575" t="s">
        <v>6528</v>
      </c>
      <c r="D1575">
        <v>840</v>
      </c>
      <c r="E1575" t="s">
        <v>4</v>
      </c>
      <c r="F1575" t="s">
        <v>8284</v>
      </c>
      <c r="G1575" t="s">
        <v>8669</v>
      </c>
      <c r="H1575" t="s">
        <v>8282</v>
      </c>
      <c r="I1575" t="s">
        <v>8281</v>
      </c>
      <c r="J1575" t="s">
        <v>8675</v>
      </c>
      <c r="Q1575">
        <v>42.494399999999899</v>
      </c>
      <c r="R1575">
        <v>-108.831999999999</v>
      </c>
      <c r="S1575">
        <v>2524</v>
      </c>
    </row>
    <row r="1576" spans="1:19">
      <c r="A1576" t="s">
        <v>8674</v>
      </c>
      <c r="B1576" t="s">
        <v>8291</v>
      </c>
      <c r="C1576" t="s">
        <v>6528</v>
      </c>
      <c r="D1576">
        <v>840</v>
      </c>
      <c r="E1576" t="s">
        <v>4</v>
      </c>
      <c r="F1576" t="s">
        <v>8284</v>
      </c>
      <c r="G1576" t="s">
        <v>8669</v>
      </c>
      <c r="H1576" t="s">
        <v>8282</v>
      </c>
      <c r="I1576" t="s">
        <v>8281</v>
      </c>
      <c r="J1576" t="s">
        <v>8673</v>
      </c>
      <c r="Q1576">
        <v>43.222700000000003</v>
      </c>
      <c r="R1576">
        <v>-109.991699999999</v>
      </c>
      <c r="S1576">
        <v>2428</v>
      </c>
    </row>
    <row r="1577" spans="1:19">
      <c r="A1577" t="s">
        <v>8672</v>
      </c>
      <c r="B1577" t="s">
        <v>8291</v>
      </c>
      <c r="C1577" t="s">
        <v>6528</v>
      </c>
      <c r="D1577">
        <v>840</v>
      </c>
      <c r="E1577" t="s">
        <v>4</v>
      </c>
      <c r="F1577" t="s">
        <v>8284</v>
      </c>
      <c r="G1577" t="s">
        <v>8669</v>
      </c>
      <c r="H1577" t="s">
        <v>8282</v>
      </c>
      <c r="I1577" t="s">
        <v>8281</v>
      </c>
      <c r="J1577" t="s">
        <v>8671</v>
      </c>
      <c r="Q1577">
        <v>43.872999999999898</v>
      </c>
      <c r="R1577">
        <v>-104.1917</v>
      </c>
      <c r="S1577">
        <v>1466</v>
      </c>
    </row>
    <row r="1578" spans="1:19">
      <c r="A1578" t="s">
        <v>8670</v>
      </c>
      <c r="B1578" t="s">
        <v>8291</v>
      </c>
      <c r="C1578" t="s">
        <v>6528</v>
      </c>
      <c r="D1578">
        <v>840</v>
      </c>
      <c r="E1578" t="s">
        <v>4</v>
      </c>
      <c r="F1578" t="s">
        <v>8284</v>
      </c>
      <c r="G1578" t="s">
        <v>8669</v>
      </c>
      <c r="H1578" t="s">
        <v>8282</v>
      </c>
      <c r="I1578" t="s">
        <v>8281</v>
      </c>
      <c r="J1578" t="s">
        <v>8668</v>
      </c>
      <c r="Q1578">
        <v>18.336200000000002</v>
      </c>
      <c r="R1578">
        <v>-64.796199999999899</v>
      </c>
      <c r="S1578">
        <v>56</v>
      </c>
    </row>
    <row r="1579" spans="1:19">
      <c r="A1579" t="s">
        <v>8667</v>
      </c>
      <c r="B1579" t="s">
        <v>8291</v>
      </c>
      <c r="C1579" t="s">
        <v>6528</v>
      </c>
      <c r="D1579">
        <v>840</v>
      </c>
      <c r="E1579" t="s">
        <v>24</v>
      </c>
      <c r="F1579" t="s">
        <v>8445</v>
      </c>
      <c r="G1579" t="s">
        <v>8363</v>
      </c>
      <c r="H1579" t="s">
        <v>8282</v>
      </c>
      <c r="I1579" t="s">
        <v>8281</v>
      </c>
      <c r="J1579" t="s">
        <v>8666</v>
      </c>
      <c r="M1579" t="s">
        <v>8303</v>
      </c>
      <c r="P1579" t="s">
        <v>8302</v>
      </c>
      <c r="Q1579">
        <v>36.604999999999897</v>
      </c>
      <c r="R1579">
        <v>-97.484999000000002</v>
      </c>
      <c r="S1579">
        <v>318</v>
      </c>
    </row>
    <row r="1580" spans="1:19">
      <c r="A1580" t="s">
        <v>8665</v>
      </c>
      <c r="B1580" t="s">
        <v>8291</v>
      </c>
      <c r="C1580" t="s">
        <v>6528</v>
      </c>
      <c r="D1580">
        <v>840</v>
      </c>
      <c r="E1580" t="s">
        <v>4</v>
      </c>
      <c r="F1580" t="s">
        <v>8284</v>
      </c>
      <c r="G1580" t="s">
        <v>8351</v>
      </c>
      <c r="H1580" t="s">
        <v>8282</v>
      </c>
      <c r="I1580" t="s">
        <v>8281</v>
      </c>
      <c r="J1580" t="s">
        <v>3607</v>
      </c>
      <c r="Q1580">
        <v>40.278300000000002</v>
      </c>
      <c r="R1580">
        <v>-105.5457</v>
      </c>
      <c r="S1580">
        <v>2760</v>
      </c>
    </row>
    <row r="1581" spans="1:19">
      <c r="A1581" t="s">
        <v>8664</v>
      </c>
      <c r="B1581" t="s">
        <v>8291</v>
      </c>
      <c r="C1581" t="s">
        <v>6528</v>
      </c>
      <c r="D1581">
        <v>840</v>
      </c>
      <c r="E1581" t="s">
        <v>4</v>
      </c>
      <c r="F1581" t="s">
        <v>8284</v>
      </c>
      <c r="G1581" t="s">
        <v>8351</v>
      </c>
      <c r="H1581" t="s">
        <v>8282</v>
      </c>
      <c r="I1581" t="s">
        <v>8281</v>
      </c>
      <c r="J1581" t="s">
        <v>8663</v>
      </c>
      <c r="Q1581">
        <v>40.362400000000001</v>
      </c>
      <c r="R1581">
        <v>-105.5638</v>
      </c>
      <c r="S1581">
        <v>2408</v>
      </c>
    </row>
    <row r="1582" spans="1:19">
      <c r="A1582" t="s">
        <v>8662</v>
      </c>
      <c r="B1582" t="s">
        <v>8291</v>
      </c>
      <c r="C1582" t="s">
        <v>6528</v>
      </c>
      <c r="D1582">
        <v>840</v>
      </c>
      <c r="E1582" t="s">
        <v>4</v>
      </c>
      <c r="F1582" t="s">
        <v>8284</v>
      </c>
      <c r="G1582" t="s">
        <v>8351</v>
      </c>
      <c r="H1582" t="s">
        <v>8282</v>
      </c>
      <c r="I1582" t="s">
        <v>8281</v>
      </c>
      <c r="J1582" t="s">
        <v>3477</v>
      </c>
      <c r="Q1582">
        <v>40.5383</v>
      </c>
      <c r="R1582">
        <v>-106.676599999999</v>
      </c>
      <c r="S1582">
        <v>3243</v>
      </c>
    </row>
    <row r="1583" spans="1:19">
      <c r="A1583" t="s">
        <v>8661</v>
      </c>
      <c r="B1583" t="s">
        <v>8291</v>
      </c>
      <c r="C1583" t="s">
        <v>6528</v>
      </c>
      <c r="D1583">
        <v>840</v>
      </c>
      <c r="E1583" t="s">
        <v>4</v>
      </c>
      <c r="F1583" t="s">
        <v>8284</v>
      </c>
      <c r="G1583" t="s">
        <v>8351</v>
      </c>
      <c r="H1583" t="s">
        <v>8282</v>
      </c>
      <c r="I1583" t="s">
        <v>8281</v>
      </c>
      <c r="J1583" t="s">
        <v>8660</v>
      </c>
      <c r="Q1583">
        <v>41.821399999999898</v>
      </c>
      <c r="R1583">
        <v>-73.297300000000007</v>
      </c>
      <c r="S1583">
        <v>521</v>
      </c>
    </row>
    <row r="1584" spans="1:19">
      <c r="A1584" t="s">
        <v>8659</v>
      </c>
      <c r="B1584" t="s">
        <v>8291</v>
      </c>
      <c r="C1584" t="s">
        <v>6528</v>
      </c>
      <c r="D1584">
        <v>840</v>
      </c>
      <c r="E1584" t="s">
        <v>4</v>
      </c>
      <c r="F1584" t="s">
        <v>8284</v>
      </c>
      <c r="G1584" t="s">
        <v>8351</v>
      </c>
      <c r="H1584" t="s">
        <v>8282</v>
      </c>
      <c r="I1584" t="s">
        <v>8281</v>
      </c>
      <c r="J1584" t="s">
        <v>8658</v>
      </c>
      <c r="Q1584">
        <v>19.538900000000002</v>
      </c>
      <c r="R1584">
        <v>-155.578</v>
      </c>
      <c r="S1584">
        <v>3400</v>
      </c>
    </row>
    <row r="1585" spans="1:19">
      <c r="A1585" t="s">
        <v>8657</v>
      </c>
      <c r="B1585" t="s">
        <v>8291</v>
      </c>
      <c r="C1585" t="s">
        <v>6528</v>
      </c>
      <c r="D1585">
        <v>840</v>
      </c>
      <c r="E1585" t="s">
        <v>4</v>
      </c>
      <c r="F1585" t="s">
        <v>8284</v>
      </c>
      <c r="G1585" t="s">
        <v>8351</v>
      </c>
      <c r="H1585" t="s">
        <v>8282</v>
      </c>
      <c r="I1585" t="s">
        <v>8281</v>
      </c>
      <c r="J1585" t="s">
        <v>8656</v>
      </c>
      <c r="Q1585">
        <v>19.536200000000001</v>
      </c>
      <c r="R1585">
        <v>-155.57669999999899</v>
      </c>
      <c r="S1585">
        <v>3439</v>
      </c>
    </row>
    <row r="1586" spans="1:19">
      <c r="A1586" t="s">
        <v>8655</v>
      </c>
      <c r="B1586" t="s">
        <v>8291</v>
      </c>
      <c r="C1586" t="s">
        <v>6528</v>
      </c>
      <c r="D1586">
        <v>840</v>
      </c>
      <c r="E1586" t="s">
        <v>4</v>
      </c>
      <c r="F1586" t="s">
        <v>8284</v>
      </c>
      <c r="G1586" t="s">
        <v>8351</v>
      </c>
      <c r="H1586" t="s">
        <v>8282</v>
      </c>
      <c r="I1586" t="s">
        <v>8281</v>
      </c>
      <c r="J1586" t="s">
        <v>8654</v>
      </c>
      <c r="Q1586">
        <v>41.3309</v>
      </c>
      <c r="R1586">
        <v>-70.784599999999898</v>
      </c>
      <c r="S1586">
        <v>2</v>
      </c>
    </row>
    <row r="1587" spans="1:19">
      <c r="A1587" t="s">
        <v>8653</v>
      </c>
      <c r="B1587" t="s">
        <v>8291</v>
      </c>
      <c r="C1587" t="s">
        <v>6528</v>
      </c>
      <c r="D1587">
        <v>840</v>
      </c>
      <c r="E1587" t="s">
        <v>4</v>
      </c>
      <c r="F1587" t="s">
        <v>8284</v>
      </c>
      <c r="G1587" t="s">
        <v>8351</v>
      </c>
      <c r="H1587" t="s">
        <v>8282</v>
      </c>
      <c r="I1587" t="s">
        <v>8281</v>
      </c>
      <c r="J1587" t="s">
        <v>8652</v>
      </c>
      <c r="Q1587">
        <v>42.298499999999898</v>
      </c>
      <c r="R1587">
        <v>-72.334599999999895</v>
      </c>
      <c r="S1587">
        <v>317</v>
      </c>
    </row>
    <row r="1588" spans="1:19">
      <c r="A1588" t="s">
        <v>8651</v>
      </c>
      <c r="B1588" t="s">
        <v>8291</v>
      </c>
      <c r="C1588" t="s">
        <v>6528</v>
      </c>
      <c r="D1588">
        <v>840</v>
      </c>
      <c r="E1588" t="s">
        <v>4</v>
      </c>
      <c r="F1588" t="s">
        <v>8284</v>
      </c>
      <c r="G1588" t="s">
        <v>8351</v>
      </c>
      <c r="H1588" t="s">
        <v>8282</v>
      </c>
      <c r="I1588" t="s">
        <v>8281</v>
      </c>
      <c r="J1588" t="s">
        <v>8650</v>
      </c>
      <c r="Q1588">
        <v>46.696399999999898</v>
      </c>
      <c r="R1588">
        <v>-68.033299999999898</v>
      </c>
      <c r="S1588">
        <v>165</v>
      </c>
    </row>
    <row r="1589" spans="1:19">
      <c r="A1589" t="s">
        <v>8649</v>
      </c>
      <c r="B1589" t="s">
        <v>8291</v>
      </c>
      <c r="C1589" t="s">
        <v>6528</v>
      </c>
      <c r="D1589">
        <v>840</v>
      </c>
      <c r="E1589" t="s">
        <v>4</v>
      </c>
      <c r="F1589" t="s">
        <v>8284</v>
      </c>
      <c r="G1589" t="s">
        <v>8351</v>
      </c>
      <c r="H1589" t="s">
        <v>8282</v>
      </c>
      <c r="I1589" t="s">
        <v>8281</v>
      </c>
      <c r="J1589" t="s">
        <v>8648</v>
      </c>
      <c r="Q1589">
        <v>44.933399999999899</v>
      </c>
      <c r="R1589">
        <v>-68.645700000000005</v>
      </c>
      <c r="S1589">
        <v>51</v>
      </c>
    </row>
    <row r="1590" spans="1:19">
      <c r="A1590" t="s">
        <v>8647</v>
      </c>
      <c r="B1590" t="s">
        <v>8291</v>
      </c>
      <c r="C1590" t="s">
        <v>6528</v>
      </c>
      <c r="D1590">
        <v>840</v>
      </c>
      <c r="E1590" t="s">
        <v>4</v>
      </c>
      <c r="F1590" t="s">
        <v>8284</v>
      </c>
      <c r="G1590" t="s">
        <v>8351</v>
      </c>
      <c r="H1590" t="s">
        <v>8282</v>
      </c>
      <c r="I1590" t="s">
        <v>8281</v>
      </c>
      <c r="J1590" t="s">
        <v>8646</v>
      </c>
      <c r="Q1590">
        <v>45.125900000000001</v>
      </c>
      <c r="R1590">
        <v>-67.266099999999895</v>
      </c>
      <c r="S1590">
        <v>77</v>
      </c>
    </row>
    <row r="1591" spans="1:19">
      <c r="A1591" t="s">
        <v>8645</v>
      </c>
      <c r="B1591" t="s">
        <v>8291</v>
      </c>
      <c r="C1591" t="s">
        <v>6528</v>
      </c>
      <c r="D1591">
        <v>840</v>
      </c>
      <c r="E1591" t="s">
        <v>4</v>
      </c>
      <c r="F1591" t="s">
        <v>8284</v>
      </c>
      <c r="G1591" t="s">
        <v>8351</v>
      </c>
      <c r="H1591" t="s">
        <v>8282</v>
      </c>
      <c r="I1591" t="s">
        <v>8281</v>
      </c>
      <c r="J1591" t="s">
        <v>8644</v>
      </c>
      <c r="Q1591">
        <v>36.971699999999899</v>
      </c>
      <c r="R1591">
        <v>-90.143199999999894</v>
      </c>
      <c r="S1591">
        <v>111</v>
      </c>
    </row>
    <row r="1592" spans="1:19">
      <c r="A1592" t="s">
        <v>8643</v>
      </c>
      <c r="B1592" t="s">
        <v>8291</v>
      </c>
      <c r="C1592" t="s">
        <v>6528</v>
      </c>
      <c r="D1592">
        <v>840</v>
      </c>
      <c r="E1592" t="s">
        <v>4</v>
      </c>
      <c r="F1592" t="s">
        <v>8284</v>
      </c>
      <c r="G1592" t="s">
        <v>8351</v>
      </c>
      <c r="H1592" t="s">
        <v>8282</v>
      </c>
      <c r="I1592" t="s">
        <v>8281</v>
      </c>
      <c r="J1592" t="s">
        <v>8642</v>
      </c>
      <c r="Q1592">
        <v>47.1221999999999</v>
      </c>
      <c r="R1592">
        <v>-113.1544</v>
      </c>
      <c r="S1592">
        <v>1282</v>
      </c>
    </row>
    <row r="1593" spans="1:19">
      <c r="A1593" t="s">
        <v>8641</v>
      </c>
      <c r="B1593" t="s">
        <v>8291</v>
      </c>
      <c r="C1593" t="s">
        <v>6528</v>
      </c>
      <c r="D1593">
        <v>840</v>
      </c>
      <c r="E1593" t="s">
        <v>4</v>
      </c>
      <c r="F1593" t="s">
        <v>8284</v>
      </c>
      <c r="G1593" t="s">
        <v>8351</v>
      </c>
      <c r="H1593" t="s">
        <v>8282</v>
      </c>
      <c r="I1593" t="s">
        <v>8281</v>
      </c>
      <c r="J1593" t="s">
        <v>8640</v>
      </c>
      <c r="Q1593">
        <v>45.649500000000003</v>
      </c>
      <c r="R1593">
        <v>-106.5574</v>
      </c>
      <c r="S1593">
        <v>1283</v>
      </c>
    </row>
    <row r="1594" spans="1:19">
      <c r="A1594" t="s">
        <v>8639</v>
      </c>
      <c r="B1594" t="s">
        <v>8291</v>
      </c>
      <c r="C1594" t="s">
        <v>6528</v>
      </c>
      <c r="D1594">
        <v>840</v>
      </c>
      <c r="E1594" t="s">
        <v>4</v>
      </c>
      <c r="F1594" t="s">
        <v>8284</v>
      </c>
      <c r="G1594" t="s">
        <v>8351</v>
      </c>
      <c r="H1594" t="s">
        <v>8282</v>
      </c>
      <c r="I1594" t="s">
        <v>8281</v>
      </c>
      <c r="J1594" t="s">
        <v>8638</v>
      </c>
      <c r="Q1594">
        <v>48.487099999999899</v>
      </c>
      <c r="R1594">
        <v>-104.4757</v>
      </c>
      <c r="S1594">
        <v>606</v>
      </c>
    </row>
    <row r="1595" spans="1:19">
      <c r="A1595" t="s">
        <v>8637</v>
      </c>
      <c r="B1595" t="s">
        <v>8291</v>
      </c>
      <c r="C1595" t="s">
        <v>6528</v>
      </c>
      <c r="D1595">
        <v>840</v>
      </c>
      <c r="E1595" t="s">
        <v>4</v>
      </c>
      <c r="F1595" t="s">
        <v>8284</v>
      </c>
      <c r="G1595" t="s">
        <v>8351</v>
      </c>
      <c r="H1595" t="s">
        <v>8282</v>
      </c>
      <c r="I1595" t="s">
        <v>8281</v>
      </c>
      <c r="J1595" t="s">
        <v>8636</v>
      </c>
      <c r="Q1595">
        <v>41.888800000000003</v>
      </c>
      <c r="R1595">
        <v>-100.3387</v>
      </c>
      <c r="S1595">
        <v>883</v>
      </c>
    </row>
    <row r="1596" spans="1:19">
      <c r="A1596" t="s">
        <v>8635</v>
      </c>
      <c r="B1596" t="s">
        <v>8291</v>
      </c>
      <c r="C1596" t="s">
        <v>6528</v>
      </c>
      <c r="D1596">
        <v>840</v>
      </c>
      <c r="E1596" t="s">
        <v>4</v>
      </c>
      <c r="F1596" t="s">
        <v>8284</v>
      </c>
      <c r="G1596" t="s">
        <v>8351</v>
      </c>
      <c r="H1596" t="s">
        <v>8282</v>
      </c>
      <c r="I1596" t="s">
        <v>8281</v>
      </c>
      <c r="J1596" t="s">
        <v>8634</v>
      </c>
      <c r="Q1596">
        <v>42.148699999999899</v>
      </c>
      <c r="R1596">
        <v>-96.431799999999896</v>
      </c>
      <c r="S1596">
        <v>429</v>
      </c>
    </row>
    <row r="1597" spans="1:19">
      <c r="A1597" t="s">
        <v>8633</v>
      </c>
      <c r="B1597" t="s">
        <v>8291</v>
      </c>
      <c r="C1597" t="s">
        <v>6528</v>
      </c>
      <c r="D1597">
        <v>840</v>
      </c>
      <c r="E1597" t="s">
        <v>4</v>
      </c>
      <c r="F1597" t="s">
        <v>8284</v>
      </c>
      <c r="G1597" t="s">
        <v>8351</v>
      </c>
      <c r="H1597" t="s">
        <v>8282</v>
      </c>
      <c r="I1597" t="s">
        <v>8281</v>
      </c>
      <c r="J1597" t="s">
        <v>8632</v>
      </c>
      <c r="Q1597">
        <v>42.861899999999899</v>
      </c>
      <c r="R1597">
        <v>-71.878600000000006</v>
      </c>
      <c r="S1597">
        <v>695</v>
      </c>
    </row>
    <row r="1598" spans="1:19">
      <c r="A1598" t="s">
        <v>8631</v>
      </c>
      <c r="B1598" t="s">
        <v>8291</v>
      </c>
      <c r="C1598" t="s">
        <v>6528</v>
      </c>
      <c r="D1598">
        <v>840</v>
      </c>
      <c r="E1598" t="s">
        <v>8315</v>
      </c>
      <c r="F1598" t="s">
        <v>8314</v>
      </c>
      <c r="G1598" t="s">
        <v>8351</v>
      </c>
      <c r="H1598" t="s">
        <v>8282</v>
      </c>
      <c r="I1598" t="s">
        <v>8281</v>
      </c>
      <c r="J1598" t="s">
        <v>8630</v>
      </c>
      <c r="Q1598">
        <v>40.816099999999899</v>
      </c>
      <c r="R1598">
        <v>-73.901899999999898</v>
      </c>
      <c r="S1598">
        <v>45</v>
      </c>
    </row>
    <row r="1599" spans="1:19">
      <c r="A1599" t="s">
        <v>8629</v>
      </c>
      <c r="B1599" t="s">
        <v>8291</v>
      </c>
      <c r="C1599" t="s">
        <v>6528</v>
      </c>
      <c r="D1599">
        <v>840</v>
      </c>
      <c r="E1599" t="s">
        <v>4</v>
      </c>
      <c r="F1599" t="s">
        <v>8284</v>
      </c>
      <c r="G1599" t="s">
        <v>8351</v>
      </c>
      <c r="H1599" t="s">
        <v>8282</v>
      </c>
      <c r="I1599" t="s">
        <v>8281</v>
      </c>
      <c r="J1599" t="s">
        <v>3588</v>
      </c>
      <c r="Q1599">
        <v>39.942799999999899</v>
      </c>
      <c r="R1599">
        <v>-81.337800000000001</v>
      </c>
      <c r="S1599">
        <v>366</v>
      </c>
    </row>
    <row r="1600" spans="1:19">
      <c r="A1600" t="s">
        <v>8628</v>
      </c>
      <c r="B1600" t="s">
        <v>8291</v>
      </c>
      <c r="C1600" t="s">
        <v>6528</v>
      </c>
      <c r="D1600">
        <v>840</v>
      </c>
      <c r="E1600" t="s">
        <v>4</v>
      </c>
      <c r="F1600" t="s">
        <v>8284</v>
      </c>
      <c r="G1600" t="s">
        <v>8351</v>
      </c>
      <c r="H1600" t="s">
        <v>8282</v>
      </c>
      <c r="I1600" t="s">
        <v>8281</v>
      </c>
      <c r="J1600" t="s">
        <v>8627</v>
      </c>
      <c r="Q1600">
        <v>45.288800000000002</v>
      </c>
      <c r="R1600">
        <v>-121.7837</v>
      </c>
      <c r="S1600">
        <v>1531</v>
      </c>
    </row>
    <row r="1601" spans="1:19">
      <c r="A1601" t="s">
        <v>8626</v>
      </c>
      <c r="B1601" t="s">
        <v>8291</v>
      </c>
      <c r="C1601" t="s">
        <v>6528</v>
      </c>
      <c r="D1601">
        <v>840</v>
      </c>
      <c r="E1601" t="s">
        <v>4</v>
      </c>
      <c r="F1601" t="s">
        <v>8284</v>
      </c>
      <c r="G1601" t="s">
        <v>8351</v>
      </c>
      <c r="H1601" t="s">
        <v>8282</v>
      </c>
      <c r="I1601" t="s">
        <v>8281</v>
      </c>
      <c r="J1601" t="s">
        <v>8625</v>
      </c>
      <c r="Q1601">
        <v>41.426900000000003</v>
      </c>
      <c r="R1601">
        <v>-80.145300000000006</v>
      </c>
      <c r="S1601">
        <v>379</v>
      </c>
    </row>
    <row r="1602" spans="1:19">
      <c r="A1602" t="s">
        <v>8624</v>
      </c>
      <c r="B1602" t="s">
        <v>8291</v>
      </c>
      <c r="C1602" t="s">
        <v>6528</v>
      </c>
      <c r="D1602">
        <v>840</v>
      </c>
      <c r="E1602" t="s">
        <v>8315</v>
      </c>
      <c r="F1602" t="s">
        <v>8314</v>
      </c>
      <c r="G1602" t="s">
        <v>8351</v>
      </c>
      <c r="H1602" t="s">
        <v>8282</v>
      </c>
      <c r="I1602" t="s">
        <v>8281</v>
      </c>
      <c r="J1602" t="s">
        <v>8623</v>
      </c>
      <c r="Q1602">
        <v>40.465400000000002</v>
      </c>
      <c r="R1602">
        <v>-79.960700000000003</v>
      </c>
      <c r="S1602">
        <v>268</v>
      </c>
    </row>
    <row r="1603" spans="1:19">
      <c r="A1603" t="s">
        <v>8622</v>
      </c>
      <c r="B1603" t="s">
        <v>8291</v>
      </c>
      <c r="C1603" t="s">
        <v>6528</v>
      </c>
      <c r="D1603">
        <v>840</v>
      </c>
      <c r="E1603" t="s">
        <v>4</v>
      </c>
      <c r="F1603" t="s">
        <v>8284</v>
      </c>
      <c r="G1603" t="s">
        <v>8351</v>
      </c>
      <c r="H1603" t="s">
        <v>8282</v>
      </c>
      <c r="I1603" t="s">
        <v>8281</v>
      </c>
      <c r="J1603" t="s">
        <v>8621</v>
      </c>
      <c r="Q1603">
        <v>44.528399999999898</v>
      </c>
      <c r="R1603">
        <v>-72.868799999999894</v>
      </c>
      <c r="S1603">
        <v>401</v>
      </c>
    </row>
    <row r="1604" spans="1:19">
      <c r="A1604" t="s">
        <v>8620</v>
      </c>
      <c r="B1604" t="s">
        <v>8291</v>
      </c>
      <c r="C1604" t="s">
        <v>6528</v>
      </c>
      <c r="D1604">
        <v>840</v>
      </c>
      <c r="E1604" t="s">
        <v>4</v>
      </c>
      <c r="F1604" t="s">
        <v>8284</v>
      </c>
      <c r="G1604" t="s">
        <v>8351</v>
      </c>
      <c r="H1604" t="s">
        <v>8282</v>
      </c>
      <c r="I1604" t="s">
        <v>8281</v>
      </c>
      <c r="J1604" t="s">
        <v>8619</v>
      </c>
      <c r="Q1604">
        <v>48.006500000000003</v>
      </c>
      <c r="R1604">
        <v>-122.9727</v>
      </c>
      <c r="S1604">
        <v>599</v>
      </c>
    </row>
    <row r="1605" spans="1:19">
      <c r="A1605" t="s">
        <v>8618</v>
      </c>
      <c r="B1605" t="s">
        <v>8291</v>
      </c>
      <c r="C1605" t="s">
        <v>6528</v>
      </c>
      <c r="D1605">
        <v>840</v>
      </c>
      <c r="E1605" t="s">
        <v>8315</v>
      </c>
      <c r="F1605" t="s">
        <v>8314</v>
      </c>
      <c r="G1605" t="s">
        <v>8351</v>
      </c>
      <c r="H1605" t="s">
        <v>8282</v>
      </c>
      <c r="I1605" t="s">
        <v>8281</v>
      </c>
      <c r="J1605" t="s">
        <v>8617</v>
      </c>
      <c r="Q1605">
        <v>47.569600000000001</v>
      </c>
      <c r="R1605">
        <v>-122.311899999999</v>
      </c>
      <c r="S1605">
        <v>97</v>
      </c>
    </row>
    <row r="1606" spans="1:19">
      <c r="A1606" t="s">
        <v>8616</v>
      </c>
      <c r="B1606" t="s">
        <v>8291</v>
      </c>
      <c r="C1606" t="s">
        <v>6528</v>
      </c>
      <c r="D1606">
        <v>840</v>
      </c>
      <c r="E1606" t="s">
        <v>4</v>
      </c>
      <c r="F1606" t="s">
        <v>8284</v>
      </c>
      <c r="G1606" t="s">
        <v>8351</v>
      </c>
      <c r="H1606" t="s">
        <v>8282</v>
      </c>
      <c r="I1606" t="s">
        <v>8281</v>
      </c>
      <c r="J1606" t="s">
        <v>8615</v>
      </c>
      <c r="Q1606">
        <v>48.387700000000002</v>
      </c>
      <c r="R1606">
        <v>-119.927499999999</v>
      </c>
      <c r="S1606">
        <v>1627</v>
      </c>
    </row>
    <row r="1607" spans="1:19">
      <c r="A1607" t="s">
        <v>8614</v>
      </c>
      <c r="B1607" t="s">
        <v>8291</v>
      </c>
      <c r="C1607" t="s">
        <v>6528</v>
      </c>
      <c r="D1607">
        <v>840</v>
      </c>
      <c r="E1607" t="s">
        <v>4</v>
      </c>
      <c r="F1607" t="s">
        <v>8284</v>
      </c>
      <c r="G1607" t="s">
        <v>8351</v>
      </c>
      <c r="H1607" t="s">
        <v>8282</v>
      </c>
      <c r="I1607" t="s">
        <v>8281</v>
      </c>
      <c r="J1607" t="s">
        <v>8613</v>
      </c>
      <c r="Q1607">
        <v>48.7316</v>
      </c>
      <c r="R1607">
        <v>-121.0646</v>
      </c>
      <c r="S1607">
        <v>568</v>
      </c>
    </row>
    <row r="1608" spans="1:19">
      <c r="A1608" t="s">
        <v>8612</v>
      </c>
      <c r="B1608" t="s">
        <v>8291</v>
      </c>
      <c r="C1608" t="s">
        <v>6528</v>
      </c>
      <c r="D1608">
        <v>840</v>
      </c>
      <c r="E1608" t="s">
        <v>4</v>
      </c>
      <c r="F1608" t="s">
        <v>8284</v>
      </c>
      <c r="G1608" t="s">
        <v>8351</v>
      </c>
      <c r="H1608" t="s">
        <v>8282</v>
      </c>
      <c r="I1608" t="s">
        <v>8281</v>
      </c>
      <c r="J1608" t="s">
        <v>8611</v>
      </c>
      <c r="Q1608">
        <v>48.371850000000002</v>
      </c>
      <c r="R1608">
        <v>-124.595</v>
      </c>
    </row>
    <row r="1609" spans="1:19">
      <c r="A1609" t="s">
        <v>8610</v>
      </c>
      <c r="B1609" t="s">
        <v>8291</v>
      </c>
      <c r="C1609" t="s">
        <v>6528</v>
      </c>
      <c r="D1609">
        <v>840</v>
      </c>
      <c r="E1609" t="s">
        <v>4</v>
      </c>
      <c r="F1609" t="s">
        <v>8284</v>
      </c>
      <c r="G1609" t="s">
        <v>8351</v>
      </c>
      <c r="H1609" t="s">
        <v>8282</v>
      </c>
      <c r="I1609" t="s">
        <v>8281</v>
      </c>
      <c r="J1609" t="s">
        <v>8609</v>
      </c>
      <c r="Q1609">
        <v>44.744799999999898</v>
      </c>
      <c r="R1609">
        <v>-109.38160000000001</v>
      </c>
      <c r="S1609">
        <v>2482</v>
      </c>
    </row>
    <row r="1610" spans="1:19">
      <c r="A1610" t="s">
        <v>8608</v>
      </c>
      <c r="B1610" t="s">
        <v>8291</v>
      </c>
      <c r="C1610" t="s">
        <v>6528</v>
      </c>
      <c r="D1610">
        <v>840</v>
      </c>
      <c r="E1610" t="s">
        <v>4</v>
      </c>
      <c r="F1610" t="s">
        <v>8284</v>
      </c>
      <c r="G1610" t="s">
        <v>8351</v>
      </c>
      <c r="H1610" t="s">
        <v>8282</v>
      </c>
      <c r="I1610" t="s">
        <v>8281</v>
      </c>
      <c r="J1610" t="s">
        <v>8607</v>
      </c>
      <c r="Q1610">
        <v>55.325499999999899</v>
      </c>
      <c r="R1610">
        <v>-160.50630000000001</v>
      </c>
      <c r="S1610">
        <v>57</v>
      </c>
    </row>
    <row r="1611" spans="1:19">
      <c r="A1611" t="s">
        <v>8606</v>
      </c>
      <c r="B1611" t="s">
        <v>8291</v>
      </c>
      <c r="C1611" t="s">
        <v>6528</v>
      </c>
      <c r="D1611">
        <v>840</v>
      </c>
      <c r="E1611" t="s">
        <v>4</v>
      </c>
      <c r="F1611" t="s">
        <v>8284</v>
      </c>
      <c r="G1611" t="s">
        <v>8351</v>
      </c>
      <c r="H1611" t="s">
        <v>8282</v>
      </c>
      <c r="I1611" t="s">
        <v>8281</v>
      </c>
      <c r="J1611" t="s">
        <v>8605</v>
      </c>
      <c r="Q1611">
        <v>59.9925</v>
      </c>
      <c r="R1611">
        <v>-152.66560000000001</v>
      </c>
      <c r="S1611">
        <v>15</v>
      </c>
    </row>
    <row r="1612" spans="1:19">
      <c r="A1612" t="s">
        <v>8604</v>
      </c>
      <c r="B1612" t="s">
        <v>8291</v>
      </c>
      <c r="C1612" t="s">
        <v>6528</v>
      </c>
      <c r="D1612">
        <v>840</v>
      </c>
      <c r="E1612" t="s">
        <v>4</v>
      </c>
      <c r="F1612" t="s">
        <v>8284</v>
      </c>
      <c r="G1612" t="s">
        <v>8351</v>
      </c>
      <c r="H1612" t="s">
        <v>8282</v>
      </c>
      <c r="I1612" t="s">
        <v>8281</v>
      </c>
      <c r="J1612" t="s">
        <v>8603</v>
      </c>
      <c r="Q1612">
        <v>62.315300000000001</v>
      </c>
      <c r="R1612">
        <v>-150.31559999999899</v>
      </c>
      <c r="S1612">
        <v>155</v>
      </c>
    </row>
    <row r="1613" spans="1:19">
      <c r="A1613" t="s">
        <v>8602</v>
      </c>
      <c r="B1613" t="s">
        <v>8291</v>
      </c>
      <c r="C1613" t="s">
        <v>6528</v>
      </c>
      <c r="D1613">
        <v>840</v>
      </c>
      <c r="E1613" t="s">
        <v>4</v>
      </c>
      <c r="F1613" t="s">
        <v>8284</v>
      </c>
      <c r="G1613" t="s">
        <v>8351</v>
      </c>
      <c r="H1613" t="s">
        <v>8282</v>
      </c>
      <c r="I1613" t="s">
        <v>8281</v>
      </c>
      <c r="J1613" t="s">
        <v>8601</v>
      </c>
      <c r="Q1613">
        <v>34.3432999999999</v>
      </c>
      <c r="R1613">
        <v>-87.338800000000006</v>
      </c>
      <c r="S1613">
        <v>286</v>
      </c>
    </row>
    <row r="1614" spans="1:19">
      <c r="A1614" t="s">
        <v>8600</v>
      </c>
      <c r="B1614" t="s">
        <v>8291</v>
      </c>
      <c r="C1614" t="s">
        <v>6528</v>
      </c>
      <c r="D1614">
        <v>840</v>
      </c>
      <c r="E1614" t="s">
        <v>4</v>
      </c>
      <c r="F1614" t="s">
        <v>8284</v>
      </c>
      <c r="G1614" t="s">
        <v>8351</v>
      </c>
      <c r="H1614" t="s">
        <v>8282</v>
      </c>
      <c r="I1614" t="s">
        <v>8281</v>
      </c>
      <c r="J1614" t="s">
        <v>3761</v>
      </c>
      <c r="Q1614">
        <v>35.825800000000001</v>
      </c>
      <c r="R1614">
        <v>-93.203000000000003</v>
      </c>
      <c r="S1614">
        <v>722</v>
      </c>
    </row>
    <row r="1615" spans="1:19">
      <c r="A1615" t="s">
        <v>8599</v>
      </c>
      <c r="B1615" t="s">
        <v>8291</v>
      </c>
      <c r="C1615" t="s">
        <v>6528</v>
      </c>
      <c r="D1615">
        <v>840</v>
      </c>
      <c r="E1615" t="s">
        <v>4</v>
      </c>
      <c r="F1615" t="s">
        <v>8284</v>
      </c>
      <c r="G1615" t="s">
        <v>8351</v>
      </c>
      <c r="H1615" t="s">
        <v>8282</v>
      </c>
      <c r="I1615" t="s">
        <v>8281</v>
      </c>
      <c r="J1615" t="s">
        <v>3701</v>
      </c>
      <c r="Q1615">
        <v>35.1405999999999</v>
      </c>
      <c r="R1615">
        <v>-111.9692</v>
      </c>
      <c r="S1615">
        <v>2046</v>
      </c>
    </row>
    <row r="1616" spans="1:19">
      <c r="A1616" t="s">
        <v>8598</v>
      </c>
      <c r="B1616" t="s">
        <v>8291</v>
      </c>
      <c r="C1616" t="s">
        <v>6528</v>
      </c>
      <c r="D1616">
        <v>840</v>
      </c>
      <c r="E1616" t="s">
        <v>4</v>
      </c>
      <c r="F1616" t="s">
        <v>8284</v>
      </c>
      <c r="G1616" t="s">
        <v>8351</v>
      </c>
      <c r="H1616" t="s">
        <v>8282</v>
      </c>
      <c r="I1616" t="s">
        <v>8281</v>
      </c>
      <c r="J1616" t="s">
        <v>8597</v>
      </c>
      <c r="Q1616">
        <v>33.654800000000002</v>
      </c>
      <c r="R1616">
        <v>-111.10680000000001</v>
      </c>
      <c r="S1616">
        <v>775</v>
      </c>
    </row>
    <row r="1617" spans="1:19">
      <c r="A1617" t="s">
        <v>8596</v>
      </c>
      <c r="B1617" t="s">
        <v>8291</v>
      </c>
      <c r="C1617" t="s">
        <v>6528</v>
      </c>
      <c r="D1617">
        <v>840</v>
      </c>
      <c r="E1617" t="s">
        <v>4</v>
      </c>
      <c r="F1617" t="s">
        <v>8284</v>
      </c>
      <c r="G1617" t="s">
        <v>8351</v>
      </c>
      <c r="H1617" t="s">
        <v>8282</v>
      </c>
      <c r="I1617" t="s">
        <v>8281</v>
      </c>
      <c r="J1617" t="s">
        <v>3654</v>
      </c>
      <c r="Q1617">
        <v>34.090800000000002</v>
      </c>
      <c r="R1617">
        <v>-110.9421</v>
      </c>
      <c r="S1617">
        <v>1600</v>
      </c>
    </row>
    <row r="1618" spans="1:19">
      <c r="A1618" t="s">
        <v>8595</v>
      </c>
      <c r="B1618" t="s">
        <v>8291</v>
      </c>
      <c r="C1618" t="s">
        <v>6528</v>
      </c>
      <c r="D1618">
        <v>840</v>
      </c>
      <c r="E1618" t="s">
        <v>4</v>
      </c>
      <c r="F1618" t="s">
        <v>8284</v>
      </c>
      <c r="G1618" t="s">
        <v>8351</v>
      </c>
      <c r="H1618" t="s">
        <v>8282</v>
      </c>
      <c r="I1618" t="s">
        <v>8281</v>
      </c>
      <c r="J1618" t="s">
        <v>8594</v>
      </c>
      <c r="Q1618">
        <v>32.174599999999899</v>
      </c>
      <c r="R1618">
        <v>-110.7371</v>
      </c>
      <c r="S1618">
        <v>941</v>
      </c>
    </row>
    <row r="1619" spans="1:19">
      <c r="A1619" t="s">
        <v>8593</v>
      </c>
      <c r="B1619" t="s">
        <v>8291</v>
      </c>
      <c r="C1619" t="s">
        <v>6528</v>
      </c>
      <c r="D1619">
        <v>840</v>
      </c>
      <c r="E1619" t="s">
        <v>4</v>
      </c>
      <c r="F1619" t="s">
        <v>8284</v>
      </c>
      <c r="G1619" t="s">
        <v>8351</v>
      </c>
      <c r="H1619" t="s">
        <v>8282</v>
      </c>
      <c r="I1619" t="s">
        <v>8281</v>
      </c>
      <c r="J1619" t="s">
        <v>8592</v>
      </c>
      <c r="Q1619">
        <v>32.248600000000003</v>
      </c>
      <c r="R1619">
        <v>-111.2178</v>
      </c>
      <c r="S1619">
        <v>714</v>
      </c>
    </row>
    <row r="1620" spans="1:19">
      <c r="A1620" t="s">
        <v>8591</v>
      </c>
      <c r="B1620" t="s">
        <v>8291</v>
      </c>
      <c r="C1620" t="s">
        <v>6528</v>
      </c>
      <c r="D1620">
        <v>840</v>
      </c>
      <c r="E1620" t="s">
        <v>4</v>
      </c>
      <c r="F1620" t="s">
        <v>8284</v>
      </c>
      <c r="G1620" t="s">
        <v>8351</v>
      </c>
      <c r="H1620" t="s">
        <v>8282</v>
      </c>
      <c r="I1620" t="s">
        <v>8281</v>
      </c>
      <c r="J1620" t="s">
        <v>8590</v>
      </c>
      <c r="Q1620">
        <v>38.933300000000003</v>
      </c>
      <c r="R1620">
        <v>-119.9667</v>
      </c>
      <c r="S1620">
        <v>1900</v>
      </c>
    </row>
    <row r="1621" spans="1:19">
      <c r="A1621" t="s">
        <v>8589</v>
      </c>
      <c r="B1621" t="s">
        <v>8291</v>
      </c>
      <c r="C1621" t="s">
        <v>6528</v>
      </c>
      <c r="D1621">
        <v>840</v>
      </c>
      <c r="E1621" t="s">
        <v>4</v>
      </c>
      <c r="F1621" t="s">
        <v>8284</v>
      </c>
      <c r="G1621" t="s">
        <v>8351</v>
      </c>
      <c r="H1621" t="s">
        <v>8282</v>
      </c>
      <c r="I1621" t="s">
        <v>8281</v>
      </c>
      <c r="J1621" t="s">
        <v>8588</v>
      </c>
      <c r="Q1621">
        <v>34.296900000000001</v>
      </c>
      <c r="R1621">
        <v>-118.0282</v>
      </c>
      <c r="S1621">
        <v>1791</v>
      </c>
    </row>
    <row r="1622" spans="1:19">
      <c r="A1622" t="s">
        <v>8587</v>
      </c>
      <c r="B1622" t="s">
        <v>8291</v>
      </c>
      <c r="C1622" t="s">
        <v>6528</v>
      </c>
      <c r="D1622">
        <v>840</v>
      </c>
      <c r="E1622" t="s">
        <v>4</v>
      </c>
      <c r="F1622" t="s">
        <v>8284</v>
      </c>
      <c r="G1622" t="s">
        <v>8351</v>
      </c>
      <c r="H1622" t="s">
        <v>8282</v>
      </c>
      <c r="I1622" t="s">
        <v>8281</v>
      </c>
      <c r="J1622" t="s">
        <v>8586</v>
      </c>
      <c r="Q1622">
        <v>34.1938999999999</v>
      </c>
      <c r="R1622">
        <v>-116.9132</v>
      </c>
      <c r="S1622">
        <v>1726</v>
      </c>
    </row>
    <row r="1623" spans="1:19">
      <c r="A1623" t="s">
        <v>8585</v>
      </c>
      <c r="B1623" t="s">
        <v>8291</v>
      </c>
      <c r="C1623" t="s">
        <v>6528</v>
      </c>
      <c r="D1623">
        <v>840</v>
      </c>
      <c r="E1623" t="s">
        <v>4</v>
      </c>
      <c r="F1623" t="s">
        <v>8284</v>
      </c>
      <c r="G1623" t="s">
        <v>8351</v>
      </c>
      <c r="H1623" t="s">
        <v>8282</v>
      </c>
      <c r="I1623" t="s">
        <v>8281</v>
      </c>
      <c r="J1623" t="s">
        <v>8584</v>
      </c>
      <c r="Q1623">
        <v>40.7864</v>
      </c>
      <c r="R1623">
        <v>-122.804599999999</v>
      </c>
      <c r="S1623">
        <v>1014</v>
      </c>
    </row>
    <row r="1624" spans="1:19">
      <c r="A1624" t="s">
        <v>8583</v>
      </c>
      <c r="B1624" t="s">
        <v>8291</v>
      </c>
      <c r="C1624" t="s">
        <v>6528</v>
      </c>
      <c r="D1624">
        <v>840</v>
      </c>
      <c r="E1624" t="s">
        <v>4</v>
      </c>
      <c r="F1624" t="s">
        <v>8284</v>
      </c>
      <c r="G1624" t="s">
        <v>8351</v>
      </c>
      <c r="H1624" t="s">
        <v>8282</v>
      </c>
      <c r="I1624" t="s">
        <v>8281</v>
      </c>
      <c r="J1624" t="s">
        <v>8582</v>
      </c>
      <c r="Q1624">
        <v>36.489400000000003</v>
      </c>
      <c r="R1624">
        <v>-118.8291</v>
      </c>
      <c r="S1624">
        <v>519</v>
      </c>
    </row>
    <row r="1625" spans="1:19">
      <c r="A1625" t="s">
        <v>8581</v>
      </c>
      <c r="B1625" t="s">
        <v>8291</v>
      </c>
      <c r="C1625" t="s">
        <v>6528</v>
      </c>
      <c r="D1625">
        <v>840</v>
      </c>
      <c r="E1625" t="s">
        <v>4</v>
      </c>
      <c r="F1625" t="s">
        <v>8284</v>
      </c>
      <c r="G1625" t="s">
        <v>8351</v>
      </c>
      <c r="H1625" t="s">
        <v>8282</v>
      </c>
      <c r="I1625" t="s">
        <v>8281</v>
      </c>
      <c r="J1625" t="s">
        <v>8580</v>
      </c>
      <c r="Q1625">
        <v>34.733899999999899</v>
      </c>
      <c r="R1625">
        <v>-120.0074</v>
      </c>
      <c r="S1625">
        <v>956</v>
      </c>
    </row>
    <row r="1626" spans="1:19">
      <c r="A1626" t="s">
        <v>8579</v>
      </c>
      <c r="B1626" t="s">
        <v>8291</v>
      </c>
      <c r="C1626" t="s">
        <v>6528</v>
      </c>
      <c r="D1626">
        <v>840</v>
      </c>
      <c r="E1626" t="s">
        <v>4</v>
      </c>
      <c r="F1626" t="s">
        <v>8284</v>
      </c>
      <c r="G1626" t="s">
        <v>8351</v>
      </c>
      <c r="H1626" t="s">
        <v>8282</v>
      </c>
      <c r="I1626" t="s">
        <v>8281</v>
      </c>
      <c r="J1626" t="s">
        <v>8578</v>
      </c>
      <c r="Q1626">
        <v>37.303800000000003</v>
      </c>
      <c r="R1626">
        <v>-107.4842</v>
      </c>
      <c r="S1626">
        <v>2351</v>
      </c>
    </row>
    <row r="1627" spans="1:19">
      <c r="A1627" t="s">
        <v>8577</v>
      </c>
      <c r="B1627" t="s">
        <v>8291</v>
      </c>
      <c r="C1627" t="s">
        <v>6528</v>
      </c>
      <c r="D1627">
        <v>840</v>
      </c>
      <c r="E1627" t="s">
        <v>4</v>
      </c>
      <c r="F1627" t="s">
        <v>8284</v>
      </c>
      <c r="G1627" t="s">
        <v>8351</v>
      </c>
      <c r="H1627" t="s">
        <v>8282</v>
      </c>
      <c r="I1627" t="s">
        <v>8281</v>
      </c>
      <c r="J1627" t="s">
        <v>8576</v>
      </c>
      <c r="Q1627">
        <v>39.153599999999898</v>
      </c>
      <c r="R1627">
        <v>-106.820899999999</v>
      </c>
      <c r="S1627">
        <v>3413</v>
      </c>
    </row>
    <row r="1628" spans="1:19">
      <c r="A1628" t="s">
        <v>8575</v>
      </c>
      <c r="B1628" t="s">
        <v>8291</v>
      </c>
      <c r="C1628" t="s">
        <v>6528</v>
      </c>
      <c r="D1628">
        <v>840</v>
      </c>
      <c r="E1628" t="s">
        <v>4</v>
      </c>
      <c r="F1628" t="s">
        <v>8284</v>
      </c>
      <c r="G1628" t="s">
        <v>8351</v>
      </c>
      <c r="H1628" t="s">
        <v>8282</v>
      </c>
      <c r="I1628" t="s">
        <v>8281</v>
      </c>
      <c r="J1628" t="s">
        <v>8574</v>
      </c>
      <c r="Q1628">
        <v>37.659399999999899</v>
      </c>
      <c r="R1628">
        <v>-107.799899999999</v>
      </c>
      <c r="S1628">
        <v>2750</v>
      </c>
    </row>
    <row r="1629" spans="1:19">
      <c r="A1629" t="s">
        <v>8573</v>
      </c>
      <c r="B1629" t="s">
        <v>8291</v>
      </c>
      <c r="C1629" t="s">
        <v>6528</v>
      </c>
      <c r="D1629">
        <v>840</v>
      </c>
      <c r="E1629" t="s">
        <v>8315</v>
      </c>
      <c r="F1629" t="s">
        <v>8314</v>
      </c>
      <c r="G1629" t="s">
        <v>8351</v>
      </c>
      <c r="H1629" t="s">
        <v>8282</v>
      </c>
      <c r="I1629" t="s">
        <v>8281</v>
      </c>
      <c r="J1629" t="s">
        <v>8572</v>
      </c>
      <c r="Q1629">
        <v>38.876199999999898</v>
      </c>
      <c r="R1629">
        <v>-77.034400000000005</v>
      </c>
      <c r="S1629">
        <v>15</v>
      </c>
    </row>
    <row r="1630" spans="1:19">
      <c r="A1630" t="s">
        <v>8571</v>
      </c>
      <c r="B1630" t="s">
        <v>8291</v>
      </c>
      <c r="C1630" t="s">
        <v>6528</v>
      </c>
      <c r="D1630">
        <v>840</v>
      </c>
      <c r="E1630" t="s">
        <v>4</v>
      </c>
      <c r="F1630" t="s">
        <v>8284</v>
      </c>
      <c r="G1630" t="s">
        <v>8351</v>
      </c>
      <c r="H1630" t="s">
        <v>8282</v>
      </c>
      <c r="I1630" t="s">
        <v>8281</v>
      </c>
      <c r="J1630" t="s">
        <v>8570</v>
      </c>
      <c r="Q1630">
        <v>30.092600000000001</v>
      </c>
      <c r="R1630">
        <v>-84.1614</v>
      </c>
      <c r="S1630">
        <v>7</v>
      </c>
    </row>
    <row r="1631" spans="1:19">
      <c r="A1631" t="s">
        <v>8569</v>
      </c>
      <c r="B1631" t="s">
        <v>8291</v>
      </c>
      <c r="C1631" t="s">
        <v>6528</v>
      </c>
      <c r="D1631">
        <v>840</v>
      </c>
      <c r="E1631" t="s">
        <v>4</v>
      </c>
      <c r="F1631" t="s">
        <v>8284</v>
      </c>
      <c r="G1631" t="s">
        <v>8351</v>
      </c>
      <c r="H1631" t="s">
        <v>8282</v>
      </c>
      <c r="I1631" t="s">
        <v>8281</v>
      </c>
      <c r="J1631" t="s">
        <v>8568</v>
      </c>
      <c r="Q1631">
        <v>40.969000000000001</v>
      </c>
      <c r="R1631">
        <v>-95.045000000000002</v>
      </c>
      <c r="S1631">
        <v>371</v>
      </c>
    </row>
    <row r="1632" spans="1:19">
      <c r="A1632" t="s">
        <v>8567</v>
      </c>
      <c r="B1632" t="s">
        <v>8291</v>
      </c>
      <c r="C1632" t="s">
        <v>6528</v>
      </c>
      <c r="D1632">
        <v>840</v>
      </c>
      <c r="E1632" t="s">
        <v>4</v>
      </c>
      <c r="F1632" t="s">
        <v>8284</v>
      </c>
      <c r="G1632" t="s">
        <v>8351</v>
      </c>
      <c r="H1632" t="s">
        <v>8282</v>
      </c>
      <c r="I1632" t="s">
        <v>8281</v>
      </c>
      <c r="J1632" t="s">
        <v>8566</v>
      </c>
      <c r="Q1632">
        <v>43.649999999999899</v>
      </c>
      <c r="R1632">
        <v>-113.0333</v>
      </c>
      <c r="S1632">
        <v>1500</v>
      </c>
    </row>
    <row r="1633" spans="1:19">
      <c r="A1633" t="s">
        <v>8565</v>
      </c>
      <c r="B1633" t="s">
        <v>8291</v>
      </c>
      <c r="C1633" t="s">
        <v>6528</v>
      </c>
      <c r="D1633">
        <v>840</v>
      </c>
      <c r="E1633" t="s">
        <v>4</v>
      </c>
      <c r="F1633" t="s">
        <v>8284</v>
      </c>
      <c r="G1633" t="s">
        <v>8351</v>
      </c>
      <c r="H1633" t="s">
        <v>8282</v>
      </c>
      <c r="I1633" t="s">
        <v>8281</v>
      </c>
      <c r="J1633" t="s">
        <v>8564</v>
      </c>
      <c r="Q1633">
        <v>44.170499999999898</v>
      </c>
      <c r="R1633">
        <v>-114.9271</v>
      </c>
      <c r="S1633">
        <v>1990</v>
      </c>
    </row>
    <row r="1634" spans="1:19">
      <c r="A1634" t="s">
        <v>8563</v>
      </c>
      <c r="B1634" t="s">
        <v>8291</v>
      </c>
      <c r="C1634" t="s">
        <v>6528</v>
      </c>
      <c r="D1634">
        <v>840</v>
      </c>
      <c r="E1634" t="s">
        <v>4</v>
      </c>
      <c r="F1634" t="s">
        <v>8284</v>
      </c>
      <c r="G1634" t="s">
        <v>8351</v>
      </c>
      <c r="H1634" t="s">
        <v>8282</v>
      </c>
      <c r="I1634" t="s">
        <v>8281</v>
      </c>
      <c r="J1634" t="s">
        <v>8562</v>
      </c>
      <c r="Q1634">
        <v>45.1587999999999</v>
      </c>
      <c r="R1634">
        <v>-114.026</v>
      </c>
      <c r="S1634">
        <v>2788</v>
      </c>
    </row>
    <row r="1635" spans="1:19">
      <c r="A1635" t="s">
        <v>8561</v>
      </c>
      <c r="B1635" t="s">
        <v>8291</v>
      </c>
      <c r="C1635" t="s">
        <v>6528</v>
      </c>
      <c r="D1635">
        <v>840</v>
      </c>
      <c r="E1635" t="s">
        <v>4</v>
      </c>
      <c r="F1635" t="s">
        <v>8284</v>
      </c>
      <c r="G1635" t="s">
        <v>8351</v>
      </c>
      <c r="H1635" t="s">
        <v>8282</v>
      </c>
      <c r="I1635" t="s">
        <v>8281</v>
      </c>
      <c r="J1635" t="s">
        <v>8560</v>
      </c>
      <c r="Q1635">
        <v>39.979100000000003</v>
      </c>
      <c r="R1635">
        <v>-95.568200000000004</v>
      </c>
      <c r="S1635">
        <v>293</v>
      </c>
    </row>
    <row r="1636" spans="1:19">
      <c r="A1636" t="s">
        <v>8559</v>
      </c>
      <c r="B1636" t="s">
        <v>8291</v>
      </c>
      <c r="C1636" t="s">
        <v>6528</v>
      </c>
      <c r="D1636">
        <v>840</v>
      </c>
      <c r="E1636" t="s">
        <v>4</v>
      </c>
      <c r="F1636" t="s">
        <v>8284</v>
      </c>
      <c r="G1636" t="s">
        <v>8351</v>
      </c>
      <c r="H1636" t="s">
        <v>8282</v>
      </c>
      <c r="I1636" t="s">
        <v>8281</v>
      </c>
      <c r="J1636" t="s">
        <v>8558</v>
      </c>
      <c r="Q1636">
        <v>38.434100000000001</v>
      </c>
      <c r="R1636">
        <v>-96.560199999999895</v>
      </c>
      <c r="S1636">
        <v>390</v>
      </c>
    </row>
    <row r="1637" spans="1:19">
      <c r="A1637" t="s">
        <v>8557</v>
      </c>
      <c r="B1637" t="s">
        <v>8291</v>
      </c>
      <c r="C1637" t="s">
        <v>6528</v>
      </c>
      <c r="D1637">
        <v>840</v>
      </c>
      <c r="E1637" t="s">
        <v>4</v>
      </c>
      <c r="F1637" t="s">
        <v>8284</v>
      </c>
      <c r="G1637" t="s">
        <v>8351</v>
      </c>
      <c r="H1637" t="s">
        <v>8282</v>
      </c>
      <c r="I1637" t="s">
        <v>8281</v>
      </c>
      <c r="J1637" t="s">
        <v>8556</v>
      </c>
      <c r="Q1637">
        <v>32.057400000000001</v>
      </c>
      <c r="R1637">
        <v>-92.435000000000002</v>
      </c>
      <c r="S1637">
        <v>45</v>
      </c>
    </row>
    <row r="1638" spans="1:19">
      <c r="A1638" t="s">
        <v>8555</v>
      </c>
      <c r="B1638" t="s">
        <v>8291</v>
      </c>
      <c r="C1638" t="s">
        <v>6528</v>
      </c>
      <c r="D1638">
        <v>840</v>
      </c>
      <c r="E1638" t="s">
        <v>4</v>
      </c>
      <c r="F1638" t="s">
        <v>8284</v>
      </c>
      <c r="G1638" t="s">
        <v>8351</v>
      </c>
      <c r="H1638" t="s">
        <v>8282</v>
      </c>
      <c r="I1638" t="s">
        <v>8281</v>
      </c>
      <c r="J1638" t="s">
        <v>8554</v>
      </c>
      <c r="Q1638">
        <v>46.288899999999899</v>
      </c>
      <c r="R1638">
        <v>-85.950299999999899</v>
      </c>
      <c r="S1638">
        <v>214</v>
      </c>
    </row>
    <row r="1639" spans="1:19">
      <c r="A1639" t="s">
        <v>8553</v>
      </c>
      <c r="B1639" t="s">
        <v>8291</v>
      </c>
      <c r="C1639" t="s">
        <v>6528</v>
      </c>
      <c r="D1639">
        <v>840</v>
      </c>
      <c r="E1639" t="s">
        <v>4</v>
      </c>
      <c r="F1639" t="s">
        <v>8284</v>
      </c>
      <c r="G1639" t="s">
        <v>8351</v>
      </c>
      <c r="H1639" t="s">
        <v>8282</v>
      </c>
      <c r="I1639" t="s">
        <v>8281</v>
      </c>
      <c r="J1639" t="s">
        <v>8552</v>
      </c>
      <c r="Q1639">
        <v>48.413200000000003</v>
      </c>
      <c r="R1639">
        <v>-92.830299999999895</v>
      </c>
      <c r="S1639">
        <v>425</v>
      </c>
    </row>
    <row r="1640" spans="1:19">
      <c r="A1640" t="s">
        <v>8551</v>
      </c>
      <c r="B1640" t="s">
        <v>8291</v>
      </c>
      <c r="C1640" t="s">
        <v>6528</v>
      </c>
      <c r="D1640">
        <v>840</v>
      </c>
      <c r="E1640" t="s">
        <v>4</v>
      </c>
      <c r="F1640" t="s">
        <v>8284</v>
      </c>
      <c r="G1640" t="s">
        <v>8351</v>
      </c>
      <c r="H1640" t="s">
        <v>8282</v>
      </c>
      <c r="I1640" t="s">
        <v>8281</v>
      </c>
      <c r="J1640" t="s">
        <v>8550</v>
      </c>
      <c r="Q1640">
        <v>48.412599999999898</v>
      </c>
      <c r="R1640">
        <v>-92.828599999999895</v>
      </c>
      <c r="S1640">
        <v>429</v>
      </c>
    </row>
    <row r="1641" spans="1:19">
      <c r="A1641" t="s">
        <v>8549</v>
      </c>
      <c r="B1641" t="s">
        <v>8291</v>
      </c>
      <c r="C1641" t="s">
        <v>6528</v>
      </c>
      <c r="D1641">
        <v>840</v>
      </c>
      <c r="E1641" t="s">
        <v>4</v>
      </c>
      <c r="F1641" t="s">
        <v>8284</v>
      </c>
      <c r="G1641" t="s">
        <v>8351</v>
      </c>
      <c r="H1641" t="s">
        <v>8282</v>
      </c>
      <c r="I1641" t="s">
        <v>8281</v>
      </c>
      <c r="J1641" t="s">
        <v>8548</v>
      </c>
      <c r="Q1641">
        <v>47.582299999999897</v>
      </c>
      <c r="R1641">
        <v>-108.7196</v>
      </c>
      <c r="S1641">
        <v>891</v>
      </c>
    </row>
    <row r="1642" spans="1:19">
      <c r="A1642" t="s">
        <v>8547</v>
      </c>
      <c r="B1642" t="s">
        <v>8291</v>
      </c>
      <c r="C1642" t="s">
        <v>6528</v>
      </c>
      <c r="D1642">
        <v>840</v>
      </c>
      <c r="E1642" t="s">
        <v>4</v>
      </c>
      <c r="F1642" t="s">
        <v>8284</v>
      </c>
      <c r="G1642" t="s">
        <v>8351</v>
      </c>
      <c r="H1642" t="s">
        <v>8282</v>
      </c>
      <c r="I1642" t="s">
        <v>8281</v>
      </c>
      <c r="J1642" t="s">
        <v>8546</v>
      </c>
      <c r="Q1642">
        <v>45.8598</v>
      </c>
      <c r="R1642">
        <v>-114.0001</v>
      </c>
      <c r="S1642">
        <v>1895</v>
      </c>
    </row>
    <row r="1643" spans="1:19">
      <c r="A1643" t="s">
        <v>8545</v>
      </c>
      <c r="B1643" t="s">
        <v>8291</v>
      </c>
      <c r="C1643" t="s">
        <v>6528</v>
      </c>
      <c r="D1643">
        <v>840</v>
      </c>
      <c r="E1643" t="s">
        <v>4</v>
      </c>
      <c r="F1643" t="s">
        <v>8284</v>
      </c>
      <c r="G1643" t="s">
        <v>8351</v>
      </c>
      <c r="H1643" t="s">
        <v>8282</v>
      </c>
      <c r="I1643" t="s">
        <v>8281</v>
      </c>
      <c r="J1643" t="s">
        <v>8544</v>
      </c>
      <c r="Q1643">
        <v>35.393700000000003</v>
      </c>
      <c r="R1643">
        <v>-82.7744</v>
      </c>
      <c r="S1643">
        <v>1617</v>
      </c>
    </row>
    <row r="1644" spans="1:19">
      <c r="A1644" t="s">
        <v>8543</v>
      </c>
      <c r="B1644" t="s">
        <v>8291</v>
      </c>
      <c r="C1644" t="s">
        <v>6528</v>
      </c>
      <c r="D1644">
        <v>840</v>
      </c>
      <c r="E1644" t="s">
        <v>4</v>
      </c>
      <c r="F1644" t="s">
        <v>8284</v>
      </c>
      <c r="G1644" t="s">
        <v>8351</v>
      </c>
      <c r="H1644" t="s">
        <v>8282</v>
      </c>
      <c r="I1644" t="s">
        <v>8281</v>
      </c>
      <c r="J1644" t="s">
        <v>8542</v>
      </c>
      <c r="Q1644">
        <v>35.451000000000001</v>
      </c>
      <c r="R1644">
        <v>-76.207499999999897</v>
      </c>
      <c r="S1644">
        <v>-3</v>
      </c>
    </row>
    <row r="1645" spans="1:19">
      <c r="A1645" t="s">
        <v>8541</v>
      </c>
      <c r="B1645" t="s">
        <v>8291</v>
      </c>
      <c r="C1645" t="s">
        <v>6528</v>
      </c>
      <c r="D1645">
        <v>840</v>
      </c>
      <c r="E1645" t="s">
        <v>4</v>
      </c>
      <c r="F1645" t="s">
        <v>8284</v>
      </c>
      <c r="G1645" t="s">
        <v>8351</v>
      </c>
      <c r="H1645" t="s">
        <v>8282</v>
      </c>
      <c r="I1645" t="s">
        <v>8281</v>
      </c>
      <c r="J1645" t="s">
        <v>8540</v>
      </c>
      <c r="Q1645">
        <v>32.686900000000001</v>
      </c>
      <c r="R1645">
        <v>-106.484399999999</v>
      </c>
      <c r="S1645">
        <v>1326</v>
      </c>
    </row>
    <row r="1646" spans="1:19">
      <c r="A1646" t="s">
        <v>8539</v>
      </c>
      <c r="B1646" t="s">
        <v>8291</v>
      </c>
      <c r="C1646" t="s">
        <v>6528</v>
      </c>
      <c r="D1646">
        <v>840</v>
      </c>
      <c r="E1646" t="s">
        <v>4</v>
      </c>
      <c r="F1646" t="s">
        <v>8284</v>
      </c>
      <c r="G1646" t="s">
        <v>8351</v>
      </c>
      <c r="H1646" t="s">
        <v>8282</v>
      </c>
      <c r="I1646" t="s">
        <v>8281</v>
      </c>
      <c r="J1646" t="s">
        <v>8538</v>
      </c>
      <c r="Q1646">
        <v>33.459800000000001</v>
      </c>
      <c r="R1646">
        <v>-104.4042</v>
      </c>
      <c r="S1646">
        <v>1072</v>
      </c>
    </row>
    <row r="1647" spans="1:19">
      <c r="A1647" t="s">
        <v>8537</v>
      </c>
      <c r="B1647" t="s">
        <v>8291</v>
      </c>
      <c r="C1647" t="s">
        <v>6528</v>
      </c>
      <c r="D1647">
        <v>840</v>
      </c>
      <c r="E1647" t="s">
        <v>4</v>
      </c>
      <c r="F1647" t="s">
        <v>8284</v>
      </c>
      <c r="G1647" t="s">
        <v>8351</v>
      </c>
      <c r="H1647" t="s">
        <v>8282</v>
      </c>
      <c r="I1647" t="s">
        <v>8281</v>
      </c>
      <c r="J1647" t="s">
        <v>8536</v>
      </c>
      <c r="Q1647">
        <v>33.468699999999899</v>
      </c>
      <c r="R1647">
        <v>-105.534899999999</v>
      </c>
      <c r="S1647">
        <v>2063</v>
      </c>
    </row>
    <row r="1648" spans="1:19">
      <c r="A1648" t="s">
        <v>8535</v>
      </c>
      <c r="B1648" t="s">
        <v>8291</v>
      </c>
      <c r="C1648" t="s">
        <v>6528</v>
      </c>
      <c r="D1648">
        <v>840</v>
      </c>
      <c r="E1648" t="s">
        <v>4</v>
      </c>
      <c r="F1648" t="s">
        <v>8284</v>
      </c>
      <c r="G1648" t="s">
        <v>8351</v>
      </c>
      <c r="H1648" t="s">
        <v>8282</v>
      </c>
      <c r="I1648" t="s">
        <v>8281</v>
      </c>
      <c r="J1648" t="s">
        <v>8534</v>
      </c>
      <c r="Q1648">
        <v>36.0139</v>
      </c>
      <c r="R1648">
        <v>-106.8447</v>
      </c>
      <c r="S1648">
        <v>2935</v>
      </c>
    </row>
    <row r="1649" spans="1:19">
      <c r="A1649" t="s">
        <v>8533</v>
      </c>
      <c r="B1649" t="s">
        <v>8291</v>
      </c>
      <c r="C1649" t="s">
        <v>6528</v>
      </c>
      <c r="D1649">
        <v>840</v>
      </c>
      <c r="E1649" t="s">
        <v>4</v>
      </c>
      <c r="F1649" t="s">
        <v>8284</v>
      </c>
      <c r="G1649" t="s">
        <v>8351</v>
      </c>
      <c r="H1649" t="s">
        <v>8282</v>
      </c>
      <c r="I1649" t="s">
        <v>8281</v>
      </c>
      <c r="J1649" t="s">
        <v>8532</v>
      </c>
      <c r="Q1649">
        <v>36.5854</v>
      </c>
      <c r="R1649">
        <v>-105.452</v>
      </c>
      <c r="S1649">
        <v>3366</v>
      </c>
    </row>
    <row r="1650" spans="1:19">
      <c r="A1650" t="s">
        <v>8531</v>
      </c>
      <c r="B1650" t="s">
        <v>8291</v>
      </c>
      <c r="C1650" t="s">
        <v>6528</v>
      </c>
      <c r="D1650">
        <v>840</v>
      </c>
      <c r="E1650" t="s">
        <v>4</v>
      </c>
      <c r="F1650" t="s">
        <v>8284</v>
      </c>
      <c r="G1650" t="s">
        <v>8351</v>
      </c>
      <c r="H1650" t="s">
        <v>8282</v>
      </c>
      <c r="I1650" t="s">
        <v>8281</v>
      </c>
      <c r="J1650" t="s">
        <v>8530</v>
      </c>
      <c r="Q1650">
        <v>38.951900000000002</v>
      </c>
      <c r="R1650">
        <v>-118.8146</v>
      </c>
      <c r="S1650">
        <v>1250</v>
      </c>
    </row>
    <row r="1651" spans="1:19">
      <c r="A1651" t="s">
        <v>8529</v>
      </c>
      <c r="B1651" t="s">
        <v>8291</v>
      </c>
      <c r="C1651" t="s">
        <v>6528</v>
      </c>
      <c r="D1651">
        <v>840</v>
      </c>
      <c r="E1651" t="s">
        <v>4</v>
      </c>
      <c r="F1651" t="s">
        <v>8284</v>
      </c>
      <c r="G1651" t="s">
        <v>8351</v>
      </c>
      <c r="H1651" t="s">
        <v>8282</v>
      </c>
      <c r="I1651" t="s">
        <v>8281</v>
      </c>
      <c r="J1651" t="s">
        <v>3808</v>
      </c>
      <c r="Q1651">
        <v>34.732300000000002</v>
      </c>
      <c r="R1651">
        <v>-98.712999999999894</v>
      </c>
      <c r="S1651">
        <v>509</v>
      </c>
    </row>
    <row r="1652" spans="1:19">
      <c r="A1652" t="s">
        <v>8528</v>
      </c>
      <c r="B1652" t="s">
        <v>8291</v>
      </c>
      <c r="C1652" t="s">
        <v>6528</v>
      </c>
      <c r="D1652">
        <v>840</v>
      </c>
      <c r="E1652" t="s">
        <v>4</v>
      </c>
      <c r="F1652" t="s">
        <v>8284</v>
      </c>
      <c r="G1652" t="s">
        <v>8351</v>
      </c>
      <c r="H1652" t="s">
        <v>8282</v>
      </c>
      <c r="I1652" t="s">
        <v>8281</v>
      </c>
      <c r="J1652" t="s">
        <v>3728</v>
      </c>
      <c r="Q1652">
        <v>44.290999999999897</v>
      </c>
      <c r="R1652">
        <v>-122.04340000000001</v>
      </c>
      <c r="S1652">
        <v>885</v>
      </c>
    </row>
    <row r="1653" spans="1:19">
      <c r="A1653" t="s">
        <v>8527</v>
      </c>
      <c r="B1653" t="s">
        <v>8291</v>
      </c>
      <c r="C1653" t="s">
        <v>6528</v>
      </c>
      <c r="D1653">
        <v>840</v>
      </c>
      <c r="E1653" t="s">
        <v>4</v>
      </c>
      <c r="F1653" t="s">
        <v>8284</v>
      </c>
      <c r="G1653" t="s">
        <v>8351</v>
      </c>
      <c r="H1653" t="s">
        <v>8282</v>
      </c>
      <c r="I1653" t="s">
        <v>8281</v>
      </c>
      <c r="J1653" t="s">
        <v>8526</v>
      </c>
      <c r="Q1653">
        <v>37.4590999999999</v>
      </c>
      <c r="R1653">
        <v>-113.2243</v>
      </c>
      <c r="S1653">
        <v>1545</v>
      </c>
    </row>
    <row r="1654" spans="1:19">
      <c r="A1654" t="s">
        <v>8525</v>
      </c>
      <c r="B1654" t="s">
        <v>8291</v>
      </c>
      <c r="C1654" t="s">
        <v>6528</v>
      </c>
      <c r="D1654">
        <v>840</v>
      </c>
      <c r="E1654" t="s">
        <v>4</v>
      </c>
      <c r="F1654" t="s">
        <v>8284</v>
      </c>
      <c r="G1654" t="s">
        <v>8351</v>
      </c>
      <c r="H1654" t="s">
        <v>8282</v>
      </c>
      <c r="I1654" t="s">
        <v>8281</v>
      </c>
      <c r="J1654" t="s">
        <v>8524</v>
      </c>
      <c r="Q1654">
        <v>37.198300000000003</v>
      </c>
      <c r="R1654">
        <v>-113.1508</v>
      </c>
      <c r="S1654">
        <v>1215</v>
      </c>
    </row>
    <row r="1655" spans="1:19">
      <c r="A1655" t="s">
        <v>8523</v>
      </c>
      <c r="B1655" t="s">
        <v>8291</v>
      </c>
      <c r="C1655" t="s">
        <v>6528</v>
      </c>
      <c r="D1655">
        <v>840</v>
      </c>
      <c r="E1655" t="s">
        <v>4</v>
      </c>
      <c r="F1655" t="s">
        <v>8284</v>
      </c>
      <c r="G1655" t="s">
        <v>8351</v>
      </c>
      <c r="H1655" t="s">
        <v>8282</v>
      </c>
      <c r="I1655" t="s">
        <v>8281</v>
      </c>
      <c r="J1655" t="s">
        <v>3668</v>
      </c>
      <c r="Q1655">
        <v>47.421999999999898</v>
      </c>
      <c r="R1655">
        <v>-121.4259</v>
      </c>
      <c r="S1655">
        <v>1049</v>
      </c>
    </row>
    <row r="1656" spans="1:19">
      <c r="A1656" t="s">
        <v>8522</v>
      </c>
      <c r="B1656" t="s">
        <v>8291</v>
      </c>
      <c r="C1656" t="s">
        <v>6528</v>
      </c>
      <c r="D1656">
        <v>840</v>
      </c>
      <c r="E1656" t="s">
        <v>4</v>
      </c>
      <c r="F1656" t="s">
        <v>8284</v>
      </c>
      <c r="G1656" t="s">
        <v>8351</v>
      </c>
      <c r="H1656" t="s">
        <v>8282</v>
      </c>
      <c r="I1656" t="s">
        <v>8281</v>
      </c>
      <c r="J1656" t="s">
        <v>8521</v>
      </c>
      <c r="Q1656">
        <v>46.624299999999899</v>
      </c>
      <c r="R1656">
        <v>-121.388099999999</v>
      </c>
      <c r="S1656">
        <v>1827</v>
      </c>
    </row>
    <row r="1657" spans="1:19">
      <c r="A1657" t="s">
        <v>8520</v>
      </c>
      <c r="B1657" t="s">
        <v>8291</v>
      </c>
      <c r="C1657" t="s">
        <v>6528</v>
      </c>
      <c r="D1657">
        <v>840</v>
      </c>
      <c r="E1657" t="s">
        <v>4</v>
      </c>
      <c r="F1657" t="s">
        <v>8284</v>
      </c>
      <c r="G1657" t="s">
        <v>8351</v>
      </c>
      <c r="H1657" t="s">
        <v>8282</v>
      </c>
      <c r="I1657" t="s">
        <v>8281</v>
      </c>
      <c r="J1657" t="s">
        <v>8519</v>
      </c>
      <c r="Q1657">
        <v>47.904499999999899</v>
      </c>
      <c r="R1657">
        <v>-117.8609</v>
      </c>
      <c r="S1657">
        <v>552</v>
      </c>
    </row>
    <row r="1658" spans="1:19">
      <c r="A1658" t="s">
        <v>8518</v>
      </c>
      <c r="B1658" t="s">
        <v>8291</v>
      </c>
      <c r="C1658" t="s">
        <v>6528</v>
      </c>
      <c r="D1658">
        <v>840</v>
      </c>
      <c r="E1658" t="s">
        <v>4</v>
      </c>
      <c r="F1658" t="s">
        <v>8284</v>
      </c>
      <c r="G1658" t="s">
        <v>8351</v>
      </c>
      <c r="H1658" t="s">
        <v>8282</v>
      </c>
      <c r="I1658" t="s">
        <v>8281</v>
      </c>
      <c r="J1658" t="s">
        <v>8517</v>
      </c>
      <c r="Q1658">
        <v>44.663400000000003</v>
      </c>
      <c r="R1658">
        <v>-105.28740000000001</v>
      </c>
      <c r="S1658">
        <v>1195</v>
      </c>
    </row>
    <row r="1659" spans="1:19">
      <c r="A1659" t="s">
        <v>8516</v>
      </c>
      <c r="B1659" t="s">
        <v>8291</v>
      </c>
      <c r="C1659" t="s">
        <v>6528</v>
      </c>
      <c r="D1659">
        <v>840</v>
      </c>
      <c r="E1659" t="s">
        <v>4</v>
      </c>
      <c r="F1659" t="s">
        <v>8284</v>
      </c>
      <c r="G1659" t="s">
        <v>8351</v>
      </c>
      <c r="H1659" t="s">
        <v>8282</v>
      </c>
      <c r="I1659" t="s">
        <v>8281</v>
      </c>
      <c r="J1659" t="s">
        <v>8515</v>
      </c>
      <c r="Q1659">
        <v>44.565399999999897</v>
      </c>
      <c r="R1659">
        <v>-110.4003</v>
      </c>
      <c r="S1659">
        <v>2442</v>
      </c>
    </row>
    <row r="1660" spans="1:19">
      <c r="A1660" t="s">
        <v>8514</v>
      </c>
      <c r="B1660" t="s">
        <v>8291</v>
      </c>
      <c r="C1660" t="s">
        <v>6528</v>
      </c>
      <c r="D1660">
        <v>840</v>
      </c>
      <c r="E1660" t="s">
        <v>8315</v>
      </c>
      <c r="F1660" t="s">
        <v>8314</v>
      </c>
      <c r="G1660" t="s">
        <v>8351</v>
      </c>
      <c r="H1660" t="s">
        <v>8282</v>
      </c>
      <c r="I1660" t="s">
        <v>8281</v>
      </c>
      <c r="J1660" t="s">
        <v>8513</v>
      </c>
      <c r="Q1660">
        <v>38.899999999999899</v>
      </c>
      <c r="R1660">
        <v>-77.040000000000006</v>
      </c>
      <c r="S1660">
        <v>514</v>
      </c>
    </row>
    <row r="1661" spans="1:19">
      <c r="A1661" t="s">
        <v>8512</v>
      </c>
      <c r="B1661" t="s">
        <v>8291</v>
      </c>
      <c r="C1661" t="s">
        <v>6528</v>
      </c>
      <c r="D1661">
        <v>840</v>
      </c>
      <c r="E1661" t="s">
        <v>4</v>
      </c>
      <c r="F1661" t="s">
        <v>8284</v>
      </c>
      <c r="G1661" t="s">
        <v>8351</v>
      </c>
      <c r="H1661" t="s">
        <v>8282</v>
      </c>
      <c r="I1661" t="s">
        <v>8281</v>
      </c>
      <c r="J1661" t="s">
        <v>3643</v>
      </c>
      <c r="Q1661">
        <v>46.288049999999899</v>
      </c>
      <c r="R1661">
        <v>-84.053889999999896</v>
      </c>
      <c r="S1661">
        <v>216</v>
      </c>
    </row>
    <row r="1662" spans="1:19">
      <c r="A1662" t="s">
        <v>8511</v>
      </c>
      <c r="B1662" t="s">
        <v>8291</v>
      </c>
      <c r="C1662" t="s">
        <v>6528</v>
      </c>
      <c r="D1662">
        <v>840</v>
      </c>
      <c r="E1662" t="s">
        <v>4</v>
      </c>
      <c r="F1662" t="s">
        <v>8284</v>
      </c>
      <c r="G1662" t="s">
        <v>8351</v>
      </c>
      <c r="H1662" t="s">
        <v>8282</v>
      </c>
      <c r="I1662" t="s">
        <v>8281</v>
      </c>
      <c r="J1662" t="s">
        <v>8510</v>
      </c>
      <c r="Q1662">
        <v>32.283299999999898</v>
      </c>
      <c r="R1662">
        <v>-111.16670000000001</v>
      </c>
      <c r="S1662">
        <v>754</v>
      </c>
    </row>
    <row r="1663" spans="1:19">
      <c r="A1663" t="s">
        <v>8509</v>
      </c>
      <c r="B1663" t="s">
        <v>8291</v>
      </c>
      <c r="C1663" t="s">
        <v>6528</v>
      </c>
      <c r="D1663">
        <v>840</v>
      </c>
      <c r="E1663" t="s">
        <v>4</v>
      </c>
      <c r="F1663" t="s">
        <v>8284</v>
      </c>
      <c r="G1663" t="s">
        <v>8351</v>
      </c>
      <c r="H1663" t="s">
        <v>8282</v>
      </c>
      <c r="I1663" t="s">
        <v>8281</v>
      </c>
      <c r="J1663" t="s">
        <v>8508</v>
      </c>
      <c r="Q1663">
        <v>34.913899999999899</v>
      </c>
      <c r="R1663">
        <v>-109.7958</v>
      </c>
      <c r="S1663">
        <v>1690</v>
      </c>
    </row>
    <row r="1664" spans="1:19">
      <c r="A1664" t="s">
        <v>8507</v>
      </c>
      <c r="B1664" t="s">
        <v>8384</v>
      </c>
      <c r="C1664" t="s">
        <v>6976</v>
      </c>
      <c r="D1664">
        <v>704</v>
      </c>
      <c r="E1664" t="s">
        <v>8315</v>
      </c>
      <c r="F1664" t="s">
        <v>8314</v>
      </c>
      <c r="G1664" t="s">
        <v>8421</v>
      </c>
      <c r="H1664" t="s">
        <v>8282</v>
      </c>
      <c r="I1664" t="s">
        <v>8281</v>
      </c>
      <c r="J1664" t="s">
        <v>3273</v>
      </c>
      <c r="Q1664">
        <v>21.016667000000002</v>
      </c>
      <c r="R1664">
        <v>105.849999999999</v>
      </c>
      <c r="S1664">
        <v>5</v>
      </c>
    </row>
    <row r="1665" spans="1:24">
      <c r="A1665" t="s">
        <v>8506</v>
      </c>
      <c r="B1665" t="s">
        <v>8384</v>
      </c>
      <c r="C1665" t="s">
        <v>6976</v>
      </c>
      <c r="D1665">
        <v>704</v>
      </c>
      <c r="E1665" t="s">
        <v>4</v>
      </c>
      <c r="F1665" t="s">
        <v>8284</v>
      </c>
      <c r="G1665" t="s">
        <v>8421</v>
      </c>
      <c r="H1665" t="s">
        <v>8282</v>
      </c>
      <c r="I1665" t="s">
        <v>8281</v>
      </c>
      <c r="J1665" t="s">
        <v>8505</v>
      </c>
      <c r="Q1665">
        <v>20.816666999999899</v>
      </c>
      <c r="R1665">
        <v>105.333333</v>
      </c>
      <c r="S1665">
        <v>23</v>
      </c>
    </row>
    <row r="1666" spans="1:24">
      <c r="A1666" t="s">
        <v>8503</v>
      </c>
      <c r="B1666" t="s">
        <v>8492</v>
      </c>
      <c r="C1666" t="s">
        <v>7096</v>
      </c>
      <c r="D1666">
        <v>710</v>
      </c>
      <c r="E1666" t="s">
        <v>6525</v>
      </c>
      <c r="F1666" t="s">
        <v>8502</v>
      </c>
      <c r="G1666" t="s">
        <v>8500</v>
      </c>
      <c r="H1666" t="s">
        <v>8282</v>
      </c>
      <c r="I1666" t="s">
        <v>8281</v>
      </c>
      <c r="J1666" t="s">
        <v>3006</v>
      </c>
      <c r="Q1666">
        <v>-27.016667000000002</v>
      </c>
      <c r="R1666">
        <v>29.866667</v>
      </c>
      <c r="S1666">
        <v>1608</v>
      </c>
    </row>
    <row r="1667" spans="1:24">
      <c r="A1667" t="s">
        <v>8501</v>
      </c>
      <c r="B1667" t="s">
        <v>8492</v>
      </c>
      <c r="C1667" t="s">
        <v>7096</v>
      </c>
      <c r="D1667">
        <v>710</v>
      </c>
      <c r="E1667" t="s">
        <v>4</v>
      </c>
      <c r="F1667" t="s">
        <v>8284</v>
      </c>
      <c r="G1667" t="s">
        <v>8500</v>
      </c>
      <c r="H1667" t="s">
        <v>8282</v>
      </c>
      <c r="I1667" t="s">
        <v>8281</v>
      </c>
      <c r="J1667" t="s">
        <v>3410</v>
      </c>
      <c r="Q1667">
        <v>-23.05</v>
      </c>
      <c r="R1667">
        <v>29.883333</v>
      </c>
      <c r="S1667">
        <v>1465</v>
      </c>
    </row>
    <row r="1668" spans="1:24">
      <c r="A1668" t="s">
        <v>8499</v>
      </c>
      <c r="B1668" t="s">
        <v>8492</v>
      </c>
      <c r="C1668" t="s">
        <v>7096</v>
      </c>
      <c r="D1668">
        <v>710</v>
      </c>
      <c r="E1668" t="s">
        <v>4</v>
      </c>
      <c r="F1668" t="s">
        <v>8284</v>
      </c>
      <c r="G1668" t="s">
        <v>8498</v>
      </c>
      <c r="H1668" t="s">
        <v>8282</v>
      </c>
      <c r="I1668" t="s">
        <v>8281</v>
      </c>
      <c r="J1668" t="s">
        <v>8497</v>
      </c>
      <c r="Q1668">
        <v>-32.200000000000003</v>
      </c>
      <c r="R1668">
        <v>27.1329999999999</v>
      </c>
      <c r="S1668">
        <v>1195</v>
      </c>
    </row>
    <row r="1669" spans="1:24">
      <c r="A1669" t="s">
        <v>8496</v>
      </c>
      <c r="B1669" t="s">
        <v>8492</v>
      </c>
      <c r="C1669" t="s">
        <v>7096</v>
      </c>
      <c r="D1669">
        <v>710</v>
      </c>
      <c r="E1669" t="s">
        <v>4</v>
      </c>
      <c r="F1669" t="s">
        <v>8284</v>
      </c>
      <c r="G1669" t="s">
        <v>8495</v>
      </c>
      <c r="H1669" t="s">
        <v>8282</v>
      </c>
      <c r="I1669" t="s">
        <v>8281</v>
      </c>
      <c r="J1669" t="s">
        <v>8494</v>
      </c>
      <c r="Q1669">
        <v>-23.433333000000001</v>
      </c>
      <c r="R1669">
        <v>29.6999999999999</v>
      </c>
    </row>
    <row r="1670" spans="1:24">
      <c r="A1670" t="s">
        <v>8493</v>
      </c>
      <c r="B1670" t="s">
        <v>8492</v>
      </c>
      <c r="C1670" t="s">
        <v>7096</v>
      </c>
      <c r="D1670">
        <v>710</v>
      </c>
      <c r="E1670" t="s">
        <v>8491</v>
      </c>
      <c r="F1670" t="s">
        <v>8490</v>
      </c>
      <c r="G1670" t="s">
        <v>8489</v>
      </c>
      <c r="H1670" t="s">
        <v>8282</v>
      </c>
      <c r="I1670" t="s">
        <v>8281</v>
      </c>
      <c r="J1670" t="s">
        <v>8488</v>
      </c>
      <c r="Q1670">
        <v>-26.12</v>
      </c>
      <c r="R1670">
        <v>28.239999999999899</v>
      </c>
    </row>
    <row r="1671" spans="1:24">
      <c r="A1671" t="s">
        <v>8487</v>
      </c>
      <c r="B1671" t="s">
        <v>8468</v>
      </c>
      <c r="C1671" t="s">
        <v>7057</v>
      </c>
      <c r="D1671">
        <v>752</v>
      </c>
      <c r="E1671" t="s">
        <v>4</v>
      </c>
      <c r="F1671" t="s">
        <v>8284</v>
      </c>
      <c r="G1671" t="s">
        <v>8486</v>
      </c>
      <c r="H1671" t="s">
        <v>8282</v>
      </c>
      <c r="I1671" t="s">
        <v>8281</v>
      </c>
      <c r="J1671" t="s">
        <v>8485</v>
      </c>
      <c r="M1671" t="s">
        <v>8303</v>
      </c>
      <c r="Q1671">
        <v>56.042900000000003</v>
      </c>
      <c r="R1671">
        <v>13.148</v>
      </c>
      <c r="S1671">
        <v>190</v>
      </c>
      <c r="X1671" t="s">
        <v>8484</v>
      </c>
    </row>
    <row r="1672" spans="1:24">
      <c r="A1672" t="s">
        <v>69</v>
      </c>
      <c r="B1672" t="s">
        <v>8462</v>
      </c>
      <c r="C1672" t="s">
        <v>1483</v>
      </c>
      <c r="D1672">
        <v>756</v>
      </c>
      <c r="E1672" t="s">
        <v>4</v>
      </c>
      <c r="F1672" t="s">
        <v>8284</v>
      </c>
      <c r="G1672" t="s">
        <v>8427</v>
      </c>
      <c r="H1672" t="s">
        <v>8282</v>
      </c>
      <c r="I1672" t="s">
        <v>8281</v>
      </c>
      <c r="J1672" t="s">
        <v>70</v>
      </c>
      <c r="M1672" t="s">
        <v>8303</v>
      </c>
      <c r="N1672">
        <v>6</v>
      </c>
      <c r="O1672" t="s">
        <v>4417</v>
      </c>
      <c r="P1672" t="s">
        <v>8302</v>
      </c>
      <c r="Q1672">
        <v>46.160277999999899</v>
      </c>
      <c r="R1672">
        <v>8.9338890000000006</v>
      </c>
      <c r="S1672">
        <v>203</v>
      </c>
    </row>
    <row r="1673" spans="1:24">
      <c r="A1673" t="s">
        <v>98</v>
      </c>
      <c r="B1673" t="s">
        <v>8332</v>
      </c>
      <c r="C1673" t="s">
        <v>2177</v>
      </c>
      <c r="D1673">
        <v>276</v>
      </c>
      <c r="E1673" t="s">
        <v>4</v>
      </c>
      <c r="F1673" t="s">
        <v>8284</v>
      </c>
      <c r="G1673" t="s">
        <v>8481</v>
      </c>
      <c r="H1673" t="s">
        <v>8282</v>
      </c>
      <c r="I1673" t="s">
        <v>8281</v>
      </c>
      <c r="J1673" t="s">
        <v>99</v>
      </c>
      <c r="M1673" t="s">
        <v>8303</v>
      </c>
      <c r="N1673">
        <v>6</v>
      </c>
      <c r="O1673" t="s">
        <v>4417</v>
      </c>
      <c r="P1673" t="s">
        <v>8302</v>
      </c>
      <c r="Q1673">
        <v>50.908560000000001</v>
      </c>
      <c r="R1673">
        <v>6.4134000000000002</v>
      </c>
      <c r="S1673">
        <v>108</v>
      </c>
    </row>
    <row r="1674" spans="1:24">
      <c r="A1674" t="s">
        <v>100</v>
      </c>
      <c r="B1674" t="s">
        <v>8332</v>
      </c>
      <c r="C1674" t="s">
        <v>2177</v>
      </c>
      <c r="D1674">
        <v>276</v>
      </c>
      <c r="E1674" t="s">
        <v>4</v>
      </c>
      <c r="F1674" t="s">
        <v>8284</v>
      </c>
      <c r="G1674" t="s">
        <v>8415</v>
      </c>
      <c r="H1674" t="s">
        <v>8282</v>
      </c>
      <c r="I1674" t="s">
        <v>8281</v>
      </c>
      <c r="J1674" t="s">
        <v>101</v>
      </c>
      <c r="M1674" t="s">
        <v>8294</v>
      </c>
      <c r="N1674">
        <v>6</v>
      </c>
      <c r="O1674" t="s">
        <v>4417</v>
      </c>
      <c r="P1674" t="s">
        <v>8293</v>
      </c>
      <c r="Q1674">
        <v>51.35</v>
      </c>
      <c r="R1674">
        <v>12.43</v>
      </c>
      <c r="S1674">
        <v>117</v>
      </c>
    </row>
    <row r="1675" spans="1:24">
      <c r="A1675" t="s">
        <v>106</v>
      </c>
      <c r="B1675" t="s">
        <v>8480</v>
      </c>
      <c r="C1675" t="s">
        <v>2189</v>
      </c>
      <c r="D1675">
        <v>233</v>
      </c>
      <c r="E1675" t="s">
        <v>4</v>
      </c>
      <c r="F1675" t="s">
        <v>8284</v>
      </c>
      <c r="G1675" t="s">
        <v>8479</v>
      </c>
      <c r="H1675" t="s">
        <v>8282</v>
      </c>
      <c r="I1675" t="s">
        <v>8281</v>
      </c>
      <c r="J1675" t="s">
        <v>107</v>
      </c>
      <c r="M1675" t="s">
        <v>8294</v>
      </c>
      <c r="N1675">
        <v>6</v>
      </c>
      <c r="O1675" t="s">
        <v>4417</v>
      </c>
      <c r="P1675" t="s">
        <v>8293</v>
      </c>
      <c r="Q1675">
        <v>58.370694444444403</v>
      </c>
      <c r="R1675">
        <v>26.7357499999999</v>
      </c>
      <c r="S1675">
        <v>40</v>
      </c>
    </row>
    <row r="1676" spans="1:24">
      <c r="A1676" t="s">
        <v>127</v>
      </c>
      <c r="B1676" t="s">
        <v>8354</v>
      </c>
      <c r="C1676" t="s">
        <v>6642</v>
      </c>
      <c r="D1676">
        <v>250</v>
      </c>
      <c r="E1676" t="s">
        <v>4</v>
      </c>
      <c r="F1676" t="s">
        <v>8284</v>
      </c>
      <c r="G1676" t="s">
        <v>8475</v>
      </c>
      <c r="H1676" t="s">
        <v>8282</v>
      </c>
      <c r="I1676" t="s">
        <v>8281</v>
      </c>
      <c r="J1676" t="s">
        <v>128</v>
      </c>
      <c r="M1676" t="s">
        <v>8298</v>
      </c>
      <c r="N1676">
        <v>6</v>
      </c>
      <c r="O1676" t="s">
        <v>4417</v>
      </c>
      <c r="P1676" t="s">
        <v>8478</v>
      </c>
      <c r="Q1676">
        <v>51.052059999999898</v>
      </c>
      <c r="R1676">
        <v>2.3537840000000001</v>
      </c>
      <c r="S1676">
        <v>0</v>
      </c>
    </row>
    <row r="1677" spans="1:24">
      <c r="A1677" t="s">
        <v>143</v>
      </c>
      <c r="B1677" t="s">
        <v>8459</v>
      </c>
      <c r="C1677" t="s">
        <v>6532</v>
      </c>
      <c r="D1677">
        <v>826</v>
      </c>
      <c r="E1677" t="s">
        <v>4</v>
      </c>
      <c r="F1677" t="s">
        <v>8284</v>
      </c>
      <c r="G1677" t="s">
        <v>8473</v>
      </c>
      <c r="H1677" t="s">
        <v>8282</v>
      </c>
      <c r="I1677" t="s">
        <v>8281</v>
      </c>
      <c r="J1677" t="s">
        <v>144</v>
      </c>
      <c r="M1677" t="s">
        <v>8303</v>
      </c>
      <c r="N1677">
        <v>6</v>
      </c>
      <c r="O1677" t="s">
        <v>4417</v>
      </c>
      <c r="P1677" t="s">
        <v>8302</v>
      </c>
      <c r="Q1677">
        <v>51.144500000000001</v>
      </c>
      <c r="R1677">
        <v>-1.4370000000000001</v>
      </c>
      <c r="S1677">
        <v>85</v>
      </c>
    </row>
    <row r="1678" spans="1:24">
      <c r="A1678" t="s">
        <v>240</v>
      </c>
      <c r="B1678" t="s">
        <v>8336</v>
      </c>
      <c r="C1678" t="s">
        <v>1481</v>
      </c>
      <c r="D1678">
        <v>620</v>
      </c>
      <c r="E1678" t="s">
        <v>4</v>
      </c>
      <c r="F1678" t="s">
        <v>8284</v>
      </c>
      <c r="G1678" t="s">
        <v>8472</v>
      </c>
      <c r="H1678" t="s">
        <v>8282</v>
      </c>
      <c r="I1678" t="s">
        <v>8281</v>
      </c>
      <c r="J1678" t="s">
        <v>241</v>
      </c>
      <c r="M1678" t="s">
        <v>8301</v>
      </c>
      <c r="N1678">
        <v>6</v>
      </c>
      <c r="O1678" t="s">
        <v>4417</v>
      </c>
      <c r="P1678" t="s">
        <v>8286</v>
      </c>
      <c r="Q1678">
        <v>38.467555555555499</v>
      </c>
      <c r="R1678">
        <v>-28.401722222222201</v>
      </c>
      <c r="S1678">
        <v>2225</v>
      </c>
    </row>
    <row r="1679" spans="1:24">
      <c r="A1679" t="s">
        <v>67</v>
      </c>
      <c r="B1679" t="s">
        <v>8462</v>
      </c>
      <c r="C1679" t="s">
        <v>1483</v>
      </c>
      <c r="D1679">
        <v>756</v>
      </c>
      <c r="E1679" t="s">
        <v>8315</v>
      </c>
      <c r="F1679" t="s">
        <v>8314</v>
      </c>
      <c r="G1679" t="s">
        <v>8465</v>
      </c>
      <c r="H1679" t="s">
        <v>8282</v>
      </c>
      <c r="I1679" t="s">
        <v>8281</v>
      </c>
      <c r="J1679" t="s">
        <v>68</v>
      </c>
      <c r="M1679" t="s">
        <v>8323</v>
      </c>
      <c r="N1679">
        <v>6</v>
      </c>
      <c r="O1679" t="s">
        <v>4417</v>
      </c>
      <c r="P1679" t="s">
        <v>8293</v>
      </c>
      <c r="Q1679">
        <v>47.377586000000001</v>
      </c>
      <c r="R1679">
        <v>8.5304190000000002</v>
      </c>
      <c r="S1679">
        <v>409</v>
      </c>
      <c r="X1679" t="s">
        <v>8464</v>
      </c>
    </row>
    <row r="1680" spans="1:24">
      <c r="A1680" t="s">
        <v>8463</v>
      </c>
      <c r="B1680" t="s">
        <v>8462</v>
      </c>
      <c r="C1680" t="s">
        <v>1483</v>
      </c>
      <c r="D1680">
        <v>756</v>
      </c>
      <c r="E1680" t="s">
        <v>4</v>
      </c>
      <c r="F1680" t="s">
        <v>8284</v>
      </c>
      <c r="G1680" t="s">
        <v>8427</v>
      </c>
      <c r="H1680" t="s">
        <v>8282</v>
      </c>
      <c r="I1680" t="s">
        <v>8281</v>
      </c>
      <c r="J1680" t="s">
        <v>8461</v>
      </c>
      <c r="M1680" t="s">
        <v>8303</v>
      </c>
      <c r="N1680">
        <v>7</v>
      </c>
      <c r="O1680" t="s">
        <v>4037</v>
      </c>
      <c r="P1680" t="s">
        <v>8302</v>
      </c>
      <c r="Q1680">
        <v>47.189613909999899</v>
      </c>
      <c r="R1680">
        <v>8.1754336839999908</v>
      </c>
      <c r="S1680">
        <v>797</v>
      </c>
    </row>
    <row r="1681" spans="1:25">
      <c r="A1681" t="s">
        <v>258</v>
      </c>
      <c r="B1681" t="s">
        <v>8291</v>
      </c>
      <c r="C1681" t="s">
        <v>6528</v>
      </c>
      <c r="D1681">
        <v>840</v>
      </c>
      <c r="E1681" t="s">
        <v>4</v>
      </c>
      <c r="F1681" t="s">
        <v>8284</v>
      </c>
      <c r="G1681" t="s">
        <v>8289</v>
      </c>
      <c r="H1681" t="s">
        <v>8282</v>
      </c>
      <c r="I1681" t="s">
        <v>8281</v>
      </c>
      <c r="J1681" t="s">
        <v>259</v>
      </c>
      <c r="K1681" t="s">
        <v>4</v>
      </c>
      <c r="L1681" t="s">
        <v>8280</v>
      </c>
      <c r="M1681" t="s">
        <v>8303</v>
      </c>
      <c r="N1681">
        <v>4</v>
      </c>
      <c r="O1681" t="s">
        <v>8349</v>
      </c>
      <c r="P1681" t="s">
        <v>8302</v>
      </c>
      <c r="Q1681">
        <v>40.049999999999898</v>
      </c>
      <c r="R1681">
        <v>-105.004</v>
      </c>
      <c r="S1681">
        <v>1584</v>
      </c>
      <c r="Y1681" t="s">
        <v>8347</v>
      </c>
    </row>
    <row r="1682" spans="1:25">
      <c r="A1682" t="s">
        <v>260</v>
      </c>
      <c r="B1682" t="s">
        <v>8291</v>
      </c>
      <c r="C1682" t="s">
        <v>6528</v>
      </c>
      <c r="D1682">
        <v>840</v>
      </c>
      <c r="E1682" t="s">
        <v>4</v>
      </c>
      <c r="F1682" t="s">
        <v>8284</v>
      </c>
      <c r="G1682" t="s">
        <v>8289</v>
      </c>
      <c r="H1682" t="s">
        <v>8282</v>
      </c>
      <c r="I1682" t="s">
        <v>8281</v>
      </c>
      <c r="J1682" t="s">
        <v>261</v>
      </c>
      <c r="K1682" t="s">
        <v>4</v>
      </c>
      <c r="L1682" t="s">
        <v>8280</v>
      </c>
      <c r="M1682" t="s">
        <v>8294</v>
      </c>
      <c r="N1682">
        <v>4</v>
      </c>
      <c r="O1682" t="s">
        <v>8349</v>
      </c>
      <c r="P1682" t="s">
        <v>8293</v>
      </c>
      <c r="Q1682">
        <v>40.730899999999899</v>
      </c>
      <c r="R1682">
        <v>-122.9419</v>
      </c>
      <c r="S1682">
        <v>613</v>
      </c>
      <c r="Y1682" t="s">
        <v>8359</v>
      </c>
    </row>
  </sheetData>
  <autoFilter ref="A1:Y1">
    <sortState ref="A2:Y1682">
      <sortCondition ref="V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14</vt:i4>
      </vt:variant>
      <vt:variant>
        <vt:lpstr>Named Ranges</vt:lpstr>
      </vt:variant>
      <vt:variant>
        <vt:i4>4</vt:i4>
      </vt:variant>
    </vt:vector>
  </HeadingPairs>
  <TitlesOfParts>
    <vt:vector size="18" baseType="lpstr">
      <vt:lpstr>Koblet</vt:lpstr>
      <vt:lpstr>Ukjent</vt:lpstr>
      <vt:lpstr>kobling på ebasid</vt:lpstr>
      <vt:lpstr>alle</vt:lpstr>
      <vt:lpstr>EPUBDMZ</vt:lpstr>
      <vt:lpstr>GAWSIS</vt:lpstr>
      <vt:lpstr>WDCGG</vt:lpstr>
      <vt:lpstr>WOUDC</vt:lpstr>
      <vt:lpstr>EBAS</vt:lpstr>
      <vt:lpstr>Queries</vt:lpstr>
      <vt:lpstr>EPUBDMZ vs GAWSIS</vt:lpstr>
      <vt:lpstr>EPUBDMZ vs WDCGG</vt:lpstr>
      <vt:lpstr>EPUBDMZ vs WOUDC</vt:lpstr>
      <vt:lpstr>EPUBDMZ vs EBAS</vt:lpstr>
      <vt:lpstr>EPUBDMZ!EPUBDMZ</vt:lpstr>
      <vt:lpstr>GAWSIS!gawsis</vt:lpstr>
      <vt:lpstr>GAWSIS!StationSearchResults</vt:lpstr>
      <vt:lpstr>WOUDC!woudc</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 Johnsrud</dc:creator>
  <cp:lastModifiedBy>Klausen Jörg</cp:lastModifiedBy>
  <dcterms:created xsi:type="dcterms:W3CDTF">2017-10-05T06:31:22Z</dcterms:created>
  <dcterms:modified xsi:type="dcterms:W3CDTF">2019-08-22T12:56:12Z</dcterms:modified>
</cp:coreProperties>
</file>