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it\"/>
    </mc:Choice>
  </mc:AlternateContent>
  <xr:revisionPtr revIDLastSave="0" documentId="8_{D7A3F9A1-8272-4C48-A347-9CB04C000DCC}" xr6:coauthVersionLast="47" xr6:coauthVersionMax="47" xr10:uidLastSave="{00000000-0000-0000-0000-000000000000}"/>
  <bookViews>
    <workbookView xWindow="-120" yWindow="-120" windowWidth="20730" windowHeight="11160" tabRatio="549" firstSheet="2" activeTab="6" xr2:uid="{4C9DF010-BC98-4C49-B99C-82D2B03B7840}"/>
  </bookViews>
  <sheets>
    <sheet name="Inicio" sheetId="8" r:id="rId1"/>
    <sheet name="Origem dos dados" sheetId="1" r:id="rId2"/>
    <sheet name="produto (2)" sheetId="5" r:id="rId3"/>
    <sheet name="TabVendas_2" sheetId="3" r:id="rId4"/>
    <sheet name="D1" sheetId="2" r:id="rId5"/>
    <sheet name="D1 DINAMICAS" sheetId="6" r:id="rId6"/>
    <sheet name="D3 DASHBORDS" sheetId="7" r:id="rId7"/>
  </sheets>
  <definedNames>
    <definedName name="DadosExternos_1" localSheetId="4" hidden="1">'D1'!$A$1:$C$16</definedName>
    <definedName name="DadosExternos_1" localSheetId="2" hidden="1">'produto (2)'!$A$1:$D$5</definedName>
    <definedName name="DadosExternos_2" localSheetId="3" hidden="1">TabVendas_2!$A$1:$C$16</definedName>
    <definedName name="SegmentaçãodeDados_Descrição">#N/A</definedName>
    <definedName name="SegmentaçãodeDados_Fabricante">#N/A</definedName>
    <definedName name="SegmentaçãodeDados_Meses">#N/A</definedName>
  </definedNames>
  <calcPr calcId="191029"/>
  <pivotCaches>
    <pivotCache cacheId="1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O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412ED4-7C07-42AB-9E01-B97BC092B543}" keepAlive="1" name="Consulta - produto" description="Conexão com a consulta 'produto' na pasta de trabalho." type="5" refreshedVersion="0" background="1">
    <dbPr connection="Provider=Microsoft.Mashup.OleDb.1;Data Source=$Workbook$;Location=produto;Extended Properties=&quot;&quot;" command="SELECT * FROM [produto]"/>
  </connection>
  <connection id="2" xr16:uid="{B28C12F8-7FAD-4DF9-B9DB-5BEA269647BB}" keepAlive="1" name="Consulta - produto (2)" description="Conexão com a consulta 'produto (2)' na pasta de trabalho." type="5" refreshedVersion="7" background="1" saveData="1">
    <dbPr connection="Provider=Microsoft.Mashup.OleDb.1;Data Source=$Workbook$;Location=&quot;produto (2)&quot;;Extended Properties=&quot;&quot;" command="SELECT * FROM [produto (2)]"/>
  </connection>
  <connection id="3" xr16:uid="{FFDA7019-6D62-444A-8E5D-7B46736BF280}" keepAlive="1" name="Consulta - produtos" description="Conexão com a consulta 'produtos' na pasta de trabalho." type="5" refreshedVersion="0" background="1">
    <dbPr connection="Provider=Microsoft.Mashup.OleDb.1;Data Source=$Workbook$;Location=produtos;Extended Properties=&quot;&quot;" command="SELECT * FROM [produtos]"/>
  </connection>
  <connection id="4" xr16:uid="{A215F719-5A67-4C9B-ACBF-D4D00E461025}" keepAlive="1" name="Consulta - produtos1" description="Conexão com a consulta 'produtos1' na pasta de trabalho." type="5" refreshedVersion="7" background="1" saveData="1">
    <dbPr connection="Provider=Microsoft.Mashup.OleDb.1;Data Source=$Workbook$;Location=produtos1;Extended Properties=&quot;&quot;" command="SELECT * FROM [produtos1]"/>
  </connection>
  <connection id="5" xr16:uid="{1C3D9834-0AF3-472B-8F12-B5097ED7ED4B}" keepAlive="1" name="Consulta - TabVendas" description="Conexão com a consulta 'TabVendas' na pasta de trabalho." type="5" refreshedVersion="7" background="1" saveData="1">
    <dbPr connection="Provider=Microsoft.Mashup.OleDb.1;Data Source=$Workbook$;Location=TabVendas;Extended Properties=&quot;&quot;" command="SELECT * FROM [TabVendas]"/>
  </connection>
  <connection id="6" xr16:uid="{1E74E2A9-CCD5-4B65-AFA4-2E61E5D3813D}" keepAlive="1" name="Consulta - TabVendas_2" description="Conexão com a consulta 'TabVendas_2' na pasta de trabalho." type="5" refreshedVersion="7" background="1" saveData="1">
    <dbPr connection="Provider=Microsoft.Mashup.OleDb.1;Data Source=$Workbook$;Location=TabVendas_2;Extended Properties=&quot;&quot;" command="SELECT * FROM [TabVendas_2]"/>
  </connection>
</connections>
</file>

<file path=xl/sharedStrings.xml><?xml version="1.0" encoding="utf-8"?>
<sst xmlns="http://schemas.openxmlformats.org/spreadsheetml/2006/main" count="50" uniqueCount="28">
  <si>
    <t>Produto</t>
  </si>
  <si>
    <t>jan</t>
  </si>
  <si>
    <t>fev</t>
  </si>
  <si>
    <t>mar</t>
  </si>
  <si>
    <t>abr</t>
  </si>
  <si>
    <t>Data da Venda</t>
  </si>
  <si>
    <t>Qtde  Vendida</t>
  </si>
  <si>
    <t>mai</t>
  </si>
  <si>
    <t>Column1</t>
  </si>
  <si>
    <t>Column2</t>
  </si>
  <si>
    <t>Column3</t>
  </si>
  <si>
    <t>Column4</t>
  </si>
  <si>
    <t>teclado</t>
  </si>
  <si>
    <t>hp</t>
  </si>
  <si>
    <t>mouse</t>
  </si>
  <si>
    <t>dell</t>
  </si>
  <si>
    <t>monitor</t>
  </si>
  <si>
    <t>aoc</t>
  </si>
  <si>
    <t xml:space="preserve">Pen drive </t>
  </si>
  <si>
    <t xml:space="preserve"> scan </t>
  </si>
  <si>
    <t>VlUnitario</t>
  </si>
  <si>
    <t>Fabricante</t>
  </si>
  <si>
    <t>Descrição</t>
  </si>
  <si>
    <t>Rótulos de Linha</t>
  </si>
  <si>
    <t>Total Geral</t>
  </si>
  <si>
    <t>Soma de Qtde  Vendida</t>
  </si>
  <si>
    <t>Dashboard criado:</t>
  </si>
  <si>
    <t>Wilson Pereira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</si>
</sst>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0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font>
        <b/>
        <i val="0"/>
        <color theme="0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theme="1" tint="0.1499679555650502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doutores do Excel" pivot="0" table="0" count="10" xr9:uid="{1FBC5672-69DE-4D66-B269-6FF5FC9C5C3D}">
      <tableStyleElement type="wholeTable" dxfId="9"/>
      <tableStyleElement type="headerRow" dxfId="8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doutores do Excel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[dashboard_excel.xlsx]D1 DINAMICAS!Tabela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75000"/>
              </a:schemeClr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75000"/>
              </a:schemeClr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lumMod val="67000"/>
                </a:schemeClr>
              </a:gs>
              <a:gs pos="58000">
                <a:schemeClr val="accent1">
                  <a:lumMod val="97000"/>
                  <a:lumOff val="3000"/>
                </a:schemeClr>
              </a:gs>
              <a:gs pos="100000">
                <a:schemeClr val="accent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>
            <a:glow rad="101600">
              <a:schemeClr val="accent1">
                <a:satMod val="175000"/>
                <a:alpha val="40000"/>
              </a:schemeClr>
            </a:glow>
          </a:effectLst>
        </c:spPr>
        <c:marker>
          <c:symbol val="none"/>
        </c:marker>
        <c:dLbl>
          <c:idx val="0"/>
          <c:spPr>
            <a:solidFill>
              <a:schemeClr val="bg1">
                <a:lumMod val="75000"/>
              </a:schemeClr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9647300790760731E-2"/>
          <c:y val="0.19849822478587201"/>
          <c:w val="0.94233119884980265"/>
          <c:h val="0.680322434165715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'D1 DINAMICAS'!$C$3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7000"/>
                  </a:schemeClr>
                </a:gs>
                <a:gs pos="5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glow rad="101600">
                <a:schemeClr val="accent1">
                  <a:satMod val="175000"/>
                  <a:alpha val="40000"/>
                </a:schemeClr>
              </a:glow>
            </a:effectLst>
          </c:spPr>
          <c:invertIfNegative val="0"/>
          <c:dLbls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'D1 DINAMICAS'!$B$4:$B$7</c:f>
              <c:strCache>
                <c:ptCount val="3"/>
                <c:pt idx="0">
                  <c:v>monitor</c:v>
                </c:pt>
                <c:pt idx="1">
                  <c:v>mouse</c:v>
                </c:pt>
                <c:pt idx="2">
                  <c:v>teclado</c:v>
                </c:pt>
              </c:strCache>
            </c:strRef>
          </c:cat>
          <c:val>
            <c:numRef>
              <c:f>'D1 DINAMICAS'!$C$4:$C$7</c:f>
              <c:numCache>
                <c:formatCode>General</c:formatCode>
                <c:ptCount val="3"/>
                <c:pt idx="0">
                  <c:v>160</c:v>
                </c:pt>
                <c:pt idx="1">
                  <c:v>110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4-43F5-860F-E364F6501F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5327952"/>
        <c:axId val="705329592"/>
      </c:barChart>
      <c:catAx>
        <c:axId val="70532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5329592"/>
        <c:crosses val="autoZero"/>
        <c:auto val="1"/>
        <c:lblAlgn val="ctr"/>
        <c:lblOffset val="100"/>
        <c:noMultiLvlLbl val="0"/>
      </c:catAx>
      <c:valAx>
        <c:axId val="7053295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053279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[dashboard_excel.xlsx]D1 DINAMICAS!Tabela dinâmica2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75000"/>
              </a:schemeClr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75000"/>
              </a:schemeClr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glow rad="63500">
              <a:schemeClr val="accent2">
                <a:satMod val="175000"/>
                <a:alpha val="40000"/>
              </a:schemeClr>
            </a:glow>
          </a:effectLst>
        </c:spPr>
        <c:marker>
          <c:symbol val="none"/>
        </c:marker>
        <c:dLbl>
          <c:idx val="0"/>
          <c:spPr>
            <a:solidFill>
              <a:schemeClr val="bg1">
                <a:lumMod val="75000"/>
              </a:schemeClr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glow rad="63500">
              <a:schemeClr val="accent2">
                <a:satMod val="175000"/>
                <a:alpha val="40000"/>
              </a:schemeClr>
            </a:glow>
          </a:effectLst>
        </c:spPr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>
            <a:glow rad="63500">
              <a:schemeClr val="accent2">
                <a:satMod val="175000"/>
                <a:alpha val="40000"/>
              </a:schemeClr>
            </a:glow>
          </a:effectLst>
        </c:spPr>
      </c:pivotFmt>
      <c:pivotFmt>
        <c:idx val="11"/>
        <c:spPr>
          <a:solidFill>
            <a:schemeClr val="accent3"/>
          </a:solidFill>
          <a:ln w="19050">
            <a:solidFill>
              <a:schemeClr val="lt1"/>
            </a:solidFill>
          </a:ln>
          <a:effectLst>
            <a:glow rad="63500">
              <a:schemeClr val="accent2">
                <a:satMod val="175000"/>
                <a:alpha val="40000"/>
              </a:schemeClr>
            </a:glo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'D1 DINAMICAS'!$G$3</c:f>
              <c:strCache>
                <c:ptCount val="1"/>
                <c:pt idx="0">
                  <c:v>Total</c:v>
                </c:pt>
              </c:strCache>
            </c:strRef>
          </c:tx>
          <c:spPr>
            <a:effectLst>
              <a:glow rad="63500">
                <a:schemeClr val="accent2">
                  <a:satMod val="175000"/>
                  <a:alpha val="40000"/>
                </a:schemeClr>
              </a:glow>
            </a:effectLst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glow rad="63500">
                  <a:schemeClr val="accent2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00C2-4555-B759-D278A0FFCA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glow rad="63500">
                  <a:schemeClr val="accent2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00C2-4555-B759-D278A0FFCA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>
                <a:glow rad="63500">
                  <a:schemeClr val="accent2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00C2-4555-B759-D278A0FFCA34}"/>
              </c:ext>
            </c:extLst>
          </c:dPt>
          <c:dLbls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'D1 DINAMICAS'!$F$4:$F$7</c:f>
              <c:strCache>
                <c:ptCount val="3"/>
                <c:pt idx="0">
                  <c:v>aoc</c:v>
                </c:pt>
                <c:pt idx="1">
                  <c:v>dell</c:v>
                </c:pt>
                <c:pt idx="2">
                  <c:v>hp</c:v>
                </c:pt>
              </c:strCache>
            </c:strRef>
          </c:cat>
          <c:val>
            <c:numRef>
              <c:f>'D1 DINAMICAS'!$G$4:$G$7</c:f>
              <c:numCache>
                <c:formatCode>General</c:formatCode>
                <c:ptCount val="3"/>
                <c:pt idx="0">
                  <c:v>160</c:v>
                </c:pt>
                <c:pt idx="1">
                  <c:v>110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C2-4555-B759-D278A0FFCA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659273840769891"/>
          <c:y val="0.55410797608632256"/>
          <c:w val="0.21174059492563427"/>
          <c:h val="0.424191455234762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[dashboard_excel.xlsx]D1 DINAMICAS!Tabela dinâmica3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chemeClr val="bg1">
                <a:lumMod val="65000"/>
              </a:schemeClr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chemeClr val="bg1">
                <a:lumMod val="65000"/>
              </a:schemeClr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chemeClr val="bg1">
                <a:lumMod val="65000"/>
              </a:schemeClr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5274803149606301"/>
          <c:y val="0.36976633129192182"/>
          <c:w val="0.74725196850393705"/>
          <c:h val="0.53774387576552929"/>
        </c:manualLayout>
      </c:layout>
      <c:lineChart>
        <c:grouping val="standard"/>
        <c:varyColors val="0"/>
        <c:ser>
          <c:idx val="0"/>
          <c:order val="0"/>
          <c:tx>
            <c:strRef>
              <c:f>'D1 DINAMICAS'!$K$3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'D1 DINAMICAS'!$J$4:$J$9</c:f>
              <c:strCache>
                <c:ptCount val="5"/>
                <c:pt idx="0">
                  <c:v>mai</c:v>
                </c:pt>
                <c:pt idx="1">
                  <c:v>jan</c:v>
                </c:pt>
                <c:pt idx="2">
                  <c:v>fev</c:v>
                </c:pt>
                <c:pt idx="3">
                  <c:v>mar</c:v>
                </c:pt>
                <c:pt idx="4">
                  <c:v>abr</c:v>
                </c:pt>
              </c:strCache>
            </c:strRef>
          </c:cat>
          <c:val>
            <c:numRef>
              <c:f>'D1 DINAMICAS'!$K$4:$K$9</c:f>
              <c:numCache>
                <c:formatCode>General</c:formatCode>
                <c:ptCount val="5"/>
                <c:pt idx="0">
                  <c:v>72</c:v>
                </c:pt>
                <c:pt idx="1">
                  <c:v>60</c:v>
                </c:pt>
                <c:pt idx="2">
                  <c:v>63</c:v>
                </c:pt>
                <c:pt idx="3">
                  <c:v>66</c:v>
                </c:pt>
                <c:pt idx="4">
                  <c:v>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4CD-4EFF-8404-34F3956102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1612576"/>
        <c:axId val="711610936"/>
      </c:lineChart>
      <c:catAx>
        <c:axId val="71161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tx1">
              <a:lumMod val="65000"/>
              <a:lumOff val="35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1610936"/>
        <c:crosses val="autoZero"/>
        <c:auto val="1"/>
        <c:lblAlgn val="ctr"/>
        <c:lblOffset val="100"/>
        <c:noMultiLvlLbl val="0"/>
      </c:catAx>
      <c:valAx>
        <c:axId val="711610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161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D1 DINAMICAS'!A1"/><Relationship Id="rId2" Type="http://schemas.openxmlformats.org/officeDocument/2006/relationships/hyperlink" Target="#TabVendas_2!A1"/><Relationship Id="rId1" Type="http://schemas.openxmlformats.org/officeDocument/2006/relationships/hyperlink" Target="#'Origem dos dados'!A1"/><Relationship Id="rId5" Type="http://schemas.openxmlformats.org/officeDocument/2006/relationships/image" Target="../media/image1.png"/><Relationship Id="rId4" Type="http://schemas.openxmlformats.org/officeDocument/2006/relationships/hyperlink" Target="#'D3 DASHBORDS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icio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icio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icio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image" Target="../media/image1.png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6" Type="http://schemas.openxmlformats.org/officeDocument/2006/relationships/hyperlink" Target="#Inicio!A1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5</xdr:row>
      <xdr:rowOff>66675</xdr:rowOff>
    </xdr:from>
    <xdr:to>
      <xdr:col>4</xdr:col>
      <xdr:colOff>371475</xdr:colOff>
      <xdr:row>8</xdr:row>
      <xdr:rowOff>9525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D7C5D1-39A3-38EB-6881-F480B9F240A3}"/>
            </a:ext>
          </a:extLst>
        </xdr:cNvPr>
        <xdr:cNvSpPr/>
      </xdr:nvSpPr>
      <xdr:spPr>
        <a:xfrm>
          <a:off x="1200150" y="1019175"/>
          <a:ext cx="1609725" cy="514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ORIGEM</a:t>
          </a:r>
          <a:r>
            <a:rPr lang="pt-BR" sz="1100" baseline="0"/>
            <a:t> DOS DADOS</a:t>
          </a:r>
          <a:endParaRPr lang="pt-BR" sz="1100"/>
        </a:p>
      </xdr:txBody>
    </xdr:sp>
    <xdr:clientData/>
  </xdr:twoCellAnchor>
  <xdr:twoCellAnchor>
    <xdr:from>
      <xdr:col>1</xdr:col>
      <xdr:colOff>590550</xdr:colOff>
      <xdr:row>8</xdr:row>
      <xdr:rowOff>76200</xdr:rowOff>
    </xdr:from>
    <xdr:to>
      <xdr:col>4</xdr:col>
      <xdr:colOff>371475</xdr:colOff>
      <xdr:row>11</xdr:row>
      <xdr:rowOff>19050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51E7F55-97F6-4B3A-A317-8ED1F51F17E7}"/>
            </a:ext>
          </a:extLst>
        </xdr:cNvPr>
        <xdr:cNvSpPr/>
      </xdr:nvSpPr>
      <xdr:spPr>
        <a:xfrm>
          <a:off x="1200150" y="1600200"/>
          <a:ext cx="1609725" cy="514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aseline="0"/>
            <a:t>D1 - DADOS</a:t>
          </a:r>
          <a:endParaRPr lang="pt-BR" sz="1100"/>
        </a:p>
      </xdr:txBody>
    </xdr:sp>
    <xdr:clientData/>
  </xdr:twoCellAnchor>
  <xdr:twoCellAnchor>
    <xdr:from>
      <xdr:col>1</xdr:col>
      <xdr:colOff>590550</xdr:colOff>
      <xdr:row>11</xdr:row>
      <xdr:rowOff>102814</xdr:rowOff>
    </xdr:from>
    <xdr:to>
      <xdr:col>4</xdr:col>
      <xdr:colOff>371475</xdr:colOff>
      <xdr:row>14</xdr:row>
      <xdr:rowOff>30537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863CB3A-74FE-C678-592F-B0833F82FD23}"/>
            </a:ext>
          </a:extLst>
        </xdr:cNvPr>
        <xdr:cNvSpPr/>
      </xdr:nvSpPr>
      <xdr:spPr>
        <a:xfrm>
          <a:off x="1200150" y="2198314"/>
          <a:ext cx="1609725" cy="49922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aseline="0"/>
            <a:t>D2 - DINAMICAS</a:t>
          </a:r>
          <a:endParaRPr lang="pt-BR" sz="1100"/>
        </a:p>
      </xdr:txBody>
    </xdr:sp>
    <xdr:clientData/>
  </xdr:twoCellAnchor>
  <xdr:twoCellAnchor>
    <xdr:from>
      <xdr:col>1</xdr:col>
      <xdr:colOff>590550</xdr:colOff>
      <xdr:row>14</xdr:row>
      <xdr:rowOff>102814</xdr:rowOff>
    </xdr:from>
    <xdr:to>
      <xdr:col>4</xdr:col>
      <xdr:colOff>371475</xdr:colOff>
      <xdr:row>17</xdr:row>
      <xdr:rowOff>30537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2453EF7-7382-A99E-9801-A94B4BC6769C}"/>
            </a:ext>
          </a:extLst>
        </xdr:cNvPr>
        <xdr:cNvSpPr/>
      </xdr:nvSpPr>
      <xdr:spPr>
        <a:xfrm>
          <a:off x="1200150" y="2769814"/>
          <a:ext cx="1609725" cy="49922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aseline="0"/>
            <a:t>D3 - DASHBORDS</a:t>
          </a:r>
          <a:endParaRPr lang="pt-BR" sz="1100"/>
        </a:p>
      </xdr:txBody>
    </xdr:sp>
    <xdr:clientData/>
  </xdr:twoCellAnchor>
  <xdr:twoCellAnchor editAs="oneCell">
    <xdr:from>
      <xdr:col>2</xdr:col>
      <xdr:colOff>19050</xdr:colOff>
      <xdr:row>1</xdr:row>
      <xdr:rowOff>28575</xdr:rowOff>
    </xdr:from>
    <xdr:to>
      <xdr:col>3</xdr:col>
      <xdr:colOff>526910</xdr:colOff>
      <xdr:row>3</xdr:row>
      <xdr:rowOff>104718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CFE84CFA-A7B6-2855-9CA1-FCE87889B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219075"/>
          <a:ext cx="1117460" cy="4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9</xdr:col>
      <xdr:colOff>507860</xdr:colOff>
      <xdr:row>3</xdr:row>
      <xdr:rowOff>76143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6B449C-BDAE-4F7C-882D-B04CDE932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90500"/>
          <a:ext cx="1117460" cy="4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6</xdr:col>
      <xdr:colOff>507860</xdr:colOff>
      <xdr:row>2</xdr:row>
      <xdr:rowOff>76143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6EADCB-03E7-4C0D-9071-93CDBA263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1400" y="0"/>
          <a:ext cx="1117460" cy="4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</xdr:col>
      <xdr:colOff>1117460</xdr:colOff>
      <xdr:row>11</xdr:row>
      <xdr:rowOff>76143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D747B7-0CCF-4E95-A213-C50209EAF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844" y="1714500"/>
          <a:ext cx="1117460" cy="4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5442</xdr:colOff>
      <xdr:row>9</xdr:row>
      <xdr:rowOff>46415</xdr:rowOff>
    </xdr:from>
    <xdr:to>
      <xdr:col>27</xdr:col>
      <xdr:colOff>91167</xdr:colOff>
      <xdr:row>18</xdr:row>
      <xdr:rowOff>151190</xdr:rowOff>
    </xdr:to>
    <xdr:sp macro="" textlink="">
      <xdr:nvSpPr>
        <xdr:cNvPr id="2" name="Retângulo: Cantos Superiores Arredondados 1">
          <a:extLst>
            <a:ext uri="{FF2B5EF4-FFF2-40B4-BE49-F238E27FC236}">
              <a16:creationId xmlns:a16="http://schemas.microsoft.com/office/drawing/2014/main" id="{F54FD90C-A03F-DD2D-4A70-8E8683F627A3}"/>
            </a:ext>
          </a:extLst>
        </xdr:cNvPr>
        <xdr:cNvSpPr/>
      </xdr:nvSpPr>
      <xdr:spPr>
        <a:xfrm rot="10800000">
          <a:off x="2794906" y="1760915"/>
          <a:ext cx="4657725" cy="1819275"/>
        </a:xfrm>
        <a:prstGeom prst="round2SameRect">
          <a:avLst/>
        </a:prstGeom>
        <a:solidFill>
          <a:schemeClr val="tx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28</xdr:col>
      <xdr:colOff>100692</xdr:colOff>
      <xdr:row>9</xdr:row>
      <xdr:rowOff>46415</xdr:rowOff>
    </xdr:from>
    <xdr:to>
      <xdr:col>49</xdr:col>
      <xdr:colOff>138793</xdr:colOff>
      <xdr:row>18</xdr:row>
      <xdr:rowOff>151190</xdr:rowOff>
    </xdr:to>
    <xdr:sp macro="" textlink="">
      <xdr:nvSpPr>
        <xdr:cNvPr id="3" name="Retângulo: Cantos Superiores Arredondados 2">
          <a:extLst>
            <a:ext uri="{FF2B5EF4-FFF2-40B4-BE49-F238E27FC236}">
              <a16:creationId xmlns:a16="http://schemas.microsoft.com/office/drawing/2014/main" id="{CB3703FE-FB46-43D5-8C98-21901DA95DBA}"/>
            </a:ext>
          </a:extLst>
        </xdr:cNvPr>
        <xdr:cNvSpPr/>
      </xdr:nvSpPr>
      <xdr:spPr>
        <a:xfrm rot="10800000">
          <a:off x="7652656" y="1760915"/>
          <a:ext cx="4038601" cy="1819275"/>
        </a:xfrm>
        <a:prstGeom prst="round2SameRect">
          <a:avLst/>
        </a:prstGeom>
        <a:solidFill>
          <a:schemeClr val="tx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55182</xdr:colOff>
      <xdr:row>20</xdr:row>
      <xdr:rowOff>17689</xdr:rowOff>
    </xdr:from>
    <xdr:to>
      <xdr:col>49</xdr:col>
      <xdr:colOff>113391</xdr:colOff>
      <xdr:row>32</xdr:row>
      <xdr:rowOff>47625</xdr:rowOff>
    </xdr:to>
    <xdr:sp macro="" textlink="">
      <xdr:nvSpPr>
        <xdr:cNvPr id="4" name="Retângulo: Cantos Superiores Arredondados 3">
          <a:extLst>
            <a:ext uri="{FF2B5EF4-FFF2-40B4-BE49-F238E27FC236}">
              <a16:creationId xmlns:a16="http://schemas.microsoft.com/office/drawing/2014/main" id="{10932278-7DF8-41CF-A42B-9C9A20E4CF33}"/>
            </a:ext>
          </a:extLst>
        </xdr:cNvPr>
        <xdr:cNvSpPr/>
      </xdr:nvSpPr>
      <xdr:spPr>
        <a:xfrm rot="10800000">
          <a:off x="2841245" y="3827689"/>
          <a:ext cx="8821209" cy="2315936"/>
        </a:xfrm>
        <a:prstGeom prst="round2SameRect">
          <a:avLst/>
        </a:prstGeom>
        <a:solidFill>
          <a:schemeClr val="tx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</xdr:colOff>
      <xdr:row>7</xdr:row>
      <xdr:rowOff>36674</xdr:rowOff>
    </xdr:from>
    <xdr:to>
      <xdr:col>27</xdr:col>
      <xdr:colOff>85726</xdr:colOff>
      <xdr:row>9</xdr:row>
      <xdr:rowOff>42397</xdr:rowOff>
    </xdr:to>
    <xdr:sp macro="" textlink="">
      <xdr:nvSpPr>
        <xdr:cNvPr id="5" name="Retângulo: Cantos Superiores Arredondados 4">
          <a:extLst>
            <a:ext uri="{FF2B5EF4-FFF2-40B4-BE49-F238E27FC236}">
              <a16:creationId xmlns:a16="http://schemas.microsoft.com/office/drawing/2014/main" id="{72A4FC91-3C3A-44D7-89A2-107062396B9B}"/>
            </a:ext>
          </a:extLst>
        </xdr:cNvPr>
        <xdr:cNvSpPr/>
      </xdr:nvSpPr>
      <xdr:spPr>
        <a:xfrm>
          <a:off x="2794001" y="1370174"/>
          <a:ext cx="4657725" cy="386723"/>
        </a:xfrm>
        <a:prstGeom prst="round2SameRect">
          <a:avLst>
            <a:gd name="adj1" fmla="val 50000"/>
            <a:gd name="adj2" fmla="val 0"/>
          </a:avLst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/>
            <a:t>VENDAS POR PRODUTO</a:t>
          </a:r>
        </a:p>
      </xdr:txBody>
    </xdr:sp>
    <xdr:clientData/>
  </xdr:twoCellAnchor>
  <xdr:twoCellAnchor>
    <xdr:from>
      <xdr:col>28</xdr:col>
      <xdr:colOff>76203</xdr:colOff>
      <xdr:row>7</xdr:row>
      <xdr:rowOff>17624</xdr:rowOff>
    </xdr:from>
    <xdr:to>
      <xdr:col>49</xdr:col>
      <xdr:colOff>152401</xdr:colOff>
      <xdr:row>9</xdr:row>
      <xdr:rowOff>23347</xdr:rowOff>
    </xdr:to>
    <xdr:sp macro="" textlink="">
      <xdr:nvSpPr>
        <xdr:cNvPr id="6" name="Retângulo: Cantos Superiores Arredondados 5">
          <a:extLst>
            <a:ext uri="{FF2B5EF4-FFF2-40B4-BE49-F238E27FC236}">
              <a16:creationId xmlns:a16="http://schemas.microsoft.com/office/drawing/2014/main" id="{A34DCD07-8B6D-4273-8F76-86A3957610AA}"/>
            </a:ext>
          </a:extLst>
        </xdr:cNvPr>
        <xdr:cNvSpPr/>
      </xdr:nvSpPr>
      <xdr:spPr>
        <a:xfrm>
          <a:off x="7632703" y="1351124"/>
          <a:ext cx="4076698" cy="386723"/>
        </a:xfrm>
        <a:prstGeom prst="round2SameRect">
          <a:avLst>
            <a:gd name="adj1" fmla="val 50000"/>
            <a:gd name="adj2" fmla="val 0"/>
          </a:avLst>
        </a:prstGeom>
        <a:solidFill>
          <a:schemeClr val="bg2">
            <a:lumMod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/>
            <a:t>VENDA POR FABRICANTE</a:t>
          </a:r>
        </a:p>
      </xdr:txBody>
    </xdr:sp>
    <xdr:clientData/>
  </xdr:twoCellAnchor>
  <xdr:oneCellAnchor>
    <xdr:from>
      <xdr:col>3</xdr:col>
      <xdr:colOff>172358</xdr:colOff>
      <xdr:row>20</xdr:row>
      <xdr:rowOff>97517</xdr:rowOff>
    </xdr:from>
    <xdr:ext cx="1850571" cy="311496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57B5A538-D502-518C-4C5F-9D83FD420ADA}"/>
            </a:ext>
          </a:extLst>
        </xdr:cNvPr>
        <xdr:cNvSpPr txBox="1"/>
      </xdr:nvSpPr>
      <xdr:spPr>
        <a:xfrm>
          <a:off x="2966358" y="3907517"/>
          <a:ext cx="1850571" cy="31149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400" b="1">
              <a:solidFill>
                <a:schemeClr val="bg1"/>
              </a:solidFill>
            </a:rPr>
            <a:t>VENDAS POR MES</a:t>
          </a:r>
        </a:p>
      </xdr:txBody>
    </xdr:sp>
    <xdr:clientData/>
  </xdr:oneCellAnchor>
  <xdr:twoCellAnchor>
    <xdr:from>
      <xdr:col>20</xdr:col>
      <xdr:colOff>107230</xdr:colOff>
      <xdr:row>2</xdr:row>
      <xdr:rowOff>119062</xdr:rowOff>
    </xdr:from>
    <xdr:to>
      <xdr:col>35</xdr:col>
      <xdr:colOff>95249</xdr:colOff>
      <xdr:row>6</xdr:row>
      <xdr:rowOff>107156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274E7868-6AD2-465F-B0EC-E480CDF095F8}"/>
            </a:ext>
          </a:extLst>
        </xdr:cNvPr>
        <xdr:cNvSpPr/>
      </xdr:nvSpPr>
      <xdr:spPr>
        <a:xfrm>
          <a:off x="6131793" y="500062"/>
          <a:ext cx="2845519" cy="750094"/>
        </a:xfrm>
        <a:prstGeom prst="roundRect">
          <a:avLst/>
        </a:prstGeom>
        <a:solidFill>
          <a:schemeClr val="tx2">
            <a:lumMod val="75000"/>
          </a:schemeClr>
        </a:solidFill>
        <a:ln>
          <a:noFill/>
        </a:ln>
        <a:effectLst>
          <a:glow rad="1016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21</xdr:col>
      <xdr:colOff>1</xdr:colOff>
      <xdr:row>2</xdr:row>
      <xdr:rowOff>73137</xdr:rowOff>
    </xdr:from>
    <xdr:to>
      <xdr:col>24</xdr:col>
      <xdr:colOff>2</xdr:colOff>
      <xdr:row>5</xdr:row>
      <xdr:rowOff>73138</xdr:rowOff>
    </xdr:to>
    <xdr:pic>
      <xdr:nvPicPr>
        <xdr:cNvPr id="11" name="Gráfico 10" descr="Dinheiro">
          <a:extLst>
            <a:ext uri="{FF2B5EF4-FFF2-40B4-BE49-F238E27FC236}">
              <a16:creationId xmlns:a16="http://schemas.microsoft.com/office/drawing/2014/main" id="{D4DFBEFD-9EC2-82C6-8D26-CAC1BDB36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215064" y="454137"/>
          <a:ext cx="571501" cy="571501"/>
        </a:xfrm>
        <a:prstGeom prst="rect">
          <a:avLst/>
        </a:prstGeom>
      </xdr:spPr>
    </xdr:pic>
    <xdr:clientData/>
  </xdr:twoCellAnchor>
  <xdr:twoCellAnchor>
    <xdr:from>
      <xdr:col>3</xdr:col>
      <xdr:colOff>154781</xdr:colOff>
      <xdr:row>9</xdr:row>
      <xdr:rowOff>173415</xdr:rowOff>
    </xdr:from>
    <xdr:to>
      <xdr:col>26</xdr:col>
      <xdr:colOff>142874</xdr:colOff>
      <xdr:row>18</xdr:row>
      <xdr:rowOff>95250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D3E1C71-5DF0-4D23-B41B-3CC1A76C9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96156</xdr:colOff>
      <xdr:row>9</xdr:row>
      <xdr:rowOff>46415</xdr:rowOff>
    </xdr:from>
    <xdr:to>
      <xdr:col>48</xdr:col>
      <xdr:colOff>142875</xdr:colOff>
      <xdr:row>18</xdr:row>
      <xdr:rowOff>95250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DC42290-CDF8-47FE-9630-C53F77B60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50647</xdr:colOff>
      <xdr:row>20</xdr:row>
      <xdr:rowOff>17688</xdr:rowOff>
    </xdr:from>
    <xdr:to>
      <xdr:col>48</xdr:col>
      <xdr:colOff>142874</xdr:colOff>
      <xdr:row>31</xdr:row>
      <xdr:rowOff>166687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E19DE1C-8070-4E69-A0CC-2C35B489D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11906</xdr:colOff>
      <xdr:row>4</xdr:row>
      <xdr:rowOff>130964</xdr:rowOff>
    </xdr:from>
    <xdr:to>
      <xdr:col>32</xdr:col>
      <xdr:colOff>47624</xdr:colOff>
      <xdr:row>6</xdr:row>
      <xdr:rowOff>35715</xdr:rowOff>
    </xdr:to>
    <xdr:sp macro="" textlink="'D1 DINAMICAS'!O4">
      <xdr:nvSpPr>
        <xdr:cNvPr id="9" name="CaixaDeTexto 8">
          <a:extLst>
            <a:ext uri="{FF2B5EF4-FFF2-40B4-BE49-F238E27FC236}">
              <a16:creationId xmlns:a16="http://schemas.microsoft.com/office/drawing/2014/main" id="{158D5BF0-4B8A-5A63-D885-7A0B3C2F741A}"/>
            </a:ext>
          </a:extLst>
        </xdr:cNvPr>
        <xdr:cNvSpPr txBox="1"/>
      </xdr:nvSpPr>
      <xdr:spPr>
        <a:xfrm>
          <a:off x="6988969" y="892964"/>
          <a:ext cx="1369218" cy="2857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2000" b="1">
              <a:solidFill>
                <a:schemeClr val="bg1">
                  <a:lumMod val="75000"/>
                </a:schemeClr>
              </a:solidFill>
            </a:rPr>
            <a:t>Qtde Total</a:t>
          </a:r>
          <a:r>
            <a:rPr lang="pt-BR" sz="2000" b="1" baseline="0">
              <a:solidFill>
                <a:schemeClr val="bg1">
                  <a:lumMod val="75000"/>
                </a:schemeClr>
              </a:solidFill>
            </a:rPr>
            <a:t> </a:t>
          </a:r>
          <a:endParaRPr lang="pt-BR" sz="2000" b="1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twoCellAnchor>
    <xdr:from>
      <xdr:col>26</xdr:col>
      <xdr:colOff>47624</xdr:colOff>
      <xdr:row>2</xdr:row>
      <xdr:rowOff>92874</xdr:rowOff>
    </xdr:from>
    <xdr:to>
      <xdr:col>30</xdr:col>
      <xdr:colOff>142874</xdr:colOff>
      <xdr:row>4</xdr:row>
      <xdr:rowOff>142876</xdr:rowOff>
    </xdr:to>
    <xdr:sp macro="" textlink="'D1 DINAMICAS'!O4">
      <xdr:nvSpPr>
        <xdr:cNvPr id="14" name="CaixaDeTexto 13">
          <a:extLst>
            <a:ext uri="{FF2B5EF4-FFF2-40B4-BE49-F238E27FC236}">
              <a16:creationId xmlns:a16="http://schemas.microsoft.com/office/drawing/2014/main" id="{C975C7E6-B642-4F73-B21F-B2144838ACDF}"/>
            </a:ext>
          </a:extLst>
        </xdr:cNvPr>
        <xdr:cNvSpPr txBox="1"/>
      </xdr:nvSpPr>
      <xdr:spPr>
        <a:xfrm>
          <a:off x="7215187" y="473874"/>
          <a:ext cx="857250" cy="4310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A69A9DF-C498-4DF2-83AC-8234D379B04F}" type="TxLink">
            <a:rPr lang="en-US" sz="2800" b="1" i="0" u="none" strike="noStrike">
              <a:solidFill>
                <a:schemeClr val="bg1">
                  <a:lumMod val="75000"/>
                </a:schemeClr>
              </a:solidFill>
              <a:latin typeface="Calibri"/>
              <a:cs typeface="Calibri"/>
            </a:rPr>
            <a:pPr algn="ctr"/>
            <a:t>330</a:t>
          </a:fld>
          <a:endParaRPr lang="pt-BR" sz="2800" b="1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twoCellAnchor editAs="oneCell">
    <xdr:from>
      <xdr:col>1</xdr:col>
      <xdr:colOff>210742</xdr:colOff>
      <xdr:row>14</xdr:row>
      <xdr:rowOff>65654</xdr:rowOff>
    </xdr:from>
    <xdr:to>
      <xdr:col>1</xdr:col>
      <xdr:colOff>2039542</xdr:colOff>
      <xdr:row>21</xdr:row>
      <xdr:rowOff>20410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Fabricante">
              <a:extLst>
                <a:ext uri="{FF2B5EF4-FFF2-40B4-BE49-F238E27FC236}">
                  <a16:creationId xmlns:a16="http://schemas.microsoft.com/office/drawing/2014/main" id="{4CB22552-0E6F-4C48-0B3D-3D4489752B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brica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242" y="2732654"/>
              <a:ext cx="1828800" cy="12882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210742</xdr:colOff>
      <xdr:row>6</xdr:row>
      <xdr:rowOff>160902</xdr:rowOff>
    </xdr:from>
    <xdr:to>
      <xdr:col>1</xdr:col>
      <xdr:colOff>2039542</xdr:colOff>
      <xdr:row>13</xdr:row>
      <xdr:rowOff>175189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Descrição">
              <a:extLst>
                <a:ext uri="{FF2B5EF4-FFF2-40B4-BE49-F238E27FC236}">
                  <a16:creationId xmlns:a16="http://schemas.microsoft.com/office/drawing/2014/main" id="{2A2211B0-715D-39DE-96E4-396BD74C74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çã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242" y="1303902"/>
              <a:ext cx="1828800" cy="13477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210742</xdr:colOff>
      <xdr:row>21</xdr:row>
      <xdr:rowOff>137091</xdr:rowOff>
    </xdr:from>
    <xdr:to>
      <xdr:col>1</xdr:col>
      <xdr:colOff>2039542</xdr:colOff>
      <xdr:row>34</xdr:row>
      <xdr:rowOff>184716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Meses">
              <a:extLst>
                <a:ext uri="{FF2B5EF4-FFF2-40B4-BE49-F238E27FC236}">
                  <a16:creationId xmlns:a16="http://schemas.microsoft.com/office/drawing/2014/main" id="{337036DC-2798-9724-BB05-8F0C3B547E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242" y="4137591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666749</xdr:colOff>
      <xdr:row>1</xdr:row>
      <xdr:rowOff>136071</xdr:rowOff>
    </xdr:from>
    <xdr:to>
      <xdr:col>1</xdr:col>
      <xdr:colOff>1784209</xdr:colOff>
      <xdr:row>4</xdr:row>
      <xdr:rowOff>21714</xdr:rowOff>
    </xdr:to>
    <xdr:pic>
      <xdr:nvPicPr>
        <xdr:cNvPr id="21" name="Imagem 2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228FD3E-1F40-31A8-E7D9-BEC5C1241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49" y="326571"/>
          <a:ext cx="1117460" cy="45714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nda_L3" refreshedDate="44699.353456597222" createdVersion="7" refreshedVersion="7" minRefreshableVersion="3" recordCount="15" xr:uid="{2B78620E-6A35-43C4-A06A-1C37D9813D78}">
  <cacheSource type="worksheet">
    <worksheetSource name="TabVendas_3"/>
  </cacheSource>
  <cacheFields count="7">
    <cacheField name="Produto" numFmtId="0">
      <sharedItems containsSemiMixedTypes="0" containsString="0" containsNumber="1" containsInteger="1" minValue="1" maxValue="3"/>
    </cacheField>
    <cacheField name="Data da Venda" numFmtId="22">
      <sharedItems containsSemiMixedTypes="0" containsNonDate="0" containsDate="1" containsString="0" minDate="2021-01-01T00:00:00" maxDate="2021-05-02T00:00:00" count="5">
        <d v="2021-01-01T00:00:00"/>
        <d v="2021-02-01T00:00:00"/>
        <d v="2021-03-01T00:00:00"/>
        <d v="2021-04-01T00:00:00"/>
        <d v="2021-05-01T00:00:00"/>
      </sharedItems>
      <fieldGroup par="6" base="1">
        <rangePr groupBy="days" startDate="2021-01-01T00:00:00" endDate="2021-05-02T00:00:00"/>
        <groupItems count="368">
          <s v="&lt;01/01/2021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2/05/2021"/>
        </groupItems>
      </fieldGroup>
    </cacheField>
    <cacheField name="Qtde  Vendida" numFmtId="0">
      <sharedItems containsSemiMixedTypes="0" containsString="0" containsNumber="1" containsInteger="1" minValue="10" maxValue="34"/>
    </cacheField>
    <cacheField name="VlUnitario" numFmtId="0">
      <sharedItems containsSemiMixedTypes="0" containsString="0" containsNumber="1" containsInteger="1" minValue="22" maxValue="1200"/>
    </cacheField>
    <cacheField name="Fabricante" numFmtId="0">
      <sharedItems count="3">
        <s v="hp"/>
        <s v="dell"/>
        <s v="aoc"/>
      </sharedItems>
    </cacheField>
    <cacheField name="Descrição" numFmtId="0">
      <sharedItems count="3">
        <s v="teclado"/>
        <s v="mouse"/>
        <s v="monitor"/>
      </sharedItems>
    </cacheField>
    <cacheField name="Meses" numFmtId="0" databaseField="0">
      <fieldGroup base="1">
        <rangePr groupBy="months" startDate="2021-01-01T00:00:00" endDate="2021-05-02T00:00:00"/>
        <groupItems count="14">
          <s v="&lt;01/01/202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05/2021"/>
        </groupItems>
      </fieldGroup>
    </cacheField>
  </cacheFields>
  <extLst>
    <ext xmlns:x14="http://schemas.microsoft.com/office/spreadsheetml/2009/9/main" uri="{725AE2AE-9491-48be-B2B4-4EB974FC3084}">
      <x14:pivotCacheDefinition pivotCacheId="9132690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1"/>
    <x v="0"/>
    <n v="10"/>
    <n v="22"/>
    <x v="0"/>
    <x v="0"/>
  </r>
  <r>
    <n v="1"/>
    <x v="1"/>
    <n v="11"/>
    <n v="22"/>
    <x v="0"/>
    <x v="0"/>
  </r>
  <r>
    <n v="1"/>
    <x v="2"/>
    <n v="12"/>
    <n v="22"/>
    <x v="0"/>
    <x v="0"/>
  </r>
  <r>
    <n v="1"/>
    <x v="3"/>
    <n v="13"/>
    <n v="22"/>
    <x v="0"/>
    <x v="0"/>
  </r>
  <r>
    <n v="1"/>
    <x v="4"/>
    <n v="14"/>
    <n v="22"/>
    <x v="0"/>
    <x v="0"/>
  </r>
  <r>
    <n v="2"/>
    <x v="0"/>
    <n v="20"/>
    <n v="35"/>
    <x v="1"/>
    <x v="1"/>
  </r>
  <r>
    <n v="2"/>
    <x v="1"/>
    <n v="21"/>
    <n v="35"/>
    <x v="1"/>
    <x v="1"/>
  </r>
  <r>
    <n v="2"/>
    <x v="2"/>
    <n v="22"/>
    <n v="35"/>
    <x v="1"/>
    <x v="1"/>
  </r>
  <r>
    <n v="2"/>
    <x v="3"/>
    <n v="23"/>
    <n v="35"/>
    <x v="1"/>
    <x v="1"/>
  </r>
  <r>
    <n v="2"/>
    <x v="4"/>
    <n v="24"/>
    <n v="35"/>
    <x v="1"/>
    <x v="1"/>
  </r>
  <r>
    <n v="3"/>
    <x v="0"/>
    <n v="30"/>
    <n v="1200"/>
    <x v="2"/>
    <x v="2"/>
  </r>
  <r>
    <n v="3"/>
    <x v="1"/>
    <n v="31"/>
    <n v="1200"/>
    <x v="2"/>
    <x v="2"/>
  </r>
  <r>
    <n v="3"/>
    <x v="2"/>
    <n v="32"/>
    <n v="1200"/>
    <x v="2"/>
    <x v="2"/>
  </r>
  <r>
    <n v="3"/>
    <x v="3"/>
    <n v="33"/>
    <n v="1200"/>
    <x v="2"/>
    <x v="2"/>
  </r>
  <r>
    <n v="3"/>
    <x v="4"/>
    <n v="34"/>
    <n v="120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48C22F-B927-48E5-B600-38BF19CDD20B}" name="Tabela dinâ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F3:G7" firstHeaderRow="1" firstDataRow="1" firstDataCol="1"/>
  <pivotFields count="7">
    <pivotField showAll="0"/>
    <pivotField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axis="axisRow" showAll="0">
      <items count="4">
        <item x="2"/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Qtde  Vendida" fld="2" baseField="0" baseItem="0"/>
  </dataFields>
  <chartFormats count="4"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518DEB-1E74-4860-8EA0-267C74BDBAF3}" name="Tabela dinâ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B3:C7" firstHeaderRow="1" firstDataRow="1" firstDataCol="1"/>
  <pivotFields count="7">
    <pivotField showAll="0"/>
    <pivotField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showAll="0">
      <items count="4">
        <item x="2"/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Qtde  Vendida" fld="2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4938D3-075D-4A96-8CD7-CF5F5BE1B661}" name="Tabela dinâmica4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N3:N4" firstHeaderRow="1" firstDataRow="1" firstDataCol="0"/>
  <pivotFields count="7">
    <pivotField showAll="0"/>
    <pivotField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showAll="0">
      <items count="4">
        <item x="2"/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15">
        <item sd="0" x="0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"/>
        <item sd="0" x="2"/>
        <item sd="0" x="3"/>
        <item sd="0" x="4"/>
        <item t="default"/>
      </items>
    </pivotField>
  </pivotFields>
  <rowItems count="1">
    <i/>
  </rowItems>
  <colItems count="1">
    <i/>
  </colItems>
  <dataFields count="1">
    <dataField name="Soma de Qtde  Vendida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312CD0-805B-4E96-80A4-446AB9B5FEBB}" name="Tabela dinâmica3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J3:K9" firstHeaderRow="1" firstDataRow="1" firstDataCol="1"/>
  <pivotFields count="7">
    <pivotField showAll="0"/>
    <pivotField axis="axisRow"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showAll="0">
      <items count="4">
        <item x="2"/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axis="axisRow" showAll="0">
      <items count="15">
        <item sd="0" x="0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"/>
        <item sd="0" x="2"/>
        <item sd="0" x="3"/>
        <item sd="0" x="4"/>
        <item t="default"/>
      </items>
    </pivotField>
  </pivotFields>
  <rowFields count="2">
    <field x="6"/>
    <field x="1"/>
  </rowFields>
  <rowItems count="6">
    <i>
      <x v="1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oma de Qtde  Vendida" fld="2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7BF292D0-4C06-4BE9-A525-0E772457879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6" xr16:uid="{B34E760D-F13D-485A-BFCC-2B51E5E4A6A0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Produto" tableColumnId="1"/>
      <queryTableField id="2" name="Data da Venda" tableColumnId="2"/>
      <queryTableField id="3" name="Qtde  Vendida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A2593868-5E5D-4A8F-BE4C-3EE39820CB41}" autoFormatId="16" applyNumberFormats="0" applyBorderFormats="0" applyFontFormats="0" applyPatternFormats="0" applyAlignmentFormats="0" applyWidthHeightFormats="0">
  <queryTableRefresh nextId="4">
    <queryTableFields count="3">
      <queryTableField id="1" name="Produto" tableColumnId="1"/>
      <queryTableField id="2" name="Data da Venda" tableColumnId="2"/>
      <queryTableField id="3" name="Qtde  Vendida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abricante" xr10:uid="{440831E1-E795-4D07-AD58-EE5288558DE1}" sourceName="Fabricante">
  <pivotTables>
    <pivotTable tabId="6" name="Tabela dinâmica1"/>
    <pivotTable tabId="6" name="Tabela dinâmica2"/>
    <pivotTable tabId="6" name="Tabela dinâmica3"/>
    <pivotTable tabId="6" name="Tabela dinâmica4"/>
  </pivotTables>
  <data>
    <tabular pivotCacheId="913269083">
      <items count="3">
        <i x="2" s="1"/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escrição" xr10:uid="{4A9C1EE2-81CA-4D47-A610-3CD47134F4F4}" sourceName="Descrição">
  <pivotTables>
    <pivotTable tabId="6" name="Tabela dinâmica1"/>
    <pivotTable tabId="6" name="Tabela dinâmica2"/>
    <pivotTable tabId="6" name="Tabela dinâmica3"/>
    <pivotTable tabId="6" name="Tabela dinâmica4"/>
  </pivotTables>
  <data>
    <tabular pivotCacheId="913269083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" xr10:uid="{923BFB68-6BDA-4D97-BB03-CECFEAA26817}" sourceName="Meses">
  <pivotTables>
    <pivotTable tabId="6" name="Tabela dinâmica1"/>
  </pivotTables>
  <data>
    <tabular pivotCacheId="913269083">
      <items count="14">
        <i x="1" s="1"/>
        <i x="2" s="1"/>
        <i x="3" s="1"/>
        <i x="4" s="1"/>
        <i x="5" s="1"/>
        <i x="6" s="1" nd="1"/>
        <i x="7" s="1" nd="1"/>
        <i x="8" s="1" nd="1"/>
        <i x="9" s="1" nd="1"/>
        <i x="10" s="1" nd="1"/>
        <i x="11" s="1" nd="1"/>
        <i x="12" s="1" nd="1"/>
        <i x="0" s="1" nd="1"/>
        <i x="1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abricante" xr10:uid="{E907AD2C-C098-43CF-B197-469EDF3ED53A}" cache="SegmentaçãodeDados_Fabricante" caption="Fabricante" style="doutores do Excel" rowHeight="241300"/>
  <slicer name="Descrição" xr10:uid="{8CC00A1B-8248-4EB0-9AFC-73E1BC7487EE}" cache="SegmentaçãodeDados_Descrição" caption="Descrição" style="doutores do Excel" rowHeight="241300"/>
  <slicer name="Meses" xr10:uid="{2C8F9CF8-9D70-4561-848C-16A7ED881BFC}" cache="SegmentaçãodeDados_Meses" caption="Meses" style="doutores do Excel" rowHeight="24130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74D6F4-BC7C-4847-826F-5E706DEA7C4A}" name="TabVendas" displayName="TabVendas" ref="B2:G5" totalsRowShown="0">
  <autoFilter ref="B2:G5" xr:uid="{E674D6F4-BC7C-4847-826F-5E706DEA7C4A}"/>
  <tableColumns count="6">
    <tableColumn id="1" xr3:uid="{EEE2203E-3978-4FF3-B22F-2A9AF15DC4C4}" name="Produto"/>
    <tableColumn id="2" xr3:uid="{726B8C4E-77E8-4101-B28A-77A8C29CF045}" name="jan"/>
    <tableColumn id="3" xr3:uid="{5B52FE3B-6E5C-42AF-9B36-1BE4267DEDE7}" name="fev"/>
    <tableColumn id="4" xr3:uid="{0B70E947-72E4-40A1-9E3D-DFD932A9EBAF}" name="mar"/>
    <tableColumn id="5" xr3:uid="{D1D86D6A-00D1-4762-A0CB-755C10121A7A}" name="abr"/>
    <tableColumn id="6" xr3:uid="{ED861630-A221-4B2C-964D-3323A5B24661}" name="mai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AC31BA-6F99-4B44-9326-F990CAF67507}" name="produto__2" displayName="produto__2" ref="A1:D5" tableType="queryTable" totalsRowShown="0">
  <autoFilter ref="A1:D5" xr:uid="{82AC31BA-6F99-4B44-9326-F990CAF67507}"/>
  <tableColumns count="4">
    <tableColumn id="1" xr3:uid="{934815B2-819C-477A-AC2F-91C60161EA68}" uniqueName="1" name="Column1" queryTableFieldId="1"/>
    <tableColumn id="2" xr3:uid="{7A25A19E-E4E1-425F-A070-0DE8E2D4E411}" uniqueName="2" name="Column2" queryTableFieldId="2" dataDxfId="7"/>
    <tableColumn id="3" xr3:uid="{2CEB93E4-B79C-4ACC-8D6C-DD160B73463D}" uniqueName="3" name="Column3" queryTableFieldId="3" dataDxfId="6"/>
    <tableColumn id="4" xr3:uid="{A0F45866-EF16-4B42-903B-ADDF32F80963}" uniqueName="4" name="Column4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634377-DB36-4FA9-9745-4F7F180E9368}" name="TabVendas_3" displayName="TabVendas_3" ref="A1:F16" tableType="queryTable" totalsRowShown="0">
  <autoFilter ref="A1:F16" xr:uid="{97634377-DB36-4FA9-9745-4F7F180E9368}"/>
  <tableColumns count="6">
    <tableColumn id="1" xr3:uid="{45D0CB9E-E52C-4555-BDFF-1FC6DF5CC98D}" uniqueName="1" name="Produto" queryTableFieldId="1"/>
    <tableColumn id="2" xr3:uid="{DD8D037F-737C-44AF-9A5A-C7694CB84DD0}" uniqueName="2" name="Data da Venda" queryTableFieldId="2" dataDxfId="5"/>
    <tableColumn id="3" xr3:uid="{D773384F-811A-43E4-82E6-90C3061F479E}" uniqueName="3" name="Qtde  Vendida" queryTableFieldId="3"/>
    <tableColumn id="4" xr3:uid="{901CBD76-0EA5-437D-B52B-ED068EE566A2}" uniqueName="4" name="VlUnitario" queryTableFieldId="4" dataDxfId="4">
      <calculatedColumnFormula>VLOOKUP(TabVendas_3[[#This Row],[Produto]],produto__2[],4,FALSE)</calculatedColumnFormula>
    </tableColumn>
    <tableColumn id="5" xr3:uid="{F35D749E-EEC1-4643-A420-2389D1C2CED6}" uniqueName="5" name="Fabricante" queryTableFieldId="5" dataDxfId="3">
      <calculatedColumnFormula>VLOOKUP(TabVendas_3[[#This Row],[Produto]],produto__2[],3,FALSE)</calculatedColumnFormula>
    </tableColumn>
    <tableColumn id="6" xr3:uid="{145220A9-5B90-46C2-B04A-E221C27CD1ED}" uniqueName="6" name="Descrição" queryTableFieldId="6" dataDxfId="2">
      <calculatedColumnFormula>VLOOKUP(TabVendas_3[[#This Row],[Produto]],produto__2[],2,FALSE)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C985AB-E47B-4ABF-BFD6-0268B34A8F91}" name="TabVendas_2" displayName="TabVendas_2" ref="A1:C16" tableType="queryTable" totalsRowShown="0">
  <autoFilter ref="A1:C16" xr:uid="{64C985AB-E47B-4ABF-BFD6-0268B34A8F91}"/>
  <tableColumns count="3">
    <tableColumn id="1" xr3:uid="{6586BBFF-0228-40B7-A841-CF0A5CE05462}" uniqueName="1" name="Produto" queryTableFieldId="1"/>
    <tableColumn id="2" xr3:uid="{6FF5EFF2-EF09-4014-A55B-87D0804EBA72}" uniqueName="2" name="Data da Venda" queryTableFieldId="2" dataDxfId="1"/>
    <tableColumn id="3" xr3:uid="{D6187E6F-CC99-4640-9A4F-95D5F5A87169}" uniqueName="3" name="Qtde  Vendida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4.xml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E6F5B-3B5D-497B-ACE7-A46A77D97B0F}">
  <dimension ref="C19:C20"/>
  <sheetViews>
    <sheetView showRowColHeaders="0" workbookViewId="0"/>
  </sheetViews>
  <sheetFormatPr defaultRowHeight="15" x14ac:dyDescent="0.25"/>
  <cols>
    <col min="1" max="16384" width="9.140625" style="6"/>
  </cols>
  <sheetData>
    <row r="19" spans="3:3" x14ac:dyDescent="0.25">
      <c r="C19" s="6" t="s">
        <v>26</v>
      </c>
    </row>
    <row r="20" spans="3:3" x14ac:dyDescent="0.25">
      <c r="C20" s="6" t="s">
        <v>27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19F70-10AE-4D3C-9718-203B88946CCF}">
  <dimension ref="B2:G5"/>
  <sheetViews>
    <sheetView workbookViewId="0"/>
  </sheetViews>
  <sheetFormatPr defaultRowHeight="15" x14ac:dyDescent="0.25"/>
  <cols>
    <col min="1" max="1" width="4.5703125" customWidth="1"/>
    <col min="2" max="2" width="10.28515625" customWidth="1"/>
  </cols>
  <sheetData>
    <row r="2" spans="2: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7</v>
      </c>
    </row>
    <row r="3" spans="2:7" x14ac:dyDescent="0.25">
      <c r="B3">
        <v>1</v>
      </c>
      <c r="C3">
        <v>10</v>
      </c>
      <c r="D3">
        <v>11</v>
      </c>
      <c r="E3">
        <v>12</v>
      </c>
      <c r="F3">
        <v>13</v>
      </c>
      <c r="G3">
        <v>14</v>
      </c>
    </row>
    <row r="4" spans="2:7" x14ac:dyDescent="0.25">
      <c r="B4">
        <v>2</v>
      </c>
      <c r="C4">
        <v>20</v>
      </c>
      <c r="D4">
        <v>21</v>
      </c>
      <c r="E4">
        <v>22</v>
      </c>
      <c r="F4">
        <v>23</v>
      </c>
      <c r="G4">
        <v>24</v>
      </c>
    </row>
    <row r="5" spans="2:7" x14ac:dyDescent="0.25">
      <c r="B5">
        <v>3</v>
      </c>
      <c r="C5">
        <v>30</v>
      </c>
      <c r="D5">
        <v>31</v>
      </c>
      <c r="E5">
        <v>32</v>
      </c>
      <c r="F5">
        <v>33</v>
      </c>
      <c r="G5">
        <v>34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F6C6-B6FE-4CC3-BE84-1D57A192AF2B}">
  <dimension ref="A1:D5"/>
  <sheetViews>
    <sheetView workbookViewId="0">
      <selection activeCell="G8" sqref="G8"/>
    </sheetView>
  </sheetViews>
  <sheetFormatPr defaultRowHeight="15" x14ac:dyDescent="0.25"/>
  <cols>
    <col min="1" max="4" width="11.140625" bestFit="1" customWidth="1"/>
  </cols>
  <sheetData>
    <row r="1" spans="1:4" x14ac:dyDescent="0.25">
      <c r="A1" t="s">
        <v>8</v>
      </c>
      <c r="B1" t="s">
        <v>9</v>
      </c>
      <c r="C1" t="s">
        <v>10</v>
      </c>
      <c r="D1" t="s">
        <v>11</v>
      </c>
    </row>
    <row r="2" spans="1:4" x14ac:dyDescent="0.25">
      <c r="A2">
        <v>1</v>
      </c>
      <c r="B2" s="2" t="s">
        <v>12</v>
      </c>
      <c r="C2" s="2" t="s">
        <v>13</v>
      </c>
      <c r="D2">
        <v>22</v>
      </c>
    </row>
    <row r="3" spans="1:4" x14ac:dyDescent="0.25">
      <c r="A3">
        <v>2</v>
      </c>
      <c r="B3" s="2" t="s">
        <v>14</v>
      </c>
      <c r="C3" s="2" t="s">
        <v>15</v>
      </c>
      <c r="D3">
        <v>35</v>
      </c>
    </row>
    <row r="4" spans="1:4" x14ac:dyDescent="0.25">
      <c r="A4">
        <v>3</v>
      </c>
      <c r="B4" s="2" t="s">
        <v>16</v>
      </c>
      <c r="C4" s="2" t="s">
        <v>17</v>
      </c>
      <c r="D4">
        <v>1200</v>
      </c>
    </row>
    <row r="5" spans="1:4" x14ac:dyDescent="0.25">
      <c r="A5">
        <v>4</v>
      </c>
      <c r="B5" s="2" t="s">
        <v>18</v>
      </c>
      <c r="C5" s="2" t="s">
        <v>19</v>
      </c>
      <c r="D5">
        <v>35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90E76-DC7F-4A8D-8C88-F0CD09132B5E}">
  <dimension ref="A1:F16"/>
  <sheetViews>
    <sheetView workbookViewId="0"/>
  </sheetViews>
  <sheetFormatPr defaultRowHeight="15" x14ac:dyDescent="0.25"/>
  <cols>
    <col min="1" max="1" width="10.42578125" bestFit="1" customWidth="1"/>
    <col min="2" max="3" width="16.140625" bestFit="1" customWidth="1"/>
    <col min="4" max="4" width="12.42578125" bestFit="1" customWidth="1"/>
    <col min="5" max="5" width="12.5703125" bestFit="1" customWidth="1"/>
    <col min="6" max="6" width="11.7109375" bestFit="1" customWidth="1"/>
  </cols>
  <sheetData>
    <row r="1" spans="1:6" x14ac:dyDescent="0.25">
      <c r="A1" t="s">
        <v>0</v>
      </c>
      <c r="B1" t="s">
        <v>5</v>
      </c>
      <c r="C1" t="s">
        <v>6</v>
      </c>
      <c r="D1" t="s">
        <v>20</v>
      </c>
      <c r="E1" t="s">
        <v>21</v>
      </c>
      <c r="F1" t="s">
        <v>22</v>
      </c>
    </row>
    <row r="2" spans="1:6" x14ac:dyDescent="0.25">
      <c r="A2">
        <v>1</v>
      </c>
      <c r="B2" s="3">
        <v>44197</v>
      </c>
      <c r="C2">
        <v>10</v>
      </c>
      <c r="D2">
        <f>VLOOKUP(TabVendas_3[[#This Row],[Produto]],produto__2[],4,FALSE)</f>
        <v>22</v>
      </c>
      <c r="E2" t="str">
        <f>VLOOKUP(TabVendas_3[[#This Row],[Produto]],produto__2[],3,FALSE)</f>
        <v>hp</v>
      </c>
      <c r="F2" t="str">
        <f>VLOOKUP(TabVendas_3[[#This Row],[Produto]],produto__2[],2,FALSE)</f>
        <v>teclado</v>
      </c>
    </row>
    <row r="3" spans="1:6" x14ac:dyDescent="0.25">
      <c r="A3">
        <v>1</v>
      </c>
      <c r="B3" s="3">
        <v>44228</v>
      </c>
      <c r="C3">
        <v>11</v>
      </c>
      <c r="D3">
        <f>VLOOKUP(TabVendas_3[[#This Row],[Produto]],produto__2[],4,FALSE)</f>
        <v>22</v>
      </c>
      <c r="E3" t="str">
        <f>VLOOKUP(TabVendas_3[[#This Row],[Produto]],produto__2[],3,FALSE)</f>
        <v>hp</v>
      </c>
      <c r="F3" t="str">
        <f>VLOOKUP(TabVendas_3[[#This Row],[Produto]],produto__2[],2,FALSE)</f>
        <v>teclado</v>
      </c>
    </row>
    <row r="4" spans="1:6" x14ac:dyDescent="0.25">
      <c r="A4">
        <v>1</v>
      </c>
      <c r="B4" s="3">
        <v>44256</v>
      </c>
      <c r="C4">
        <v>12</v>
      </c>
      <c r="D4">
        <f>VLOOKUP(TabVendas_3[[#This Row],[Produto]],produto__2[],4,FALSE)</f>
        <v>22</v>
      </c>
      <c r="E4" t="str">
        <f>VLOOKUP(TabVendas_3[[#This Row],[Produto]],produto__2[],3,FALSE)</f>
        <v>hp</v>
      </c>
      <c r="F4" t="str">
        <f>VLOOKUP(TabVendas_3[[#This Row],[Produto]],produto__2[],2,FALSE)</f>
        <v>teclado</v>
      </c>
    </row>
    <row r="5" spans="1:6" x14ac:dyDescent="0.25">
      <c r="A5">
        <v>1</v>
      </c>
      <c r="B5" s="3">
        <v>44287</v>
      </c>
      <c r="C5">
        <v>13</v>
      </c>
      <c r="D5">
        <f>VLOOKUP(TabVendas_3[[#This Row],[Produto]],produto__2[],4,FALSE)</f>
        <v>22</v>
      </c>
      <c r="E5" t="str">
        <f>VLOOKUP(TabVendas_3[[#This Row],[Produto]],produto__2[],3,FALSE)</f>
        <v>hp</v>
      </c>
      <c r="F5" t="str">
        <f>VLOOKUP(TabVendas_3[[#This Row],[Produto]],produto__2[],2,FALSE)</f>
        <v>teclado</v>
      </c>
    </row>
    <row r="6" spans="1:6" x14ac:dyDescent="0.25">
      <c r="A6">
        <v>1</v>
      </c>
      <c r="B6" s="3">
        <v>44317</v>
      </c>
      <c r="C6">
        <v>14</v>
      </c>
      <c r="D6">
        <f>VLOOKUP(TabVendas_3[[#This Row],[Produto]],produto__2[],4,FALSE)</f>
        <v>22</v>
      </c>
      <c r="E6" t="str">
        <f>VLOOKUP(TabVendas_3[[#This Row],[Produto]],produto__2[],3,FALSE)</f>
        <v>hp</v>
      </c>
      <c r="F6" t="str">
        <f>VLOOKUP(TabVendas_3[[#This Row],[Produto]],produto__2[],2,FALSE)</f>
        <v>teclado</v>
      </c>
    </row>
    <row r="7" spans="1:6" x14ac:dyDescent="0.25">
      <c r="A7">
        <v>2</v>
      </c>
      <c r="B7" s="3">
        <v>44197</v>
      </c>
      <c r="C7">
        <v>20</v>
      </c>
      <c r="D7">
        <f>VLOOKUP(TabVendas_3[[#This Row],[Produto]],produto__2[],4,FALSE)</f>
        <v>35</v>
      </c>
      <c r="E7" t="str">
        <f>VLOOKUP(TabVendas_3[[#This Row],[Produto]],produto__2[],3,FALSE)</f>
        <v>dell</v>
      </c>
      <c r="F7" t="str">
        <f>VLOOKUP(TabVendas_3[[#This Row],[Produto]],produto__2[],2,FALSE)</f>
        <v>mouse</v>
      </c>
    </row>
    <row r="8" spans="1:6" x14ac:dyDescent="0.25">
      <c r="A8">
        <v>2</v>
      </c>
      <c r="B8" s="3">
        <v>44228</v>
      </c>
      <c r="C8">
        <v>21</v>
      </c>
      <c r="D8">
        <f>VLOOKUP(TabVendas_3[[#This Row],[Produto]],produto__2[],4,FALSE)</f>
        <v>35</v>
      </c>
      <c r="E8" t="str">
        <f>VLOOKUP(TabVendas_3[[#This Row],[Produto]],produto__2[],3,FALSE)</f>
        <v>dell</v>
      </c>
      <c r="F8" t="str">
        <f>VLOOKUP(TabVendas_3[[#This Row],[Produto]],produto__2[],2,FALSE)</f>
        <v>mouse</v>
      </c>
    </row>
    <row r="9" spans="1:6" x14ac:dyDescent="0.25">
      <c r="A9">
        <v>2</v>
      </c>
      <c r="B9" s="3">
        <v>44256</v>
      </c>
      <c r="C9">
        <v>22</v>
      </c>
      <c r="D9">
        <f>VLOOKUP(TabVendas_3[[#This Row],[Produto]],produto__2[],4,FALSE)</f>
        <v>35</v>
      </c>
      <c r="E9" t="str">
        <f>VLOOKUP(TabVendas_3[[#This Row],[Produto]],produto__2[],3,FALSE)</f>
        <v>dell</v>
      </c>
      <c r="F9" t="str">
        <f>VLOOKUP(TabVendas_3[[#This Row],[Produto]],produto__2[],2,FALSE)</f>
        <v>mouse</v>
      </c>
    </row>
    <row r="10" spans="1:6" x14ac:dyDescent="0.25">
      <c r="A10">
        <v>2</v>
      </c>
      <c r="B10" s="3">
        <v>44287</v>
      </c>
      <c r="C10">
        <v>23</v>
      </c>
      <c r="D10">
        <f>VLOOKUP(TabVendas_3[[#This Row],[Produto]],produto__2[],4,FALSE)</f>
        <v>35</v>
      </c>
      <c r="E10" t="str">
        <f>VLOOKUP(TabVendas_3[[#This Row],[Produto]],produto__2[],3,FALSE)</f>
        <v>dell</v>
      </c>
      <c r="F10" t="str">
        <f>VLOOKUP(TabVendas_3[[#This Row],[Produto]],produto__2[],2,FALSE)</f>
        <v>mouse</v>
      </c>
    </row>
    <row r="11" spans="1:6" x14ac:dyDescent="0.25">
      <c r="A11">
        <v>2</v>
      </c>
      <c r="B11" s="3">
        <v>44317</v>
      </c>
      <c r="C11">
        <v>24</v>
      </c>
      <c r="D11">
        <f>VLOOKUP(TabVendas_3[[#This Row],[Produto]],produto__2[],4,FALSE)</f>
        <v>35</v>
      </c>
      <c r="E11" t="str">
        <f>VLOOKUP(TabVendas_3[[#This Row],[Produto]],produto__2[],3,FALSE)</f>
        <v>dell</v>
      </c>
      <c r="F11" t="str">
        <f>VLOOKUP(TabVendas_3[[#This Row],[Produto]],produto__2[],2,FALSE)</f>
        <v>mouse</v>
      </c>
    </row>
    <row r="12" spans="1:6" x14ac:dyDescent="0.25">
      <c r="A12">
        <v>3</v>
      </c>
      <c r="B12" s="3">
        <v>44197</v>
      </c>
      <c r="C12">
        <v>30</v>
      </c>
      <c r="D12">
        <f>VLOOKUP(TabVendas_3[[#This Row],[Produto]],produto__2[],4,FALSE)</f>
        <v>1200</v>
      </c>
      <c r="E12" t="str">
        <f>VLOOKUP(TabVendas_3[[#This Row],[Produto]],produto__2[],3,FALSE)</f>
        <v>aoc</v>
      </c>
      <c r="F12" t="str">
        <f>VLOOKUP(TabVendas_3[[#This Row],[Produto]],produto__2[],2,FALSE)</f>
        <v>monitor</v>
      </c>
    </row>
    <row r="13" spans="1:6" x14ac:dyDescent="0.25">
      <c r="A13">
        <v>3</v>
      </c>
      <c r="B13" s="3">
        <v>44228</v>
      </c>
      <c r="C13">
        <v>31</v>
      </c>
      <c r="D13">
        <f>VLOOKUP(TabVendas_3[[#This Row],[Produto]],produto__2[],4,FALSE)</f>
        <v>1200</v>
      </c>
      <c r="E13" t="str">
        <f>VLOOKUP(TabVendas_3[[#This Row],[Produto]],produto__2[],3,FALSE)</f>
        <v>aoc</v>
      </c>
      <c r="F13" t="str">
        <f>VLOOKUP(TabVendas_3[[#This Row],[Produto]],produto__2[],2,FALSE)</f>
        <v>monitor</v>
      </c>
    </row>
    <row r="14" spans="1:6" x14ac:dyDescent="0.25">
      <c r="A14">
        <v>3</v>
      </c>
      <c r="B14" s="3">
        <v>44256</v>
      </c>
      <c r="C14">
        <v>32</v>
      </c>
      <c r="D14">
        <f>VLOOKUP(TabVendas_3[[#This Row],[Produto]],produto__2[],4,FALSE)</f>
        <v>1200</v>
      </c>
      <c r="E14" t="str">
        <f>VLOOKUP(TabVendas_3[[#This Row],[Produto]],produto__2[],3,FALSE)</f>
        <v>aoc</v>
      </c>
      <c r="F14" t="str">
        <f>VLOOKUP(TabVendas_3[[#This Row],[Produto]],produto__2[],2,FALSE)</f>
        <v>monitor</v>
      </c>
    </row>
    <row r="15" spans="1:6" x14ac:dyDescent="0.25">
      <c r="A15">
        <v>3</v>
      </c>
      <c r="B15" s="3">
        <v>44287</v>
      </c>
      <c r="C15">
        <v>33</v>
      </c>
      <c r="D15">
        <f>VLOOKUP(TabVendas_3[[#This Row],[Produto]],produto__2[],4,FALSE)</f>
        <v>1200</v>
      </c>
      <c r="E15" t="str">
        <f>VLOOKUP(TabVendas_3[[#This Row],[Produto]],produto__2[],3,FALSE)</f>
        <v>aoc</v>
      </c>
      <c r="F15" t="str">
        <f>VLOOKUP(TabVendas_3[[#This Row],[Produto]],produto__2[],2,FALSE)</f>
        <v>monitor</v>
      </c>
    </row>
    <row r="16" spans="1:6" x14ac:dyDescent="0.25">
      <c r="A16">
        <v>3</v>
      </c>
      <c r="B16" s="3">
        <v>44317</v>
      </c>
      <c r="C16">
        <v>34</v>
      </c>
      <c r="D16">
        <f>VLOOKUP(TabVendas_3[[#This Row],[Produto]],produto__2[],4,FALSE)</f>
        <v>1200</v>
      </c>
      <c r="E16" t="str">
        <f>VLOOKUP(TabVendas_3[[#This Row],[Produto]],produto__2[],3,FALSE)</f>
        <v>aoc</v>
      </c>
      <c r="F16" t="str">
        <f>VLOOKUP(TabVendas_3[[#This Row],[Produto]],produto__2[],2,FALSE)</f>
        <v>monitor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204BF-BF22-4F1A-A308-D132649CC1EB}">
  <dimension ref="A1:C16"/>
  <sheetViews>
    <sheetView workbookViewId="0">
      <selection activeCell="A16" sqref="A16"/>
    </sheetView>
  </sheetViews>
  <sheetFormatPr defaultRowHeight="15" x14ac:dyDescent="0.25"/>
  <cols>
    <col min="1" max="1" width="10.42578125" bestFit="1" customWidth="1"/>
    <col min="2" max="3" width="16.140625" bestFit="1" customWidth="1"/>
  </cols>
  <sheetData>
    <row r="1" spans="1:3" x14ac:dyDescent="0.25">
      <c r="A1" t="s">
        <v>0</v>
      </c>
      <c r="B1" t="s">
        <v>5</v>
      </c>
      <c r="C1" t="s">
        <v>6</v>
      </c>
    </row>
    <row r="2" spans="1:3" x14ac:dyDescent="0.25">
      <c r="A2">
        <v>1</v>
      </c>
      <c r="B2" s="1">
        <v>44197</v>
      </c>
      <c r="C2" s="2">
        <v>10</v>
      </c>
    </row>
    <row r="3" spans="1:3" x14ac:dyDescent="0.25">
      <c r="A3">
        <v>1</v>
      </c>
      <c r="B3" s="1">
        <v>44228</v>
      </c>
      <c r="C3" s="2">
        <v>11</v>
      </c>
    </row>
    <row r="4" spans="1:3" x14ac:dyDescent="0.25">
      <c r="A4">
        <v>1</v>
      </c>
      <c r="B4" s="1">
        <v>44256</v>
      </c>
      <c r="C4" s="2">
        <v>12</v>
      </c>
    </row>
    <row r="5" spans="1:3" x14ac:dyDescent="0.25">
      <c r="A5">
        <v>1</v>
      </c>
      <c r="B5" s="1">
        <v>44287</v>
      </c>
      <c r="C5" s="2">
        <v>13</v>
      </c>
    </row>
    <row r="6" spans="1:3" x14ac:dyDescent="0.25">
      <c r="A6">
        <v>1</v>
      </c>
      <c r="B6" s="1">
        <v>44317</v>
      </c>
      <c r="C6" s="2">
        <v>14</v>
      </c>
    </row>
    <row r="7" spans="1:3" x14ac:dyDescent="0.25">
      <c r="A7">
        <v>2</v>
      </c>
      <c r="B7" s="1">
        <v>44197</v>
      </c>
      <c r="C7" s="2">
        <v>20</v>
      </c>
    </row>
    <row r="8" spans="1:3" x14ac:dyDescent="0.25">
      <c r="A8">
        <v>2</v>
      </c>
      <c r="B8" s="1">
        <v>44228</v>
      </c>
      <c r="C8" s="2">
        <v>21</v>
      </c>
    </row>
    <row r="9" spans="1:3" x14ac:dyDescent="0.25">
      <c r="A9">
        <v>2</v>
      </c>
      <c r="B9" s="1">
        <v>44256</v>
      </c>
      <c r="C9" s="2">
        <v>22</v>
      </c>
    </row>
    <row r="10" spans="1:3" x14ac:dyDescent="0.25">
      <c r="A10">
        <v>2</v>
      </c>
      <c r="B10" s="1">
        <v>44287</v>
      </c>
      <c r="C10" s="2">
        <v>23</v>
      </c>
    </row>
    <row r="11" spans="1:3" x14ac:dyDescent="0.25">
      <c r="A11">
        <v>2</v>
      </c>
      <c r="B11" s="1">
        <v>44317</v>
      </c>
      <c r="C11" s="2">
        <v>24</v>
      </c>
    </row>
    <row r="12" spans="1:3" x14ac:dyDescent="0.25">
      <c r="A12">
        <v>3</v>
      </c>
      <c r="B12" s="1">
        <v>44197</v>
      </c>
      <c r="C12" s="2">
        <v>30</v>
      </c>
    </row>
    <row r="13" spans="1:3" x14ac:dyDescent="0.25">
      <c r="A13">
        <v>3</v>
      </c>
      <c r="B13" s="1">
        <v>44228</v>
      </c>
      <c r="C13" s="2">
        <v>31</v>
      </c>
    </row>
    <row r="14" spans="1:3" x14ac:dyDescent="0.25">
      <c r="A14">
        <v>3</v>
      </c>
      <c r="B14" s="1">
        <v>44256</v>
      </c>
      <c r="C14" s="2">
        <v>32</v>
      </c>
    </row>
    <row r="15" spans="1:3" x14ac:dyDescent="0.25">
      <c r="A15">
        <v>3</v>
      </c>
      <c r="B15" s="1">
        <v>44287</v>
      </c>
      <c r="C15" s="2">
        <v>33</v>
      </c>
    </row>
    <row r="16" spans="1:3" x14ac:dyDescent="0.25">
      <c r="A16">
        <v>3</v>
      </c>
      <c r="B16" s="1">
        <v>44317</v>
      </c>
      <c r="C16" s="2">
        <v>34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71BB4-D707-4708-9423-D345A3091AF1}">
  <dimension ref="B3:O9"/>
  <sheetViews>
    <sheetView zoomScale="80" zoomScaleNormal="80" workbookViewId="0">
      <selection activeCell="G14" sqref="G14"/>
    </sheetView>
  </sheetViews>
  <sheetFormatPr defaultRowHeight="15" x14ac:dyDescent="0.25"/>
  <cols>
    <col min="1" max="1" width="4.140625" customWidth="1"/>
    <col min="2" max="2" width="18.7109375" bestFit="1" customWidth="1"/>
    <col min="3" max="3" width="22.28515625" bestFit="1" customWidth="1"/>
    <col min="4" max="4" width="6" customWidth="1"/>
    <col min="5" max="5" width="6.7109375" customWidth="1"/>
    <col min="6" max="6" width="18.7109375" bestFit="1" customWidth="1"/>
    <col min="7" max="7" width="22.28515625" bestFit="1" customWidth="1"/>
    <col min="8" max="8" width="4.7109375" customWidth="1"/>
    <col min="9" max="9" width="4.28515625" customWidth="1"/>
    <col min="10" max="10" width="18.7109375" bestFit="1" customWidth="1"/>
    <col min="11" max="11" width="22.28515625" bestFit="1" customWidth="1"/>
    <col min="12" max="12" width="5.42578125" customWidth="1"/>
    <col min="14" max="14" width="22.28515625" bestFit="1" customWidth="1"/>
    <col min="15" max="15" width="22.140625" bestFit="1" customWidth="1"/>
  </cols>
  <sheetData>
    <row r="3" spans="2:15" x14ac:dyDescent="0.25">
      <c r="B3" s="4" t="s">
        <v>23</v>
      </c>
      <c r="C3" t="s">
        <v>25</v>
      </c>
      <c r="F3" s="4" t="s">
        <v>23</v>
      </c>
      <c r="G3" t="s">
        <v>25</v>
      </c>
      <c r="J3" s="4" t="s">
        <v>23</v>
      </c>
      <c r="K3" t="s">
        <v>25</v>
      </c>
      <c r="N3" t="s">
        <v>25</v>
      </c>
    </row>
    <row r="4" spans="2:15" x14ac:dyDescent="0.25">
      <c r="B4" s="5" t="s">
        <v>16</v>
      </c>
      <c r="C4" s="2">
        <v>160</v>
      </c>
      <c r="F4" s="5" t="s">
        <v>17</v>
      </c>
      <c r="G4" s="2">
        <v>160</v>
      </c>
      <c r="J4" s="5" t="s">
        <v>7</v>
      </c>
      <c r="K4" s="2">
        <v>72</v>
      </c>
      <c r="N4" s="2">
        <v>330</v>
      </c>
      <c r="O4">
        <f>GETPIVOTDATA("Qtde  Vendida",$N$3)</f>
        <v>330</v>
      </c>
    </row>
    <row r="5" spans="2:15" x14ac:dyDescent="0.25">
      <c r="B5" s="5" t="s">
        <v>14</v>
      </c>
      <c r="C5" s="2">
        <v>110</v>
      </c>
      <c r="F5" s="5" t="s">
        <v>15</v>
      </c>
      <c r="G5" s="2">
        <v>110</v>
      </c>
      <c r="J5" s="5" t="s">
        <v>1</v>
      </c>
      <c r="K5" s="2">
        <v>60</v>
      </c>
    </row>
    <row r="6" spans="2:15" x14ac:dyDescent="0.25">
      <c r="B6" s="5" t="s">
        <v>12</v>
      </c>
      <c r="C6" s="2">
        <v>60</v>
      </c>
      <c r="F6" s="5" t="s">
        <v>13</v>
      </c>
      <c r="G6" s="2">
        <v>60</v>
      </c>
      <c r="J6" s="5" t="s">
        <v>2</v>
      </c>
      <c r="K6" s="2">
        <v>63</v>
      </c>
    </row>
    <row r="7" spans="2:15" x14ac:dyDescent="0.25">
      <c r="B7" s="5" t="s">
        <v>24</v>
      </c>
      <c r="C7" s="2">
        <v>330</v>
      </c>
      <c r="F7" s="5" t="s">
        <v>24</v>
      </c>
      <c r="G7" s="2">
        <v>330</v>
      </c>
      <c r="J7" s="5" t="s">
        <v>3</v>
      </c>
      <c r="K7" s="2">
        <v>66</v>
      </c>
    </row>
    <row r="8" spans="2:15" x14ac:dyDescent="0.25">
      <c r="J8" s="5" t="s">
        <v>4</v>
      </c>
      <c r="K8" s="2">
        <v>69</v>
      </c>
    </row>
    <row r="9" spans="2:15" x14ac:dyDescent="0.25">
      <c r="J9" s="5" t="s">
        <v>24</v>
      </c>
      <c r="K9" s="2">
        <v>330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00FB0-D9DF-49B3-B83D-79380DFED003}">
  <dimension ref="B1"/>
  <sheetViews>
    <sheetView tabSelected="1" zoomScale="60" zoomScaleNormal="60" workbookViewId="0"/>
  </sheetViews>
  <sheetFormatPr defaultColWidth="2.85546875" defaultRowHeight="15" x14ac:dyDescent="0.25"/>
  <cols>
    <col min="1" max="1" width="2.85546875" style="6"/>
    <col min="2" max="2" width="36.140625" style="7" customWidth="1"/>
    <col min="3" max="16384" width="2.85546875" style="6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c 0 c 9 2 9 e - d 5 8 6 - 4 c 5 c - b 3 d 7 - 0 0 4 6 9 4 9 3 b 2 0 6 "   x m l n s = " h t t p : / / s c h e m a s . m i c r o s o f t . c o m / D a t a M a s h u p " > A A A A A K M F A A B Q S w M E F A A C A A g A j W S x V L 9 / B a y k A A A A 9 g A A A B I A H A B D b 2 5 m a W c v U G F j a 2 F n Z S 5 4 b W w g o h g A K K A U A A A A A A A A A A A A A A A A A A A A A A A A A A A A h Y + x D o I w G I R f h X S n L e B A y E 9 J d J X E a G J c m 1 K h A Q q h x f J u D j 6 S r y B G U T f H u / s u u b t f b 5 B N b e N d 5 G B U p 1 M U Y I o 8 q U V X K F 2 m a L R n P 0 Y Z g x 0 X N S + l N 8 P a J J N R K a q s 7 R N C n H P Y R b g b S h J S G p B T v j 2 I S r b c V 9 p Y r o V E n 1 b x v 4 U Y H F 9 j W I g D u s J R P G 8 C s p i Q K / 0 F w j l 7 p j 8 m b M b G j o N k v f X X e y C L B P L + w B 5 Q S w M E F A A C A A g A j W S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1 k s V Q l u z r L n Q I A A G o J A A A T A B w A R m 9 y b X V s Y X M v U 2 V j d G l v b j E u b S C i G A A o o B Q A A A A A A A A A A A A A A A A A A A A A A A A A A A D d V N 1 u 2 j A U v k f i H S z 3 J k g Z a 9 K f S Z u 4 o N B K k z r a r r S 7 K F V l 4 t P h N b G R 4 y B Y x M t s F 3 u Q v t h O E g I J h L b a p E 4 a F 0 Q 5 j s / 3 4 8 8 n B M 8 I J c l l 9 n Q + 1 G v 1 W j h i G j j p s + E 1 S M 5 C 0 i I + m H q N 4 O 9 E S Q N Y O J 5 6 4 D c 7 k d Y g z R e l H 4 Z K P V i N + K b H A m j R 5 V 5 6 O 7 / p J H u k u b W z F j u 0 L 8 a K t H 0 D m n F F s R t + 7 k O z r 5 k M 7 5 U O O s q P A t m f j S G 0 U k A 7 j u m 5 V j w y i t r k o z S H + 8 1 k e W 6 T m H 5 j c r N 4 D 5 P N Y s D 0 Z p E N 1 4 r z x p L o W W Q 0 6 k / 4 S H z 2 H n 8 q 0 h X y 8 U c g P N S 2 Z H 4 l x 2 K i z J k Z g c 7 I h 9 a 6 z A Q r 1 4 D A t G 2 0 G G a C 6 D X z l a Y r 3 H P Q o Z L M F 9 / Z 4 6 8 E t M 2 F h + f D O F u B t j n P s K x n i S J E o W W i F 5 g 3 I v S t u + s 6 B d x 8 / y c I P Z / x o s S O C o Z C w k r d U x z t u C S v h D 2 3 F 6 1 0 3 r M P U 3 M 0 6 4 I v A o F m W R T 3 X E T K w K W Z I X J P S W j Y t M s M I 5 y R N F c F z i W X n W f S V C U x C V e 5 u U 0 M f o 3 v p p S G f O t n U J q D L P u T F b e d v p N Y s k r w B t 4 i A Z V g U g W w j i X x l q 2 g q o g l q r K m 2 P 3 C c C A p m E A 4 1 F S v C f k E U u U Y u H P / Z h D c u a 8 w C r Y e o x F B 9 k X Z i b V 7 X 3 S l T K x o y D h D r x y L G f s T r Y L 8 d O J T T H i Y l o 6 E Z H p m n Y j 0 O q V G h B b t v B 9 c h X h B B u f A t R p 0 l R c F y c o A T R s R C M i 7 Q Y 7 Y N F O D y S c y 8 v 3 8 3 3 E P 3 E a R e k q l i q / z + o S d K s a H B 7 u 7 z o s o V x H u h J N m D r m V W X r + d 6 d 7 B X K L l g t C N 8 t p 0 6 J v M A Y L 8 a 1 9 m x x L T 3 E h v 7 Z S n s V J 1 F o b S r d b h t B L Y 5 w V n c 0 Y Z w t u H m C D 8 7 F Q 3 9 t S 3 / + z O O / Q 3 G 3 L b d B / a 3 k S 5 v / U 8 d 9 Q S w E C L Q A U A A I A C A C N Z L F U v 3 8 F r K Q A A A D 2 A A A A E g A A A A A A A A A A A A A A A A A A A A A A Q 2 9 u Z m l n L 1 B h Y 2 t h Z 2 U u e G 1 s U E s B A i 0 A F A A C A A g A j W S x V A / K 6 a u k A A A A 6 Q A A A B M A A A A A A A A A A A A A A A A A 8 A A A A F t D b 2 5 0 Z W 5 0 X 1 R 5 c G V z X S 5 4 b W x Q S w E C L Q A U A A I A C A C N Z L F U J b s 6 y 5 0 C A A B q C Q A A E w A A A A A A A A A A A A A A A A D h A Q A A R m 9 y b X V s Y X M v U 2 V j d G l v b j E u b V B L B Q Y A A A A A A w A D A M I A A A D L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L g A A A A A A A H 8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W Z W 5 k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h Y l Z l b m R h c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3 V D E y O j U 5 O j I 0 L j E x M D A w N z R a I i A v P j x F b n R y e S B U e X B l P S J G a W x s Q 2 9 s d W 1 u V H l w Z X M i I F Z h b H V l P S J z Q X d r Q S I g L z 4 8 R W 5 0 c n k g V H l w Z T 0 i R m l s b E N v b H V t b k 5 h b W V z I i B W Y W x 1 Z T 0 i c 1 s m c X V v d D t Q c m 9 k d X R v J n F 1 b 3 Q 7 L C Z x d W 9 0 O 0 R h d G E g Z G E g V m V u Z G E m c X V v d D s s J n F 1 b 3 Q 7 U X R k Z S A g V m V u Z G l k Y S Z x d W 9 0 O 1 0 i I C 8 + P E V u d H J 5 I F R 5 c G U 9 I k Z p b G x T d G F 0 d X M i I F Z h b H V l P S J z Q 2 9 t c G x l d G U i I C 8 + P E V u d H J 5 I F R 5 c G U 9 I l F 1 Z X J 5 S U Q i I F Z h b H V l P S J z O G Q 2 M 2 E z Y T Q t M T A y M C 0 0 Y 2 E 5 L W F j Y 2 Y t Z T Q 5 N j N l N 2 E x N j U 3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W Z W 5 k Y X M v T 3 V 0 c m F z I E N v b H V u Y X M g T s O j b y B E a W 7 D o m 1 p Y 2 F z L n t Q c m 9 k d X R v L D B 9 J n F 1 b 3 Q 7 L C Z x d W 9 0 O 1 N l Y 3 R p b 2 4 x L 1 R h Y l Z l b m R h c y 9 U a X B v I E F s d G V y Y W R v M S 5 7 R G F 0 Y S B k Y S B W Z W 5 k Y S w y f S Z x d W 9 0 O y w m c X V v d D t T Z W N 0 a W 9 u M S 9 U Y W J W Z W 5 k Y X M v T 3 V 0 c m F z I E N v b H V u Y X M g T s O j b y B E a W 7 D o m 1 p Y 2 F z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W Z W 5 k Y X M v T 3 V 0 c m F z I E N v b H V u Y X M g T s O j b y B E a W 7 D o m 1 p Y 2 F z L n t Q c m 9 k d X R v L D B 9 J n F 1 b 3 Q 7 L C Z x d W 9 0 O 1 N l Y 3 R p b 2 4 x L 1 R h Y l Z l b m R h c y 9 U a X B v I E F s d G V y Y W R v M S 5 7 R G F 0 Y S B k Y S B W Z W 5 k Y S w y f S Z x d W 9 0 O y w m c X V v d D t T Z W N 0 a W 9 u M S 9 U Y W J W Z W 5 k Y X M v T 3 V 0 c m F z I E N v b H V u Y X M g T s O j b y B E a W 7 D o m 1 p Y 2 F z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V m V u Z G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V m V u Z G F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l Z l b m R h c y 9 P d X R y Y X M l M j B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l Z l b m R h c y 9 Q Z X J z b 2 5 h b G l 6 Y S V D M y V B N y V D M y V B M 2 8 l M j B B Z G l j a W 9 u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V m V u Z G F z L 0 N v b H V u Y X M l M j B N Z X N j b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W Z W 5 k Y X M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l Z l b m R h c y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W Z W 5 k Y X M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W Z W 5 k Y X N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F i V m V u Z G F z X z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Q c m 9 k d X R v J n F 1 b 3 Q 7 L C Z x d W 9 0 O 0 R h d G E g Z G E g V m V u Z G E m c X V v d D s s J n F 1 b 3 Q 7 U X R k Z S A g V m V u Z G l k Y S Z x d W 9 0 O 1 0 i I C 8 + P E V u d H J 5 I F R 5 c G U 9 I k Z p b G x D b 2 x 1 b W 5 U e X B l c y I g V m F s d W U 9 I n N B d 2 N E I i A v P j x F b n R y e S B U e X B l P S J G a W x s T G F z d F V w Z G F 0 Z W Q i I F Z h b H V l P S J k M j A y M i 0 w N S 0 x N 1 Q x M j o 1 O T o y N C 4 w N z g 3 N T k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C I g L z 4 8 R W 5 0 c n k g V H l w Z T 0 i U X V l c n l J R C I g V m F s d W U 9 I n N k Z W M y M T F i O C 0 z M T Y 0 L T Q 0 N m I t Y W Y 0 Z S 0 w M m E 0 M z l k N W R i M D Y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l Z l b m R h c 1 8 y L 1 R p c G 8 g Q W x 0 Z X J h Z G 8 u e 1 B y b 2 R 1 d G 8 s M H 0 m c X V v d D s s J n F 1 b 3 Q 7 U 2 V j d G l v b j E v V G F i V m V u Z G F z X z I v V G l w b y B B b H R l c m F k b y 5 7 R G F 0 Y S B k Y S B W Z W 5 k Y S w x f S Z x d W 9 0 O y w m c X V v d D t T Z W N 0 a W 9 u M S 9 U Y W J W Z W 5 k Y X N f M i 9 U a X B v I E F s d G V y Y W R v L n t R d G R l I C B W Z W 5 k a W R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l Z l b m R h c 1 8 y L 1 R p c G 8 g Q W x 0 Z X J h Z G 8 u e 1 B y b 2 R 1 d G 8 s M H 0 m c X V v d D s s J n F 1 b 3 Q 7 U 2 V j d G l v b j E v V G F i V m V u Z G F z X z I v V G l w b y B B b H R l c m F k b y 5 7 R G F 0 Y S B k Y S B W Z W 5 k Y S w x f S Z x d W 9 0 O y w m c X V v d D t T Z W N 0 a W 9 u M S 9 U Y W J W Z W 5 k Y X N f M i 9 U a X B v I E F s d G V y Y W R v L n t R d G R l I C B W Z W 5 k a W R h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W Z W 5 k Y X N f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l Z l b m R h c 1 8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d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S 0 x N 1 Q x M j o 0 M T o y N i 4 2 M z g w N D Q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c m 9 k d X R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d G 9 z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m c 9 P S I g L z 4 8 R W 5 0 c n k g V H l w Z T 0 i R m l s b E x h c 3 R V c G R h d G V k I i B W Y W x 1 Z T 0 i Z D I w M j I t M D U t M T d U M T I 6 N T k 6 M j E u O D c 3 O D U 3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i I C 8 + P E V u d H J 5 I F R 5 c G U 9 I k F k Z G V k V G 9 E Y X R h T W 9 k Z W w i I F Z h b H V l P S J s M C I g L z 4 8 R W 5 0 c n k g V H l w Z T 0 i U X V l c n l J R C I g V m F s d W U 9 I n M 3 O G Y y M z U 1 Y S 1 j Z T g w L T R h Z j Q t Y j I 4 O C 0 0 N j Y z Z j Y x Z j A 5 Z W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d G 9 z M S 9 G b 2 5 0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w c m 9 k d X R v c z E v R m 9 u d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d G 9 z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d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3 V D E 1 O j I 2 O j E y L j k z M D U z M z Z a I i A v P j x F b n R y e S B U e X B l P S J G a W x s Q 2 9 s d W 1 u V H l w Z X M i I F Z h b H V l P S J z Q X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d G 8 v V G l w b y B B b H R l c m F k b y 5 7 Q 2 9 s d W 1 u M S w w f S Z x d W 9 0 O y w m c X V v d D t T Z W N 0 a W 9 u M S 9 w c m 9 k d X R v L 1 R p c G 8 g Q W x 0 Z X J h Z G 8 u e 0 N v b H V t b j I s M X 0 m c X V v d D s s J n F 1 b 3 Q 7 U 2 V j d G l v b j E v c H J v Z H V 0 b y 9 U a X B v I E F s d G V y Y W R v L n t D b 2 x 1 b W 4 z L D J 9 J n F 1 b 3 Q 7 L C Z x d W 9 0 O 1 N l Y 3 R p b 2 4 x L 3 B y b 2 R 1 d G 8 v V G l w b y B B b H R l c m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c m 9 k d X R v L 1 R p c G 8 g Q W x 0 Z X J h Z G 8 u e 0 N v b H V t b j E s M H 0 m c X V v d D s s J n F 1 b 3 Q 7 U 2 V j d G l v b j E v c H J v Z H V 0 b y 9 U a X B v I E F s d G V y Y W R v L n t D b 2 x 1 b W 4 y L D F 9 J n F 1 b 3 Q 7 L C Z x d W 9 0 O 1 N l Y 3 R p b 2 4 x L 3 B y b 2 R 1 d G 8 v V G l w b y B B b H R l c m F k b y 5 7 Q 2 9 s d W 1 u M y w y f S Z x d W 9 0 O y w m c X V v d D t T Z W N 0 a W 9 u M S 9 w c m 9 k d X R v L 1 R p c G 8 g Q W x 0 Z X J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d G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X R v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d G 8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k d X R v X 1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d G 8 g K D I p L 1 R p c G 8 g Q W x 0 Z X J h Z G 8 u e 0 N v b H V t b j E s M H 0 m c X V v d D s s J n F 1 b 3 Q 7 U 2 V j d G l v b j E v c H J v Z H V 0 b y A o M i k v V G l w b y B B b H R l c m F k b y 5 7 Q 2 9 s d W 1 u M i w x f S Z x d W 9 0 O y w m c X V v d D t T Z W N 0 a W 9 u M S 9 w c m 9 k d X R v I C g y K S 9 U a X B v I E F s d G V y Y W R v L n t D b 2 x 1 b W 4 z L D J 9 J n F 1 b 3 Q 7 L C Z x d W 9 0 O 1 N l Y 3 R p b 2 4 x L 3 B y b 2 R 1 d G 8 g K D I p L 1 R p c G 8 g Q W x 0 Z X J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H J v Z H V 0 b y A o M i k v V G l w b y B B b H R l c m F k b y 5 7 Q 2 9 s d W 1 u M S w w f S Z x d W 9 0 O y w m c X V v d D t T Z W N 0 a W 9 u M S 9 w c m 9 k d X R v I C g y K S 9 U a X B v I E F s d G V y Y W R v L n t D b 2 x 1 b W 4 y L D F 9 J n F 1 b 3 Q 7 L C Z x d W 9 0 O 1 N l Y 3 R p b 2 4 x L 3 B y b 2 R 1 d G 8 g K D I p L 1 R p c G 8 g Q W x 0 Z X J h Z G 8 u e 0 N v b H V t b j M s M n 0 m c X V v d D s s J n F 1 b 3 Q 7 U 2 V j d G l v b j E v c H J v Z H V 0 b y A o M i k v V G l w b y B B b H R l c m F k b y 5 7 Q 2 9 s d W 1 u N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B d 1 l H Q X c 9 P S I g L z 4 8 R W 5 0 c n k g V H l w Z T 0 i R m l s b E x h c 3 R V c G R h d G V k I i B W Y W x 1 Z T 0 i Z D I w M j I t M D U t M T d U M T U 6 M z Y 6 M j c u M D k 4 N T g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i I C 8 + P E V u d H J 5 I F R 5 c G U 9 I k F k Z G V k V G 9 E Y X R h T W 9 k Z W w i I F Z h b H V l P S J s M C I g L z 4 8 R W 5 0 c n k g V H l w Z T 0 i U X V l c n l J R C I g V m F s d W U 9 I n M w M j I w Z j c x N i 0 y Z T h l L T Q 0 Y j U t O D Y y Y i 0 y M j Y 3 Y W Y 3 O W F j M D k i I C 8 + P C 9 T d G F i b G V F b n R y a W V z P j w v S X R l b T 4 8 S X R l b T 4 8 S X R l b U x v Y 2 F 0 a W 9 u P j x J d G V t V H l w Z T 5 G b 3 J t d W x h P C 9 J d G V t V H l w Z T 4 8 S X R l b V B h d G g + U 2 V j d G l v b j E v c H J v Z H V 0 b y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d G 8 l M j A o M i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K C F M k F 0 2 R E s 5 7 r W r n a 1 d o A A A A A A g A A A A A A E G Y A A A A B A A A g A A A A a f U p f N H g f F L J c R k z P K 9 s G U h W I 0 L A O e z q m P c 2 h z / 5 8 K U A A A A A D o A A A A A C A A A g A A A A I B + a z H V y N N N l W u f v U b Q C 2 8 D j l u u U 1 U J / 5 1 8 O B w 1 p g P t Q A A A A r h m e S 1 D g K + C X 0 K b S X U W T 0 B 0 h g V a 2 0 s S 2 V 2 E C e u L y X C P X h g N T Y P V j N + Z V V v t H c L q U C v 9 W p A P 5 z a Q r 6 C / Z a L 7 R / K A K z X A T F 7 S b t W d M j G T + 5 c N A A A A A A S a H d h A w j o Y W C / z 9 7 C p V B A 6 Y U j T X n L Z w m O B k j q F D M G B h C f 9 z r h h 9 v u 1 m V r J X 4 Z F U n j 6 I K v B p 5 s q H b Q f u q a 7 M Z A = = < / D a t a M a s h u p > 
</file>

<file path=customXml/itemProps1.xml><?xml version="1.0" encoding="utf-8"?>
<ds:datastoreItem xmlns:ds="http://schemas.openxmlformats.org/officeDocument/2006/customXml" ds:itemID="{526FFD38-945A-4245-92A6-1A58E99578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Inicio</vt:lpstr>
      <vt:lpstr>Origem dos dados</vt:lpstr>
      <vt:lpstr>produto (2)</vt:lpstr>
      <vt:lpstr>TabVendas_2</vt:lpstr>
      <vt:lpstr>D1</vt:lpstr>
      <vt:lpstr>D1 DINAMICAS</vt:lpstr>
      <vt:lpstr>D3 DASHBORDS</vt:lpstr>
    </vt:vector>
  </TitlesOfParts>
  <Company>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Venda_L3</cp:lastModifiedBy>
  <dcterms:created xsi:type="dcterms:W3CDTF">2022-05-16T16:53:59Z</dcterms:created>
  <dcterms:modified xsi:type="dcterms:W3CDTF">2022-05-20T13:26:36Z</dcterms:modified>
</cp:coreProperties>
</file>