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4"/>
    <sheet state="visible" name="Battery Data" sheetId="2" r:id="rId5"/>
    <sheet state="visible" name="Data" sheetId="3" r:id="rId6"/>
    <sheet state="visible" name="Vehicle Specs" sheetId="4" r:id="rId7"/>
    <sheet state="visible" name="charge profile" sheetId="5" r:id="rId8"/>
  </sheets>
  <definedNames/>
  <calcPr/>
</workbook>
</file>

<file path=xl/sharedStrings.xml><?xml version="1.0" encoding="utf-8"?>
<sst xmlns="http://schemas.openxmlformats.org/spreadsheetml/2006/main" count="196" uniqueCount="137">
  <si>
    <t>Task</t>
  </si>
  <si>
    <t>Eric</t>
  </si>
  <si>
    <t>David</t>
  </si>
  <si>
    <t>Nic</t>
  </si>
  <si>
    <t>Real world vehicle</t>
  </si>
  <si>
    <t>X</t>
  </si>
  <si>
    <t>Component Analysis</t>
  </si>
  <si>
    <t>Component Modeling</t>
  </si>
  <si>
    <t>FastSim Model</t>
  </si>
  <si>
    <t>Real World Data</t>
  </si>
  <si>
    <t>Next Phase Planning</t>
  </si>
  <si>
    <t>----------------------------------------------------------------------------------------</t>
  </si>
  <si>
    <t>Moday night and thursday night</t>
  </si>
  <si>
    <t>5:30 ; 6:30</t>
  </si>
  <si>
    <t>Range</t>
  </si>
  <si>
    <t>Consumption/Emissions WLTP</t>
  </si>
  <si>
    <t>Performance Battery</t>
  </si>
  <si>
    <t>Range [Km]</t>
  </si>
  <si>
    <t>Performance Battery Plus</t>
  </si>
  <si>
    <t>Combined (WLTP)</t>
  </si>
  <si>
    <t>354- 431</t>
  </si>
  <si>
    <t>407-484</t>
  </si>
  <si>
    <t>CO2-Emission Combined</t>
  </si>
  <si>
    <t>0-0 g/km</t>
  </si>
  <si>
    <t>City (WLTP)</t>
  </si>
  <si>
    <t>382-450</t>
  </si>
  <si>
    <t>City</t>
  </si>
  <si>
    <t>460-521</t>
  </si>
  <si>
    <t>Electrical Consumption low</t>
  </si>
  <si>
    <t>21.9-18.9 kWh/100km</t>
  </si>
  <si>
    <t>22.6 - 19.7 kWh/100km</t>
  </si>
  <si>
    <t>Long-distance</t>
  </si>
  <si>
    <t>Electrical Consumption medium</t>
  </si>
  <si>
    <t>21.6 - 18.2 kWh/100km</t>
  </si>
  <si>
    <t>22.0 - 19.1 kWh/100km</t>
  </si>
  <si>
    <t>Electrical Consumption high</t>
  </si>
  <si>
    <t>21.0 - 17.6 kWh/100km</t>
  </si>
  <si>
    <t>21.6 - 18.2  kWh/100km</t>
  </si>
  <si>
    <t>Electrical Consumption extra-high</t>
  </si>
  <si>
    <t>26.1 -21.5 kWh/100km</t>
  </si>
  <si>
    <t>21.3 - 22.1 kWh/100km</t>
  </si>
  <si>
    <t>Charging</t>
  </si>
  <si>
    <t>Electrical Consumption combined</t>
  </si>
  <si>
    <t>24.8 - 20.4 kWh/100km</t>
  </si>
  <si>
    <t>25.4 - 20.4 kWh/100km</t>
  </si>
  <si>
    <t>Electrical Consumption city</t>
  </si>
  <si>
    <t>21.8 - 18.5 kWh/100km</t>
  </si>
  <si>
    <t>22.3 - 19.3 kWh/100km</t>
  </si>
  <si>
    <t>Gross battery capacity</t>
  </si>
  <si>
    <t>79.2 kW</t>
  </si>
  <si>
    <t>93.4 kW</t>
  </si>
  <si>
    <t>Net battery capacity</t>
  </si>
  <si>
    <t>71 kW</t>
  </si>
  <si>
    <t>83.7 kW</t>
  </si>
  <si>
    <t>Max. Charging power with DC</t>
  </si>
  <si>
    <t>225 kW</t>
  </si>
  <si>
    <t>270 kW</t>
  </si>
  <si>
    <t>Charging Time for AC with 9.6kW</t>
  </si>
  <si>
    <t>9.5 h</t>
  </si>
  <si>
    <t>10.5 h</t>
  </si>
  <si>
    <t>Chargin time for AC with 11kW</t>
  </si>
  <si>
    <t>8.0 h</t>
  </si>
  <si>
    <t>9.0 h</t>
  </si>
  <si>
    <t>Power Unit</t>
  </si>
  <si>
    <t>Power up to</t>
  </si>
  <si>
    <t>240 kW</t>
  </si>
  <si>
    <t>280 kW</t>
  </si>
  <si>
    <t>326 PS</t>
  </si>
  <si>
    <t>380 PS</t>
  </si>
  <si>
    <t>321 hp</t>
  </si>
  <si>
    <t>375 hp</t>
  </si>
  <si>
    <t>Overboos Power with Launch Control up to</t>
  </si>
  <si>
    <t>300 kW</t>
  </si>
  <si>
    <t>350 kW</t>
  </si>
  <si>
    <t>408 PS</t>
  </si>
  <si>
    <t>476 PS</t>
  </si>
  <si>
    <t>402 hp</t>
  </si>
  <si>
    <t>469 hp</t>
  </si>
  <si>
    <t>Max. Torque with Launch Control</t>
  </si>
  <si>
    <t>345 Nm</t>
  </si>
  <si>
    <t>357 Nm</t>
  </si>
  <si>
    <t>Performance</t>
  </si>
  <si>
    <t>Top Speed</t>
  </si>
  <si>
    <t>230 km/h</t>
  </si>
  <si>
    <t>Acceleration 0-60 mph with Launch Control</t>
  </si>
  <si>
    <t>5.1 sec</t>
  </si>
  <si>
    <t>Acceleration 0-100 km/h with Launch Control</t>
  </si>
  <si>
    <t>5.4 sec</t>
  </si>
  <si>
    <t>Acceleration 0-160 km/h with Launch Control</t>
  </si>
  <si>
    <t>11.5 sec</t>
  </si>
  <si>
    <t>11.0 sec</t>
  </si>
  <si>
    <t>Acceleration 0-200 km/h with Launch Control</t>
  </si>
  <si>
    <t>17.6 sec</t>
  </si>
  <si>
    <t>16.5 sec</t>
  </si>
  <si>
    <t>Acceleration (80-120km/h)(50-75 mph)</t>
  </si>
  <si>
    <t>3.0 sec</t>
  </si>
  <si>
    <t>2.7 sec</t>
  </si>
  <si>
    <t>1/4 mile with Launch Control</t>
  </si>
  <si>
    <t>13.7 sec</t>
  </si>
  <si>
    <t>https://en.wikipedia.org/wiki/Porsche_Taycan</t>
  </si>
  <si>
    <t>Power comes from a 93 kWh 630 kg (1,389 lb) lithium-ion battery pack that doubles as a structural chassis component and keeps the center of gravity low.[2] To increase rear-seat legroom, recesses called "foot garages" have been incorporated in the battery pack. The 723-volt pack (835 volt full, 610 volt empty) has 33 modules with 12 LG Chem pouch cells each, for 396 cells in total.</t>
  </si>
  <si>
    <r>
      <rPr/>
      <t xml:space="preserve">LG Cell: </t>
    </r>
    <r>
      <rPr>
        <color rgb="FF1155CC"/>
        <u/>
      </rPr>
      <t>https://en.wikipedia.org/wiki/LG_Chem</t>
    </r>
  </si>
  <si>
    <t>https://newsroom.porsche.com/en/2021/products/porsche-taycan-new-entry-level-model-rear-wheel-drive-two-sizes-of-battery-23428.html</t>
  </si>
  <si>
    <t>https://www.porsche.com/usa/models/taycan/taycan-models/taycan/</t>
  </si>
  <si>
    <t xml:space="preserve">EPE estimate </t>
  </si>
  <si>
    <t>225 miles</t>
  </si>
  <si>
    <t>AMCI real data</t>
  </si>
  <si>
    <t>282 miles</t>
  </si>
  <si>
    <t>240kW</t>
  </si>
  <si>
    <t>Overbookst Power</t>
  </si>
  <si>
    <t>300kW</t>
  </si>
  <si>
    <t>Gross Capacity</t>
  </si>
  <si>
    <t>79.2 kWh</t>
  </si>
  <si>
    <t>Net Capacity</t>
  </si>
  <si>
    <t>71 kWh</t>
  </si>
  <si>
    <t>Charging Capacity</t>
  </si>
  <si>
    <t>5-80 SOC in</t>
  </si>
  <si>
    <t>22.5 minutes</t>
  </si>
  <si>
    <t>electric power consumption* combined (WLTP) 20.4 kWh/100 km</t>
  </si>
  <si>
    <t>electric power consumption* combined (NEDC) 28.0 kWh/100 km</t>
  </si>
  <si>
    <t>Data</t>
  </si>
  <si>
    <t>Vehicle Specs</t>
  </si>
  <si>
    <t>Curb Mass (lb)</t>
  </si>
  <si>
    <t>Front Vehicle Mass (lb)</t>
  </si>
  <si>
    <t>Rear Vehicle Mass (lb)</t>
  </si>
  <si>
    <t>Center of Gravity From Rear (m)</t>
  </si>
  <si>
    <t>Height (m)</t>
  </si>
  <si>
    <t>Width (m)</t>
  </si>
  <si>
    <t>Length (m)</t>
  </si>
  <si>
    <t>Wheelbase (m)</t>
  </si>
  <si>
    <t>C_v value</t>
  </si>
  <si>
    <t>Range on City (km)</t>
  </si>
  <si>
    <t>382 - 450</t>
  </si>
  <si>
    <t>Range on Highway (km)</t>
  </si>
  <si>
    <t>Gross Battery Capacity (kWh)</t>
  </si>
  <si>
    <t>Net Battery Capacity (kWh)</t>
  </si>
  <si>
    <t>Power Up To (kW)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</si>
</sst>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theme="1"/>
      <name val="Times New Roman"/>
    </font>
    <font>
      <sz val="12.0"/>
      <color theme="1"/>
      <name val="Arial"/>
    </font>
    <font>
      <color theme="1"/>
      <name val="Arial"/>
    </font>
    <font>
      <b/>
      <sz val="12.0"/>
      <color theme="1"/>
      <name val="Arial"/>
    </font>
    <font/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u/>
      <color rgb="FF0000FF"/>
    </font>
    <font>
      <u/>
      <sz val="11.0"/>
      <color rgb="FF202122"/>
      <name val="Sans-serif"/>
    </font>
    <font>
      <u/>
      <color rgb="FF0000FF"/>
    </font>
    <font>
      <sz val="12.0"/>
      <color rgb="FF000000"/>
      <name val="PorscheNextWLaRegular"/>
    </font>
    <font>
      <sz val="12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/>
    </xf>
    <xf borderId="1" fillId="9" fontId="2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readingOrder="0"/>
    </xf>
    <xf borderId="2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8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/>
    </xf>
    <xf borderId="0" fillId="0" fontId="9" numFmtId="0" xfId="0" applyAlignment="1" applyFont="1">
      <alignment readingOrder="0"/>
    </xf>
    <xf borderId="0" fillId="10" fontId="10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83</xdr:row>
      <xdr:rowOff>0</xdr:rowOff>
    </xdr:from>
    <xdr:ext cx="11449050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Porsche_Taycan" TargetMode="External"/><Relationship Id="rId2" Type="http://schemas.openxmlformats.org/officeDocument/2006/relationships/hyperlink" Target="https://en.wikipedia.org/wiki/Porsche_Taycan" TargetMode="External"/><Relationship Id="rId3" Type="http://schemas.openxmlformats.org/officeDocument/2006/relationships/hyperlink" Target="https://en.wikipedia.org/wiki/LG_Che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newsroom.porsche.com/en/2021/products/porsche-taycan-new-entry-level-model-rear-wheel-drive-two-sizes-of-battery-23428.html" TargetMode="External"/><Relationship Id="rId2" Type="http://schemas.openxmlformats.org/officeDocument/2006/relationships/hyperlink" Target="https://www.porsche.com/usa/models/taycan/taycan-models/taycan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9.57"/>
    <col customWidth="1" min="7" max="7" width="15.14"/>
    <col customWidth="1" min="16" max="16" width="29.29"/>
    <col customWidth="1" min="20" max="20" width="21.43"/>
  </cols>
  <sheetData>
    <row r="2">
      <c r="B2" s="1" t="s">
        <v>0</v>
      </c>
      <c r="C2" s="2" t="s">
        <v>1</v>
      </c>
      <c r="D2" s="3" t="s">
        <v>2</v>
      </c>
      <c r="E2" s="4" t="s">
        <v>3</v>
      </c>
    </row>
    <row r="3">
      <c r="B3" s="5" t="s">
        <v>4</v>
      </c>
      <c r="C3" s="6" t="s">
        <v>5</v>
      </c>
      <c r="D3" s="7"/>
      <c r="E3" s="8"/>
    </row>
    <row r="4">
      <c r="B4" s="5" t="s">
        <v>6</v>
      </c>
      <c r="C4" s="6" t="s">
        <v>5</v>
      </c>
      <c r="D4" s="7" t="s">
        <v>5</v>
      </c>
      <c r="E4" s="9" t="s">
        <v>5</v>
      </c>
    </row>
    <row r="5">
      <c r="B5" s="5" t="s">
        <v>7</v>
      </c>
      <c r="C5" s="6" t="s">
        <v>5</v>
      </c>
      <c r="D5" s="7" t="s">
        <v>5</v>
      </c>
      <c r="E5" s="9" t="s">
        <v>5</v>
      </c>
    </row>
    <row r="6">
      <c r="B6" s="5" t="s">
        <v>8</v>
      </c>
      <c r="C6" s="6" t="s">
        <v>5</v>
      </c>
      <c r="D6" s="7" t="s">
        <v>5</v>
      </c>
      <c r="E6" s="9" t="s">
        <v>5</v>
      </c>
    </row>
    <row r="7">
      <c r="B7" s="5" t="s">
        <v>9</v>
      </c>
      <c r="C7" s="10"/>
      <c r="D7" s="7" t="s">
        <v>5</v>
      </c>
      <c r="E7" s="8"/>
    </row>
    <row r="8">
      <c r="B8" s="5" t="s">
        <v>10</v>
      </c>
      <c r="C8" s="10"/>
      <c r="D8" s="11"/>
      <c r="E8" s="9" t="s">
        <v>5</v>
      </c>
    </row>
    <row r="9">
      <c r="B9" s="5" t="s">
        <v>11</v>
      </c>
      <c r="C9" s="10"/>
      <c r="D9" s="11"/>
      <c r="E9" s="8"/>
    </row>
    <row r="10">
      <c r="B10" s="12"/>
      <c r="C10" s="10"/>
      <c r="D10" s="11"/>
      <c r="E10" s="8"/>
    </row>
    <row r="11">
      <c r="B11" s="12"/>
      <c r="C11" s="10"/>
      <c r="D11" s="11"/>
      <c r="E11" s="8"/>
    </row>
    <row r="12">
      <c r="B12" s="12"/>
      <c r="C12" s="10"/>
      <c r="D12" s="11"/>
      <c r="E12" s="8"/>
    </row>
    <row r="13">
      <c r="B13" s="12"/>
      <c r="C13" s="10"/>
      <c r="D13" s="11"/>
      <c r="E13" s="8"/>
    </row>
    <row r="14">
      <c r="B14" s="12"/>
      <c r="C14" s="10"/>
      <c r="D14" s="11"/>
      <c r="E14" s="8"/>
    </row>
    <row r="15">
      <c r="B15" s="12"/>
      <c r="C15" s="10"/>
      <c r="D15" s="11"/>
      <c r="E15" s="8"/>
    </row>
    <row r="16">
      <c r="B16" s="12"/>
      <c r="C16" s="10"/>
      <c r="D16" s="11"/>
      <c r="E16" s="8"/>
    </row>
    <row r="17">
      <c r="B17" s="12"/>
      <c r="C17" s="10"/>
      <c r="D17" s="11"/>
      <c r="E17" s="8"/>
    </row>
    <row r="18">
      <c r="B18" s="12"/>
      <c r="C18" s="10"/>
      <c r="D18" s="11"/>
      <c r="E18" s="8"/>
    </row>
    <row r="19">
      <c r="B19" s="12"/>
      <c r="C19" s="10"/>
      <c r="D19" s="11"/>
      <c r="E19" s="8"/>
    </row>
    <row r="22">
      <c r="B22" s="13" t="s">
        <v>12</v>
      </c>
      <c r="C22" s="13" t="s">
        <v>13</v>
      </c>
    </row>
    <row r="41">
      <c r="D41" s="14" t="s">
        <v>14</v>
      </c>
      <c r="E41" s="15"/>
      <c r="F41" s="15"/>
      <c r="G41" s="15"/>
      <c r="H41" s="15"/>
      <c r="I41" s="15"/>
      <c r="J41" s="15"/>
      <c r="K41" s="16"/>
      <c r="P41" s="17" t="s">
        <v>15</v>
      </c>
    </row>
    <row r="42">
      <c r="D42" s="18" t="s">
        <v>16</v>
      </c>
      <c r="E42" s="15"/>
      <c r="F42" s="16"/>
      <c r="G42" s="19" t="s">
        <v>17</v>
      </c>
      <c r="H42" s="18" t="s">
        <v>18</v>
      </c>
      <c r="I42" s="15"/>
      <c r="J42" s="16"/>
      <c r="K42" s="19" t="s">
        <v>17</v>
      </c>
      <c r="M42" s="18" t="s">
        <v>16</v>
      </c>
      <c r="N42" s="15"/>
      <c r="O42" s="15"/>
      <c r="P42" s="16"/>
      <c r="Q42" s="20" t="s">
        <v>15</v>
      </c>
      <c r="R42" s="15"/>
      <c r="S42" s="15"/>
      <c r="T42" s="16"/>
    </row>
    <row r="43">
      <c r="D43" s="21" t="s">
        <v>19</v>
      </c>
      <c r="E43" s="15"/>
      <c r="F43" s="16"/>
      <c r="G43" s="22" t="s">
        <v>20</v>
      </c>
      <c r="H43" s="21" t="s">
        <v>19</v>
      </c>
      <c r="I43" s="15"/>
      <c r="J43" s="16"/>
      <c r="K43" s="22" t="s">
        <v>21</v>
      </c>
      <c r="M43" s="21" t="s">
        <v>22</v>
      </c>
      <c r="N43" s="15"/>
      <c r="O43" s="16"/>
      <c r="P43" s="13" t="s">
        <v>23</v>
      </c>
      <c r="Q43" s="23" t="s">
        <v>22</v>
      </c>
      <c r="R43" s="15"/>
      <c r="S43" s="16"/>
      <c r="T43" s="24" t="s">
        <v>23</v>
      </c>
    </row>
    <row r="44">
      <c r="D44" s="21" t="s">
        <v>24</v>
      </c>
      <c r="E44" s="15"/>
      <c r="F44" s="16"/>
      <c r="G44" s="22" t="s">
        <v>25</v>
      </c>
      <c r="H44" s="21" t="s">
        <v>26</v>
      </c>
      <c r="I44" s="15"/>
      <c r="J44" s="16"/>
      <c r="K44" s="22" t="s">
        <v>27</v>
      </c>
      <c r="M44" s="21" t="s">
        <v>28</v>
      </c>
      <c r="N44" s="15"/>
      <c r="O44" s="16"/>
      <c r="P44" s="13" t="s">
        <v>29</v>
      </c>
      <c r="Q44" s="23" t="s">
        <v>28</v>
      </c>
      <c r="R44" s="15"/>
      <c r="S44" s="16"/>
      <c r="T44" s="24" t="s">
        <v>30</v>
      </c>
    </row>
    <row r="45">
      <c r="D45" s="21" t="s">
        <v>31</v>
      </c>
      <c r="E45" s="15"/>
      <c r="F45" s="16"/>
      <c r="G45" s="22">
        <v>340.0</v>
      </c>
      <c r="H45" s="21" t="s">
        <v>31</v>
      </c>
      <c r="I45" s="15"/>
      <c r="J45" s="16"/>
      <c r="K45" s="22">
        <v>385.0</v>
      </c>
      <c r="M45" s="21" t="s">
        <v>32</v>
      </c>
      <c r="N45" s="15"/>
      <c r="O45" s="16"/>
      <c r="P45" s="13" t="s">
        <v>33</v>
      </c>
      <c r="Q45" s="23" t="s">
        <v>32</v>
      </c>
      <c r="R45" s="15"/>
      <c r="S45" s="16"/>
      <c r="T45" s="24" t="s">
        <v>34</v>
      </c>
    </row>
    <row r="46">
      <c r="M46" s="21" t="s">
        <v>35</v>
      </c>
      <c r="N46" s="15"/>
      <c r="O46" s="16"/>
      <c r="P46" s="13" t="s">
        <v>36</v>
      </c>
      <c r="Q46" s="23" t="s">
        <v>35</v>
      </c>
      <c r="R46" s="15"/>
      <c r="S46" s="16"/>
      <c r="T46" s="24" t="s">
        <v>37</v>
      </c>
    </row>
    <row r="47">
      <c r="M47" s="21" t="s">
        <v>38</v>
      </c>
      <c r="N47" s="15"/>
      <c r="O47" s="16"/>
      <c r="P47" s="13" t="s">
        <v>39</v>
      </c>
      <c r="Q47" s="23" t="s">
        <v>38</v>
      </c>
      <c r="R47" s="15"/>
      <c r="S47" s="16"/>
      <c r="T47" s="24" t="s">
        <v>40</v>
      </c>
    </row>
    <row r="48">
      <c r="D48" s="14" t="s">
        <v>41</v>
      </c>
      <c r="E48" s="15"/>
      <c r="F48" s="15"/>
      <c r="G48" s="15"/>
      <c r="H48" s="15"/>
      <c r="I48" s="15"/>
      <c r="J48" s="15"/>
      <c r="K48" s="16"/>
      <c r="M48" s="21" t="s">
        <v>42</v>
      </c>
      <c r="N48" s="15"/>
      <c r="O48" s="16"/>
      <c r="P48" s="13" t="s">
        <v>43</v>
      </c>
      <c r="Q48" s="23" t="s">
        <v>42</v>
      </c>
      <c r="R48" s="15"/>
      <c r="S48" s="16"/>
      <c r="T48" s="24" t="s">
        <v>44</v>
      </c>
    </row>
    <row r="49">
      <c r="D49" s="18" t="s">
        <v>16</v>
      </c>
      <c r="E49" s="15"/>
      <c r="F49" s="15"/>
      <c r="G49" s="16"/>
      <c r="H49" s="18" t="s">
        <v>18</v>
      </c>
      <c r="I49" s="15"/>
      <c r="J49" s="15"/>
      <c r="K49" s="16"/>
      <c r="M49" s="21" t="s">
        <v>45</v>
      </c>
      <c r="N49" s="15"/>
      <c r="O49" s="16"/>
      <c r="P49" s="13" t="s">
        <v>46</v>
      </c>
      <c r="Q49" s="23" t="s">
        <v>45</v>
      </c>
      <c r="R49" s="15"/>
      <c r="S49" s="16"/>
      <c r="T49" s="24" t="s">
        <v>47</v>
      </c>
    </row>
    <row r="50">
      <c r="D50" s="21" t="s">
        <v>48</v>
      </c>
      <c r="E50" s="15"/>
      <c r="F50" s="16"/>
      <c r="G50" s="22" t="s">
        <v>49</v>
      </c>
      <c r="H50" s="21" t="s">
        <v>48</v>
      </c>
      <c r="I50" s="15"/>
      <c r="J50" s="16"/>
      <c r="K50" s="22" t="s">
        <v>50</v>
      </c>
    </row>
    <row r="51">
      <c r="D51" s="21" t="s">
        <v>51</v>
      </c>
      <c r="E51" s="15"/>
      <c r="F51" s="16"/>
      <c r="G51" s="22" t="s">
        <v>52</v>
      </c>
      <c r="H51" s="21" t="s">
        <v>51</v>
      </c>
      <c r="I51" s="15"/>
      <c r="J51" s="16"/>
      <c r="K51" s="22" t="s">
        <v>53</v>
      </c>
    </row>
    <row r="52">
      <c r="D52" s="21" t="s">
        <v>54</v>
      </c>
      <c r="E52" s="15"/>
      <c r="F52" s="16"/>
      <c r="G52" s="22" t="s">
        <v>55</v>
      </c>
      <c r="H52" s="21" t="s">
        <v>54</v>
      </c>
      <c r="I52" s="15"/>
      <c r="J52" s="16"/>
      <c r="K52" s="22" t="s">
        <v>56</v>
      </c>
    </row>
    <row r="53">
      <c r="D53" s="21" t="s">
        <v>57</v>
      </c>
      <c r="E53" s="15"/>
      <c r="F53" s="16"/>
      <c r="G53" s="22" t="s">
        <v>58</v>
      </c>
      <c r="H53" s="21" t="s">
        <v>57</v>
      </c>
      <c r="I53" s="15"/>
      <c r="J53" s="16"/>
      <c r="K53" s="22" t="s">
        <v>59</v>
      </c>
    </row>
    <row r="54">
      <c r="D54" s="21" t="s">
        <v>60</v>
      </c>
      <c r="E54" s="15"/>
      <c r="F54" s="16"/>
      <c r="G54" s="22" t="s">
        <v>61</v>
      </c>
      <c r="H54" s="21" t="s">
        <v>60</v>
      </c>
      <c r="I54" s="15"/>
      <c r="J54" s="16"/>
      <c r="K54" s="22" t="s">
        <v>62</v>
      </c>
    </row>
    <row r="57">
      <c r="D57" s="14" t="s">
        <v>63</v>
      </c>
      <c r="E57" s="15"/>
      <c r="F57" s="15"/>
      <c r="G57" s="15"/>
      <c r="H57" s="15"/>
      <c r="I57" s="15"/>
      <c r="J57" s="15"/>
      <c r="K57" s="16"/>
    </row>
    <row r="58">
      <c r="D58" s="18" t="s">
        <v>16</v>
      </c>
      <c r="E58" s="15"/>
      <c r="F58" s="15"/>
      <c r="G58" s="16"/>
      <c r="H58" s="18" t="s">
        <v>18</v>
      </c>
      <c r="I58" s="15"/>
      <c r="J58" s="15"/>
      <c r="K58" s="16"/>
    </row>
    <row r="59">
      <c r="D59" s="25" t="s">
        <v>64</v>
      </c>
      <c r="E59" s="15"/>
      <c r="F59" s="16"/>
      <c r="G59" s="22" t="s">
        <v>65</v>
      </c>
      <c r="H59" s="25" t="s">
        <v>64</v>
      </c>
      <c r="I59" s="15"/>
      <c r="J59" s="16"/>
      <c r="K59" s="22" t="s">
        <v>66</v>
      </c>
    </row>
    <row r="60">
      <c r="D60" s="25" t="s">
        <v>64</v>
      </c>
      <c r="E60" s="15"/>
      <c r="F60" s="16"/>
      <c r="G60" s="22" t="s">
        <v>67</v>
      </c>
      <c r="H60" s="25" t="s">
        <v>64</v>
      </c>
      <c r="I60" s="15"/>
      <c r="J60" s="16"/>
      <c r="K60" s="22" t="s">
        <v>68</v>
      </c>
    </row>
    <row r="61">
      <c r="D61" s="25" t="s">
        <v>64</v>
      </c>
      <c r="E61" s="15"/>
      <c r="F61" s="16"/>
      <c r="G61" s="22" t="s">
        <v>69</v>
      </c>
      <c r="H61" s="25" t="s">
        <v>64</v>
      </c>
      <c r="I61" s="15"/>
      <c r="J61" s="16"/>
      <c r="K61" s="22" t="s">
        <v>70</v>
      </c>
    </row>
    <row r="62">
      <c r="D62" s="25" t="s">
        <v>71</v>
      </c>
      <c r="E62" s="15"/>
      <c r="F62" s="16"/>
      <c r="G62" s="22" t="s">
        <v>72</v>
      </c>
      <c r="H62" s="25" t="s">
        <v>71</v>
      </c>
      <c r="I62" s="15"/>
      <c r="J62" s="16"/>
      <c r="K62" s="22" t="s">
        <v>73</v>
      </c>
    </row>
    <row r="63">
      <c r="D63" s="25" t="s">
        <v>71</v>
      </c>
      <c r="E63" s="15"/>
      <c r="F63" s="16"/>
      <c r="G63" s="22" t="s">
        <v>74</v>
      </c>
      <c r="H63" s="25" t="s">
        <v>71</v>
      </c>
      <c r="I63" s="15"/>
      <c r="J63" s="16"/>
      <c r="K63" s="22" t="s">
        <v>75</v>
      </c>
    </row>
    <row r="64">
      <c r="D64" s="25" t="s">
        <v>71</v>
      </c>
      <c r="E64" s="15"/>
      <c r="F64" s="16"/>
      <c r="G64" s="22" t="s">
        <v>76</v>
      </c>
      <c r="H64" s="25" t="s">
        <v>71</v>
      </c>
      <c r="I64" s="15"/>
      <c r="J64" s="16"/>
      <c r="K64" s="22" t="s">
        <v>77</v>
      </c>
    </row>
    <row r="65">
      <c r="D65" s="25" t="s">
        <v>78</v>
      </c>
      <c r="E65" s="15"/>
      <c r="F65" s="16"/>
      <c r="G65" s="22" t="s">
        <v>79</v>
      </c>
      <c r="H65" s="25" t="s">
        <v>78</v>
      </c>
      <c r="I65" s="15"/>
      <c r="J65" s="16"/>
      <c r="K65" s="22" t="s">
        <v>80</v>
      </c>
    </row>
    <row r="68">
      <c r="D68" s="14" t="s">
        <v>81</v>
      </c>
      <c r="E68" s="15"/>
      <c r="F68" s="15"/>
      <c r="G68" s="15"/>
      <c r="H68" s="15"/>
      <c r="I68" s="15"/>
      <c r="J68" s="15"/>
      <c r="K68" s="16"/>
    </row>
    <row r="69">
      <c r="D69" s="18" t="s">
        <v>16</v>
      </c>
      <c r="E69" s="15"/>
      <c r="F69" s="15"/>
      <c r="G69" s="16"/>
      <c r="H69" s="18" t="s">
        <v>18</v>
      </c>
      <c r="I69" s="15"/>
      <c r="J69" s="15"/>
      <c r="K69" s="16"/>
    </row>
    <row r="70">
      <c r="D70" s="21" t="s">
        <v>82</v>
      </c>
      <c r="E70" s="15"/>
      <c r="F70" s="16"/>
      <c r="G70" s="13" t="s">
        <v>83</v>
      </c>
      <c r="H70" s="21" t="s">
        <v>82</v>
      </c>
      <c r="I70" s="15"/>
      <c r="J70" s="16"/>
      <c r="K70" s="13" t="s">
        <v>83</v>
      </c>
    </row>
    <row r="71">
      <c r="D71" s="21" t="s">
        <v>84</v>
      </c>
      <c r="E71" s="15"/>
      <c r="F71" s="16"/>
      <c r="G71" s="13" t="s">
        <v>85</v>
      </c>
      <c r="H71" s="21" t="s">
        <v>84</v>
      </c>
      <c r="I71" s="15"/>
      <c r="J71" s="16"/>
      <c r="K71" s="13" t="s">
        <v>85</v>
      </c>
    </row>
    <row r="72">
      <c r="D72" s="21" t="s">
        <v>86</v>
      </c>
      <c r="E72" s="15"/>
      <c r="F72" s="16"/>
      <c r="G72" s="13" t="s">
        <v>87</v>
      </c>
      <c r="H72" s="21" t="s">
        <v>86</v>
      </c>
      <c r="I72" s="15"/>
      <c r="J72" s="16"/>
      <c r="K72" s="13" t="s">
        <v>87</v>
      </c>
    </row>
    <row r="73">
      <c r="D73" s="21" t="s">
        <v>88</v>
      </c>
      <c r="E73" s="15"/>
      <c r="F73" s="16"/>
      <c r="G73" s="13" t="s">
        <v>89</v>
      </c>
      <c r="H73" s="21" t="s">
        <v>88</v>
      </c>
      <c r="I73" s="15"/>
      <c r="J73" s="16"/>
      <c r="K73" s="13" t="s">
        <v>90</v>
      </c>
    </row>
    <row r="74">
      <c r="D74" s="21" t="s">
        <v>91</v>
      </c>
      <c r="E74" s="15"/>
      <c r="F74" s="16"/>
      <c r="G74" s="13" t="s">
        <v>92</v>
      </c>
      <c r="H74" s="21" t="s">
        <v>91</v>
      </c>
      <c r="I74" s="15"/>
      <c r="J74" s="16"/>
      <c r="K74" s="13" t="s">
        <v>93</v>
      </c>
    </row>
    <row r="75">
      <c r="D75" s="21" t="s">
        <v>94</v>
      </c>
      <c r="E75" s="15"/>
      <c r="F75" s="16"/>
      <c r="G75" s="13" t="s">
        <v>95</v>
      </c>
      <c r="H75" s="21" t="s">
        <v>94</v>
      </c>
      <c r="I75" s="15"/>
      <c r="J75" s="16"/>
      <c r="K75" s="13" t="s">
        <v>96</v>
      </c>
    </row>
    <row r="76">
      <c r="D76" s="21" t="s">
        <v>97</v>
      </c>
      <c r="E76" s="15"/>
      <c r="F76" s="16"/>
      <c r="G76" s="13" t="s">
        <v>98</v>
      </c>
      <c r="H76" s="21" t="s">
        <v>97</v>
      </c>
      <c r="I76" s="15"/>
      <c r="J76" s="16"/>
      <c r="K76" s="13" t="s">
        <v>98</v>
      </c>
    </row>
    <row r="83">
      <c r="B83" s="26" t="s">
        <v>99</v>
      </c>
    </row>
    <row r="93">
      <c r="B93" s="27" t="s">
        <v>100</v>
      </c>
    </row>
    <row r="95">
      <c r="B95" s="28" t="s">
        <v>101</v>
      </c>
    </row>
  </sheetData>
  <mergeCells count="74">
    <mergeCell ref="H59:J59"/>
    <mergeCell ref="H60:J60"/>
    <mergeCell ref="D54:F54"/>
    <mergeCell ref="H54:J54"/>
    <mergeCell ref="D57:K57"/>
    <mergeCell ref="D58:G58"/>
    <mergeCell ref="H58:K58"/>
    <mergeCell ref="D59:F59"/>
    <mergeCell ref="D60:F60"/>
    <mergeCell ref="D64:F64"/>
    <mergeCell ref="D65:F65"/>
    <mergeCell ref="D66:F66"/>
    <mergeCell ref="D61:F61"/>
    <mergeCell ref="H61:J61"/>
    <mergeCell ref="D62:F62"/>
    <mergeCell ref="H62:J62"/>
    <mergeCell ref="D63:F63"/>
    <mergeCell ref="H63:J63"/>
    <mergeCell ref="H64:J64"/>
    <mergeCell ref="D71:F71"/>
    <mergeCell ref="D72:F72"/>
    <mergeCell ref="D73:F73"/>
    <mergeCell ref="D74:F74"/>
    <mergeCell ref="D75:F75"/>
    <mergeCell ref="D76:F76"/>
    <mergeCell ref="H72:J72"/>
    <mergeCell ref="H73:J73"/>
    <mergeCell ref="H74:J74"/>
    <mergeCell ref="H75:J75"/>
    <mergeCell ref="H76:J76"/>
    <mergeCell ref="H65:J65"/>
    <mergeCell ref="D68:K68"/>
    <mergeCell ref="D69:G69"/>
    <mergeCell ref="H69:K69"/>
    <mergeCell ref="D70:F70"/>
    <mergeCell ref="H70:J70"/>
    <mergeCell ref="H71:J71"/>
    <mergeCell ref="D41:K41"/>
    <mergeCell ref="P41:Q41"/>
    <mergeCell ref="D42:F42"/>
    <mergeCell ref="H42:J42"/>
    <mergeCell ref="Q42:T42"/>
    <mergeCell ref="H43:J43"/>
    <mergeCell ref="Q43:S43"/>
    <mergeCell ref="M46:O46"/>
    <mergeCell ref="M47:O47"/>
    <mergeCell ref="M48:O48"/>
    <mergeCell ref="M49:O49"/>
    <mergeCell ref="Q47:S47"/>
    <mergeCell ref="Q48:S48"/>
    <mergeCell ref="Q49:S49"/>
    <mergeCell ref="M42:P42"/>
    <mergeCell ref="M43:O43"/>
    <mergeCell ref="M44:O44"/>
    <mergeCell ref="Q44:S44"/>
    <mergeCell ref="M45:O45"/>
    <mergeCell ref="Q45:S45"/>
    <mergeCell ref="Q46:S46"/>
    <mergeCell ref="D43:F43"/>
    <mergeCell ref="D44:F44"/>
    <mergeCell ref="H44:J44"/>
    <mergeCell ref="D45:F45"/>
    <mergeCell ref="H45:J45"/>
    <mergeCell ref="D48:K48"/>
    <mergeCell ref="H49:K49"/>
    <mergeCell ref="H52:J52"/>
    <mergeCell ref="H53:J53"/>
    <mergeCell ref="D49:G49"/>
    <mergeCell ref="D50:F50"/>
    <mergeCell ref="H50:J50"/>
    <mergeCell ref="D51:F51"/>
    <mergeCell ref="H51:J51"/>
    <mergeCell ref="D52:F52"/>
    <mergeCell ref="D53:F53"/>
  </mergeCells>
  <hyperlinks>
    <hyperlink r:id="rId1" ref="B83"/>
    <hyperlink r:id="rId2" location="cite_note-jalop2019-09-06-2" ref="B93"/>
    <hyperlink r:id="rId3" ref="B9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26" t="s">
        <v>102</v>
      </c>
    </row>
    <row r="5">
      <c r="A5" s="26" t="s">
        <v>103</v>
      </c>
    </row>
    <row r="9">
      <c r="C9" s="29" t="s">
        <v>104</v>
      </c>
      <c r="D9" s="29" t="s">
        <v>105</v>
      </c>
    </row>
    <row r="10">
      <c r="C10" s="29" t="s">
        <v>106</v>
      </c>
      <c r="D10" s="29" t="s">
        <v>107</v>
      </c>
    </row>
    <row r="11">
      <c r="C11" s="29" t="s">
        <v>64</v>
      </c>
      <c r="D11" s="29" t="s">
        <v>108</v>
      </c>
    </row>
    <row r="12">
      <c r="C12" s="29" t="s">
        <v>109</v>
      </c>
      <c r="D12" s="29" t="s">
        <v>110</v>
      </c>
    </row>
    <row r="13">
      <c r="C13" s="29" t="s">
        <v>111</v>
      </c>
      <c r="D13" s="29" t="s">
        <v>112</v>
      </c>
    </row>
    <row r="14">
      <c r="C14" s="29" t="s">
        <v>113</v>
      </c>
      <c r="D14" s="29" t="s">
        <v>114</v>
      </c>
    </row>
    <row r="15">
      <c r="C15" s="29" t="s">
        <v>115</v>
      </c>
      <c r="D15" s="29" t="s">
        <v>65</v>
      </c>
    </row>
    <row r="16">
      <c r="C16" s="29" t="s">
        <v>116</v>
      </c>
      <c r="D16" s="29" t="s">
        <v>117</v>
      </c>
    </row>
    <row r="17">
      <c r="C17" s="30" t="s">
        <v>118</v>
      </c>
    </row>
    <row r="18">
      <c r="C18" s="31" t="s">
        <v>119</v>
      </c>
    </row>
  </sheetData>
  <hyperlinks>
    <hyperlink r:id="rId1" ref="A4"/>
    <hyperlink r:id="rId2" ref="A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71"/>
    <col customWidth="1" min="5" max="5" width="10.86"/>
  </cols>
  <sheetData>
    <row r="6">
      <c r="D6" s="18" t="s">
        <v>121</v>
      </c>
      <c r="E6" s="16"/>
    </row>
    <row r="7">
      <c r="D7" s="13" t="s">
        <v>122</v>
      </c>
      <c r="E7" s="32">
        <v>4567.0</v>
      </c>
    </row>
    <row r="8">
      <c r="D8" s="13" t="s">
        <v>123</v>
      </c>
      <c r="E8" s="33">
        <f>0.47*E7</f>
        <v>2146.49</v>
      </c>
    </row>
    <row r="9">
      <c r="D9" s="13" t="s">
        <v>124</v>
      </c>
      <c r="E9" s="33">
        <f>E7*0.52</f>
        <v>2374.84</v>
      </c>
    </row>
    <row r="10">
      <c r="D10" s="13" t="s">
        <v>125</v>
      </c>
      <c r="E10" s="33">
        <f>0.52*E13</f>
        <v>2.58076</v>
      </c>
    </row>
    <row r="11">
      <c r="D11" s="13" t="s">
        <v>126</v>
      </c>
      <c r="E11" s="32">
        <v>1.395</v>
      </c>
    </row>
    <row r="12">
      <c r="D12" s="13" t="s">
        <v>127</v>
      </c>
      <c r="E12" s="32">
        <v>1.966</v>
      </c>
    </row>
    <row r="13">
      <c r="D13" s="13" t="s">
        <v>128</v>
      </c>
      <c r="E13" s="32">
        <v>4.963</v>
      </c>
    </row>
    <row r="14">
      <c r="D14" s="13" t="s">
        <v>129</v>
      </c>
      <c r="E14" s="32">
        <v>2.9</v>
      </c>
    </row>
    <row r="15">
      <c r="D15" s="13" t="s">
        <v>130</v>
      </c>
      <c r="E15" s="32">
        <v>0.22</v>
      </c>
    </row>
    <row r="16">
      <c r="D16" s="13" t="s">
        <v>131</v>
      </c>
      <c r="E16" s="32" t="s">
        <v>132</v>
      </c>
    </row>
    <row r="17">
      <c r="D17" s="13" t="s">
        <v>133</v>
      </c>
      <c r="E17" s="32">
        <v>385.0</v>
      </c>
    </row>
    <row r="18">
      <c r="D18" s="13" t="s">
        <v>134</v>
      </c>
      <c r="E18" s="32">
        <v>79.2</v>
      </c>
    </row>
    <row r="19">
      <c r="D19" s="13" t="s">
        <v>135</v>
      </c>
      <c r="E19" s="32">
        <v>71.0</v>
      </c>
    </row>
    <row r="20">
      <c r="D20" s="13" t="s">
        <v>136</v>
      </c>
      <c r="E20" s="32">
        <v>240.0</v>
      </c>
    </row>
  </sheetData>
  <mergeCells count="1">
    <mergeCell ref="D6:E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>
        <v>24.0</v>
      </c>
      <c r="B1" s="29">
        <v>2.0</v>
      </c>
    </row>
    <row r="2">
      <c r="A2" s="29">
        <v>24.0</v>
      </c>
      <c r="B2" s="29">
        <v>4.0</v>
      </c>
    </row>
    <row r="3">
      <c r="A3" s="29">
        <v>24.0</v>
      </c>
      <c r="B3" s="29">
        <v>6.0</v>
      </c>
    </row>
    <row r="4">
      <c r="A4" s="29">
        <v>24.5</v>
      </c>
      <c r="B4" s="29">
        <v>8.0</v>
      </c>
    </row>
    <row r="5">
      <c r="A5" s="29">
        <v>24.25</v>
      </c>
      <c r="B5" s="29">
        <v>10.0</v>
      </c>
    </row>
    <row r="6">
      <c r="A6" s="29">
        <v>24.45</v>
      </c>
      <c r="B6" s="29">
        <v>12.5</v>
      </c>
    </row>
    <row r="7">
      <c r="A7" s="29">
        <v>24.6</v>
      </c>
      <c r="B7" s="29">
        <v>15.0</v>
      </c>
    </row>
    <row r="8">
      <c r="A8" s="29">
        <v>24.7</v>
      </c>
      <c r="B8" s="29">
        <v>17.5</v>
      </c>
    </row>
    <row r="9">
      <c r="A9" s="29">
        <v>24.8</v>
      </c>
      <c r="B9" s="29">
        <v>20.0</v>
      </c>
    </row>
    <row r="10">
      <c r="A10" s="29">
        <v>24.0</v>
      </c>
      <c r="B10" s="29">
        <v>22.5</v>
      </c>
    </row>
    <row r="11">
      <c r="A11" s="29">
        <v>24.4</v>
      </c>
      <c r="B11" s="29">
        <v>25.0</v>
      </c>
    </row>
    <row r="12">
      <c r="A12" s="29">
        <v>17.0</v>
      </c>
      <c r="B12" s="29">
        <v>27.5</v>
      </c>
    </row>
    <row r="13">
      <c r="A13" s="29">
        <v>17.0</v>
      </c>
      <c r="B13" s="29">
        <v>30.0</v>
      </c>
    </row>
    <row r="14">
      <c r="A14" s="29">
        <v>18.5</v>
      </c>
      <c r="B14" s="29">
        <v>32.5</v>
      </c>
    </row>
    <row r="15">
      <c r="A15" s="29">
        <v>12.5</v>
      </c>
      <c r="B15" s="29">
        <v>35.0</v>
      </c>
    </row>
    <row r="16">
      <c r="A16" s="29">
        <v>13.5</v>
      </c>
      <c r="B16" s="29">
        <v>37.5</v>
      </c>
    </row>
    <row r="17">
      <c r="A17" s="29">
        <v>13.75</v>
      </c>
      <c r="B17" s="29">
        <v>40.0</v>
      </c>
    </row>
    <row r="18">
      <c r="A18" s="29">
        <v>14.0</v>
      </c>
      <c r="B18" s="29">
        <v>42.5</v>
      </c>
    </row>
    <row r="19">
      <c r="A19" s="29">
        <v>14.1</v>
      </c>
      <c r="B19" s="29">
        <v>45.0</v>
      </c>
    </row>
    <row r="20">
      <c r="A20" s="29">
        <v>14.2</v>
      </c>
      <c r="B20" s="29">
        <v>47.5</v>
      </c>
    </row>
    <row r="21">
      <c r="A21" s="29">
        <v>14.3</v>
      </c>
      <c r="B21" s="29">
        <v>50.0</v>
      </c>
    </row>
    <row r="22">
      <c r="A22" s="29">
        <v>14.4</v>
      </c>
      <c r="B22" s="29">
        <v>52.5</v>
      </c>
    </row>
    <row r="23">
      <c r="A23" s="29">
        <v>14.5</v>
      </c>
      <c r="B23" s="29">
        <v>55.0</v>
      </c>
    </row>
    <row r="24">
      <c r="A24" s="29">
        <v>14.6</v>
      </c>
      <c r="B24" s="29">
        <v>57.5</v>
      </c>
    </row>
    <row r="25">
      <c r="A25" s="29">
        <v>14.7</v>
      </c>
      <c r="B25" s="29">
        <v>60.0</v>
      </c>
    </row>
    <row r="26">
      <c r="A26" s="29">
        <v>14.8</v>
      </c>
      <c r="B26" s="29">
        <v>62.5</v>
      </c>
    </row>
    <row r="27">
      <c r="A27" s="29">
        <v>14.9</v>
      </c>
      <c r="B27" s="29">
        <v>65.0</v>
      </c>
    </row>
    <row r="28">
      <c r="A28" s="29">
        <v>15.0</v>
      </c>
      <c r="B28" s="29">
        <v>67.5</v>
      </c>
    </row>
    <row r="29">
      <c r="A29" s="29">
        <v>10.25</v>
      </c>
      <c r="B29" s="29">
        <v>70.0</v>
      </c>
    </row>
    <row r="30">
      <c r="A30" s="29">
        <v>10.75</v>
      </c>
      <c r="B30" s="29">
        <v>72.5</v>
      </c>
    </row>
    <row r="31">
      <c r="A31" s="29">
        <v>10.75</v>
      </c>
      <c r="B31" s="29">
        <v>75.0</v>
      </c>
    </row>
    <row r="32">
      <c r="A32" s="29">
        <v>7.5</v>
      </c>
      <c r="B32" s="29">
        <v>77.5</v>
      </c>
    </row>
    <row r="33">
      <c r="A33" s="29">
        <v>6.0</v>
      </c>
      <c r="B33" s="29">
        <v>80.0</v>
      </c>
    </row>
    <row r="34">
      <c r="A34" s="29">
        <v>3.0</v>
      </c>
      <c r="B34" s="29">
        <v>82.5</v>
      </c>
    </row>
    <row r="35">
      <c r="A35" s="29">
        <v>4.0</v>
      </c>
      <c r="B35" s="29">
        <v>85.0</v>
      </c>
    </row>
    <row r="36">
      <c r="A36" s="29">
        <v>4.75</v>
      </c>
      <c r="B36" s="29">
        <v>87.5</v>
      </c>
    </row>
    <row r="37">
      <c r="A37" s="29">
        <v>5.0</v>
      </c>
      <c r="B37" s="29">
        <v>90.0</v>
      </c>
    </row>
    <row r="38">
      <c r="A38" s="29">
        <v>5.0</v>
      </c>
      <c r="B38" s="29">
        <v>92.5</v>
      </c>
    </row>
    <row r="39">
      <c r="A39" s="29">
        <v>3.25</v>
      </c>
      <c r="B39" s="29">
        <v>93.5</v>
      </c>
    </row>
  </sheetData>
  <drawing r:id="rId1"/>
</worksheet>
</file>