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论文修改文件夹\Github上传数据\"/>
    </mc:Choice>
  </mc:AlternateContent>
  <xr:revisionPtr revIDLastSave="0" documentId="13_ncr:1_{1711EB04-0D02-465A-BCE4-2AE1A83A13E8}" xr6:coauthVersionLast="47" xr6:coauthVersionMax="47" xr10:uidLastSave="{00000000-0000-0000-0000-000000000000}"/>
  <bookViews>
    <workbookView xWindow="-110" yWindow="-110" windowWidth="38620" windowHeight="21100" xr2:uid="{DDE49B75-5B7D-4B96-9064-ED8359DBCE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25" i="1" l="1"/>
  <c r="BP25" i="1"/>
  <c r="BJ25" i="1"/>
  <c r="BJ26" i="1"/>
  <c r="BM26" i="1"/>
  <c r="BP26" i="1"/>
  <c r="BJ27" i="1"/>
  <c r="BM27" i="1"/>
  <c r="BP27" i="1"/>
  <c r="BJ28" i="1"/>
  <c r="BM28" i="1"/>
  <c r="BP28" i="1"/>
  <c r="BJ29" i="1"/>
  <c r="BM29" i="1"/>
  <c r="BP29" i="1"/>
  <c r="BJ30" i="1"/>
  <c r="BM30" i="1"/>
  <c r="BP30" i="1"/>
  <c r="BJ31" i="1"/>
  <c r="BM31" i="1"/>
  <c r="BP31" i="1"/>
  <c r="BJ32" i="1"/>
  <c r="BM32" i="1"/>
  <c r="BP32" i="1"/>
  <c r="BJ33" i="1"/>
  <c r="BM33" i="1"/>
  <c r="BP33" i="1"/>
  <c r="BJ34" i="1"/>
  <c r="BM34" i="1"/>
  <c r="BP34" i="1"/>
  <c r="BJ35" i="1"/>
  <c r="BM35" i="1"/>
  <c r="BP35" i="1"/>
  <c r="BJ36" i="1"/>
  <c r="BM36" i="1"/>
  <c r="BP36" i="1"/>
  <c r="A27" i="1"/>
  <c r="B27" i="1"/>
  <c r="AZ13" i="1"/>
  <c r="BA13" i="1"/>
  <c r="AF13" i="1"/>
  <c r="AK13" i="1"/>
  <c r="AJ13" i="1"/>
  <c r="AP13" i="1"/>
  <c r="AQ13" i="1"/>
  <c r="AU13" i="1"/>
  <c r="AV13" i="1"/>
  <c r="AE13" i="1"/>
  <c r="AA13" i="1"/>
  <c r="Z13" i="1"/>
  <c r="V13" i="1"/>
  <c r="U13" i="1"/>
  <c r="Q13" i="1"/>
  <c r="P13" i="1"/>
  <c r="L13" i="1"/>
  <c r="K13" i="1"/>
  <c r="G13" i="1"/>
  <c r="F13" i="1"/>
  <c r="B13" i="1"/>
  <c r="A13" i="1"/>
  <c r="BM37" i="1" l="1"/>
  <c r="BJ37" i="1"/>
  <c r="BP37" i="1"/>
</calcChain>
</file>

<file path=xl/sharedStrings.xml><?xml version="1.0" encoding="utf-8"?>
<sst xmlns="http://schemas.openxmlformats.org/spreadsheetml/2006/main" count="77" uniqueCount="25">
  <si>
    <t>10-20</t>
  </si>
  <si>
    <t>Sun</t>
  </si>
  <si>
    <t>Fu</t>
  </si>
  <si>
    <t>MISOCP</t>
  </si>
  <si>
    <t>10-25</t>
    <phoneticPr fontId="1" type="noConversion"/>
  </si>
  <si>
    <t>10-30</t>
    <phoneticPr fontId="1" type="noConversion"/>
  </si>
  <si>
    <t>15-15</t>
    <phoneticPr fontId="1" type="noConversion"/>
  </si>
  <si>
    <t>15-30</t>
    <phoneticPr fontId="1" type="noConversion"/>
  </si>
  <si>
    <t>15-20</t>
    <phoneticPr fontId="1" type="noConversion"/>
  </si>
  <si>
    <t>15-25</t>
    <phoneticPr fontId="1" type="noConversion"/>
  </si>
  <si>
    <t>USP</t>
    <phoneticPr fontId="1" type="noConversion"/>
  </si>
  <si>
    <t>20-15</t>
    <phoneticPr fontId="1" type="noConversion"/>
  </si>
  <si>
    <t>20-20</t>
    <phoneticPr fontId="1" type="noConversion"/>
  </si>
  <si>
    <t>20-25</t>
    <phoneticPr fontId="1" type="noConversion"/>
  </si>
  <si>
    <t>20-30</t>
    <phoneticPr fontId="1" type="noConversion"/>
  </si>
  <si>
    <t>10-15</t>
    <phoneticPr fontId="1" type="noConversion"/>
  </si>
  <si>
    <t>I</t>
  </si>
  <si>
    <t>J</t>
  </si>
  <si>
    <t>USP</t>
  </si>
  <si>
    <t>Average</t>
  </si>
  <si>
    <t>GAP</t>
    <phoneticPr fontId="1" type="noConversion"/>
  </si>
  <si>
    <t>CCA proposed
by Sun</t>
    <phoneticPr fontId="1" type="noConversion"/>
  </si>
  <si>
    <t>CCA proposed
by Fu</t>
    <phoneticPr fontId="1" type="noConversion"/>
  </si>
  <si>
    <t>DRQ-CCA</t>
    <phoneticPr fontId="1" type="noConversion"/>
  </si>
  <si>
    <t>Obj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</si>
</sst>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0" formatCode="0.00_ "/>
    <numFmt numFmtId="181" formatCode="0.0%"/>
    <numFmt numFmtId="182" formatCode="0.00_);[Red]\(0.00\)"/>
    <numFmt numFmtId="183" formatCode="0.0_);[Red]\(0.0\)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宋体"/>
      <family val="1"/>
      <charset val="134"/>
    </font>
    <font>
      <i/>
      <sz val="12"/>
      <color indexed="8"/>
      <name val="Times New Roman"/>
      <family val="1"/>
    </font>
    <font>
      <sz val="11"/>
      <name val="Times New Roman"/>
      <family val="1"/>
    </font>
    <font>
      <u/>
      <sz val="11"/>
      <color indexed="30"/>
      <name val="Times New Roman"/>
      <family val="1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3" fillId="0" borderId="0" xfId="0" applyFont="1" applyBorder="1">
      <alignment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center" vertical="center"/>
    </xf>
    <xf numFmtId="0" fontId="2" fillId="0" borderId="6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3" fillId="0" borderId="1" xfId="0" applyFont="1" applyBorder="1">
      <alignment vertical="center"/>
    </xf>
    <xf numFmtId="49" fontId="2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/>
    </xf>
    <xf numFmtId="49" fontId="2" fillId="0" borderId="2" xfId="0" applyNumberFormat="1" applyFont="1" applyFill="1" applyBorder="1" applyAlignment="1" applyProtection="1">
      <alignment horizontal="center" vertical="center"/>
    </xf>
    <xf numFmtId="49" fontId="2" fillId="0" borderId="3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6" fillId="0" borderId="8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6" fillId="0" borderId="9" xfId="0" applyNumberFormat="1" applyFont="1" applyFill="1" applyBorder="1" applyAlignment="1" applyProtection="1">
      <alignment horizontal="center" vertical="center" wrapText="1"/>
    </xf>
    <xf numFmtId="180" fontId="7" fillId="0" borderId="7" xfId="0" applyNumberFormat="1" applyFont="1" applyFill="1" applyBorder="1" applyAlignment="1" applyProtection="1">
      <alignment horizontal="center" vertical="center" wrapText="1"/>
    </xf>
    <xf numFmtId="180" fontId="7" fillId="0" borderId="7" xfId="0" applyNumberFormat="1" applyFont="1" applyFill="1" applyBorder="1" applyAlignment="1" applyProtection="1">
      <alignment horizontal="center" vertical="center" wrapText="1"/>
    </xf>
    <xf numFmtId="180" fontId="7" fillId="0" borderId="0" xfId="0" applyNumberFormat="1" applyFont="1" applyFill="1" applyBorder="1" applyAlignment="1" applyProtection="1">
      <alignment horizontal="center" vertical="center" wrapText="1"/>
    </xf>
    <xf numFmtId="0" fontId="8" fillId="0" borderId="8" xfId="0" applyNumberFormat="1" applyFont="1" applyFill="1" applyBorder="1" applyAlignment="1" applyProtection="1">
      <alignment horizontal="center" vertical="center" wrapText="1"/>
    </xf>
    <xf numFmtId="0" fontId="9" fillId="0" borderId="8" xfId="0" applyNumberFormat="1" applyFont="1" applyFill="1" applyBorder="1" applyAlignment="1" applyProtection="1">
      <alignment horizontal="center" vertical="center" wrapText="1"/>
    </xf>
    <xf numFmtId="0" fontId="6" fillId="0" borderId="9" xfId="0" applyNumberFormat="1" applyFont="1" applyFill="1" applyBorder="1" applyAlignment="1" applyProtection="1">
      <alignment horizontal="center" vertical="center" wrapText="1"/>
    </xf>
    <xf numFmtId="0" fontId="9" fillId="0" borderId="9" xfId="0" applyNumberFormat="1" applyFont="1" applyFill="1" applyBorder="1" applyAlignment="1" applyProtection="1">
      <alignment horizontal="center" vertical="center" wrapText="1"/>
    </xf>
    <xf numFmtId="0" fontId="9" fillId="0" borderId="7" xfId="0" applyNumberFormat="1" applyFont="1" applyFill="1" applyBorder="1" applyAlignment="1" applyProtection="1">
      <alignment horizontal="center" vertical="center" wrapText="1"/>
    </xf>
    <xf numFmtId="0" fontId="9" fillId="0" borderId="8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9" xfId="0" applyNumberFormat="1" applyFont="1" applyFill="1" applyBorder="1" applyAlignment="1" applyProtection="1">
      <alignment horizontal="center" vertical="center" wrapText="1"/>
    </xf>
    <xf numFmtId="181" fontId="9" fillId="0" borderId="0" xfId="0" applyNumberFormat="1" applyFont="1" applyFill="1" applyBorder="1" applyAlignment="1" applyProtection="1">
      <alignment horizontal="right" vertical="center" wrapText="1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182" fontId="9" fillId="0" borderId="0" xfId="0" applyNumberFormat="1" applyFont="1" applyFill="1" applyBorder="1" applyAlignment="1" applyProtection="1">
      <alignment horizontal="right" vertical="center" wrapText="1"/>
    </xf>
    <xf numFmtId="183" fontId="2" fillId="0" borderId="0" xfId="0" applyNumberFormat="1" applyFont="1" applyFill="1" applyBorder="1" applyAlignment="1" applyProtection="1">
      <alignment horizontal="right" vertical="center"/>
    </xf>
    <xf numFmtId="181" fontId="2" fillId="0" borderId="0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vertical="center"/>
    </xf>
    <xf numFmtId="183" fontId="9" fillId="0" borderId="0" xfId="0" applyNumberFormat="1" applyFont="1" applyFill="1" applyBorder="1" applyAlignment="1" applyProtection="1">
      <alignment horizontal="right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180" fontId="7" fillId="0" borderId="0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183" fontId="2" fillId="0" borderId="0" xfId="0" applyNumberFormat="1" applyFont="1" applyFill="1" applyBorder="1" applyAlignment="1" applyProtection="1">
      <alignment vertical="center"/>
    </xf>
    <xf numFmtId="183" fontId="2" fillId="0" borderId="9" xfId="0" applyNumberFormat="1" applyFont="1" applyFill="1" applyBorder="1" applyAlignment="1" applyProtection="1">
      <alignment vertical="center"/>
    </xf>
    <xf numFmtId="181" fontId="9" fillId="0" borderId="0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vertical="center" wrapText="1"/>
    </xf>
    <xf numFmtId="182" fontId="9" fillId="0" borderId="0" xfId="0" applyNumberFormat="1" applyFont="1" applyFill="1" applyBorder="1" applyAlignment="1" applyProtection="1">
      <alignment vertical="center" wrapText="1"/>
    </xf>
    <xf numFmtId="181" fontId="2" fillId="0" borderId="0" xfId="0" applyNumberFormat="1" applyFont="1" applyFill="1" applyBorder="1" applyAlignment="1" applyProtection="1">
      <alignment vertical="center"/>
    </xf>
    <xf numFmtId="181" fontId="9" fillId="0" borderId="9" xfId="0" applyNumberFormat="1" applyFont="1" applyFill="1" applyBorder="1" applyAlignment="1" applyProtection="1">
      <alignment vertical="center" wrapText="1"/>
    </xf>
    <xf numFmtId="0" fontId="9" fillId="0" borderId="9" xfId="0" applyNumberFormat="1" applyFont="1" applyFill="1" applyBorder="1" applyAlignment="1" applyProtection="1">
      <alignment vertical="center" wrapText="1"/>
    </xf>
    <xf numFmtId="182" fontId="9" fillId="0" borderId="9" xfId="0" applyNumberFormat="1" applyFont="1" applyFill="1" applyBorder="1" applyAlignment="1" applyProtection="1">
      <alignment vertical="center" wrapText="1"/>
    </xf>
    <xf numFmtId="181" fontId="2" fillId="0" borderId="9" xfId="0" applyNumberFormat="1" applyFont="1" applyFill="1" applyBorder="1" applyAlignment="1" applyProtection="1">
      <alignment vertical="center"/>
    </xf>
    <xf numFmtId="0" fontId="9" fillId="0" borderId="8" xfId="0" applyNumberFormat="1" applyFont="1" applyFill="1" applyBorder="1" applyAlignment="1" applyProtection="1">
      <alignment vertical="center" wrapText="1"/>
    </xf>
    <xf numFmtId="182" fontId="9" fillId="0" borderId="8" xfId="0" applyNumberFormat="1" applyFont="1" applyFill="1" applyBorder="1" applyAlignment="1" applyProtection="1">
      <alignment vertical="center" wrapText="1"/>
    </xf>
    <xf numFmtId="183" fontId="9" fillId="0" borderId="0" xfId="0" applyNumberFormat="1" applyFont="1" applyFill="1" applyBorder="1" applyAlignment="1" applyProtection="1">
      <alignment vertical="center" wrapText="1"/>
    </xf>
    <xf numFmtId="0" fontId="9" fillId="0" borderId="7" xfId="0" applyNumberFormat="1" applyFont="1" applyFill="1" applyBorder="1" applyAlignment="1" applyProtection="1">
      <alignment vertical="center" wrapText="1"/>
    </xf>
    <xf numFmtId="181" fontId="9" fillId="0" borderId="7" xfId="0" applyNumberFormat="1" applyFont="1" applyFill="1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9C64-809A-4CDB-8A48-67BBE31AFE4C}">
  <dimension ref="A1:BX53"/>
  <sheetViews>
    <sheetView tabSelected="1" workbookViewId="0">
      <selection activeCell="BD23" sqref="BD23:BR37"/>
    </sheetView>
  </sheetViews>
  <sheetFormatPr defaultRowHeight="14" x14ac:dyDescent="0.3"/>
  <cols>
    <col min="1" max="4" width="8.6640625" style="1"/>
    <col min="5" max="5" width="8.6640625" style="3"/>
    <col min="6" max="9" width="8.6640625" style="1"/>
    <col min="10" max="10" width="8.6640625" style="3"/>
    <col min="11" max="13" width="8.6640625" style="1"/>
    <col min="14" max="15" width="8.6640625" style="3"/>
    <col min="16" max="16" width="8.6640625" style="1"/>
    <col min="17" max="18" width="8.75" style="1" bestFit="1" customWidth="1"/>
    <col min="19" max="19" width="8.75" style="3" customWidth="1"/>
    <col min="20" max="20" width="8.9140625" style="3" bestFit="1" customWidth="1"/>
    <col min="21" max="23" width="8.75" style="1" bestFit="1" customWidth="1"/>
    <col min="24" max="24" width="8.75" style="1" customWidth="1"/>
    <col min="25" max="25" width="8.6640625" style="1"/>
    <col min="26" max="28" width="8.75" style="1" bestFit="1" customWidth="1"/>
    <col min="29" max="30" width="8.6640625" style="1"/>
    <col min="31" max="31" width="8.75" style="1" bestFit="1" customWidth="1"/>
    <col min="32" max="32" width="8.6640625" style="1"/>
    <col min="33" max="34" width="8.75" style="1" bestFit="1" customWidth="1"/>
    <col min="35" max="50" width="8.6640625" style="1"/>
    <col min="51" max="54" width="8.6640625" style="3"/>
    <col min="55" max="58" width="8.6640625" style="1"/>
    <col min="59" max="59" width="8.6640625" style="1" customWidth="1"/>
    <col min="60" max="60" width="3.25" style="1" customWidth="1"/>
    <col min="61" max="61" width="8.6640625" style="1"/>
    <col min="62" max="62" width="8.6640625" style="1" customWidth="1"/>
    <col min="63" max="63" width="3.6640625" style="1" customWidth="1"/>
    <col min="64" max="64" width="8.6640625" style="1"/>
    <col min="65" max="65" width="8.6640625" style="1" customWidth="1"/>
    <col min="66" max="66" width="3.33203125" style="1" customWidth="1"/>
    <col min="67" max="67" width="8.6640625" style="1"/>
    <col min="68" max="68" width="8.6640625" style="1" customWidth="1"/>
    <col min="69" max="69" width="2.9140625" style="1" customWidth="1"/>
    <col min="70" max="16384" width="8.6640625" style="1"/>
  </cols>
  <sheetData>
    <row r="1" spans="1:55" x14ac:dyDescent="0.3">
      <c r="A1" s="17" t="s">
        <v>0</v>
      </c>
      <c r="B1" s="17"/>
      <c r="C1" s="18"/>
      <c r="D1" s="14"/>
      <c r="F1" s="19" t="s">
        <v>4</v>
      </c>
      <c r="G1" s="17"/>
      <c r="H1" s="18"/>
      <c r="I1" s="14"/>
      <c r="K1" s="19" t="s">
        <v>5</v>
      </c>
      <c r="L1" s="17"/>
      <c r="M1" s="18"/>
      <c r="N1" s="14"/>
      <c r="P1" s="19" t="s">
        <v>6</v>
      </c>
      <c r="Q1" s="17"/>
      <c r="R1" s="18"/>
      <c r="S1" s="14"/>
      <c r="U1" s="19" t="s">
        <v>8</v>
      </c>
      <c r="V1" s="17"/>
      <c r="W1" s="18"/>
      <c r="X1" s="14"/>
      <c r="Z1" s="19" t="s">
        <v>9</v>
      </c>
      <c r="AA1" s="17"/>
      <c r="AB1" s="18"/>
      <c r="AE1" s="19" t="s">
        <v>7</v>
      </c>
      <c r="AF1" s="17"/>
      <c r="AG1" s="18"/>
      <c r="AJ1" s="19" t="s">
        <v>11</v>
      </c>
      <c r="AK1" s="17"/>
      <c r="AL1" s="18"/>
      <c r="AP1" s="19" t="s">
        <v>12</v>
      </c>
      <c r="AQ1" s="17"/>
      <c r="AR1" s="18"/>
      <c r="AU1" s="19" t="s">
        <v>13</v>
      </c>
      <c r="AV1" s="17"/>
      <c r="AW1" s="18"/>
      <c r="AZ1" s="19" t="s">
        <v>14</v>
      </c>
      <c r="BA1" s="17"/>
      <c r="BB1" s="18"/>
    </row>
    <row r="2" spans="1:55" x14ac:dyDescent="0.3">
      <c r="A2" s="4" t="s">
        <v>1</v>
      </c>
      <c r="B2" s="4" t="s">
        <v>2</v>
      </c>
      <c r="C2" s="5" t="s">
        <v>3</v>
      </c>
      <c r="D2" s="4" t="s">
        <v>10</v>
      </c>
      <c r="F2" s="7" t="s">
        <v>1</v>
      </c>
      <c r="G2" s="7" t="s">
        <v>2</v>
      </c>
      <c r="H2" s="8" t="s">
        <v>3</v>
      </c>
      <c r="I2" s="4" t="s">
        <v>10</v>
      </c>
      <c r="K2" s="7" t="s">
        <v>1</v>
      </c>
      <c r="L2" s="7" t="s">
        <v>2</v>
      </c>
      <c r="M2" s="7" t="s">
        <v>3</v>
      </c>
      <c r="N2" s="12" t="s">
        <v>10</v>
      </c>
      <c r="P2" s="7" t="s">
        <v>1</v>
      </c>
      <c r="Q2" s="7" t="s">
        <v>2</v>
      </c>
      <c r="R2" s="7" t="s">
        <v>3</v>
      </c>
      <c r="S2" s="12" t="s">
        <v>10</v>
      </c>
      <c r="U2" s="7" t="s">
        <v>1</v>
      </c>
      <c r="V2" s="7" t="s">
        <v>2</v>
      </c>
      <c r="W2" s="8" t="s">
        <v>3</v>
      </c>
      <c r="X2" s="4" t="s">
        <v>10</v>
      </c>
      <c r="Y2" s="13"/>
      <c r="Z2" s="6" t="s">
        <v>1</v>
      </c>
      <c r="AA2" s="7" t="s">
        <v>2</v>
      </c>
      <c r="AB2" s="8" t="s">
        <v>3</v>
      </c>
      <c r="AC2" s="4" t="s">
        <v>10</v>
      </c>
      <c r="AE2" s="6" t="s">
        <v>1</v>
      </c>
      <c r="AF2" s="7" t="s">
        <v>2</v>
      </c>
      <c r="AG2" s="8" t="s">
        <v>3</v>
      </c>
      <c r="AH2" s="1" t="s">
        <v>10</v>
      </c>
      <c r="AJ2" s="6" t="s">
        <v>1</v>
      </c>
      <c r="AK2" s="7" t="s">
        <v>2</v>
      </c>
      <c r="AL2" s="8" t="s">
        <v>3</v>
      </c>
      <c r="AM2" s="1" t="s">
        <v>10</v>
      </c>
      <c r="AP2" s="6" t="s">
        <v>1</v>
      </c>
      <c r="AQ2" s="7" t="s">
        <v>2</v>
      </c>
      <c r="AR2" s="8" t="s">
        <v>3</v>
      </c>
      <c r="AS2" s="1" t="s">
        <v>10</v>
      </c>
      <c r="AU2" s="6" t="s">
        <v>1</v>
      </c>
      <c r="AV2" s="7" t="s">
        <v>2</v>
      </c>
      <c r="AW2" s="8" t="s">
        <v>3</v>
      </c>
      <c r="AX2" s="1" t="s">
        <v>10</v>
      </c>
      <c r="AZ2" s="6" t="s">
        <v>1</v>
      </c>
      <c r="BA2" s="7" t="s">
        <v>2</v>
      </c>
      <c r="BB2" s="8" t="s">
        <v>3</v>
      </c>
      <c r="BC2" s="1" t="s">
        <v>10</v>
      </c>
    </row>
    <row r="3" spans="1:55" x14ac:dyDescent="0.3">
      <c r="A3" s="2">
        <v>2148.12</v>
      </c>
      <c r="B3" s="2">
        <v>2228.9</v>
      </c>
      <c r="C3" s="2">
        <v>1387</v>
      </c>
      <c r="D3" s="2">
        <v>2000</v>
      </c>
      <c r="F3" s="3">
        <v>2505.92</v>
      </c>
      <c r="G3" s="3">
        <v>2483.4</v>
      </c>
      <c r="H3" s="3">
        <v>2000</v>
      </c>
      <c r="I3" s="3">
        <v>2475.09</v>
      </c>
      <c r="K3" s="3">
        <v>2971.6</v>
      </c>
      <c r="L3" s="3">
        <v>2620.6</v>
      </c>
      <c r="M3" s="3">
        <v>2397.6</v>
      </c>
      <c r="N3" s="3">
        <v>2948.3</v>
      </c>
      <c r="P3" s="3">
        <v>3244.9</v>
      </c>
      <c r="Q3" s="3">
        <v>2988.7</v>
      </c>
      <c r="R3" s="3">
        <v>2000</v>
      </c>
      <c r="S3" s="3">
        <v>4957.8</v>
      </c>
      <c r="U3" s="3">
        <v>4103.2</v>
      </c>
      <c r="V3" s="3">
        <v>4226.6000000000004</v>
      </c>
      <c r="W3" s="3">
        <v>4197</v>
      </c>
      <c r="X3" s="3">
        <v>6839.1</v>
      </c>
      <c r="Y3" s="3"/>
      <c r="Z3" s="3">
        <v>5050</v>
      </c>
      <c r="AA3" s="3">
        <v>4934</v>
      </c>
      <c r="AB3" s="3">
        <v>5430.9</v>
      </c>
      <c r="AC3" s="1">
        <v>7535.8</v>
      </c>
      <c r="AE3" s="3">
        <v>6163.6</v>
      </c>
      <c r="AF3" s="3">
        <v>5824</v>
      </c>
      <c r="AG3" s="3">
        <v>6413.4</v>
      </c>
      <c r="AH3" s="1">
        <v>8971.2999999999993</v>
      </c>
      <c r="AJ3" s="1">
        <v>5116.6000000000004</v>
      </c>
      <c r="AK3" s="1">
        <v>5413.8</v>
      </c>
      <c r="AL3" s="1">
        <v>4670.6000000000004</v>
      </c>
      <c r="AM3" s="1">
        <v>6960.2</v>
      </c>
      <c r="AP3" s="1">
        <v>6138.7</v>
      </c>
      <c r="AQ3" s="1">
        <v>6113.6</v>
      </c>
      <c r="AR3" s="1">
        <v>6306.5</v>
      </c>
      <c r="AU3" s="1">
        <v>7755.7999999999993</v>
      </c>
      <c r="AV3" s="1">
        <v>7687.7999999999993</v>
      </c>
      <c r="AW3" s="1">
        <v>7728.8</v>
      </c>
      <c r="AZ3" s="3">
        <v>9194.2000000000007</v>
      </c>
      <c r="BA3" s="3">
        <v>8641.1</v>
      </c>
      <c r="BB3" s="3">
        <v>9205.4</v>
      </c>
      <c r="BC3" s="1">
        <v>10037.799999999999</v>
      </c>
    </row>
    <row r="4" spans="1:55" x14ac:dyDescent="0.3">
      <c r="A4" s="2">
        <v>2106.1999999999998</v>
      </c>
      <c r="B4" s="2">
        <v>2288.6999999999998</v>
      </c>
      <c r="C4" s="2">
        <v>1387.6</v>
      </c>
      <c r="D4" s="2">
        <v>2000</v>
      </c>
      <c r="F4" s="3">
        <v>2501.1999999999998</v>
      </c>
      <c r="G4" s="3">
        <v>2403.9</v>
      </c>
      <c r="H4" s="3">
        <v>2000</v>
      </c>
      <c r="I4" s="3">
        <v>2475.09</v>
      </c>
      <c r="K4" s="3">
        <v>2970.7</v>
      </c>
      <c r="L4" s="3">
        <v>2610.3000000000002</v>
      </c>
      <c r="M4" s="3">
        <v>2397.6</v>
      </c>
      <c r="N4" s="3">
        <v>2948.3</v>
      </c>
      <c r="P4" s="3">
        <v>3103.9</v>
      </c>
      <c r="Q4" s="3">
        <v>2998</v>
      </c>
      <c r="R4" s="3">
        <v>2000</v>
      </c>
      <c r="S4" s="3">
        <v>4957.8</v>
      </c>
      <c r="U4" s="3">
        <v>4139.8</v>
      </c>
      <c r="V4" s="3">
        <v>4029.3</v>
      </c>
      <c r="W4" s="3">
        <v>4197</v>
      </c>
      <c r="X4" s="3">
        <v>6839.1</v>
      </c>
      <c r="Y4" s="3"/>
      <c r="Z4" s="3">
        <v>5149.5</v>
      </c>
      <c r="AA4" s="3">
        <v>4911.8999999999996</v>
      </c>
      <c r="AB4" s="3">
        <v>5430.9</v>
      </c>
      <c r="AC4" s="1">
        <v>7535.8</v>
      </c>
      <c r="AE4" s="3">
        <v>5991.8</v>
      </c>
      <c r="AF4" s="3">
        <v>5902.5</v>
      </c>
      <c r="AG4" s="3">
        <v>6413.4</v>
      </c>
      <c r="AH4" s="1">
        <v>8971.2999999999993</v>
      </c>
      <c r="AJ4" s="1">
        <v>4590.3999999999996</v>
      </c>
      <c r="AK4" s="1">
        <v>5093.7</v>
      </c>
      <c r="AL4" s="1">
        <v>4670.6000000000004</v>
      </c>
      <c r="AM4" s="1">
        <v>6960.2</v>
      </c>
      <c r="AP4" s="1">
        <v>6086.6</v>
      </c>
      <c r="AQ4" s="1">
        <v>6094.4</v>
      </c>
      <c r="AR4" s="1">
        <v>6306.5</v>
      </c>
      <c r="AU4" s="1">
        <v>7596.7000000000007</v>
      </c>
      <c r="AV4" s="1">
        <v>7325.1</v>
      </c>
      <c r="AW4" s="1">
        <v>7728.8</v>
      </c>
      <c r="AZ4" s="3">
        <v>9325.1</v>
      </c>
      <c r="BA4" s="3">
        <v>8802.1</v>
      </c>
      <c r="BB4" s="3">
        <v>9205.4</v>
      </c>
      <c r="BC4" s="1">
        <v>10037.799999999999</v>
      </c>
    </row>
    <row r="5" spans="1:55" x14ac:dyDescent="0.3">
      <c r="A5" s="2">
        <v>2158.3000000000002</v>
      </c>
      <c r="B5" s="2">
        <v>2116.5</v>
      </c>
      <c r="C5" s="2">
        <v>1387</v>
      </c>
      <c r="D5" s="2">
        <v>2000</v>
      </c>
      <c r="F5" s="3">
        <v>2485.1</v>
      </c>
      <c r="G5" s="3">
        <v>2448.4</v>
      </c>
      <c r="H5" s="3">
        <v>2000</v>
      </c>
      <c r="I5" s="3">
        <v>2475.09</v>
      </c>
      <c r="K5" s="3">
        <v>2968.8</v>
      </c>
      <c r="L5" s="3">
        <v>2845.4</v>
      </c>
      <c r="M5" s="3">
        <v>2397.6</v>
      </c>
      <c r="N5" s="3">
        <v>2948.3</v>
      </c>
      <c r="P5" s="3">
        <v>3322.4</v>
      </c>
      <c r="Q5" s="3">
        <v>2983</v>
      </c>
      <c r="R5" s="3">
        <v>2000</v>
      </c>
      <c r="S5" s="3">
        <v>4957.8</v>
      </c>
      <c r="U5" s="3">
        <v>4650.6000000000004</v>
      </c>
      <c r="V5" s="3">
        <v>4130.6000000000004</v>
      </c>
      <c r="W5" s="3">
        <v>4197</v>
      </c>
      <c r="X5" s="3">
        <v>6839.1</v>
      </c>
      <c r="Y5" s="3"/>
      <c r="Z5" s="3">
        <v>5125.5</v>
      </c>
      <c r="AA5" s="3">
        <v>4898.3999999999996</v>
      </c>
      <c r="AB5" s="3">
        <v>5430.9</v>
      </c>
      <c r="AC5" s="1">
        <v>7535.8</v>
      </c>
      <c r="AE5" s="3">
        <v>6302.5</v>
      </c>
      <c r="AF5" s="3">
        <v>5865</v>
      </c>
      <c r="AG5" s="3">
        <v>6413.4</v>
      </c>
      <c r="AH5" s="1">
        <v>8971.2999999999993</v>
      </c>
      <c r="AJ5" s="1">
        <v>5006.2</v>
      </c>
      <c r="AK5" s="1">
        <v>5402.4</v>
      </c>
      <c r="AL5" s="1">
        <v>4670.6000000000004</v>
      </c>
      <c r="AM5" s="1">
        <v>6960.2</v>
      </c>
      <c r="AP5" s="1">
        <v>6066.2</v>
      </c>
      <c r="AQ5" s="1">
        <v>6037.8</v>
      </c>
      <c r="AR5" s="1">
        <v>6306.5</v>
      </c>
      <c r="AU5" s="1">
        <v>7705.2000000000007</v>
      </c>
      <c r="AV5" s="1">
        <v>7396.2</v>
      </c>
      <c r="AW5" s="1">
        <v>7728.8</v>
      </c>
      <c r="AZ5" s="3">
        <v>9150.1</v>
      </c>
      <c r="BA5" s="3">
        <v>8637.2000000000007</v>
      </c>
      <c r="BB5" s="3">
        <v>9205.4</v>
      </c>
      <c r="BC5" s="1">
        <v>10037.799999999999</v>
      </c>
    </row>
    <row r="6" spans="1:55" x14ac:dyDescent="0.3">
      <c r="A6" s="2">
        <v>2209.1</v>
      </c>
      <c r="B6" s="2">
        <v>2139.1</v>
      </c>
      <c r="C6" s="2">
        <v>1387.6</v>
      </c>
      <c r="D6" s="2">
        <v>2000</v>
      </c>
      <c r="F6" s="3">
        <v>2533.6999999999998</v>
      </c>
      <c r="G6" s="3">
        <v>2485.6999999999998</v>
      </c>
      <c r="H6" s="3">
        <v>2000</v>
      </c>
      <c r="I6" s="3">
        <v>2475.09</v>
      </c>
      <c r="K6" s="3">
        <v>2984</v>
      </c>
      <c r="L6" s="3">
        <v>3323.5</v>
      </c>
      <c r="M6" s="3">
        <v>2397.6</v>
      </c>
      <c r="N6" s="3">
        <v>2948.3</v>
      </c>
      <c r="P6" s="3">
        <v>3256.2</v>
      </c>
      <c r="Q6" s="3">
        <v>3046.5</v>
      </c>
      <c r="R6" s="3">
        <v>2000</v>
      </c>
      <c r="S6" s="3">
        <v>4957.8</v>
      </c>
      <c r="U6" s="3">
        <v>5358.2</v>
      </c>
      <c r="V6" s="3">
        <v>4204.5</v>
      </c>
      <c r="W6" s="3">
        <v>4197</v>
      </c>
      <c r="X6" s="3">
        <v>6839.1</v>
      </c>
      <c r="Y6" s="3"/>
      <c r="Z6" s="3">
        <v>5507.9</v>
      </c>
      <c r="AA6" s="3">
        <v>4973.5</v>
      </c>
      <c r="AB6" s="3">
        <v>5430.9</v>
      </c>
      <c r="AC6" s="1">
        <v>7535.8</v>
      </c>
      <c r="AE6" s="3">
        <v>6372.5</v>
      </c>
      <c r="AF6" s="3">
        <v>5865</v>
      </c>
      <c r="AG6" s="3">
        <v>6413.4</v>
      </c>
      <c r="AH6" s="1">
        <v>8971.2999999999993</v>
      </c>
      <c r="AJ6" s="1">
        <v>5028.3999999999996</v>
      </c>
      <c r="AK6" s="1">
        <v>5107.8999999999996</v>
      </c>
      <c r="AL6" s="1">
        <v>4670.6000000000004</v>
      </c>
      <c r="AM6" s="1">
        <v>6960.2</v>
      </c>
      <c r="AP6" s="1">
        <v>6113.1</v>
      </c>
      <c r="AQ6" s="1">
        <v>6085.2</v>
      </c>
      <c r="AR6" s="1">
        <v>6306.5</v>
      </c>
      <c r="AU6" s="1">
        <v>7509.6</v>
      </c>
      <c r="AV6" s="1">
        <v>7407.4</v>
      </c>
      <c r="AW6" s="1">
        <v>7728.8</v>
      </c>
      <c r="AZ6" s="3">
        <v>9135.2999999999993</v>
      </c>
      <c r="BA6" s="3">
        <v>8776.7999999999993</v>
      </c>
      <c r="BB6" s="3">
        <v>9205.4</v>
      </c>
      <c r="BC6" s="1">
        <v>10037.799999999999</v>
      </c>
    </row>
    <row r="7" spans="1:55" x14ac:dyDescent="0.3">
      <c r="A7" s="2">
        <v>2331.5</v>
      </c>
      <c r="B7" s="2">
        <v>2254.6999999999998</v>
      </c>
      <c r="C7" s="2">
        <v>1387</v>
      </c>
      <c r="D7" s="2">
        <v>2000</v>
      </c>
      <c r="F7" s="3">
        <v>2533.6999999999998</v>
      </c>
      <c r="G7" s="3">
        <v>2383.6999999999998</v>
      </c>
      <c r="H7" s="3">
        <v>2000</v>
      </c>
      <c r="I7" s="3">
        <v>2475.09</v>
      </c>
      <c r="K7" s="3">
        <v>2993.1</v>
      </c>
      <c r="L7" s="3">
        <v>2778.3</v>
      </c>
      <c r="M7" s="3">
        <v>2397.6</v>
      </c>
      <c r="N7" s="3">
        <v>2948.3</v>
      </c>
      <c r="P7" s="3">
        <v>3399.4</v>
      </c>
      <c r="Q7" s="3">
        <v>2997.2</v>
      </c>
      <c r="R7" s="3">
        <v>2000</v>
      </c>
      <c r="S7" s="3">
        <v>4957.8</v>
      </c>
      <c r="U7" s="3">
        <v>4800.3999999999996</v>
      </c>
      <c r="V7" s="3">
        <v>4504.5</v>
      </c>
      <c r="W7" s="3">
        <v>4197</v>
      </c>
      <c r="X7" s="3">
        <v>6839.1</v>
      </c>
      <c r="Y7" s="3"/>
      <c r="Z7" s="3">
        <v>5047.5</v>
      </c>
      <c r="AA7" s="3">
        <v>4973.5</v>
      </c>
      <c r="AB7" s="3">
        <v>5430.9</v>
      </c>
      <c r="AC7" s="1">
        <v>7535.8</v>
      </c>
      <c r="AE7" s="3">
        <v>6667.9</v>
      </c>
      <c r="AF7" s="3">
        <v>5830.2</v>
      </c>
      <c r="AG7" s="3">
        <v>6413.4</v>
      </c>
      <c r="AH7" s="1">
        <v>8971.2999999999993</v>
      </c>
      <c r="AJ7" s="1">
        <v>5116.6000000000004</v>
      </c>
      <c r="AK7" s="1">
        <v>5044.1000000000004</v>
      </c>
      <c r="AL7" s="1">
        <v>4670.6000000000004</v>
      </c>
      <c r="AM7" s="1">
        <v>6960.2</v>
      </c>
      <c r="AP7" s="1">
        <v>6248.2</v>
      </c>
      <c r="AQ7" s="1">
        <v>6011.7</v>
      </c>
      <c r="AR7" s="1">
        <v>6306.5</v>
      </c>
      <c r="AU7" s="1">
        <v>7677.1</v>
      </c>
      <c r="AV7" s="1">
        <v>7453.6</v>
      </c>
      <c r="AW7" s="1">
        <v>7728.8</v>
      </c>
      <c r="AZ7" s="3">
        <v>9144.9</v>
      </c>
      <c r="BA7" s="3">
        <v>8888.2999999999993</v>
      </c>
      <c r="BB7" s="3">
        <v>9205.4</v>
      </c>
      <c r="BC7" s="1">
        <v>10037.799999999999</v>
      </c>
    </row>
    <row r="8" spans="1:55" x14ac:dyDescent="0.3">
      <c r="A8" s="2">
        <v>2067.6999999999998</v>
      </c>
      <c r="B8" s="2">
        <v>2147.4</v>
      </c>
      <c r="C8" s="2">
        <v>1387</v>
      </c>
      <c r="D8" s="2">
        <v>2000</v>
      </c>
      <c r="F8" s="3">
        <v>2481.3000000000002</v>
      </c>
      <c r="G8" s="3">
        <v>2453.4</v>
      </c>
      <c r="H8" s="3">
        <v>2000</v>
      </c>
      <c r="I8" s="3">
        <v>2475.09</v>
      </c>
      <c r="K8" s="3">
        <v>2990.4</v>
      </c>
      <c r="L8" s="3">
        <v>2711.3</v>
      </c>
      <c r="M8" s="3">
        <v>2397.6</v>
      </c>
      <c r="N8" s="3">
        <v>2948.3</v>
      </c>
      <c r="P8" s="3">
        <v>3179</v>
      </c>
      <c r="Q8" s="3">
        <v>2987.9</v>
      </c>
      <c r="R8" s="3">
        <v>2000</v>
      </c>
      <c r="S8" s="3">
        <v>4957.8</v>
      </c>
      <c r="U8" s="3">
        <v>4651.8</v>
      </c>
      <c r="V8" s="3">
        <v>4679.7</v>
      </c>
      <c r="W8" s="3">
        <v>4197</v>
      </c>
      <c r="X8" s="3">
        <v>6839.1</v>
      </c>
      <c r="Y8" s="3"/>
      <c r="Z8" s="3">
        <v>5030.8999999999996</v>
      </c>
      <c r="AA8" s="3">
        <v>4933.3999999999996</v>
      </c>
      <c r="AB8" s="3">
        <v>5430.9</v>
      </c>
      <c r="AC8" s="1">
        <v>7535.8</v>
      </c>
      <c r="AE8" s="3">
        <v>6034.9</v>
      </c>
      <c r="AF8" s="3">
        <v>5839.9</v>
      </c>
      <c r="AG8" s="3">
        <v>6413.4</v>
      </c>
      <c r="AH8" s="1">
        <v>8971.2999999999993</v>
      </c>
      <c r="AJ8" s="1">
        <v>5116.6000000000004</v>
      </c>
      <c r="AK8" s="1">
        <v>4909.8</v>
      </c>
      <c r="AL8" s="1">
        <v>4670.6000000000004</v>
      </c>
      <c r="AM8" s="1">
        <v>6960.2</v>
      </c>
      <c r="AP8" s="1">
        <v>6094.4</v>
      </c>
      <c r="AQ8" s="1">
        <v>6174.1</v>
      </c>
      <c r="AR8" s="1">
        <v>6306.5</v>
      </c>
      <c r="AU8" s="1">
        <v>7706.2999999999993</v>
      </c>
      <c r="AV8" s="1">
        <v>7349.2</v>
      </c>
      <c r="AW8" s="1">
        <v>7728.8</v>
      </c>
      <c r="AZ8" s="3">
        <v>9258.4</v>
      </c>
      <c r="BA8" s="3">
        <v>8933.5</v>
      </c>
      <c r="BB8" s="3">
        <v>9205.4</v>
      </c>
      <c r="BC8" s="1">
        <v>10037.799999999999</v>
      </c>
    </row>
    <row r="9" spans="1:55" x14ac:dyDescent="0.3">
      <c r="A9" s="2">
        <v>2069.6</v>
      </c>
      <c r="B9" s="2">
        <v>2138.4</v>
      </c>
      <c r="C9" s="2">
        <v>1387</v>
      </c>
      <c r="D9" s="2">
        <v>2000</v>
      </c>
      <c r="F9" s="3">
        <v>2472.8000000000002</v>
      </c>
      <c r="G9" s="3">
        <v>2451.3000000000002</v>
      </c>
      <c r="H9" s="3">
        <v>2000</v>
      </c>
      <c r="I9" s="3">
        <v>2475.09</v>
      </c>
      <c r="K9" s="3">
        <v>2955.6</v>
      </c>
      <c r="L9" s="3">
        <v>3305</v>
      </c>
      <c r="M9" s="3">
        <v>2397.6</v>
      </c>
      <c r="N9" s="3">
        <v>2948.3</v>
      </c>
      <c r="P9" s="3">
        <v>3256.2</v>
      </c>
      <c r="Q9" s="3">
        <v>3027.7</v>
      </c>
      <c r="R9" s="3">
        <v>2000</v>
      </c>
      <c r="S9" s="3">
        <v>4957.8</v>
      </c>
      <c r="U9" s="3">
        <v>4303.5</v>
      </c>
      <c r="V9" s="3">
        <v>4332.5</v>
      </c>
      <c r="W9" s="3">
        <v>4197</v>
      </c>
      <c r="X9" s="3">
        <v>6839.1</v>
      </c>
      <c r="Y9" s="3"/>
      <c r="Z9" s="3">
        <v>5030.7</v>
      </c>
      <c r="AA9" s="3">
        <v>4947.5</v>
      </c>
      <c r="AB9" s="3">
        <v>5430.9</v>
      </c>
      <c r="AC9" s="1">
        <v>7535.8</v>
      </c>
      <c r="AE9" s="3">
        <v>6155.8</v>
      </c>
      <c r="AF9" s="3">
        <v>5821.3</v>
      </c>
      <c r="AG9" s="3">
        <v>6413.4</v>
      </c>
      <c r="AH9" s="1">
        <v>8971.2999999999993</v>
      </c>
      <c r="AJ9" s="1">
        <v>5004.8999999999996</v>
      </c>
      <c r="AK9" s="1">
        <v>4917.2</v>
      </c>
      <c r="AL9" s="1">
        <v>4670.6000000000004</v>
      </c>
      <c r="AM9" s="1">
        <v>6960.2</v>
      </c>
      <c r="AP9" s="1">
        <v>6129.6</v>
      </c>
      <c r="AQ9" s="1">
        <v>6133.9</v>
      </c>
      <c r="AR9" s="1">
        <v>6306.5</v>
      </c>
      <c r="AU9" s="1">
        <v>7579.7000000000007</v>
      </c>
      <c r="AV9" s="1">
        <v>7408.3</v>
      </c>
      <c r="AW9" s="1">
        <v>7728.8</v>
      </c>
      <c r="AZ9" s="3">
        <v>9144.9</v>
      </c>
      <c r="BA9" s="3">
        <v>8683.6</v>
      </c>
      <c r="BB9" s="3">
        <v>9205.4</v>
      </c>
      <c r="BC9" s="1">
        <v>10037.799999999999</v>
      </c>
    </row>
    <row r="10" spans="1:55" x14ac:dyDescent="0.3">
      <c r="A10" s="3">
        <v>2069.6</v>
      </c>
      <c r="B10" s="2">
        <v>2138.4</v>
      </c>
      <c r="C10" s="2">
        <v>1387</v>
      </c>
      <c r="D10" s="2">
        <v>2000</v>
      </c>
      <c r="F10" s="3">
        <v>2481.4</v>
      </c>
      <c r="G10" s="3">
        <v>2755</v>
      </c>
      <c r="H10" s="3">
        <v>2000</v>
      </c>
      <c r="I10" s="3">
        <v>2475.09</v>
      </c>
      <c r="K10" s="3">
        <v>2979.2</v>
      </c>
      <c r="L10" s="3">
        <v>2894</v>
      </c>
      <c r="M10" s="3">
        <v>2397.6</v>
      </c>
      <c r="N10" s="3">
        <v>2948.3</v>
      </c>
      <c r="P10" s="3">
        <v>3078.01</v>
      </c>
      <c r="Q10" s="3">
        <v>3008.5</v>
      </c>
      <c r="R10" s="3">
        <v>2000</v>
      </c>
      <c r="S10" s="3">
        <v>4957.8</v>
      </c>
      <c r="U10" s="3">
        <v>4333.8999999999996</v>
      </c>
      <c r="V10" s="3">
        <v>4337.8999999999996</v>
      </c>
      <c r="W10" s="3">
        <v>4197</v>
      </c>
      <c r="X10" s="3">
        <v>6839.1</v>
      </c>
      <c r="Y10" s="3"/>
      <c r="Z10" s="3">
        <v>5012</v>
      </c>
      <c r="AA10" s="3">
        <v>4933.3999999999996</v>
      </c>
      <c r="AB10" s="3">
        <v>5430.9</v>
      </c>
      <c r="AC10" s="1">
        <v>7535.8</v>
      </c>
      <c r="AE10" s="3">
        <v>6012.7</v>
      </c>
      <c r="AF10" s="3">
        <v>5938.1</v>
      </c>
      <c r="AG10" s="3">
        <v>6413.4</v>
      </c>
      <c r="AH10" s="1">
        <v>8971.2999999999993</v>
      </c>
      <c r="AJ10" s="1">
        <v>4868.6000000000004</v>
      </c>
      <c r="AK10" s="1">
        <v>4823.1000000000004</v>
      </c>
      <c r="AL10" s="1">
        <v>4670.6000000000004</v>
      </c>
      <c r="AM10" s="1">
        <v>6960.2</v>
      </c>
      <c r="AP10" s="1">
        <v>6097.8</v>
      </c>
      <c r="AQ10" s="1">
        <v>6028.3</v>
      </c>
      <c r="AR10" s="1">
        <v>6306.5</v>
      </c>
      <c r="AU10" s="1">
        <v>7624.1</v>
      </c>
      <c r="AV10" s="1">
        <v>7461.9</v>
      </c>
      <c r="AW10" s="1">
        <v>7728.8</v>
      </c>
      <c r="AZ10" s="3">
        <v>9102.5</v>
      </c>
      <c r="BA10" s="3">
        <v>8556.9</v>
      </c>
      <c r="BB10" s="3">
        <v>9205.4</v>
      </c>
      <c r="BC10" s="1">
        <v>10037.799999999999</v>
      </c>
    </row>
    <row r="11" spans="1:55" x14ac:dyDescent="0.3">
      <c r="A11" s="2">
        <v>2368.5</v>
      </c>
      <c r="B11" s="2">
        <v>2154.6999999999998</v>
      </c>
      <c r="C11" s="2">
        <v>1387</v>
      </c>
      <c r="D11" s="2">
        <v>2000</v>
      </c>
      <c r="F11" s="3">
        <v>2488.9</v>
      </c>
      <c r="G11" s="3">
        <v>2424</v>
      </c>
      <c r="H11" s="3">
        <v>2000</v>
      </c>
      <c r="I11" s="3">
        <v>2475.09</v>
      </c>
      <c r="K11" s="3">
        <v>2981.5</v>
      </c>
      <c r="L11" s="3">
        <v>2950.2</v>
      </c>
      <c r="M11" s="3">
        <v>2397.6</v>
      </c>
      <c r="N11" s="3">
        <v>2948.3</v>
      </c>
      <c r="P11" s="3">
        <v>3403.9</v>
      </c>
      <c r="Q11" s="3">
        <v>2970</v>
      </c>
      <c r="R11" s="3">
        <v>2000</v>
      </c>
      <c r="S11" s="3">
        <v>4957.8</v>
      </c>
      <c r="U11" s="3">
        <v>3775.8</v>
      </c>
      <c r="V11" s="3">
        <v>4332.2</v>
      </c>
      <c r="W11" s="3">
        <v>4197</v>
      </c>
      <c r="X11" s="3">
        <v>6839.1</v>
      </c>
      <c r="Y11" s="3"/>
      <c r="Z11" s="3">
        <v>5047.5</v>
      </c>
      <c r="AA11" s="3">
        <v>4898.3999999999996</v>
      </c>
      <c r="AB11" s="3">
        <v>5430.9</v>
      </c>
      <c r="AC11" s="1">
        <v>7535.8</v>
      </c>
      <c r="AE11" s="3">
        <v>5990.1</v>
      </c>
      <c r="AF11" s="3">
        <v>5944.7</v>
      </c>
      <c r="AG11" s="3">
        <v>6413.4</v>
      </c>
      <c r="AH11" s="1">
        <v>8971.2999999999993</v>
      </c>
      <c r="AJ11" s="1">
        <v>4733.6000000000004</v>
      </c>
      <c r="AK11" s="1">
        <v>4817.8</v>
      </c>
      <c r="AL11" s="1">
        <v>4670.6000000000004</v>
      </c>
      <c r="AM11" s="1">
        <v>6960.2</v>
      </c>
      <c r="AP11" s="1">
        <v>6135.8</v>
      </c>
      <c r="AQ11" s="1">
        <v>6031.7</v>
      </c>
      <c r="AR11" s="1">
        <v>6306.5</v>
      </c>
      <c r="AU11" s="1">
        <v>7536.9</v>
      </c>
      <c r="AV11" s="1">
        <v>7574.7999999999993</v>
      </c>
      <c r="AW11" s="1">
        <v>7728.8</v>
      </c>
      <c r="AZ11" s="3">
        <v>9325.1</v>
      </c>
      <c r="BA11" s="3">
        <v>8647.9</v>
      </c>
      <c r="BB11" s="3">
        <v>9205.4</v>
      </c>
      <c r="BC11" s="1">
        <v>10037.799999999999</v>
      </c>
    </row>
    <row r="13" spans="1:55" x14ac:dyDescent="0.3">
      <c r="A13" s="1">
        <f>AVERAGE(A3:A11)</f>
        <v>2169.8466666666664</v>
      </c>
      <c r="B13" s="1">
        <f>AVERAGE(B3:B11)</f>
        <v>2178.5333333333338</v>
      </c>
      <c r="C13" s="2">
        <v>1387</v>
      </c>
      <c r="D13" s="2">
        <v>2000</v>
      </c>
      <c r="F13" s="1">
        <f>AVERAGE(F3:F11)</f>
        <v>2498.2244444444445</v>
      </c>
      <c r="G13" s="1">
        <f>AVERAGE(G3:G11)</f>
        <v>2476.5333333333338</v>
      </c>
      <c r="H13" s="3">
        <v>2000</v>
      </c>
      <c r="I13" s="3">
        <v>2475.09</v>
      </c>
      <c r="K13" s="1">
        <f>AVERAGE(K3:K11)</f>
        <v>2977.2111111111108</v>
      </c>
      <c r="L13" s="1">
        <f>AVERAGE(L3:L11)</f>
        <v>2893.1777777777775</v>
      </c>
      <c r="M13" s="3">
        <v>2397.6</v>
      </c>
      <c r="N13" s="3">
        <v>2948.3</v>
      </c>
      <c r="P13" s="1">
        <f>AVERAGEA(P3:P11)</f>
        <v>3249.3233333333337</v>
      </c>
      <c r="Q13" s="1">
        <f>AVERAGEA(Q3:Q11)</f>
        <v>3000.8333333333339</v>
      </c>
      <c r="R13" s="3">
        <v>2000</v>
      </c>
      <c r="S13" s="3">
        <v>4957.8</v>
      </c>
      <c r="U13" s="1">
        <f>AVERAGE(U3:U11)</f>
        <v>4457.4666666666662</v>
      </c>
      <c r="V13" s="1">
        <f>AVERAGE(V3:V11)</f>
        <v>4308.6444444444442</v>
      </c>
      <c r="W13" s="3">
        <v>4197</v>
      </c>
      <c r="X13" s="3">
        <v>6839.1</v>
      </c>
      <c r="Z13" s="1">
        <f>AVERAGEA(Z3:Z11)</f>
        <v>5111.2777777777774</v>
      </c>
      <c r="AA13" s="1">
        <f>AVERAGEA(AA3:AA11)</f>
        <v>4933.7777777777774</v>
      </c>
      <c r="AB13" s="3">
        <v>5430.9</v>
      </c>
      <c r="AC13" s="1">
        <v>7535.8</v>
      </c>
      <c r="AE13" s="1">
        <f>AVERAGEA(AE3:AE11)</f>
        <v>6187.9777777777781</v>
      </c>
      <c r="AF13" s="1">
        <f>AVERAGEA(AF3:AF11)</f>
        <v>5870.0777777777776</v>
      </c>
      <c r="AG13" s="3">
        <v>6413.4</v>
      </c>
      <c r="AH13" s="1">
        <v>8971.2999999999993</v>
      </c>
      <c r="AJ13" s="1">
        <f>AVERAGEA(AJ3:AJ11)</f>
        <v>4953.5444444444438</v>
      </c>
      <c r="AK13" s="1">
        <f>AVERAGEA(AK3:AK11)</f>
        <v>5058.8666666666668</v>
      </c>
      <c r="AL13" s="1">
        <v>4670.6000000000004</v>
      </c>
      <c r="AM13" s="1">
        <v>6960.2</v>
      </c>
      <c r="AP13" s="1">
        <f t="shared" ref="AG13:BA13" si="0">AVERAGEA(AP3:AP11)</f>
        <v>6123.3777777777777</v>
      </c>
      <c r="AQ13" s="1">
        <f t="shared" si="0"/>
        <v>6078.9666666666672</v>
      </c>
      <c r="AR13" s="1">
        <v>6306.5</v>
      </c>
      <c r="AU13" s="1">
        <f t="shared" si="0"/>
        <v>7632.3777777777768</v>
      </c>
      <c r="AV13" s="1">
        <f t="shared" si="0"/>
        <v>7451.5888888888894</v>
      </c>
      <c r="AW13" s="1">
        <v>7728.8</v>
      </c>
      <c r="AY13" s="1"/>
      <c r="AZ13" s="1">
        <f t="shared" si="0"/>
        <v>9197.8333333333339</v>
      </c>
      <c r="BA13" s="1">
        <f t="shared" si="0"/>
        <v>8729.7111111111099</v>
      </c>
      <c r="BB13" s="3">
        <v>9205.4</v>
      </c>
      <c r="BC13" s="1">
        <v>11037.8</v>
      </c>
    </row>
    <row r="16" spans="1:55" x14ac:dyDescent="0.3">
      <c r="A16" s="17" t="s">
        <v>15</v>
      </c>
      <c r="B16" s="17"/>
      <c r="C16" s="18"/>
      <c r="D16" s="14"/>
    </row>
    <row r="17" spans="1:76" x14ac:dyDescent="0.3">
      <c r="A17" s="4" t="s">
        <v>1</v>
      </c>
      <c r="B17" s="4" t="s">
        <v>2</v>
      </c>
      <c r="C17" s="5" t="s">
        <v>3</v>
      </c>
      <c r="D17" s="4" t="s">
        <v>10</v>
      </c>
      <c r="O17" s="15"/>
      <c r="BX17" s="1">
        <v>1498.1</v>
      </c>
    </row>
    <row r="18" spans="1:76" ht="15.5" x14ac:dyDescent="0.3">
      <c r="A18" s="2">
        <v>1515.1</v>
      </c>
      <c r="B18" s="2">
        <v>1518</v>
      </c>
      <c r="C18" s="2"/>
      <c r="D18" s="2"/>
      <c r="I18" s="23"/>
      <c r="J18" s="23"/>
      <c r="K18" s="27"/>
      <c r="L18" s="27"/>
      <c r="M18" s="44"/>
      <c r="N18" s="27"/>
      <c r="O18" s="27"/>
      <c r="P18" s="41"/>
      <c r="Q18" s="27"/>
      <c r="R18" s="27"/>
      <c r="S18" s="41"/>
      <c r="T18" s="45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K18" s="3"/>
      <c r="AL18" s="3"/>
      <c r="AM18" s="3"/>
      <c r="AN18" s="3"/>
      <c r="BX18" s="1">
        <v>2043</v>
      </c>
    </row>
    <row r="19" spans="1:76" ht="15.5" x14ac:dyDescent="0.3">
      <c r="A19" s="2">
        <v>1506.1</v>
      </c>
      <c r="B19" s="2">
        <v>1526.1</v>
      </c>
      <c r="C19" s="2"/>
      <c r="D19" s="2"/>
      <c r="I19" s="23"/>
      <c r="J19" s="23"/>
      <c r="K19" s="46"/>
      <c r="L19" s="46"/>
      <c r="M19" s="46"/>
      <c r="N19" s="46"/>
      <c r="O19" s="46"/>
      <c r="P19" s="41"/>
      <c r="Q19" s="46"/>
      <c r="R19" s="46"/>
      <c r="S19" s="41"/>
      <c r="T19" s="46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K19" s="3"/>
      <c r="AL19" s="3"/>
      <c r="AM19" s="3"/>
      <c r="AN19" s="3"/>
    </row>
    <row r="20" spans="1:76" ht="15.5" x14ac:dyDescent="0.3">
      <c r="A20" s="2">
        <v>1516.81</v>
      </c>
      <c r="B20" s="2">
        <v>1505.9</v>
      </c>
      <c r="C20" s="2"/>
      <c r="D20" s="2"/>
      <c r="I20" s="34"/>
      <c r="J20" s="41"/>
      <c r="K20" s="39"/>
      <c r="L20" s="36"/>
      <c r="M20" s="37"/>
      <c r="N20" s="39"/>
      <c r="O20" s="36"/>
      <c r="P20" s="38"/>
      <c r="Q20" s="39"/>
      <c r="R20" s="40"/>
      <c r="S20" s="38"/>
      <c r="T20" s="39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K20" s="3"/>
      <c r="AL20" s="3"/>
      <c r="AM20" s="3"/>
      <c r="AN20" s="3"/>
    </row>
    <row r="21" spans="1:76" ht="15.5" x14ac:dyDescent="0.3">
      <c r="A21" s="2">
        <v>1501.3</v>
      </c>
      <c r="B21" s="2">
        <v>1506.7</v>
      </c>
      <c r="C21" s="2"/>
      <c r="D21" s="2"/>
      <c r="I21" s="34"/>
      <c r="J21" s="41"/>
      <c r="K21" s="39"/>
      <c r="L21" s="36"/>
      <c r="M21" s="37"/>
      <c r="N21" s="39"/>
      <c r="O21" s="36"/>
      <c r="P21" s="38"/>
      <c r="Q21" s="39"/>
      <c r="R21" s="40"/>
      <c r="S21" s="38"/>
      <c r="T21" s="39"/>
      <c r="W21" s="21"/>
      <c r="X21" s="9"/>
      <c r="Y21" s="16"/>
      <c r="Z21" s="20"/>
      <c r="AA21" s="20"/>
      <c r="AB21" s="20"/>
      <c r="AC21" s="20"/>
      <c r="AD21" s="20"/>
      <c r="AE21" s="20"/>
      <c r="AF21" s="16"/>
      <c r="AG21" s="16"/>
      <c r="AH21" s="16"/>
      <c r="AI21" s="3"/>
      <c r="AK21" s="3"/>
      <c r="AL21" s="3"/>
      <c r="AM21" s="3"/>
      <c r="AN21" s="3"/>
    </row>
    <row r="22" spans="1:76" ht="15.5" x14ac:dyDescent="0.3">
      <c r="A22" s="2">
        <v>1538.4</v>
      </c>
      <c r="B22" s="2">
        <v>1542.7</v>
      </c>
      <c r="C22" s="2"/>
      <c r="D22" s="2"/>
      <c r="I22" s="34"/>
      <c r="J22" s="41"/>
      <c r="K22" s="39"/>
      <c r="L22" s="36"/>
      <c r="M22" s="37"/>
      <c r="N22" s="39"/>
      <c r="O22" s="36"/>
      <c r="P22" s="38"/>
      <c r="Q22" s="39"/>
      <c r="R22" s="40"/>
      <c r="S22" s="38"/>
      <c r="T22" s="39"/>
      <c r="W22" s="10"/>
      <c r="X22" s="10"/>
      <c r="Y22" s="16"/>
      <c r="Z22" s="10"/>
      <c r="AA22" s="10"/>
      <c r="AB22" s="10"/>
      <c r="AC22" s="10"/>
      <c r="AD22" s="16"/>
      <c r="AE22" s="16"/>
      <c r="AF22" s="16"/>
      <c r="AG22" s="10"/>
      <c r="AH22" s="10"/>
      <c r="AI22" s="3"/>
      <c r="AK22" s="3"/>
      <c r="AL22" s="3"/>
      <c r="AM22" s="3"/>
      <c r="AN22" s="3"/>
    </row>
    <row r="23" spans="1:76" ht="15.5" x14ac:dyDescent="0.3">
      <c r="A23" s="2">
        <v>1542.3</v>
      </c>
      <c r="B23" s="2">
        <v>1533.1</v>
      </c>
      <c r="C23" s="2"/>
      <c r="D23" s="2"/>
      <c r="I23" s="34"/>
      <c r="J23" s="41"/>
      <c r="K23" s="39"/>
      <c r="L23" s="36"/>
      <c r="M23" s="37"/>
      <c r="N23" s="39"/>
      <c r="O23" s="36"/>
      <c r="P23" s="38"/>
      <c r="Q23" s="39"/>
      <c r="R23" s="40"/>
      <c r="S23" s="38"/>
      <c r="T23" s="39"/>
      <c r="W23" s="10"/>
      <c r="X23" s="10"/>
      <c r="Y23" s="10"/>
      <c r="Z23" s="10"/>
      <c r="AA23" s="10"/>
      <c r="AB23" s="10"/>
      <c r="AC23" s="16"/>
      <c r="AD23" s="16"/>
      <c r="AE23" s="10"/>
      <c r="AF23" s="10"/>
      <c r="AG23" s="10"/>
      <c r="AH23" s="10"/>
      <c r="AI23" s="3"/>
      <c r="AK23" s="3"/>
      <c r="AL23" s="3"/>
      <c r="AM23" s="3"/>
      <c r="AN23" s="3"/>
      <c r="BD23" s="22" t="s">
        <v>16</v>
      </c>
      <c r="BE23" s="22" t="s">
        <v>17</v>
      </c>
      <c r="BF23" s="26" t="s">
        <v>23</v>
      </c>
      <c r="BG23" s="26"/>
      <c r="BH23" s="28"/>
      <c r="BI23" s="26" t="s">
        <v>21</v>
      </c>
      <c r="BJ23" s="26"/>
      <c r="BK23" s="28"/>
      <c r="BL23" s="26" t="s">
        <v>22</v>
      </c>
      <c r="BM23" s="26"/>
      <c r="BN23" s="29"/>
      <c r="BO23" s="26" t="s">
        <v>18</v>
      </c>
      <c r="BP23" s="26"/>
      <c r="BQ23" s="29"/>
      <c r="BR23" s="25" t="s">
        <v>3</v>
      </c>
    </row>
    <row r="24" spans="1:76" ht="15.5" x14ac:dyDescent="0.3">
      <c r="A24" s="2">
        <v>1525.7</v>
      </c>
      <c r="B24" s="2">
        <v>1632.1</v>
      </c>
      <c r="C24" s="2"/>
      <c r="D24" s="2"/>
      <c r="I24" s="34"/>
      <c r="J24" s="41"/>
      <c r="K24" s="39"/>
      <c r="L24" s="36"/>
      <c r="M24" s="37"/>
      <c r="N24" s="39"/>
      <c r="O24" s="36"/>
      <c r="P24" s="38"/>
      <c r="Q24" s="39"/>
      <c r="R24" s="40"/>
      <c r="S24" s="38"/>
      <c r="T24" s="39"/>
      <c r="W24" s="10"/>
      <c r="X24" s="10"/>
      <c r="Y24" s="10"/>
      <c r="Z24" s="10"/>
      <c r="AA24" s="10"/>
      <c r="AB24" s="10"/>
      <c r="AC24" s="16"/>
      <c r="AD24" s="16"/>
      <c r="AE24" s="10"/>
      <c r="AF24" s="10"/>
      <c r="AG24" s="10"/>
      <c r="AH24" s="10"/>
      <c r="AI24" s="3"/>
      <c r="AK24" s="3"/>
      <c r="AL24" s="3"/>
      <c r="AM24" s="3"/>
      <c r="AN24" s="3"/>
      <c r="BD24" s="24"/>
      <c r="BE24" s="24"/>
      <c r="BF24" s="30" t="s">
        <v>24</v>
      </c>
      <c r="BG24" s="30" t="s">
        <v>20</v>
      </c>
      <c r="BH24" s="30"/>
      <c r="BI24" s="30" t="s">
        <v>24</v>
      </c>
      <c r="BJ24" s="30" t="s">
        <v>20</v>
      </c>
      <c r="BK24" s="30"/>
      <c r="BL24" s="30" t="s">
        <v>24</v>
      </c>
      <c r="BM24" s="30" t="s">
        <v>20</v>
      </c>
      <c r="BN24" s="31"/>
      <c r="BO24" s="30" t="s">
        <v>24</v>
      </c>
      <c r="BP24" s="30" t="s">
        <v>20</v>
      </c>
      <c r="BQ24" s="31"/>
      <c r="BR24" s="30" t="s">
        <v>24</v>
      </c>
    </row>
    <row r="25" spans="1:76" ht="15.5" x14ac:dyDescent="0.3">
      <c r="A25" s="3">
        <v>1533.9</v>
      </c>
      <c r="B25" s="3">
        <v>1618.2</v>
      </c>
      <c r="C25" s="2"/>
      <c r="D25" s="2"/>
      <c r="I25" s="34"/>
      <c r="J25" s="41"/>
      <c r="K25" s="39"/>
      <c r="L25" s="36"/>
      <c r="M25" s="37"/>
      <c r="N25" s="39"/>
      <c r="O25" s="36"/>
      <c r="P25" s="38"/>
      <c r="Q25" s="39"/>
      <c r="R25" s="40"/>
      <c r="S25" s="38"/>
      <c r="T25" s="39"/>
      <c r="V25" s="10"/>
      <c r="W25" s="10"/>
      <c r="X25" s="10"/>
      <c r="Y25" s="10"/>
      <c r="Z25" s="10"/>
      <c r="AA25" s="10"/>
      <c r="AB25" s="10"/>
      <c r="AC25" s="16"/>
      <c r="AD25" s="16"/>
      <c r="AE25" s="10"/>
      <c r="AF25" s="10"/>
      <c r="AG25" s="10"/>
      <c r="AH25" s="10"/>
      <c r="AI25" s="3"/>
      <c r="AK25" s="3"/>
      <c r="AL25" s="3"/>
      <c r="AM25" s="3"/>
      <c r="AN25" s="3"/>
      <c r="BD25" s="33">
        <v>10</v>
      </c>
      <c r="BE25" s="29">
        <v>15</v>
      </c>
      <c r="BF25" s="47"/>
      <c r="BG25" s="49"/>
      <c r="BH25" s="50"/>
      <c r="BI25" s="47">
        <v>1522.3</v>
      </c>
      <c r="BJ25" s="49">
        <f>(BI25-BR25)/BI25</f>
        <v>1.5896997963607728E-2</v>
      </c>
      <c r="BK25" s="50"/>
      <c r="BL25" s="47">
        <v>1544.3</v>
      </c>
      <c r="BM25" s="49">
        <f>(BL25-BR25)/BL25</f>
        <v>2.9916467007705786E-2</v>
      </c>
      <c r="BN25" s="51"/>
      <c r="BO25" s="47">
        <v>1742.8</v>
      </c>
      <c r="BP25" s="52">
        <f>(BO25-BR25)/BO25</f>
        <v>0.14040624282763373</v>
      </c>
      <c r="BQ25" s="51"/>
      <c r="BR25" s="1">
        <v>1498.1</v>
      </c>
    </row>
    <row r="26" spans="1:76" ht="15.5" x14ac:dyDescent="0.3">
      <c r="A26" s="2">
        <v>1521.5</v>
      </c>
      <c r="B26" s="2">
        <v>1514.3</v>
      </c>
      <c r="C26" s="2"/>
      <c r="D26" s="2"/>
      <c r="I26" s="34"/>
      <c r="J26" s="41"/>
      <c r="K26" s="39"/>
      <c r="L26" s="36"/>
      <c r="M26" s="37"/>
      <c r="N26" s="39"/>
      <c r="O26" s="36"/>
      <c r="P26" s="38"/>
      <c r="Q26" s="39"/>
      <c r="R26" s="40"/>
      <c r="S26" s="38"/>
      <c r="T26" s="39"/>
      <c r="V26" s="10"/>
      <c r="W26" s="10"/>
      <c r="X26" s="10"/>
      <c r="Y26" s="10"/>
      <c r="Z26" s="10"/>
      <c r="AA26" s="10"/>
      <c r="AB26" s="10"/>
      <c r="AC26" s="16"/>
      <c r="AD26" s="16"/>
      <c r="AE26" s="10"/>
      <c r="AF26" s="10"/>
      <c r="AG26" s="10"/>
      <c r="AH26" s="10"/>
      <c r="AI26" s="3"/>
      <c r="AK26" s="3"/>
      <c r="AL26" s="3"/>
      <c r="AM26" s="3"/>
      <c r="AN26" s="3"/>
      <c r="BD26" s="34"/>
      <c r="BE26" s="41">
        <v>20</v>
      </c>
      <c r="BF26" s="47"/>
      <c r="BG26" s="49"/>
      <c r="BH26" s="50"/>
      <c r="BI26" s="47">
        <v>2169.8000000000002</v>
      </c>
      <c r="BJ26" s="49">
        <f>(BI26-BR26)/BI26</f>
        <v>6.1480320766890993E-2</v>
      </c>
      <c r="BK26" s="50"/>
      <c r="BL26" s="47">
        <v>2178.5</v>
      </c>
      <c r="BM26" s="49">
        <f>(BL26-BR26)/BL26</f>
        <v>6.5228368143217766E-2</v>
      </c>
      <c r="BN26" s="51"/>
      <c r="BO26" s="47">
        <v>2349.8000000000002</v>
      </c>
      <c r="BP26" s="52">
        <f>(BO26-BR26)/BO26</f>
        <v>0.13337305302578945</v>
      </c>
      <c r="BQ26" s="51"/>
      <c r="BR26" s="2">
        <v>2036.4</v>
      </c>
    </row>
    <row r="27" spans="1:76" ht="15.5" x14ac:dyDescent="0.3">
      <c r="A27" s="1">
        <f>AVERAGE(A18:A26)</f>
        <v>1522.3455555555556</v>
      </c>
      <c r="B27" s="1">
        <f>AVERAGE(B18:B26)</f>
        <v>1544.1222222222223</v>
      </c>
      <c r="I27" s="34"/>
      <c r="J27" s="41"/>
      <c r="K27" s="39"/>
      <c r="L27" s="36"/>
      <c r="M27" s="37"/>
      <c r="N27" s="39"/>
      <c r="O27" s="36"/>
      <c r="P27" s="37"/>
      <c r="Q27" s="39"/>
      <c r="R27" s="40"/>
      <c r="S27" s="37"/>
      <c r="T27" s="39"/>
      <c r="V27" s="10"/>
      <c r="W27" s="10"/>
      <c r="X27" s="10"/>
      <c r="Y27" s="10"/>
      <c r="Z27" s="10"/>
      <c r="AA27" s="10"/>
      <c r="AB27" s="10"/>
      <c r="AC27" s="16"/>
      <c r="AD27" s="16"/>
      <c r="AE27" s="10"/>
      <c r="AF27" s="10"/>
      <c r="AG27" s="10"/>
      <c r="AH27" s="10"/>
      <c r="AI27" s="3"/>
      <c r="AJ27" s="3"/>
      <c r="AK27" s="3"/>
      <c r="AL27" s="3"/>
      <c r="AM27" s="3"/>
      <c r="AN27" s="3"/>
      <c r="BD27" s="34"/>
      <c r="BE27" s="41">
        <v>25</v>
      </c>
      <c r="BF27" s="47"/>
      <c r="BG27" s="49"/>
      <c r="BH27" s="50"/>
      <c r="BI27" s="47">
        <v>2498.1999999999998</v>
      </c>
      <c r="BJ27" s="49">
        <f>(BI27-BR27)/BI27</f>
        <v>0.19938355616043549</v>
      </c>
      <c r="BK27" s="50"/>
      <c r="BL27" s="47">
        <v>2476.5</v>
      </c>
      <c r="BM27" s="49">
        <f>(BL27-BR27)/BL27</f>
        <v>0.19236826165960028</v>
      </c>
      <c r="BN27" s="51"/>
      <c r="BO27" s="47">
        <v>2551.1</v>
      </c>
      <c r="BP27" s="52">
        <f>(BO27-BR27)/BO27</f>
        <v>0.21598526125984871</v>
      </c>
      <c r="BQ27" s="51"/>
      <c r="BR27" s="2">
        <v>2000.1</v>
      </c>
    </row>
    <row r="28" spans="1:76" ht="15.5" x14ac:dyDescent="0.3">
      <c r="I28" s="34"/>
      <c r="J28" s="41"/>
      <c r="K28" s="39"/>
      <c r="L28" s="36"/>
      <c r="M28" s="37"/>
      <c r="N28" s="39"/>
      <c r="O28" s="36"/>
      <c r="P28" s="37"/>
      <c r="Q28" s="39"/>
      <c r="R28" s="40"/>
      <c r="S28" s="37"/>
      <c r="T28" s="39"/>
      <c r="U28" s="10"/>
      <c r="V28" s="10"/>
      <c r="W28" s="10"/>
      <c r="X28" s="10"/>
      <c r="Y28" s="10"/>
      <c r="Z28" s="10"/>
      <c r="AA28" s="10"/>
      <c r="AB28" s="10"/>
      <c r="AC28" s="16"/>
      <c r="AD28" s="16"/>
      <c r="AE28" s="10"/>
      <c r="AF28" s="10"/>
      <c r="AG28" s="10"/>
      <c r="AH28" s="10"/>
      <c r="AI28" s="3"/>
      <c r="AJ28" s="3"/>
      <c r="AK28" s="3"/>
      <c r="AL28" s="3"/>
      <c r="AM28" s="3"/>
      <c r="AN28" s="3"/>
      <c r="BD28" s="35"/>
      <c r="BE28" s="31">
        <v>30</v>
      </c>
      <c r="BF28" s="48"/>
      <c r="BG28" s="53"/>
      <c r="BH28" s="54"/>
      <c r="BI28" s="48">
        <v>2977.2</v>
      </c>
      <c r="BJ28" s="53">
        <f>(BI28-BR28)/BI28</f>
        <v>0.19467956469165656</v>
      </c>
      <c r="BK28" s="54"/>
      <c r="BL28" s="48">
        <v>2893.2</v>
      </c>
      <c r="BM28" s="53">
        <f>(BL28-BR28)/BL28</f>
        <v>0.17129821650767316</v>
      </c>
      <c r="BN28" s="55"/>
      <c r="BO28" s="48">
        <v>3005.3</v>
      </c>
      <c r="BP28" s="56">
        <f>(BO28-BR28)/BO28</f>
        <v>0.20220943000698774</v>
      </c>
      <c r="BQ28" s="55"/>
      <c r="BR28" s="42">
        <v>2397.6</v>
      </c>
    </row>
    <row r="29" spans="1:76" ht="15.5" x14ac:dyDescent="0.3">
      <c r="I29" s="34"/>
      <c r="J29" s="41"/>
      <c r="K29" s="39"/>
      <c r="L29" s="36"/>
      <c r="M29" s="37"/>
      <c r="N29" s="39"/>
      <c r="O29" s="36"/>
      <c r="P29" s="37"/>
      <c r="Q29" s="43"/>
      <c r="R29" s="40"/>
      <c r="S29" s="37"/>
      <c r="T29" s="39"/>
      <c r="U29" s="10"/>
      <c r="V29" s="10"/>
      <c r="W29" s="10"/>
      <c r="X29" s="10"/>
      <c r="Y29" s="10"/>
      <c r="Z29" s="10"/>
      <c r="AA29" s="10"/>
      <c r="AB29" s="10"/>
      <c r="AC29" s="16"/>
      <c r="AD29" s="16"/>
      <c r="AE29" s="10"/>
      <c r="AF29" s="10"/>
      <c r="AG29" s="10"/>
      <c r="AH29" s="10"/>
      <c r="AI29" s="3"/>
      <c r="AJ29" s="3"/>
      <c r="AK29" s="3"/>
      <c r="AL29" s="3"/>
      <c r="AM29" s="3"/>
      <c r="AN29" s="3"/>
      <c r="BD29" s="33">
        <v>15</v>
      </c>
      <c r="BE29" s="29">
        <v>15</v>
      </c>
      <c r="BF29" s="47"/>
      <c r="BG29" s="49"/>
      <c r="BH29" s="57"/>
      <c r="BI29" s="47">
        <v>3249.3</v>
      </c>
      <c r="BJ29" s="49">
        <f>(BI29-BR29)/BI29</f>
        <v>0.37438832979410958</v>
      </c>
      <c r="BK29" s="57"/>
      <c r="BL29" s="47">
        <v>3000.8330000000001</v>
      </c>
      <c r="BM29" s="49">
        <f>(BL29-BR29)/BL29</f>
        <v>0.32258809470570343</v>
      </c>
      <c r="BN29" s="58"/>
      <c r="BO29" s="47">
        <v>4957.8</v>
      </c>
      <c r="BP29" s="52">
        <f>(BO29-BR29)/BO29</f>
        <v>0.58997942635846545</v>
      </c>
      <c r="BQ29" s="58"/>
      <c r="BR29" s="2">
        <v>2032.8</v>
      </c>
    </row>
    <row r="30" spans="1:76" ht="15.5" x14ac:dyDescent="0.3">
      <c r="I30" s="34"/>
      <c r="J30" s="41"/>
      <c r="K30" s="39"/>
      <c r="L30" s="36"/>
      <c r="M30" s="37"/>
      <c r="N30" s="39"/>
      <c r="O30" s="36"/>
      <c r="P30" s="37"/>
      <c r="Q30" s="43"/>
      <c r="R30" s="40"/>
      <c r="S30" s="37"/>
      <c r="T30" s="39"/>
      <c r="U30" s="10"/>
      <c r="V30" s="10"/>
      <c r="W30" s="10"/>
      <c r="X30" s="10"/>
      <c r="Y30" s="10"/>
      <c r="Z30" s="10"/>
      <c r="AA30" s="10"/>
      <c r="AB30" s="10"/>
      <c r="AC30" s="16"/>
      <c r="AD30" s="16"/>
      <c r="AE30" s="10"/>
      <c r="AF30" s="10"/>
      <c r="AG30" s="10"/>
      <c r="AH30" s="10"/>
      <c r="AI30" s="3"/>
      <c r="AJ30" s="3"/>
      <c r="AK30" s="3"/>
      <c r="AL30" s="3"/>
      <c r="AM30" s="3"/>
      <c r="AN30" s="3"/>
      <c r="BD30" s="34"/>
      <c r="BE30" s="41">
        <v>20</v>
      </c>
      <c r="BF30" s="47"/>
      <c r="BG30" s="49"/>
      <c r="BH30" s="50"/>
      <c r="BI30" s="47">
        <v>4457.4669999999996</v>
      </c>
      <c r="BJ30" s="49">
        <f>(BI30-BR30)/BI30</f>
        <v>5.8433859409390956E-2</v>
      </c>
      <c r="BK30" s="50"/>
      <c r="BL30" s="47">
        <v>4308.6440000000002</v>
      </c>
      <c r="BM30" s="49">
        <f>(BL30-BR30)/BL30</f>
        <v>2.5911632522900529E-2</v>
      </c>
      <c r="BN30" s="51"/>
      <c r="BO30" s="47">
        <v>6839.1</v>
      </c>
      <c r="BP30" s="52">
        <f>(BO30-BR30)/BO30</f>
        <v>0.38632276176689917</v>
      </c>
      <c r="BQ30" s="51"/>
      <c r="BR30" s="2">
        <v>4197</v>
      </c>
    </row>
    <row r="31" spans="1:76" ht="15.5" x14ac:dyDescent="0.3">
      <c r="I31" s="34"/>
      <c r="J31" s="41"/>
      <c r="K31" s="39"/>
      <c r="L31" s="36"/>
      <c r="M31" s="37"/>
      <c r="N31" s="39"/>
      <c r="O31" s="36"/>
      <c r="P31" s="37"/>
      <c r="Q31" s="39"/>
      <c r="R31" s="40"/>
      <c r="S31" s="37"/>
      <c r="T31" s="39"/>
      <c r="U31" s="10"/>
      <c r="V31" s="10"/>
      <c r="W31" s="10"/>
      <c r="X31" s="10"/>
      <c r="Y31" s="10"/>
      <c r="Z31" s="10"/>
      <c r="AA31" s="10"/>
      <c r="AB31" s="10"/>
      <c r="AC31" s="16"/>
      <c r="AD31" s="16"/>
      <c r="AE31" s="10"/>
      <c r="AF31" s="10"/>
      <c r="AG31" s="10"/>
      <c r="AH31" s="10"/>
      <c r="AI31" s="3"/>
      <c r="AJ31" s="3"/>
      <c r="AK31" s="3"/>
      <c r="AL31" s="3"/>
      <c r="AM31" s="3"/>
      <c r="AN31" s="3"/>
      <c r="BD31" s="34"/>
      <c r="BE31" s="41">
        <v>25</v>
      </c>
      <c r="BF31" s="47"/>
      <c r="BG31" s="49"/>
      <c r="BH31" s="50"/>
      <c r="BI31" s="47">
        <v>5111.2780000000002</v>
      </c>
      <c r="BJ31" s="49">
        <f>(BI31-BR31)/BI31</f>
        <v>-6.2532697301927107E-2</v>
      </c>
      <c r="BK31" s="50"/>
      <c r="BL31" s="47">
        <v>4933.7780000000002</v>
      </c>
      <c r="BM31" s="49">
        <f>(BL31-BR31)/BL31</f>
        <v>-0.10075889105671137</v>
      </c>
      <c r="BN31" s="51"/>
      <c r="BO31" s="47">
        <v>7535.8</v>
      </c>
      <c r="BP31" s="52">
        <f>(BO31-BR31)/BO31</f>
        <v>0.27932004564876994</v>
      </c>
      <c r="BQ31" s="51"/>
      <c r="BR31" s="2">
        <v>5430.9</v>
      </c>
    </row>
    <row r="32" spans="1:76" ht="15.5" x14ac:dyDescent="0.3">
      <c r="I32" s="34"/>
      <c r="J32" s="34"/>
      <c r="K32" s="37"/>
      <c r="L32" s="36"/>
      <c r="M32" s="37"/>
      <c r="N32" s="37"/>
      <c r="O32" s="36"/>
      <c r="P32" s="37"/>
      <c r="Q32" s="37"/>
      <c r="R32" s="36"/>
      <c r="S32" s="37"/>
      <c r="T32" s="37"/>
      <c r="U32" s="10"/>
      <c r="V32" s="10"/>
      <c r="W32" s="10"/>
      <c r="X32" s="10"/>
      <c r="Y32" s="10"/>
      <c r="Z32" s="10"/>
      <c r="AA32" s="10"/>
      <c r="AB32" s="10"/>
      <c r="AC32" s="16"/>
      <c r="AD32" s="16"/>
      <c r="AE32" s="10"/>
      <c r="AF32" s="10"/>
      <c r="AG32" s="10"/>
      <c r="AH32" s="10"/>
      <c r="AI32" s="3"/>
      <c r="AJ32" s="3"/>
      <c r="AK32" s="3"/>
      <c r="AL32" s="3"/>
      <c r="AM32" s="3"/>
      <c r="AN32" s="3"/>
      <c r="BD32" s="35"/>
      <c r="BE32" s="31">
        <v>30</v>
      </c>
      <c r="BF32" s="48"/>
      <c r="BG32" s="53"/>
      <c r="BH32" s="54"/>
      <c r="BI32" s="48">
        <v>6187.9780000000001</v>
      </c>
      <c r="BJ32" s="53">
        <f>(BI32-BR32)/BI32</f>
        <v>-3.642902414973026E-2</v>
      </c>
      <c r="BK32" s="54"/>
      <c r="BL32" s="48">
        <v>5870.0780000000004</v>
      </c>
      <c r="BM32" s="53">
        <f>(BL32-BR32)/BL32</f>
        <v>-9.2557884239357499E-2</v>
      </c>
      <c r="BN32" s="54"/>
      <c r="BO32" s="48">
        <v>8971.2999999999993</v>
      </c>
      <c r="BP32" s="56">
        <f>(BO32-BR32)/BO32</f>
        <v>0.2851203281575691</v>
      </c>
      <c r="BQ32" s="54"/>
      <c r="BR32" s="42">
        <v>6413.4</v>
      </c>
    </row>
    <row r="33" spans="16:70" ht="15.5" x14ac:dyDescent="0.3">
      <c r="P33" s="3"/>
      <c r="Q33" s="16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6"/>
      <c r="AD33" s="16"/>
      <c r="AE33" s="10"/>
      <c r="AF33" s="10"/>
      <c r="AG33" s="10"/>
      <c r="AH33" s="10"/>
      <c r="AI33" s="3"/>
      <c r="AJ33" s="3"/>
      <c r="AK33" s="3"/>
      <c r="AL33" s="3"/>
      <c r="AM33" s="3"/>
      <c r="AN33" s="3"/>
      <c r="BD33" s="34">
        <v>20</v>
      </c>
      <c r="BE33" s="41">
        <v>15</v>
      </c>
      <c r="BF33" s="47"/>
      <c r="BG33" s="49"/>
      <c r="BH33" s="50"/>
      <c r="BI33" s="47">
        <v>4953.5439999999999</v>
      </c>
      <c r="BJ33" s="49">
        <f>(BI33-BR33)/BI33</f>
        <v>5.7119508779976416E-2</v>
      </c>
      <c r="BK33" s="50"/>
      <c r="BL33" s="47">
        <v>5058.8670000000002</v>
      </c>
      <c r="BM33" s="49">
        <f>(BL33-BR33)/BL33</f>
        <v>7.674979397560755E-2</v>
      </c>
      <c r="BN33" s="50"/>
      <c r="BO33" s="47">
        <v>6960.2</v>
      </c>
      <c r="BP33" s="52">
        <f>(BO33-BR33)/BO33</f>
        <v>0.32895606448090564</v>
      </c>
      <c r="BQ33" s="50"/>
      <c r="BR33" s="2">
        <v>4670.6000000000004</v>
      </c>
    </row>
    <row r="34" spans="16:70" ht="15.5" x14ac:dyDescent="0.3">
      <c r="P34" s="3"/>
      <c r="Q34" s="16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6"/>
      <c r="AD34" s="16"/>
      <c r="AE34" s="10"/>
      <c r="AF34" s="10"/>
      <c r="AG34" s="10"/>
      <c r="AH34" s="10"/>
      <c r="AI34" s="3"/>
      <c r="AJ34" s="3"/>
      <c r="AK34" s="3"/>
      <c r="AL34" s="3"/>
      <c r="AM34" s="3"/>
      <c r="AN34" s="3"/>
      <c r="BD34" s="34"/>
      <c r="BE34" s="41">
        <v>20</v>
      </c>
      <c r="BF34" s="47"/>
      <c r="BG34" s="49"/>
      <c r="BH34" s="50"/>
      <c r="BI34" s="47">
        <v>6123.3779999999997</v>
      </c>
      <c r="BJ34" s="49">
        <f>(BI34-BR34)/BI34</f>
        <v>-2.9905388822966721E-2</v>
      </c>
      <c r="BK34" s="50"/>
      <c r="BL34" s="47">
        <v>6078.9669999999996</v>
      </c>
      <c r="BM34" s="49">
        <f>(BL34-BR34)/BL34</f>
        <v>-3.7429550119288418E-2</v>
      </c>
      <c r="BN34" s="50"/>
      <c r="BO34" s="59">
        <v>7812.1</v>
      </c>
      <c r="BP34" s="52">
        <f>(BO34-BR34)/BO34</f>
        <v>0.19272666760538143</v>
      </c>
      <c r="BQ34" s="50"/>
      <c r="BR34" s="2">
        <v>6306.5</v>
      </c>
    </row>
    <row r="35" spans="16:70" ht="15.5" x14ac:dyDescent="0.3">
      <c r="P35" s="3"/>
      <c r="Q35" s="16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6"/>
      <c r="AD35" s="16"/>
      <c r="AE35" s="10"/>
      <c r="AF35" s="10"/>
      <c r="AG35" s="10"/>
      <c r="AH35" s="10"/>
      <c r="AI35" s="3"/>
      <c r="AJ35" s="3"/>
      <c r="AK35" s="3"/>
      <c r="AL35" s="3"/>
      <c r="AM35" s="3"/>
      <c r="AN35" s="3"/>
      <c r="BD35" s="34"/>
      <c r="BE35" s="41">
        <v>25</v>
      </c>
      <c r="BF35" s="47"/>
      <c r="BG35" s="49"/>
      <c r="BH35" s="50"/>
      <c r="BI35" s="47">
        <v>7632.3779999999997</v>
      </c>
      <c r="BJ35" s="49">
        <f>(BI35-BR35)/BI35</f>
        <v>-1.2633284148138428E-2</v>
      </c>
      <c r="BK35" s="50"/>
      <c r="BL35" s="47">
        <v>7451.5889999999999</v>
      </c>
      <c r="BM35" s="49">
        <f>(BL35-BR35)/BL35</f>
        <v>-3.7201595525464468E-2</v>
      </c>
      <c r="BN35" s="50"/>
      <c r="BO35" s="59">
        <v>8212.2999999999993</v>
      </c>
      <c r="BP35" s="52">
        <f>(BO35-BR35)/BO35</f>
        <v>5.8875101981174474E-2</v>
      </c>
      <c r="BQ35" s="50"/>
      <c r="BR35" s="2">
        <v>7728.8</v>
      </c>
    </row>
    <row r="36" spans="16:70" ht="15.5" x14ac:dyDescent="0.3">
      <c r="P36" s="3"/>
      <c r="Q36" s="16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6"/>
      <c r="AD36" s="16"/>
      <c r="AE36" s="10"/>
      <c r="AF36" s="10"/>
      <c r="AG36" s="10"/>
      <c r="AH36" s="10"/>
      <c r="AI36" s="3"/>
      <c r="AJ36" s="3"/>
      <c r="AK36" s="3"/>
      <c r="AL36" s="3"/>
      <c r="AM36" s="3"/>
      <c r="AN36" s="3"/>
      <c r="BD36" s="34"/>
      <c r="BE36" s="41">
        <v>30</v>
      </c>
      <c r="BF36" s="47"/>
      <c r="BG36" s="49"/>
      <c r="BH36" s="50"/>
      <c r="BI36" s="47">
        <v>9175.6</v>
      </c>
      <c r="BJ36" s="49">
        <f>(BI36-BR36)/BI36</f>
        <v>-3.2477440167399704E-3</v>
      </c>
      <c r="BK36" s="50"/>
      <c r="BL36" s="47">
        <v>8729.7109999999993</v>
      </c>
      <c r="BM36" s="49">
        <f>(BL36-BR36)/BL36</f>
        <v>-5.4490807313094365E-2</v>
      </c>
      <c r="BN36" s="50"/>
      <c r="BO36" s="47">
        <v>11037.8</v>
      </c>
      <c r="BP36" s="52">
        <f>(BO36-BR36)/BO36</f>
        <v>0.1660113428400587</v>
      </c>
      <c r="BQ36" s="50"/>
      <c r="BR36" s="2">
        <v>9205.4</v>
      </c>
    </row>
    <row r="37" spans="16:70" ht="15.5" x14ac:dyDescent="0.3">
      <c r="P37" s="3"/>
      <c r="Q37" s="16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6"/>
      <c r="AD37" s="16"/>
      <c r="AE37" s="10"/>
      <c r="AF37" s="10"/>
      <c r="AG37" s="10"/>
      <c r="AH37" s="10"/>
      <c r="AI37" s="3"/>
      <c r="AJ37" s="3"/>
      <c r="AK37" s="3"/>
      <c r="AL37" s="3"/>
      <c r="AM37" s="3"/>
      <c r="AN37" s="3"/>
      <c r="BD37" s="32" t="s">
        <v>19</v>
      </c>
      <c r="BE37" s="32"/>
      <c r="BF37" s="60"/>
      <c r="BG37" s="61"/>
      <c r="BH37" s="60"/>
      <c r="BI37" s="60"/>
      <c r="BJ37" s="61">
        <f>AVERAGE(BJ25:BJ36)</f>
        <v>6.8052833260547105E-2</v>
      </c>
      <c r="BK37" s="60"/>
      <c r="BL37" s="60"/>
      <c r="BM37" s="61">
        <f>AVERAGE(BM25:BM36)</f>
        <v>4.6801842189041022E-2</v>
      </c>
      <c r="BN37" s="60"/>
      <c r="BO37" s="60"/>
      <c r="BP37" s="61">
        <f>AVERAGE(BP25:BP36)</f>
        <v>0.24827381049662367</v>
      </c>
      <c r="BQ37" s="60"/>
      <c r="BR37" s="60"/>
    </row>
    <row r="38" spans="16:70" ht="15.5" x14ac:dyDescent="0.3">
      <c r="P38" s="3"/>
      <c r="Q38" s="16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6"/>
      <c r="AD38" s="16"/>
      <c r="AE38" s="10"/>
      <c r="AF38" s="10"/>
      <c r="AG38" s="10"/>
      <c r="AH38" s="10"/>
      <c r="AI38" s="3"/>
      <c r="AJ38" s="3"/>
      <c r="AK38" s="3"/>
      <c r="AL38" s="3"/>
      <c r="AM38" s="3"/>
      <c r="AN38" s="3"/>
    </row>
    <row r="39" spans="16:70" ht="15.5" x14ac:dyDescent="0.3">
      <c r="P39" s="3"/>
      <c r="Q39" s="16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6"/>
      <c r="AD39" s="16"/>
      <c r="AE39" s="10"/>
      <c r="AF39" s="10"/>
      <c r="AG39" s="10"/>
      <c r="AH39" s="10"/>
      <c r="AI39" s="3"/>
      <c r="AJ39" s="3"/>
      <c r="AK39" s="3"/>
      <c r="AL39" s="3"/>
      <c r="AM39" s="3"/>
      <c r="AN39" s="3"/>
    </row>
    <row r="40" spans="16:70" ht="15.5" x14ac:dyDescent="0.3">
      <c r="P40" s="3"/>
      <c r="Q40" s="16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6"/>
      <c r="AD40" s="16"/>
      <c r="AE40" s="10"/>
      <c r="AF40" s="10"/>
      <c r="AG40" s="10"/>
      <c r="AH40" s="10"/>
      <c r="AI40" s="3"/>
      <c r="AJ40" s="3"/>
      <c r="AK40" s="3"/>
      <c r="AL40" s="3"/>
      <c r="AM40" s="3"/>
      <c r="AN40" s="3"/>
    </row>
    <row r="41" spans="16:70" ht="15.5" x14ac:dyDescent="0.3">
      <c r="P41" s="3"/>
      <c r="Q41" s="16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6"/>
      <c r="AD41" s="16"/>
      <c r="AE41" s="10"/>
      <c r="AF41" s="10"/>
      <c r="AG41" s="10"/>
      <c r="AH41" s="10"/>
      <c r="AI41" s="3"/>
      <c r="AJ41" s="3"/>
      <c r="AK41" s="3"/>
      <c r="AL41" s="3"/>
      <c r="AM41" s="3"/>
      <c r="AN41" s="3"/>
    </row>
    <row r="42" spans="16:70" ht="15.5" x14ac:dyDescent="0.3">
      <c r="P42" s="3"/>
      <c r="Q42" s="16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6"/>
      <c r="AD42" s="16"/>
      <c r="AE42" s="10"/>
      <c r="AF42" s="10"/>
      <c r="AG42" s="10"/>
      <c r="AH42" s="10"/>
      <c r="AI42" s="3"/>
      <c r="AJ42" s="3"/>
      <c r="AK42" s="3"/>
      <c r="AL42" s="3"/>
      <c r="AM42" s="3"/>
      <c r="AN42" s="3"/>
    </row>
    <row r="43" spans="16:70" ht="15.5" x14ac:dyDescent="0.3">
      <c r="P43" s="3"/>
      <c r="Q43" s="16"/>
      <c r="R43" s="16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6"/>
      <c r="AD43" s="16"/>
      <c r="AE43" s="10"/>
      <c r="AF43" s="10"/>
      <c r="AG43" s="10"/>
      <c r="AH43" s="11"/>
      <c r="AI43" s="3"/>
      <c r="AJ43" s="3"/>
      <c r="AK43" s="3"/>
      <c r="AL43" s="3"/>
      <c r="AM43" s="3"/>
      <c r="AN43" s="3"/>
    </row>
    <row r="44" spans="16:70" x14ac:dyDescent="0.3">
      <c r="P44" s="3"/>
      <c r="Q44" s="3"/>
      <c r="R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6:70" x14ac:dyDescent="0.3">
      <c r="P45" s="3"/>
      <c r="Q45" s="3"/>
      <c r="R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6:70" x14ac:dyDescent="0.3">
      <c r="P46" s="3"/>
      <c r="Q46" s="3"/>
      <c r="R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6:70" x14ac:dyDescent="0.3">
      <c r="P47" s="3"/>
      <c r="Q47" s="3"/>
      <c r="R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6:70" x14ac:dyDescent="0.3">
      <c r="P48" s="3"/>
      <c r="Q48" s="3"/>
      <c r="R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6:40" x14ac:dyDescent="0.3">
      <c r="P49" s="3"/>
      <c r="Q49" s="3"/>
      <c r="R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6:40" x14ac:dyDescent="0.3">
      <c r="P50" s="3"/>
      <c r="Q50" s="3"/>
      <c r="R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6:40" x14ac:dyDescent="0.3">
      <c r="P51" s="3"/>
      <c r="Q51" s="3"/>
      <c r="R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6:40" x14ac:dyDescent="0.3">
      <c r="P52" s="3"/>
      <c r="Q52" s="3"/>
      <c r="R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6:40" x14ac:dyDescent="0.3">
      <c r="P53" s="3"/>
      <c r="Q53" s="3"/>
      <c r="R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</sheetData>
  <mergeCells count="60">
    <mergeCell ref="BI23:BJ23"/>
    <mergeCell ref="BL23:BM23"/>
    <mergeCell ref="BO23:BP23"/>
    <mergeCell ref="BD25:BD28"/>
    <mergeCell ref="BD29:BD32"/>
    <mergeCell ref="BF23:BG23"/>
    <mergeCell ref="I24:I27"/>
    <mergeCell ref="I28:I31"/>
    <mergeCell ref="I32:J32"/>
    <mergeCell ref="BD23:BD24"/>
    <mergeCell ref="BE23:BE24"/>
    <mergeCell ref="BD33:BD36"/>
    <mergeCell ref="BD37:BE37"/>
    <mergeCell ref="AU1:AW1"/>
    <mergeCell ref="AZ1:BB1"/>
    <mergeCell ref="P1:R1"/>
    <mergeCell ref="U1:W1"/>
    <mergeCell ref="AJ1:AL1"/>
    <mergeCell ref="AP1:AR1"/>
    <mergeCell ref="Y21:Y22"/>
    <mergeCell ref="Z21:AE21"/>
    <mergeCell ref="AF21:AF22"/>
    <mergeCell ref="AG21:AH21"/>
    <mergeCell ref="AD22:AE22"/>
    <mergeCell ref="Z1:AB1"/>
    <mergeCell ref="AE1:AG1"/>
    <mergeCell ref="Q18:R18"/>
    <mergeCell ref="A1:C1"/>
    <mergeCell ref="F1:H1"/>
    <mergeCell ref="K1:M1"/>
    <mergeCell ref="A16:C16"/>
    <mergeCell ref="I18:I19"/>
    <mergeCell ref="J18:J19"/>
    <mergeCell ref="K18:L18"/>
    <mergeCell ref="N18:O18"/>
    <mergeCell ref="I20:I23"/>
    <mergeCell ref="AC27:AD27"/>
    <mergeCell ref="AC28:AD28"/>
    <mergeCell ref="AC29:AD29"/>
    <mergeCell ref="AC30:AD30"/>
    <mergeCell ref="AC31:AD31"/>
    <mergeCell ref="AC23:AD23"/>
    <mergeCell ref="AC24:AD24"/>
    <mergeCell ref="AC25:AD25"/>
    <mergeCell ref="AC26:AD26"/>
    <mergeCell ref="AC32:AD32"/>
    <mergeCell ref="AC41:AD41"/>
    <mergeCell ref="AC42:AD42"/>
    <mergeCell ref="Q43:R43"/>
    <mergeCell ref="AC43:AD43"/>
    <mergeCell ref="AC36:AD36"/>
    <mergeCell ref="AC37:AD37"/>
    <mergeCell ref="Q38:Q42"/>
    <mergeCell ref="AC38:AD38"/>
    <mergeCell ref="AC39:AD39"/>
    <mergeCell ref="AC40:AD40"/>
    <mergeCell ref="Q33:Q37"/>
    <mergeCell ref="AC33:AD33"/>
    <mergeCell ref="AC34:AD34"/>
    <mergeCell ref="AC35:AD3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沐阳 温</dc:creator>
  <cp:lastModifiedBy>沐阳 温</cp:lastModifiedBy>
  <dcterms:created xsi:type="dcterms:W3CDTF">2025-01-09T03:39:52Z</dcterms:created>
  <dcterms:modified xsi:type="dcterms:W3CDTF">2025-01-21T06:52:01Z</dcterms:modified>
</cp:coreProperties>
</file>